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/>
  <mc:AlternateContent xmlns:mc="http://schemas.openxmlformats.org/markup-compatibility/2006">
    <mc:Choice Requires="x15">
      <x15ac:absPath xmlns:x15ac="http://schemas.microsoft.com/office/spreadsheetml/2010/11/ac" url="https://d.docs.live.net/3e3a3fbe75f6b439/바탕 화면/"/>
    </mc:Choice>
  </mc:AlternateContent>
  <xr:revisionPtr revIDLastSave="0" documentId="8_{288E517E-EF67-447C-9EC9-04AAA51E55C1}" xr6:coauthVersionLast="47" xr6:coauthVersionMax="47" xr10:uidLastSave="{00000000-0000-0000-0000-000000000000}"/>
  <bookViews>
    <workbookView xWindow="-120" yWindow="-120" windowWidth="29040" windowHeight="15840" tabRatio="923" firstSheet="28" activeTab="28" xr2:uid="{00000000-000D-0000-FFFF-FFFF00000000}"/>
  </bookViews>
  <sheets>
    <sheet name="1" sheetId="98" r:id="rId1"/>
    <sheet name="2" sheetId="99" r:id="rId2"/>
    <sheet name="3" sheetId="100" r:id="rId3"/>
    <sheet name="4" sheetId="101" r:id="rId4"/>
    <sheet name="5" sheetId="102" r:id="rId5"/>
    <sheet name="6" sheetId="103" r:id="rId6"/>
    <sheet name="7" sheetId="104" r:id="rId7"/>
    <sheet name="8" sheetId="105" r:id="rId8"/>
    <sheet name="9" sheetId="106" r:id="rId9"/>
    <sheet name="10" sheetId="107" r:id="rId10"/>
    <sheet name="11" sheetId="108" r:id="rId11"/>
    <sheet name="12" sheetId="109" r:id="rId12"/>
    <sheet name="13" sheetId="110" r:id="rId13"/>
    <sheet name="14" sheetId="111" r:id="rId14"/>
    <sheet name="15" sheetId="112" r:id="rId15"/>
    <sheet name="16" sheetId="113" r:id="rId16"/>
    <sheet name="17" sheetId="114" r:id="rId17"/>
    <sheet name="18" sheetId="115" r:id="rId18"/>
    <sheet name="19" sheetId="116" r:id="rId19"/>
    <sheet name="20" sheetId="117" r:id="rId20"/>
    <sheet name="21" sheetId="118" r:id="rId21"/>
    <sheet name="22" sheetId="119" r:id="rId22"/>
    <sheet name="23" sheetId="120" r:id="rId23"/>
    <sheet name="24" sheetId="121" r:id="rId24"/>
    <sheet name="25" sheetId="122" r:id="rId25"/>
    <sheet name="26" sheetId="123" r:id="rId26"/>
    <sheet name="27" sheetId="124" r:id="rId27"/>
    <sheet name="28" sheetId="125" r:id="rId28"/>
    <sheet name="29" sheetId="126" r:id="rId29"/>
    <sheet name="30" sheetId="127" r:id="rId30"/>
    <sheet name="31" sheetId="128" r:id="rId31"/>
    <sheet name="세척기사" sheetId="96" r:id="rId32"/>
    <sheet name="기본" sheetId="2" r:id="rId33"/>
    <sheet name="일요일" sheetId="97" r:id="rId34"/>
    <sheet name="참조" sheetId="33" r:id="rId35"/>
  </sheets>
  <definedNames>
    <definedName name="년">참조!$C$3</definedName>
    <definedName name="월">참조!$C$4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5" i="127" l="1"/>
  <c r="L155" i="127"/>
  <c r="K156" i="127"/>
  <c r="L156" i="127"/>
  <c r="K157" i="127"/>
  <c r="L157" i="127"/>
  <c r="K158" i="127"/>
  <c r="L158" i="127"/>
  <c r="K159" i="127"/>
  <c r="L159" i="127"/>
  <c r="K160" i="127"/>
  <c r="L160" i="127"/>
  <c r="K161" i="127"/>
  <c r="L161" i="127"/>
  <c r="K162" i="127"/>
  <c r="L162" i="127"/>
  <c r="K110" i="127"/>
  <c r="K109" i="127"/>
  <c r="K145" i="127"/>
  <c r="L145" i="127"/>
  <c r="K146" i="127"/>
  <c r="L146" i="127"/>
  <c r="K147" i="127"/>
  <c r="L147" i="127"/>
  <c r="K148" i="127"/>
  <c r="L148" i="127"/>
  <c r="K149" i="127"/>
  <c r="L149" i="127"/>
  <c r="K150" i="127"/>
  <c r="L150" i="127"/>
  <c r="K151" i="127"/>
  <c r="L151" i="127"/>
  <c r="K152" i="127"/>
  <c r="L152" i="127"/>
  <c r="K135" i="127"/>
  <c r="L135" i="127"/>
  <c r="K136" i="127"/>
  <c r="L136" i="127"/>
  <c r="K137" i="127"/>
  <c r="L137" i="127"/>
  <c r="K138" i="127"/>
  <c r="L138" i="127"/>
  <c r="K139" i="127"/>
  <c r="L139" i="127"/>
  <c r="K140" i="127"/>
  <c r="L140" i="127"/>
  <c r="K141" i="127"/>
  <c r="L141" i="127"/>
  <c r="K142" i="127"/>
  <c r="L142" i="127"/>
  <c r="K185" i="126"/>
  <c r="L185" i="126"/>
  <c r="K186" i="126"/>
  <c r="L186" i="126"/>
  <c r="K187" i="126"/>
  <c r="L187" i="126"/>
  <c r="K188" i="126"/>
  <c r="L188" i="126"/>
  <c r="K189" i="126"/>
  <c r="L189" i="126"/>
  <c r="K190" i="126"/>
  <c r="L190" i="126"/>
  <c r="K191" i="126"/>
  <c r="L191" i="126"/>
  <c r="K192" i="126"/>
  <c r="L192" i="126"/>
  <c r="L62" i="124"/>
  <c r="K86" i="128"/>
  <c r="L86" i="128"/>
  <c r="K81" i="125"/>
  <c r="L81" i="125" s="1"/>
  <c r="K80" i="125"/>
  <c r="L80" i="125" s="1"/>
  <c r="K79" i="125"/>
  <c r="L79" i="125" s="1"/>
  <c r="K78" i="125"/>
  <c r="L78" i="125" s="1"/>
  <c r="K77" i="125"/>
  <c r="L77" i="125" s="1"/>
  <c r="K76" i="125"/>
  <c r="L76" i="125" s="1"/>
  <c r="K75" i="125"/>
  <c r="L75" i="125" s="1"/>
  <c r="L22" i="123"/>
  <c r="L102" i="123"/>
  <c r="K15" i="124"/>
  <c r="K128" i="126"/>
  <c r="K16" i="123"/>
  <c r="L16" i="123"/>
  <c r="K122" i="127"/>
  <c r="L122" i="127" s="1"/>
  <c r="K121" i="127"/>
  <c r="L121" i="127" s="1"/>
  <c r="K120" i="127"/>
  <c r="L120" i="127" s="1"/>
  <c r="K119" i="127"/>
  <c r="L119" i="127" s="1"/>
  <c r="K118" i="127"/>
  <c r="L118" i="127" s="1"/>
  <c r="K117" i="127"/>
  <c r="L117" i="127" s="1"/>
  <c r="K116" i="127"/>
  <c r="L116" i="127" s="1"/>
  <c r="K115" i="127"/>
  <c r="L115" i="127" s="1"/>
  <c r="N113" i="127"/>
  <c r="M113" i="127"/>
  <c r="K112" i="127"/>
  <c r="L112" i="127" s="1"/>
  <c r="K111" i="127"/>
  <c r="L111" i="127" s="1"/>
  <c r="L110" i="127"/>
  <c r="L109" i="127"/>
  <c r="K108" i="127"/>
  <c r="L108" i="127" s="1"/>
  <c r="K107" i="127"/>
  <c r="L107" i="127" s="1"/>
  <c r="K106" i="127"/>
  <c r="L106" i="127" s="1"/>
  <c r="K105" i="127"/>
  <c r="L105" i="127" s="1"/>
  <c r="N103" i="127"/>
  <c r="M103" i="127"/>
  <c r="K132" i="120"/>
  <c r="L132" i="120" s="1"/>
  <c r="K131" i="120"/>
  <c r="L131" i="120" s="1"/>
  <c r="K130" i="120"/>
  <c r="L130" i="120" s="1"/>
  <c r="K129" i="120"/>
  <c r="L129" i="120" s="1"/>
  <c r="K128" i="120"/>
  <c r="L128" i="120" s="1"/>
  <c r="K127" i="120"/>
  <c r="L127" i="120" s="1"/>
  <c r="K126" i="120"/>
  <c r="L126" i="120" s="1"/>
  <c r="K125" i="120"/>
  <c r="L125" i="120" s="1"/>
  <c r="N123" i="120"/>
  <c r="M123" i="120"/>
  <c r="K47" i="123"/>
  <c r="L52" i="108"/>
  <c r="K62" i="120"/>
  <c r="L62" i="120" s="1"/>
  <c r="K61" i="120"/>
  <c r="L61" i="120" s="1"/>
  <c r="K60" i="120"/>
  <c r="L60" i="120" s="1"/>
  <c r="K59" i="120"/>
  <c r="L59" i="120" s="1"/>
  <c r="K58" i="120"/>
  <c r="L58" i="120" s="1"/>
  <c r="K57" i="120"/>
  <c r="L57" i="120" s="1"/>
  <c r="K56" i="120"/>
  <c r="L56" i="120" s="1"/>
  <c r="K55" i="120"/>
  <c r="L55" i="120" s="1"/>
  <c r="N53" i="120"/>
  <c r="M53" i="120"/>
  <c r="K52" i="120"/>
  <c r="L52" i="120" s="1"/>
  <c r="K51" i="120"/>
  <c r="L51" i="120" s="1"/>
  <c r="K50" i="120"/>
  <c r="L50" i="120" s="1"/>
  <c r="K49" i="120"/>
  <c r="L49" i="120" s="1"/>
  <c r="K48" i="120"/>
  <c r="L48" i="120" s="1"/>
  <c r="K47" i="120"/>
  <c r="L47" i="120" s="1"/>
  <c r="K46" i="120"/>
  <c r="L46" i="120" s="1"/>
  <c r="K45" i="120"/>
  <c r="L45" i="120" s="1"/>
  <c r="N43" i="120"/>
  <c r="M43" i="120"/>
  <c r="L152" i="114"/>
  <c r="K18" i="115"/>
  <c r="L18" i="115"/>
  <c r="K67" i="113"/>
  <c r="K5" i="113"/>
  <c r="L5" i="113"/>
  <c r="K6" i="113"/>
  <c r="L6" i="113"/>
  <c r="K7" i="113"/>
  <c r="L7" i="113"/>
  <c r="K8" i="113"/>
  <c r="L8" i="113"/>
  <c r="K9" i="113"/>
  <c r="L9" i="113"/>
  <c r="K10" i="113"/>
  <c r="L10" i="113"/>
  <c r="K11" i="113"/>
  <c r="L11" i="113"/>
  <c r="K12" i="113"/>
  <c r="L12" i="113"/>
  <c r="K15" i="113"/>
  <c r="L15" i="113"/>
  <c r="K16" i="113"/>
  <c r="L16" i="113"/>
  <c r="K17" i="113"/>
  <c r="L17" i="113"/>
  <c r="K18" i="113"/>
  <c r="L18" i="113"/>
  <c r="K19" i="113"/>
  <c r="L19" i="113"/>
  <c r="K20" i="113"/>
  <c r="L20" i="113"/>
  <c r="K21" i="113"/>
  <c r="L21" i="113"/>
  <c r="K22" i="113"/>
  <c r="L22" i="113"/>
  <c r="K25" i="113"/>
  <c r="L25" i="113"/>
  <c r="K26" i="113"/>
  <c r="L26" i="113"/>
  <c r="K27" i="113"/>
  <c r="L27" i="113"/>
  <c r="K28" i="113"/>
  <c r="L28" i="113"/>
  <c r="K29" i="113"/>
  <c r="L29" i="113"/>
  <c r="K30" i="113"/>
  <c r="L30" i="113"/>
  <c r="K31" i="113"/>
  <c r="L31" i="113"/>
  <c r="K32" i="113"/>
  <c r="L32" i="113"/>
  <c r="K35" i="113"/>
  <c r="L35" i="113"/>
  <c r="K36" i="113"/>
  <c r="L36" i="113"/>
  <c r="K37" i="113"/>
  <c r="L37" i="113"/>
  <c r="K38" i="113"/>
  <c r="L38" i="113"/>
  <c r="K39" i="113"/>
  <c r="L39" i="113"/>
  <c r="K40" i="113"/>
  <c r="L40" i="113"/>
  <c r="K41" i="113"/>
  <c r="L41" i="113"/>
  <c r="K42" i="113"/>
  <c r="L42" i="113"/>
  <c r="K45" i="113"/>
  <c r="L45" i="113"/>
  <c r="K46" i="113"/>
  <c r="L46" i="113"/>
  <c r="K47" i="113"/>
  <c r="L47" i="113"/>
  <c r="K48" i="113"/>
  <c r="L48" i="113"/>
  <c r="K49" i="113"/>
  <c r="L49" i="113"/>
  <c r="K50" i="113"/>
  <c r="L50" i="113"/>
  <c r="K51" i="113"/>
  <c r="L51" i="113"/>
  <c r="K52" i="113"/>
  <c r="L52" i="113"/>
  <c r="K55" i="113"/>
  <c r="L55" i="113"/>
  <c r="K56" i="113"/>
  <c r="L56" i="113"/>
  <c r="K57" i="113"/>
  <c r="L57" i="113"/>
  <c r="K58" i="113"/>
  <c r="L58" i="113"/>
  <c r="K59" i="113"/>
  <c r="L59" i="113"/>
  <c r="K60" i="113"/>
  <c r="L60" i="113"/>
  <c r="K61" i="113"/>
  <c r="L61" i="113"/>
  <c r="K62" i="113"/>
  <c r="L62" i="113"/>
  <c r="K65" i="113"/>
  <c r="L65" i="113"/>
  <c r="K66" i="113"/>
  <c r="L66" i="113"/>
  <c r="L67" i="113"/>
  <c r="K68" i="113"/>
  <c r="L68" i="113"/>
  <c r="K69" i="113"/>
  <c r="L69" i="113"/>
  <c r="K70" i="113"/>
  <c r="L70" i="113"/>
  <c r="K71" i="113"/>
  <c r="L71" i="113"/>
  <c r="K72" i="113"/>
  <c r="L72" i="113"/>
  <c r="K75" i="113"/>
  <c r="L75" i="113"/>
  <c r="K76" i="113"/>
  <c r="L76" i="113"/>
  <c r="K77" i="113"/>
  <c r="L77" i="113"/>
  <c r="K78" i="113"/>
  <c r="L78" i="113"/>
  <c r="K79" i="113"/>
  <c r="L79" i="113"/>
  <c r="K80" i="113"/>
  <c r="L80" i="113"/>
  <c r="K81" i="113"/>
  <c r="L81" i="113"/>
  <c r="K82" i="113"/>
  <c r="L82" i="113"/>
  <c r="K85" i="113"/>
  <c r="L85" i="113"/>
  <c r="K86" i="113"/>
  <c r="L86" i="113"/>
  <c r="K87" i="113"/>
  <c r="L87" i="113"/>
  <c r="K88" i="113"/>
  <c r="L88" i="113"/>
  <c r="K89" i="113"/>
  <c r="L89" i="113"/>
  <c r="K90" i="113"/>
  <c r="L90" i="113"/>
  <c r="K91" i="113"/>
  <c r="L91" i="113"/>
  <c r="K92" i="113"/>
  <c r="L92" i="113"/>
  <c r="K95" i="113"/>
  <c r="L95" i="113"/>
  <c r="K96" i="113"/>
  <c r="L96" i="113"/>
  <c r="K97" i="113"/>
  <c r="L97" i="113"/>
  <c r="K98" i="113"/>
  <c r="L98" i="113"/>
  <c r="K99" i="113"/>
  <c r="L99" i="113"/>
  <c r="K100" i="113"/>
  <c r="L100" i="113"/>
  <c r="K101" i="113"/>
  <c r="L101" i="113"/>
  <c r="K102" i="113"/>
  <c r="L102" i="113"/>
  <c r="K105" i="113"/>
  <c r="L105" i="113"/>
  <c r="K106" i="113"/>
  <c r="L106" i="113"/>
  <c r="K107" i="113"/>
  <c r="L107" i="113"/>
  <c r="K108" i="113"/>
  <c r="L108" i="113"/>
  <c r="K109" i="113"/>
  <c r="L109" i="113"/>
  <c r="K110" i="113"/>
  <c r="L110" i="113"/>
  <c r="K111" i="113"/>
  <c r="L111" i="113"/>
  <c r="K112" i="113"/>
  <c r="L112" i="113"/>
  <c r="K115" i="113"/>
  <c r="L115" i="113"/>
  <c r="K116" i="113"/>
  <c r="L116" i="113"/>
  <c r="K117" i="113"/>
  <c r="L117" i="113"/>
  <c r="K118" i="113"/>
  <c r="L118" i="113"/>
  <c r="K119" i="113"/>
  <c r="L119" i="113"/>
  <c r="K120" i="113"/>
  <c r="L120" i="113"/>
  <c r="K121" i="113"/>
  <c r="L121" i="113"/>
  <c r="K122" i="113"/>
  <c r="L122" i="113"/>
  <c r="K125" i="113"/>
  <c r="L125" i="113"/>
  <c r="K126" i="113"/>
  <c r="L126" i="113"/>
  <c r="K127" i="113"/>
  <c r="L127" i="113"/>
  <c r="K128" i="113"/>
  <c r="L128" i="113"/>
  <c r="K129" i="113"/>
  <c r="L129" i="113"/>
  <c r="K130" i="113"/>
  <c r="L130" i="113"/>
  <c r="K131" i="113"/>
  <c r="L131" i="113"/>
  <c r="K132" i="113"/>
  <c r="L132" i="113"/>
  <c r="K135" i="113"/>
  <c r="L135" i="113"/>
  <c r="K136" i="113"/>
  <c r="L136" i="113"/>
  <c r="K137" i="113"/>
  <c r="L137" i="113"/>
  <c r="K138" i="113"/>
  <c r="L138" i="113"/>
  <c r="K139" i="113"/>
  <c r="L139" i="113"/>
  <c r="K140" i="113"/>
  <c r="L140" i="113"/>
  <c r="K141" i="113"/>
  <c r="L141" i="113"/>
  <c r="K142" i="113"/>
  <c r="L142" i="113"/>
  <c r="M143" i="113"/>
  <c r="L145" i="113"/>
  <c r="L146" i="113"/>
  <c r="L147" i="113"/>
  <c r="L148" i="113"/>
  <c r="L149" i="113"/>
  <c r="L150" i="113"/>
  <c r="L151" i="113"/>
  <c r="L152" i="113"/>
  <c r="M153" i="113"/>
  <c r="L155" i="113"/>
  <c r="L156" i="113"/>
  <c r="L157" i="113"/>
  <c r="L158" i="113"/>
  <c r="L159" i="113"/>
  <c r="L160" i="113"/>
  <c r="L161" i="113"/>
  <c r="L162" i="113"/>
  <c r="M163" i="113"/>
  <c r="L165" i="113"/>
  <c r="L166" i="113"/>
  <c r="L167" i="113"/>
  <c r="L168" i="113"/>
  <c r="L169" i="113"/>
  <c r="L170" i="113"/>
  <c r="L171" i="113"/>
  <c r="L172" i="113"/>
  <c r="T20" i="120"/>
  <c r="S20" i="120"/>
  <c r="Q20" i="120"/>
  <c r="T20" i="128"/>
  <c r="S20" i="128"/>
  <c r="Q20" i="128"/>
  <c r="T20" i="113"/>
  <c r="S20" i="113"/>
  <c r="Q20" i="113"/>
  <c r="L22" i="108"/>
  <c r="K142" i="128"/>
  <c r="L142" i="128" s="1"/>
  <c r="K141" i="128"/>
  <c r="L141" i="128" s="1"/>
  <c r="K140" i="128"/>
  <c r="L140" i="128" s="1"/>
  <c r="K139" i="128"/>
  <c r="L139" i="128" s="1"/>
  <c r="K138" i="128"/>
  <c r="L138" i="128" s="1"/>
  <c r="K137" i="128"/>
  <c r="L137" i="128" s="1"/>
  <c r="K136" i="128"/>
  <c r="L136" i="128" s="1"/>
  <c r="K152" i="128"/>
  <c r="L152" i="128" s="1"/>
  <c r="K151" i="128"/>
  <c r="L151" i="128" s="1"/>
  <c r="K150" i="128"/>
  <c r="L150" i="128" s="1"/>
  <c r="K149" i="128"/>
  <c r="L149" i="128" s="1"/>
  <c r="K148" i="128"/>
  <c r="L148" i="128" s="1"/>
  <c r="K147" i="128"/>
  <c r="L147" i="128" s="1"/>
  <c r="K146" i="128"/>
  <c r="L146" i="128" s="1"/>
  <c r="K145" i="128"/>
  <c r="L145" i="128" s="1"/>
  <c r="K132" i="128"/>
  <c r="L132" i="128" s="1"/>
  <c r="K131" i="128"/>
  <c r="L131" i="128" s="1"/>
  <c r="K130" i="128"/>
  <c r="L130" i="128" s="1"/>
  <c r="K129" i="128"/>
  <c r="L129" i="128" s="1"/>
  <c r="K128" i="128"/>
  <c r="L128" i="128" s="1"/>
  <c r="K127" i="128"/>
  <c r="L127" i="128" s="1"/>
  <c r="K126" i="128"/>
  <c r="L126" i="128" s="1"/>
  <c r="K125" i="128"/>
  <c r="L125" i="128" s="1"/>
  <c r="K122" i="128"/>
  <c r="L122" i="128" s="1"/>
  <c r="K121" i="128"/>
  <c r="L121" i="128" s="1"/>
  <c r="K120" i="128"/>
  <c r="L120" i="128" s="1"/>
  <c r="K119" i="128"/>
  <c r="L119" i="128" s="1"/>
  <c r="K118" i="128"/>
  <c r="L118" i="128" s="1"/>
  <c r="K117" i="128"/>
  <c r="L117" i="128" s="1"/>
  <c r="K116" i="128"/>
  <c r="L116" i="128" s="1"/>
  <c r="K115" i="128"/>
  <c r="L115" i="128" s="1"/>
  <c r="K102" i="128"/>
  <c r="L102" i="128" s="1"/>
  <c r="K101" i="128"/>
  <c r="L101" i="128" s="1"/>
  <c r="K100" i="128"/>
  <c r="L100" i="128" s="1"/>
  <c r="K99" i="128"/>
  <c r="L99" i="128" s="1"/>
  <c r="K98" i="128"/>
  <c r="L98" i="128" s="1"/>
  <c r="K97" i="128"/>
  <c r="L97" i="128" s="1"/>
  <c r="K96" i="128"/>
  <c r="L96" i="128" s="1"/>
  <c r="K95" i="128"/>
  <c r="L95" i="128" s="1"/>
  <c r="K92" i="128"/>
  <c r="L92" i="128" s="1"/>
  <c r="K91" i="128"/>
  <c r="L91" i="128" s="1"/>
  <c r="K90" i="128"/>
  <c r="L90" i="128" s="1"/>
  <c r="K89" i="128"/>
  <c r="L89" i="128" s="1"/>
  <c r="K88" i="128"/>
  <c r="L88" i="128" s="1"/>
  <c r="K87" i="128"/>
  <c r="L87" i="128" s="1"/>
  <c r="K85" i="128"/>
  <c r="L85" i="128" s="1"/>
  <c r="K82" i="128"/>
  <c r="L82" i="128" s="1"/>
  <c r="K81" i="128"/>
  <c r="L81" i="128" s="1"/>
  <c r="K80" i="128"/>
  <c r="L80" i="128" s="1"/>
  <c r="K79" i="128"/>
  <c r="L79" i="128" s="1"/>
  <c r="K78" i="128"/>
  <c r="L78" i="128" s="1"/>
  <c r="K77" i="128"/>
  <c r="L77" i="128" s="1"/>
  <c r="K76" i="128"/>
  <c r="L76" i="128" s="1"/>
  <c r="K75" i="128"/>
  <c r="L75" i="128" s="1"/>
  <c r="K62" i="128"/>
  <c r="L62" i="128" s="1"/>
  <c r="K61" i="128"/>
  <c r="L61" i="128" s="1"/>
  <c r="K60" i="128"/>
  <c r="L60" i="128" s="1"/>
  <c r="K59" i="128"/>
  <c r="L59" i="128" s="1"/>
  <c r="K58" i="128"/>
  <c r="L58" i="128" s="1"/>
  <c r="K57" i="128"/>
  <c r="L57" i="128" s="1"/>
  <c r="K56" i="128"/>
  <c r="L56" i="128" s="1"/>
  <c r="K55" i="128"/>
  <c r="L55" i="128" s="1"/>
  <c r="K52" i="128"/>
  <c r="L52" i="128" s="1"/>
  <c r="K51" i="128"/>
  <c r="L51" i="128" s="1"/>
  <c r="K50" i="128"/>
  <c r="L50" i="128" s="1"/>
  <c r="K49" i="128"/>
  <c r="L49" i="128" s="1"/>
  <c r="K48" i="128"/>
  <c r="L48" i="128" s="1"/>
  <c r="K47" i="128"/>
  <c r="L47" i="128" s="1"/>
  <c r="K46" i="128"/>
  <c r="L46" i="128" s="1"/>
  <c r="K45" i="128"/>
  <c r="L45" i="128" s="1"/>
  <c r="K42" i="128"/>
  <c r="L42" i="128" s="1"/>
  <c r="K41" i="128"/>
  <c r="L41" i="128" s="1"/>
  <c r="K40" i="128"/>
  <c r="L40" i="128" s="1"/>
  <c r="K39" i="128"/>
  <c r="L39" i="128" s="1"/>
  <c r="K38" i="128"/>
  <c r="L38" i="128" s="1"/>
  <c r="K37" i="128"/>
  <c r="L37" i="128" s="1"/>
  <c r="K36" i="128"/>
  <c r="L36" i="128" s="1"/>
  <c r="K35" i="128"/>
  <c r="L35" i="128" s="1"/>
  <c r="K182" i="126"/>
  <c r="L182" i="126" s="1"/>
  <c r="K181" i="126"/>
  <c r="L181" i="126" s="1"/>
  <c r="K180" i="126"/>
  <c r="L180" i="126" s="1"/>
  <c r="K179" i="126"/>
  <c r="L179" i="126" s="1"/>
  <c r="K178" i="126"/>
  <c r="L178" i="126" s="1"/>
  <c r="K177" i="126"/>
  <c r="L177" i="126" s="1"/>
  <c r="K176" i="126"/>
  <c r="L176" i="126" s="1"/>
  <c r="K175" i="126"/>
  <c r="L175" i="126" s="1"/>
  <c r="K172" i="126"/>
  <c r="L172" i="126" s="1"/>
  <c r="K171" i="126"/>
  <c r="L171" i="126" s="1"/>
  <c r="K170" i="126"/>
  <c r="L170" i="126" s="1"/>
  <c r="K169" i="126"/>
  <c r="L169" i="126" s="1"/>
  <c r="K168" i="126"/>
  <c r="L168" i="126" s="1"/>
  <c r="K167" i="126"/>
  <c r="L167" i="126" s="1"/>
  <c r="K166" i="126"/>
  <c r="L166" i="126" s="1"/>
  <c r="K165" i="126"/>
  <c r="L165" i="126" s="1"/>
  <c r="K162" i="126"/>
  <c r="L162" i="126" s="1"/>
  <c r="K161" i="126"/>
  <c r="L161" i="126" s="1"/>
  <c r="K160" i="126"/>
  <c r="L160" i="126" s="1"/>
  <c r="K159" i="126"/>
  <c r="L159" i="126" s="1"/>
  <c r="K158" i="126"/>
  <c r="L158" i="126" s="1"/>
  <c r="K157" i="126"/>
  <c r="L157" i="126" s="1"/>
  <c r="K156" i="126"/>
  <c r="L156" i="126" s="1"/>
  <c r="K155" i="126"/>
  <c r="L155" i="126" s="1"/>
  <c r="K152" i="126"/>
  <c r="L152" i="126" s="1"/>
  <c r="K151" i="126"/>
  <c r="L151" i="126" s="1"/>
  <c r="K150" i="126"/>
  <c r="L150" i="126" s="1"/>
  <c r="K149" i="126"/>
  <c r="L149" i="126" s="1"/>
  <c r="K148" i="126"/>
  <c r="L148" i="126" s="1"/>
  <c r="K147" i="126"/>
  <c r="L147" i="126" s="1"/>
  <c r="K146" i="126"/>
  <c r="L146" i="126" s="1"/>
  <c r="K145" i="126"/>
  <c r="L145" i="126" s="1"/>
  <c r="K132" i="126"/>
  <c r="L132" i="126" s="1"/>
  <c r="K131" i="126"/>
  <c r="L131" i="126" s="1"/>
  <c r="K130" i="126"/>
  <c r="L130" i="126" s="1"/>
  <c r="K129" i="126"/>
  <c r="L129" i="126" s="1"/>
  <c r="L128" i="126"/>
  <c r="K127" i="126"/>
  <c r="L127" i="126" s="1"/>
  <c r="K126" i="126"/>
  <c r="L126" i="126" s="1"/>
  <c r="K125" i="126"/>
  <c r="L125" i="126" s="1"/>
  <c r="K122" i="126"/>
  <c r="L122" i="126" s="1"/>
  <c r="K121" i="126"/>
  <c r="L121" i="126" s="1"/>
  <c r="K120" i="126"/>
  <c r="L120" i="126" s="1"/>
  <c r="K119" i="126"/>
  <c r="L119" i="126" s="1"/>
  <c r="K118" i="126"/>
  <c r="L118" i="126" s="1"/>
  <c r="K117" i="126"/>
  <c r="L117" i="126" s="1"/>
  <c r="K116" i="126"/>
  <c r="L116" i="126" s="1"/>
  <c r="K115" i="126"/>
  <c r="L115" i="126" s="1"/>
  <c r="K102" i="126"/>
  <c r="L102" i="126" s="1"/>
  <c r="K101" i="126"/>
  <c r="L101" i="126" s="1"/>
  <c r="K100" i="126"/>
  <c r="L100" i="126" s="1"/>
  <c r="K99" i="126"/>
  <c r="L99" i="126" s="1"/>
  <c r="K98" i="126"/>
  <c r="L98" i="126" s="1"/>
  <c r="K97" i="126"/>
  <c r="L97" i="126" s="1"/>
  <c r="K96" i="126"/>
  <c r="L96" i="126" s="1"/>
  <c r="K95" i="126"/>
  <c r="L95" i="126" s="1"/>
  <c r="K92" i="126"/>
  <c r="L92" i="126" s="1"/>
  <c r="K91" i="126"/>
  <c r="L91" i="126" s="1"/>
  <c r="K90" i="126"/>
  <c r="L90" i="126" s="1"/>
  <c r="K89" i="126"/>
  <c r="L89" i="126" s="1"/>
  <c r="K88" i="126"/>
  <c r="L88" i="126" s="1"/>
  <c r="K87" i="126"/>
  <c r="L87" i="126" s="1"/>
  <c r="K86" i="126"/>
  <c r="L86" i="126" s="1"/>
  <c r="K85" i="126"/>
  <c r="L85" i="126" s="1"/>
  <c r="K82" i="126"/>
  <c r="L82" i="126" s="1"/>
  <c r="K81" i="126"/>
  <c r="L81" i="126" s="1"/>
  <c r="K80" i="126"/>
  <c r="L80" i="126" s="1"/>
  <c r="K79" i="126"/>
  <c r="L79" i="126" s="1"/>
  <c r="K78" i="126"/>
  <c r="L78" i="126" s="1"/>
  <c r="K77" i="126"/>
  <c r="L77" i="126" s="1"/>
  <c r="K76" i="126"/>
  <c r="L76" i="126" s="1"/>
  <c r="K75" i="126"/>
  <c r="L75" i="126" s="1"/>
  <c r="K62" i="126"/>
  <c r="L62" i="126" s="1"/>
  <c r="K61" i="126"/>
  <c r="L61" i="126" s="1"/>
  <c r="K60" i="126"/>
  <c r="L60" i="126" s="1"/>
  <c r="K59" i="126"/>
  <c r="L59" i="126" s="1"/>
  <c r="K58" i="126"/>
  <c r="L58" i="126" s="1"/>
  <c r="K57" i="126"/>
  <c r="L57" i="126" s="1"/>
  <c r="K56" i="126"/>
  <c r="L56" i="126" s="1"/>
  <c r="K55" i="126"/>
  <c r="L55" i="126" s="1"/>
  <c r="K52" i="126"/>
  <c r="L52" i="126" s="1"/>
  <c r="K51" i="126"/>
  <c r="L51" i="126" s="1"/>
  <c r="K50" i="126"/>
  <c r="L50" i="126" s="1"/>
  <c r="K49" i="126"/>
  <c r="L49" i="126" s="1"/>
  <c r="K48" i="126"/>
  <c r="L48" i="126" s="1"/>
  <c r="K47" i="126"/>
  <c r="L47" i="126" s="1"/>
  <c r="K46" i="126"/>
  <c r="L46" i="126" s="1"/>
  <c r="K45" i="126"/>
  <c r="L45" i="126" s="1"/>
  <c r="K32" i="126"/>
  <c r="L32" i="126" s="1"/>
  <c r="K31" i="126"/>
  <c r="L31" i="126" s="1"/>
  <c r="K30" i="126"/>
  <c r="L30" i="126" s="1"/>
  <c r="K29" i="126"/>
  <c r="L29" i="126" s="1"/>
  <c r="K28" i="126"/>
  <c r="L28" i="126" s="1"/>
  <c r="K27" i="126"/>
  <c r="L27" i="126" s="1"/>
  <c r="K26" i="126"/>
  <c r="L26" i="126" s="1"/>
  <c r="K42" i="126"/>
  <c r="L42" i="126" s="1"/>
  <c r="K41" i="126"/>
  <c r="L41" i="126" s="1"/>
  <c r="K40" i="126"/>
  <c r="L40" i="126" s="1"/>
  <c r="K39" i="126"/>
  <c r="L39" i="126" s="1"/>
  <c r="K38" i="126"/>
  <c r="L38" i="126" s="1"/>
  <c r="K37" i="126"/>
  <c r="L37" i="126" s="1"/>
  <c r="K36" i="126"/>
  <c r="L36" i="126" s="1"/>
  <c r="K35" i="126"/>
  <c r="L35" i="126" s="1"/>
  <c r="K182" i="125"/>
  <c r="L182" i="125" s="1"/>
  <c r="K181" i="125"/>
  <c r="L181" i="125" s="1"/>
  <c r="K180" i="125"/>
  <c r="L180" i="125" s="1"/>
  <c r="K179" i="125"/>
  <c r="L179" i="125" s="1"/>
  <c r="K178" i="125"/>
  <c r="L178" i="125" s="1"/>
  <c r="K177" i="125"/>
  <c r="L177" i="125" s="1"/>
  <c r="K176" i="125"/>
  <c r="L176" i="125" s="1"/>
  <c r="K175" i="125"/>
  <c r="L175" i="125" s="1"/>
  <c r="K172" i="125"/>
  <c r="L172" i="125" s="1"/>
  <c r="K171" i="125"/>
  <c r="L171" i="125" s="1"/>
  <c r="K170" i="125"/>
  <c r="L170" i="125" s="1"/>
  <c r="K169" i="125"/>
  <c r="L169" i="125" s="1"/>
  <c r="K168" i="125"/>
  <c r="L168" i="125" s="1"/>
  <c r="K167" i="125"/>
  <c r="L167" i="125" s="1"/>
  <c r="K166" i="125"/>
  <c r="L166" i="125" s="1"/>
  <c r="K165" i="125"/>
  <c r="L165" i="125" s="1"/>
  <c r="K162" i="125"/>
  <c r="L162" i="125" s="1"/>
  <c r="K161" i="125"/>
  <c r="L161" i="125" s="1"/>
  <c r="K160" i="125"/>
  <c r="L160" i="125" s="1"/>
  <c r="K159" i="125"/>
  <c r="L159" i="125" s="1"/>
  <c r="K158" i="125"/>
  <c r="L158" i="125" s="1"/>
  <c r="K157" i="125"/>
  <c r="L157" i="125" s="1"/>
  <c r="K156" i="125"/>
  <c r="L156" i="125" s="1"/>
  <c r="K155" i="125"/>
  <c r="L155" i="125" s="1"/>
  <c r="K152" i="125"/>
  <c r="L152" i="125" s="1"/>
  <c r="K151" i="125"/>
  <c r="L151" i="125" s="1"/>
  <c r="K150" i="125"/>
  <c r="L150" i="125" s="1"/>
  <c r="K149" i="125"/>
  <c r="L149" i="125" s="1"/>
  <c r="K148" i="125"/>
  <c r="L148" i="125" s="1"/>
  <c r="K147" i="125"/>
  <c r="L147" i="125" s="1"/>
  <c r="K146" i="125"/>
  <c r="L146" i="125" s="1"/>
  <c r="K145" i="125"/>
  <c r="L145" i="125" s="1"/>
  <c r="K132" i="125"/>
  <c r="L132" i="125" s="1"/>
  <c r="K131" i="125"/>
  <c r="L131" i="125" s="1"/>
  <c r="K130" i="125"/>
  <c r="L130" i="125" s="1"/>
  <c r="K129" i="125"/>
  <c r="L129" i="125" s="1"/>
  <c r="K128" i="125"/>
  <c r="L128" i="125" s="1"/>
  <c r="K127" i="125"/>
  <c r="L127" i="125" s="1"/>
  <c r="K126" i="125"/>
  <c r="L126" i="125" s="1"/>
  <c r="K125" i="125"/>
  <c r="L125" i="125" s="1"/>
  <c r="K122" i="125"/>
  <c r="L122" i="125" s="1"/>
  <c r="K121" i="125"/>
  <c r="L121" i="125" s="1"/>
  <c r="K120" i="125"/>
  <c r="L120" i="125" s="1"/>
  <c r="K119" i="125"/>
  <c r="L119" i="125" s="1"/>
  <c r="K118" i="125"/>
  <c r="L118" i="125" s="1"/>
  <c r="K117" i="125"/>
  <c r="L117" i="125" s="1"/>
  <c r="K116" i="125"/>
  <c r="L116" i="125" s="1"/>
  <c r="K115" i="125"/>
  <c r="L115" i="125" s="1"/>
  <c r="K102" i="125"/>
  <c r="L102" i="125" s="1"/>
  <c r="K101" i="125"/>
  <c r="L101" i="125" s="1"/>
  <c r="K100" i="125"/>
  <c r="L100" i="125" s="1"/>
  <c r="K99" i="125"/>
  <c r="L99" i="125" s="1"/>
  <c r="K98" i="125"/>
  <c r="L98" i="125" s="1"/>
  <c r="K97" i="125"/>
  <c r="L97" i="125" s="1"/>
  <c r="K96" i="125"/>
  <c r="L96" i="125" s="1"/>
  <c r="K95" i="125"/>
  <c r="L95" i="125" s="1"/>
  <c r="K92" i="125"/>
  <c r="L92" i="125" s="1"/>
  <c r="K91" i="125"/>
  <c r="L91" i="125" s="1"/>
  <c r="K90" i="125"/>
  <c r="L90" i="125" s="1"/>
  <c r="K89" i="125"/>
  <c r="L89" i="125" s="1"/>
  <c r="K88" i="125"/>
  <c r="L88" i="125" s="1"/>
  <c r="K87" i="125"/>
  <c r="L87" i="125" s="1"/>
  <c r="K86" i="125"/>
  <c r="L86" i="125" s="1"/>
  <c r="K85" i="125"/>
  <c r="L85" i="125" s="1"/>
  <c r="K82" i="125"/>
  <c r="L82" i="125" s="1"/>
  <c r="K62" i="125"/>
  <c r="L62" i="125" s="1"/>
  <c r="K61" i="125"/>
  <c r="L61" i="125" s="1"/>
  <c r="K60" i="125"/>
  <c r="L60" i="125" s="1"/>
  <c r="K59" i="125"/>
  <c r="L59" i="125" s="1"/>
  <c r="K58" i="125"/>
  <c r="L58" i="125" s="1"/>
  <c r="K57" i="125"/>
  <c r="L57" i="125" s="1"/>
  <c r="K56" i="125"/>
  <c r="L56" i="125" s="1"/>
  <c r="K55" i="125"/>
  <c r="L55" i="125" s="1"/>
  <c r="K52" i="125"/>
  <c r="L52" i="125" s="1"/>
  <c r="K51" i="125"/>
  <c r="L51" i="125" s="1"/>
  <c r="K50" i="125"/>
  <c r="L50" i="125" s="1"/>
  <c r="K49" i="125"/>
  <c r="L49" i="125" s="1"/>
  <c r="K48" i="125"/>
  <c r="L48" i="125" s="1"/>
  <c r="K47" i="125"/>
  <c r="L47" i="125" s="1"/>
  <c r="K46" i="125"/>
  <c r="L46" i="125" s="1"/>
  <c r="K45" i="125"/>
  <c r="L45" i="125" s="1"/>
  <c r="K42" i="125"/>
  <c r="L42" i="125" s="1"/>
  <c r="K41" i="125"/>
  <c r="L41" i="125" s="1"/>
  <c r="K40" i="125"/>
  <c r="L40" i="125" s="1"/>
  <c r="K39" i="125"/>
  <c r="L39" i="125" s="1"/>
  <c r="K38" i="125"/>
  <c r="L38" i="125" s="1"/>
  <c r="K37" i="125"/>
  <c r="L37" i="125" s="1"/>
  <c r="K36" i="125"/>
  <c r="L36" i="125" s="1"/>
  <c r="K35" i="125"/>
  <c r="L35" i="125" s="1"/>
  <c r="K22" i="125"/>
  <c r="L22" i="125" s="1"/>
  <c r="K21" i="125"/>
  <c r="L21" i="125" s="1"/>
  <c r="K20" i="125"/>
  <c r="L20" i="125" s="1"/>
  <c r="K19" i="125"/>
  <c r="L19" i="125" s="1"/>
  <c r="K18" i="125"/>
  <c r="L18" i="125" s="1"/>
  <c r="K17" i="125"/>
  <c r="L17" i="125" s="1"/>
  <c r="K16" i="125"/>
  <c r="L16" i="125" s="1"/>
  <c r="K15" i="125"/>
  <c r="L15" i="125" s="1"/>
  <c r="K182" i="124"/>
  <c r="L182" i="124" s="1"/>
  <c r="K181" i="124"/>
  <c r="L181" i="124" s="1"/>
  <c r="K180" i="124"/>
  <c r="L180" i="124" s="1"/>
  <c r="K179" i="124"/>
  <c r="L179" i="124" s="1"/>
  <c r="K178" i="124"/>
  <c r="L178" i="124" s="1"/>
  <c r="K177" i="124"/>
  <c r="L177" i="124" s="1"/>
  <c r="K176" i="124"/>
  <c r="L176" i="124" s="1"/>
  <c r="K175" i="124"/>
  <c r="L175" i="124" s="1"/>
  <c r="K172" i="124"/>
  <c r="L172" i="124" s="1"/>
  <c r="K171" i="124"/>
  <c r="L171" i="124" s="1"/>
  <c r="K170" i="124"/>
  <c r="L170" i="124" s="1"/>
  <c r="K169" i="124"/>
  <c r="L169" i="124" s="1"/>
  <c r="K168" i="124"/>
  <c r="L168" i="124" s="1"/>
  <c r="K167" i="124"/>
  <c r="L167" i="124" s="1"/>
  <c r="K166" i="124"/>
  <c r="L166" i="124" s="1"/>
  <c r="K165" i="124"/>
  <c r="L165" i="124" s="1"/>
  <c r="K162" i="124"/>
  <c r="L162" i="124" s="1"/>
  <c r="K161" i="124"/>
  <c r="L161" i="124" s="1"/>
  <c r="K160" i="124"/>
  <c r="L160" i="124" s="1"/>
  <c r="K159" i="124"/>
  <c r="L159" i="124" s="1"/>
  <c r="K158" i="124"/>
  <c r="L158" i="124" s="1"/>
  <c r="K157" i="124"/>
  <c r="L157" i="124" s="1"/>
  <c r="K156" i="124"/>
  <c r="L156" i="124" s="1"/>
  <c r="K155" i="124"/>
  <c r="L155" i="124" s="1"/>
  <c r="K152" i="124"/>
  <c r="L152" i="124" s="1"/>
  <c r="K151" i="124"/>
  <c r="L151" i="124" s="1"/>
  <c r="K150" i="124"/>
  <c r="L150" i="124" s="1"/>
  <c r="K149" i="124"/>
  <c r="L149" i="124" s="1"/>
  <c r="K148" i="124"/>
  <c r="L148" i="124" s="1"/>
  <c r="K147" i="124"/>
  <c r="L147" i="124" s="1"/>
  <c r="K146" i="124"/>
  <c r="L146" i="124" s="1"/>
  <c r="K145" i="124"/>
  <c r="L145" i="124" s="1"/>
  <c r="K132" i="124"/>
  <c r="L132" i="124" s="1"/>
  <c r="K131" i="124"/>
  <c r="L131" i="124" s="1"/>
  <c r="K130" i="124"/>
  <c r="L130" i="124" s="1"/>
  <c r="K129" i="124"/>
  <c r="L129" i="124" s="1"/>
  <c r="K128" i="124"/>
  <c r="L128" i="124" s="1"/>
  <c r="K127" i="124"/>
  <c r="L127" i="124" s="1"/>
  <c r="K126" i="124"/>
  <c r="L126" i="124" s="1"/>
  <c r="K125" i="124"/>
  <c r="L125" i="124" s="1"/>
  <c r="K122" i="124"/>
  <c r="L122" i="124" s="1"/>
  <c r="K121" i="124"/>
  <c r="L121" i="124" s="1"/>
  <c r="K120" i="124"/>
  <c r="L120" i="124" s="1"/>
  <c r="K119" i="124"/>
  <c r="L119" i="124" s="1"/>
  <c r="K118" i="124"/>
  <c r="L118" i="124" s="1"/>
  <c r="K117" i="124"/>
  <c r="L117" i="124" s="1"/>
  <c r="K116" i="124"/>
  <c r="L116" i="124" s="1"/>
  <c r="K115" i="124"/>
  <c r="L115" i="124" s="1"/>
  <c r="K102" i="124"/>
  <c r="L102" i="124" s="1"/>
  <c r="K101" i="124"/>
  <c r="L101" i="124" s="1"/>
  <c r="K100" i="124"/>
  <c r="L100" i="124" s="1"/>
  <c r="K99" i="124"/>
  <c r="L99" i="124" s="1"/>
  <c r="K98" i="124"/>
  <c r="L98" i="124" s="1"/>
  <c r="K97" i="124"/>
  <c r="L97" i="124" s="1"/>
  <c r="K96" i="124"/>
  <c r="L96" i="124" s="1"/>
  <c r="K95" i="124"/>
  <c r="L95" i="124" s="1"/>
  <c r="K92" i="124"/>
  <c r="L92" i="124" s="1"/>
  <c r="K91" i="124"/>
  <c r="L91" i="124" s="1"/>
  <c r="K90" i="124"/>
  <c r="L90" i="124" s="1"/>
  <c r="K89" i="124"/>
  <c r="L89" i="124" s="1"/>
  <c r="K88" i="124"/>
  <c r="L88" i="124" s="1"/>
  <c r="K87" i="124"/>
  <c r="L87" i="124" s="1"/>
  <c r="K86" i="124"/>
  <c r="L86" i="124" s="1"/>
  <c r="K85" i="124"/>
  <c r="L85" i="124" s="1"/>
  <c r="K82" i="124"/>
  <c r="L82" i="124" s="1"/>
  <c r="K81" i="124"/>
  <c r="L81" i="124" s="1"/>
  <c r="K80" i="124"/>
  <c r="L80" i="124" s="1"/>
  <c r="K79" i="124"/>
  <c r="L79" i="124" s="1"/>
  <c r="K78" i="124"/>
  <c r="L78" i="124" s="1"/>
  <c r="K77" i="124"/>
  <c r="L77" i="124" s="1"/>
  <c r="K76" i="124"/>
  <c r="L76" i="124" s="1"/>
  <c r="K75" i="124"/>
  <c r="L75" i="124" s="1"/>
  <c r="K62" i="124"/>
  <c r="K61" i="124"/>
  <c r="L61" i="124" s="1"/>
  <c r="K60" i="124"/>
  <c r="L60" i="124" s="1"/>
  <c r="K59" i="124"/>
  <c r="L59" i="124" s="1"/>
  <c r="K58" i="124"/>
  <c r="L58" i="124" s="1"/>
  <c r="K57" i="124"/>
  <c r="L57" i="124" s="1"/>
  <c r="K56" i="124"/>
  <c r="L56" i="124" s="1"/>
  <c r="K55" i="124"/>
  <c r="L55" i="124" s="1"/>
  <c r="K52" i="124"/>
  <c r="L52" i="124" s="1"/>
  <c r="K51" i="124"/>
  <c r="L51" i="124" s="1"/>
  <c r="K50" i="124"/>
  <c r="L50" i="124" s="1"/>
  <c r="K49" i="124"/>
  <c r="L49" i="124" s="1"/>
  <c r="K48" i="124"/>
  <c r="L48" i="124" s="1"/>
  <c r="K47" i="124"/>
  <c r="L47" i="124" s="1"/>
  <c r="K46" i="124"/>
  <c r="L46" i="124" s="1"/>
  <c r="K45" i="124"/>
  <c r="L45" i="124" s="1"/>
  <c r="K42" i="124"/>
  <c r="L42" i="124" s="1"/>
  <c r="K41" i="124"/>
  <c r="L41" i="124" s="1"/>
  <c r="K40" i="124"/>
  <c r="L40" i="124" s="1"/>
  <c r="K39" i="124"/>
  <c r="L39" i="124" s="1"/>
  <c r="K38" i="124"/>
  <c r="L38" i="124" s="1"/>
  <c r="K37" i="124"/>
  <c r="L37" i="124" s="1"/>
  <c r="K36" i="124"/>
  <c r="L36" i="124" s="1"/>
  <c r="K35" i="124"/>
  <c r="L35" i="124" s="1"/>
  <c r="K22" i="124"/>
  <c r="L22" i="124" s="1"/>
  <c r="K21" i="124"/>
  <c r="L21" i="124" s="1"/>
  <c r="K20" i="124"/>
  <c r="L20" i="124" s="1"/>
  <c r="K19" i="124"/>
  <c r="L19" i="124" s="1"/>
  <c r="K18" i="124"/>
  <c r="L18" i="124" s="1"/>
  <c r="K17" i="124"/>
  <c r="L17" i="124" s="1"/>
  <c r="K16" i="124"/>
  <c r="L16" i="124" s="1"/>
  <c r="L15" i="124"/>
  <c r="K182" i="123"/>
  <c r="L182" i="123" s="1"/>
  <c r="K181" i="123"/>
  <c r="L181" i="123" s="1"/>
  <c r="K180" i="123"/>
  <c r="L180" i="123" s="1"/>
  <c r="K179" i="123"/>
  <c r="L179" i="123" s="1"/>
  <c r="K178" i="123"/>
  <c r="L178" i="123" s="1"/>
  <c r="K177" i="123"/>
  <c r="L177" i="123" s="1"/>
  <c r="K176" i="123"/>
  <c r="L176" i="123" s="1"/>
  <c r="K175" i="123"/>
  <c r="L175" i="123" s="1"/>
  <c r="K172" i="123"/>
  <c r="L172" i="123" s="1"/>
  <c r="K171" i="123"/>
  <c r="L171" i="123" s="1"/>
  <c r="K170" i="123"/>
  <c r="L170" i="123" s="1"/>
  <c r="K169" i="123"/>
  <c r="L169" i="123" s="1"/>
  <c r="K168" i="123"/>
  <c r="L168" i="123" s="1"/>
  <c r="K167" i="123"/>
  <c r="L167" i="123" s="1"/>
  <c r="K166" i="123"/>
  <c r="L166" i="123" s="1"/>
  <c r="K165" i="123"/>
  <c r="L165" i="123" s="1"/>
  <c r="K162" i="123"/>
  <c r="L162" i="123" s="1"/>
  <c r="K161" i="123"/>
  <c r="L161" i="123" s="1"/>
  <c r="K160" i="123"/>
  <c r="L160" i="123" s="1"/>
  <c r="K159" i="123"/>
  <c r="L159" i="123" s="1"/>
  <c r="K158" i="123"/>
  <c r="L158" i="123" s="1"/>
  <c r="K157" i="123"/>
  <c r="L157" i="123" s="1"/>
  <c r="K156" i="123"/>
  <c r="L156" i="123" s="1"/>
  <c r="K155" i="123"/>
  <c r="L155" i="123" s="1"/>
  <c r="K152" i="123"/>
  <c r="L152" i="123" s="1"/>
  <c r="K151" i="123"/>
  <c r="L151" i="123" s="1"/>
  <c r="K150" i="123"/>
  <c r="L150" i="123" s="1"/>
  <c r="K149" i="123"/>
  <c r="L149" i="123" s="1"/>
  <c r="K148" i="123"/>
  <c r="L148" i="123" s="1"/>
  <c r="K147" i="123"/>
  <c r="L147" i="123" s="1"/>
  <c r="K146" i="123"/>
  <c r="L146" i="123" s="1"/>
  <c r="K145" i="123"/>
  <c r="L145" i="123" s="1"/>
  <c r="K122" i="123"/>
  <c r="L122" i="123" s="1"/>
  <c r="K121" i="123"/>
  <c r="L121" i="123" s="1"/>
  <c r="K120" i="123"/>
  <c r="L120" i="123" s="1"/>
  <c r="K119" i="123"/>
  <c r="L119" i="123" s="1"/>
  <c r="K118" i="123"/>
  <c r="L118" i="123" s="1"/>
  <c r="K117" i="123"/>
  <c r="L117" i="123" s="1"/>
  <c r="K116" i="123"/>
  <c r="L116" i="123" s="1"/>
  <c r="K115" i="123"/>
  <c r="L115" i="123" s="1"/>
  <c r="K102" i="123"/>
  <c r="K101" i="123"/>
  <c r="L101" i="123" s="1"/>
  <c r="K100" i="123"/>
  <c r="L100" i="123" s="1"/>
  <c r="K99" i="123"/>
  <c r="L99" i="123" s="1"/>
  <c r="K98" i="123"/>
  <c r="L98" i="123" s="1"/>
  <c r="K97" i="123"/>
  <c r="L97" i="123" s="1"/>
  <c r="K96" i="123"/>
  <c r="L96" i="123" s="1"/>
  <c r="K95" i="123"/>
  <c r="L95" i="123" s="1"/>
  <c r="K92" i="123"/>
  <c r="L92" i="123" s="1"/>
  <c r="K91" i="123"/>
  <c r="L91" i="123" s="1"/>
  <c r="K90" i="123"/>
  <c r="L90" i="123" s="1"/>
  <c r="K89" i="123"/>
  <c r="L89" i="123" s="1"/>
  <c r="K88" i="123"/>
  <c r="L88" i="123" s="1"/>
  <c r="K87" i="123"/>
  <c r="L87" i="123" s="1"/>
  <c r="K86" i="123"/>
  <c r="L86" i="123" s="1"/>
  <c r="K85" i="123"/>
  <c r="L85" i="123" s="1"/>
  <c r="K82" i="123"/>
  <c r="L82" i="123" s="1"/>
  <c r="K81" i="123"/>
  <c r="L81" i="123" s="1"/>
  <c r="K80" i="123"/>
  <c r="L80" i="123" s="1"/>
  <c r="K79" i="123"/>
  <c r="L79" i="123" s="1"/>
  <c r="K78" i="123"/>
  <c r="L78" i="123" s="1"/>
  <c r="K77" i="123"/>
  <c r="L77" i="123" s="1"/>
  <c r="K76" i="123"/>
  <c r="L76" i="123" s="1"/>
  <c r="K75" i="123"/>
  <c r="L75" i="123" s="1"/>
  <c r="K62" i="123"/>
  <c r="L62" i="123" s="1"/>
  <c r="K61" i="123"/>
  <c r="L61" i="123" s="1"/>
  <c r="K60" i="123"/>
  <c r="L60" i="123" s="1"/>
  <c r="K58" i="123"/>
  <c r="L58" i="123" s="1"/>
  <c r="K57" i="123"/>
  <c r="L57" i="123" s="1"/>
  <c r="K56" i="123"/>
  <c r="L56" i="123" s="1"/>
  <c r="K55" i="123"/>
  <c r="L55" i="123" s="1"/>
  <c r="K52" i="123"/>
  <c r="L52" i="123" s="1"/>
  <c r="K51" i="123"/>
  <c r="L51" i="123" s="1"/>
  <c r="K50" i="123"/>
  <c r="L50" i="123" s="1"/>
  <c r="K49" i="123"/>
  <c r="L49" i="123" s="1"/>
  <c r="K48" i="123"/>
  <c r="L48" i="123" s="1"/>
  <c r="L47" i="123"/>
  <c r="K46" i="123"/>
  <c r="L46" i="123" s="1"/>
  <c r="K45" i="123"/>
  <c r="L45" i="123" s="1"/>
  <c r="K42" i="123"/>
  <c r="L42" i="123" s="1"/>
  <c r="K41" i="123"/>
  <c r="L41" i="123" s="1"/>
  <c r="K40" i="123"/>
  <c r="L40" i="123" s="1"/>
  <c r="K39" i="123"/>
  <c r="L39" i="123" s="1"/>
  <c r="K38" i="123"/>
  <c r="L38" i="123" s="1"/>
  <c r="K37" i="123"/>
  <c r="L37" i="123" s="1"/>
  <c r="K36" i="123"/>
  <c r="L36" i="123" s="1"/>
  <c r="K35" i="123"/>
  <c r="L35" i="123" s="1"/>
  <c r="K22" i="123"/>
  <c r="K21" i="123"/>
  <c r="L21" i="123" s="1"/>
  <c r="K20" i="123"/>
  <c r="L20" i="123" s="1"/>
  <c r="K19" i="123"/>
  <c r="L19" i="123" s="1"/>
  <c r="K18" i="123"/>
  <c r="L18" i="123" s="1"/>
  <c r="K17" i="123"/>
  <c r="L17" i="123" s="1"/>
  <c r="K15" i="123"/>
  <c r="L15" i="123" s="1"/>
  <c r="K182" i="122"/>
  <c r="L182" i="122" s="1"/>
  <c r="K181" i="122"/>
  <c r="L181" i="122" s="1"/>
  <c r="K180" i="122"/>
  <c r="L180" i="122" s="1"/>
  <c r="K179" i="122"/>
  <c r="L179" i="122" s="1"/>
  <c r="K178" i="122"/>
  <c r="L178" i="122" s="1"/>
  <c r="K177" i="122"/>
  <c r="L177" i="122" s="1"/>
  <c r="K176" i="122"/>
  <c r="L176" i="122" s="1"/>
  <c r="K175" i="122"/>
  <c r="L175" i="122" s="1"/>
  <c r="K172" i="122"/>
  <c r="L172" i="122" s="1"/>
  <c r="K171" i="122"/>
  <c r="L171" i="122" s="1"/>
  <c r="K170" i="122"/>
  <c r="L170" i="122" s="1"/>
  <c r="K169" i="122"/>
  <c r="L169" i="122" s="1"/>
  <c r="K168" i="122"/>
  <c r="L168" i="122" s="1"/>
  <c r="K167" i="122"/>
  <c r="L167" i="122" s="1"/>
  <c r="K166" i="122"/>
  <c r="L166" i="122" s="1"/>
  <c r="K165" i="122"/>
  <c r="L165" i="122" s="1"/>
  <c r="K162" i="122"/>
  <c r="L162" i="122" s="1"/>
  <c r="K161" i="122"/>
  <c r="L161" i="122" s="1"/>
  <c r="K160" i="122"/>
  <c r="L160" i="122" s="1"/>
  <c r="K159" i="122"/>
  <c r="L159" i="122" s="1"/>
  <c r="K158" i="122"/>
  <c r="L158" i="122" s="1"/>
  <c r="K157" i="122"/>
  <c r="L157" i="122" s="1"/>
  <c r="K156" i="122"/>
  <c r="L156" i="122" s="1"/>
  <c r="K155" i="122"/>
  <c r="L155" i="122" s="1"/>
  <c r="K152" i="122"/>
  <c r="L152" i="122" s="1"/>
  <c r="K151" i="122"/>
  <c r="L151" i="122" s="1"/>
  <c r="K150" i="122"/>
  <c r="L150" i="122" s="1"/>
  <c r="K149" i="122"/>
  <c r="L149" i="122" s="1"/>
  <c r="K148" i="122"/>
  <c r="L148" i="122" s="1"/>
  <c r="K147" i="122"/>
  <c r="L147" i="122" s="1"/>
  <c r="K146" i="122"/>
  <c r="L146" i="122" s="1"/>
  <c r="K145" i="122"/>
  <c r="L145" i="122" s="1"/>
  <c r="K132" i="122"/>
  <c r="L132" i="122" s="1"/>
  <c r="K131" i="122"/>
  <c r="L131" i="122" s="1"/>
  <c r="K130" i="122"/>
  <c r="L130" i="122" s="1"/>
  <c r="K129" i="122"/>
  <c r="L129" i="122" s="1"/>
  <c r="K128" i="122"/>
  <c r="L128" i="122" s="1"/>
  <c r="K127" i="122"/>
  <c r="L127" i="122" s="1"/>
  <c r="K126" i="122"/>
  <c r="L126" i="122" s="1"/>
  <c r="K125" i="122"/>
  <c r="L125" i="122" s="1"/>
  <c r="K122" i="122"/>
  <c r="L122" i="122" s="1"/>
  <c r="K121" i="122"/>
  <c r="L121" i="122" s="1"/>
  <c r="K120" i="122"/>
  <c r="L120" i="122" s="1"/>
  <c r="K119" i="122"/>
  <c r="L119" i="122" s="1"/>
  <c r="K118" i="122"/>
  <c r="L118" i="122" s="1"/>
  <c r="K117" i="122"/>
  <c r="L117" i="122" s="1"/>
  <c r="K116" i="122"/>
  <c r="L116" i="122" s="1"/>
  <c r="K115" i="122"/>
  <c r="L115" i="122" s="1"/>
  <c r="K102" i="122"/>
  <c r="L102" i="122" s="1"/>
  <c r="K101" i="122"/>
  <c r="L101" i="122" s="1"/>
  <c r="K100" i="122"/>
  <c r="L100" i="122" s="1"/>
  <c r="K99" i="122"/>
  <c r="L99" i="122" s="1"/>
  <c r="K98" i="122"/>
  <c r="L98" i="122" s="1"/>
  <c r="K97" i="122"/>
  <c r="L97" i="122" s="1"/>
  <c r="K96" i="122"/>
  <c r="L96" i="122" s="1"/>
  <c r="K95" i="122"/>
  <c r="L95" i="122" s="1"/>
  <c r="K82" i="122"/>
  <c r="L82" i="122" s="1"/>
  <c r="K81" i="122"/>
  <c r="L81" i="122" s="1"/>
  <c r="K80" i="122"/>
  <c r="L80" i="122" s="1"/>
  <c r="K79" i="122"/>
  <c r="L79" i="122" s="1"/>
  <c r="K78" i="122"/>
  <c r="L78" i="122" s="1"/>
  <c r="K77" i="122"/>
  <c r="L77" i="122" s="1"/>
  <c r="K76" i="122"/>
  <c r="L76" i="122" s="1"/>
  <c r="K75" i="122"/>
  <c r="L75" i="122" s="1"/>
  <c r="K92" i="122"/>
  <c r="L92" i="122" s="1"/>
  <c r="K91" i="122"/>
  <c r="L91" i="122" s="1"/>
  <c r="K90" i="122"/>
  <c r="L90" i="122" s="1"/>
  <c r="K89" i="122"/>
  <c r="L89" i="122" s="1"/>
  <c r="K88" i="122"/>
  <c r="L88" i="122" s="1"/>
  <c r="K87" i="122"/>
  <c r="L87" i="122" s="1"/>
  <c r="K86" i="122"/>
  <c r="L86" i="122" s="1"/>
  <c r="K85" i="122"/>
  <c r="L85" i="122" s="1"/>
  <c r="K62" i="122"/>
  <c r="L62" i="122" s="1"/>
  <c r="K61" i="122"/>
  <c r="L61" i="122" s="1"/>
  <c r="K60" i="122"/>
  <c r="L60" i="122" s="1"/>
  <c r="K59" i="122"/>
  <c r="L59" i="122" s="1"/>
  <c r="K58" i="122"/>
  <c r="L58" i="122" s="1"/>
  <c r="K57" i="122"/>
  <c r="L57" i="122" s="1"/>
  <c r="K56" i="122"/>
  <c r="L56" i="122" s="1"/>
  <c r="K55" i="122"/>
  <c r="L55" i="122" s="1"/>
  <c r="K52" i="122"/>
  <c r="L52" i="122" s="1"/>
  <c r="K51" i="122"/>
  <c r="L51" i="122" s="1"/>
  <c r="K50" i="122"/>
  <c r="L50" i="122" s="1"/>
  <c r="K49" i="122"/>
  <c r="L49" i="122" s="1"/>
  <c r="K48" i="122"/>
  <c r="L48" i="122" s="1"/>
  <c r="K47" i="122"/>
  <c r="L47" i="122" s="1"/>
  <c r="K46" i="122"/>
  <c r="L46" i="122" s="1"/>
  <c r="K45" i="122"/>
  <c r="L45" i="122" s="1"/>
  <c r="K42" i="122"/>
  <c r="L42" i="122" s="1"/>
  <c r="K41" i="122"/>
  <c r="L41" i="122" s="1"/>
  <c r="K40" i="122"/>
  <c r="L40" i="122" s="1"/>
  <c r="K39" i="122"/>
  <c r="L39" i="122" s="1"/>
  <c r="K38" i="122"/>
  <c r="L38" i="122" s="1"/>
  <c r="K37" i="122"/>
  <c r="L37" i="122" s="1"/>
  <c r="K36" i="122"/>
  <c r="L36" i="122" s="1"/>
  <c r="K35" i="122"/>
  <c r="L35" i="122" s="1"/>
  <c r="K22" i="122"/>
  <c r="L22" i="122" s="1"/>
  <c r="K21" i="122"/>
  <c r="L21" i="122" s="1"/>
  <c r="K20" i="122"/>
  <c r="L20" i="122" s="1"/>
  <c r="K19" i="122"/>
  <c r="L19" i="122" s="1"/>
  <c r="K18" i="122"/>
  <c r="L18" i="122" s="1"/>
  <c r="K17" i="122"/>
  <c r="L17" i="122" s="1"/>
  <c r="K16" i="122"/>
  <c r="L16" i="122" s="1"/>
  <c r="K15" i="122"/>
  <c r="L15" i="122" s="1"/>
  <c r="K182" i="121"/>
  <c r="L182" i="121" s="1"/>
  <c r="K181" i="121"/>
  <c r="L181" i="121" s="1"/>
  <c r="K180" i="121"/>
  <c r="L180" i="121" s="1"/>
  <c r="K179" i="121"/>
  <c r="L179" i="121" s="1"/>
  <c r="K178" i="121"/>
  <c r="L178" i="121" s="1"/>
  <c r="K177" i="121"/>
  <c r="L177" i="121" s="1"/>
  <c r="K176" i="121"/>
  <c r="L176" i="121" s="1"/>
  <c r="K175" i="121"/>
  <c r="L175" i="121" s="1"/>
  <c r="K172" i="121"/>
  <c r="L172" i="121" s="1"/>
  <c r="K171" i="121"/>
  <c r="L171" i="121" s="1"/>
  <c r="K170" i="121"/>
  <c r="L170" i="121" s="1"/>
  <c r="K169" i="121"/>
  <c r="L169" i="121" s="1"/>
  <c r="K168" i="121"/>
  <c r="L168" i="121" s="1"/>
  <c r="K167" i="121"/>
  <c r="L167" i="121" s="1"/>
  <c r="K166" i="121"/>
  <c r="L166" i="121" s="1"/>
  <c r="K165" i="121"/>
  <c r="L165" i="121" s="1"/>
  <c r="K162" i="121"/>
  <c r="L162" i="121" s="1"/>
  <c r="K161" i="121"/>
  <c r="L161" i="121" s="1"/>
  <c r="K160" i="121"/>
  <c r="L160" i="121" s="1"/>
  <c r="K159" i="121"/>
  <c r="L159" i="121" s="1"/>
  <c r="K158" i="121"/>
  <c r="L158" i="121" s="1"/>
  <c r="K157" i="121"/>
  <c r="L157" i="121" s="1"/>
  <c r="K156" i="121"/>
  <c r="L156" i="121" s="1"/>
  <c r="K155" i="121"/>
  <c r="L155" i="121" s="1"/>
  <c r="K152" i="121"/>
  <c r="L152" i="121" s="1"/>
  <c r="K151" i="121"/>
  <c r="L151" i="121" s="1"/>
  <c r="K150" i="121"/>
  <c r="L150" i="121" s="1"/>
  <c r="K149" i="121"/>
  <c r="L149" i="121" s="1"/>
  <c r="K148" i="121"/>
  <c r="L148" i="121" s="1"/>
  <c r="K147" i="121"/>
  <c r="L147" i="121" s="1"/>
  <c r="K146" i="121"/>
  <c r="L146" i="121" s="1"/>
  <c r="K145" i="121"/>
  <c r="L145" i="121" s="1"/>
  <c r="K132" i="121"/>
  <c r="L132" i="121" s="1"/>
  <c r="K131" i="121"/>
  <c r="L131" i="121" s="1"/>
  <c r="K130" i="121"/>
  <c r="L130" i="121" s="1"/>
  <c r="K129" i="121"/>
  <c r="L129" i="121" s="1"/>
  <c r="K128" i="121"/>
  <c r="L128" i="121" s="1"/>
  <c r="K127" i="121"/>
  <c r="L127" i="121" s="1"/>
  <c r="K126" i="121"/>
  <c r="L126" i="121" s="1"/>
  <c r="K125" i="121"/>
  <c r="L125" i="121" s="1"/>
  <c r="K122" i="121"/>
  <c r="L122" i="121" s="1"/>
  <c r="K121" i="121"/>
  <c r="L121" i="121" s="1"/>
  <c r="K120" i="121"/>
  <c r="L120" i="121" s="1"/>
  <c r="K119" i="121"/>
  <c r="L119" i="121" s="1"/>
  <c r="K118" i="121"/>
  <c r="L118" i="121" s="1"/>
  <c r="K117" i="121"/>
  <c r="L117" i="121" s="1"/>
  <c r="K116" i="121"/>
  <c r="L116" i="121" s="1"/>
  <c r="K115" i="121"/>
  <c r="L115" i="121" s="1"/>
  <c r="K102" i="121"/>
  <c r="L102" i="121" s="1"/>
  <c r="K101" i="121"/>
  <c r="L101" i="121" s="1"/>
  <c r="K100" i="121"/>
  <c r="L100" i="121" s="1"/>
  <c r="K99" i="121"/>
  <c r="L99" i="121" s="1"/>
  <c r="K98" i="121"/>
  <c r="L98" i="121" s="1"/>
  <c r="K97" i="121"/>
  <c r="L97" i="121" s="1"/>
  <c r="K96" i="121"/>
  <c r="L96" i="121" s="1"/>
  <c r="K95" i="121"/>
  <c r="L95" i="121" s="1"/>
  <c r="K92" i="121"/>
  <c r="L92" i="121" s="1"/>
  <c r="K91" i="121"/>
  <c r="L91" i="121" s="1"/>
  <c r="K90" i="121"/>
  <c r="L90" i="121" s="1"/>
  <c r="K89" i="121"/>
  <c r="L89" i="121" s="1"/>
  <c r="K88" i="121"/>
  <c r="L88" i="121" s="1"/>
  <c r="K87" i="121"/>
  <c r="L87" i="121" s="1"/>
  <c r="K86" i="121"/>
  <c r="L86" i="121" s="1"/>
  <c r="K85" i="121"/>
  <c r="L85" i="121" s="1"/>
  <c r="K82" i="121"/>
  <c r="L82" i="121" s="1"/>
  <c r="K81" i="121"/>
  <c r="L81" i="121" s="1"/>
  <c r="K80" i="121"/>
  <c r="L80" i="121" s="1"/>
  <c r="K79" i="121"/>
  <c r="L79" i="121" s="1"/>
  <c r="K78" i="121"/>
  <c r="L78" i="121" s="1"/>
  <c r="K77" i="121"/>
  <c r="L77" i="121" s="1"/>
  <c r="K76" i="121"/>
  <c r="L76" i="121" s="1"/>
  <c r="K75" i="121"/>
  <c r="L75" i="121" s="1"/>
  <c r="K62" i="121"/>
  <c r="L62" i="121" s="1"/>
  <c r="K61" i="121"/>
  <c r="L61" i="121" s="1"/>
  <c r="K60" i="121"/>
  <c r="L60" i="121" s="1"/>
  <c r="K59" i="121"/>
  <c r="L59" i="121" s="1"/>
  <c r="K58" i="121"/>
  <c r="L58" i="121" s="1"/>
  <c r="K57" i="121"/>
  <c r="L57" i="121" s="1"/>
  <c r="K56" i="121"/>
  <c r="L56" i="121" s="1"/>
  <c r="K55" i="121"/>
  <c r="L55" i="121" s="1"/>
  <c r="K52" i="121"/>
  <c r="L52" i="121" s="1"/>
  <c r="K50" i="121"/>
  <c r="L50" i="121" s="1"/>
  <c r="K49" i="121"/>
  <c r="L49" i="121" s="1"/>
  <c r="K48" i="121"/>
  <c r="L48" i="121" s="1"/>
  <c r="K47" i="121"/>
  <c r="L47" i="121" s="1"/>
  <c r="K46" i="121"/>
  <c r="L46" i="121" s="1"/>
  <c r="K45" i="121"/>
  <c r="L45" i="121" s="1"/>
  <c r="K42" i="121"/>
  <c r="L42" i="121" s="1"/>
  <c r="K41" i="121"/>
  <c r="L41" i="121" s="1"/>
  <c r="K40" i="121"/>
  <c r="L40" i="121" s="1"/>
  <c r="K39" i="121"/>
  <c r="L39" i="121" s="1"/>
  <c r="K38" i="121"/>
  <c r="L38" i="121" s="1"/>
  <c r="K37" i="121"/>
  <c r="L37" i="121" s="1"/>
  <c r="K36" i="121"/>
  <c r="L36" i="121" s="1"/>
  <c r="K35" i="121"/>
  <c r="L35" i="121" s="1"/>
  <c r="K22" i="121"/>
  <c r="L22" i="121" s="1"/>
  <c r="K21" i="121"/>
  <c r="L21" i="121" s="1"/>
  <c r="K20" i="121"/>
  <c r="L20" i="121" s="1"/>
  <c r="K19" i="121"/>
  <c r="L19" i="121" s="1"/>
  <c r="K18" i="121"/>
  <c r="L18" i="121" s="1"/>
  <c r="K17" i="121"/>
  <c r="L17" i="121" s="1"/>
  <c r="K16" i="121"/>
  <c r="L16" i="121" s="1"/>
  <c r="K15" i="121"/>
  <c r="L15" i="121" s="1"/>
  <c r="K182" i="119"/>
  <c r="L182" i="119" s="1"/>
  <c r="K181" i="119"/>
  <c r="L181" i="119" s="1"/>
  <c r="K180" i="119"/>
  <c r="L180" i="119" s="1"/>
  <c r="K179" i="119"/>
  <c r="L179" i="119" s="1"/>
  <c r="K178" i="119"/>
  <c r="L178" i="119" s="1"/>
  <c r="K177" i="119"/>
  <c r="L177" i="119" s="1"/>
  <c r="K176" i="119"/>
  <c r="L176" i="119" s="1"/>
  <c r="K175" i="119"/>
  <c r="L175" i="119" s="1"/>
  <c r="K172" i="119"/>
  <c r="L172" i="119" s="1"/>
  <c r="K171" i="119"/>
  <c r="L171" i="119" s="1"/>
  <c r="K170" i="119"/>
  <c r="L170" i="119" s="1"/>
  <c r="K169" i="119"/>
  <c r="L169" i="119" s="1"/>
  <c r="K168" i="119"/>
  <c r="L168" i="119" s="1"/>
  <c r="K167" i="119"/>
  <c r="L167" i="119" s="1"/>
  <c r="K166" i="119"/>
  <c r="L166" i="119" s="1"/>
  <c r="K165" i="119"/>
  <c r="L165" i="119" s="1"/>
  <c r="K162" i="119"/>
  <c r="L162" i="119" s="1"/>
  <c r="K161" i="119"/>
  <c r="L161" i="119" s="1"/>
  <c r="K160" i="119"/>
  <c r="L160" i="119" s="1"/>
  <c r="K159" i="119"/>
  <c r="L159" i="119" s="1"/>
  <c r="K158" i="119"/>
  <c r="L158" i="119" s="1"/>
  <c r="K157" i="119"/>
  <c r="L157" i="119" s="1"/>
  <c r="K156" i="119"/>
  <c r="L156" i="119" s="1"/>
  <c r="K155" i="119"/>
  <c r="L155" i="119" s="1"/>
  <c r="K152" i="119"/>
  <c r="L152" i="119" s="1"/>
  <c r="K151" i="119"/>
  <c r="L151" i="119" s="1"/>
  <c r="K150" i="119"/>
  <c r="L150" i="119" s="1"/>
  <c r="K149" i="119"/>
  <c r="L149" i="119" s="1"/>
  <c r="K148" i="119"/>
  <c r="L148" i="119" s="1"/>
  <c r="K147" i="119"/>
  <c r="L147" i="119" s="1"/>
  <c r="K146" i="119"/>
  <c r="L146" i="119" s="1"/>
  <c r="K145" i="119"/>
  <c r="L145" i="119" s="1"/>
  <c r="K132" i="119"/>
  <c r="L132" i="119" s="1"/>
  <c r="K131" i="119"/>
  <c r="L131" i="119" s="1"/>
  <c r="K130" i="119"/>
  <c r="L130" i="119" s="1"/>
  <c r="K129" i="119"/>
  <c r="L129" i="119" s="1"/>
  <c r="K128" i="119"/>
  <c r="L128" i="119" s="1"/>
  <c r="K127" i="119"/>
  <c r="L127" i="119" s="1"/>
  <c r="K126" i="119"/>
  <c r="L126" i="119" s="1"/>
  <c r="K125" i="119"/>
  <c r="L125" i="119" s="1"/>
  <c r="K102" i="119"/>
  <c r="L102" i="119" s="1"/>
  <c r="K101" i="119"/>
  <c r="L101" i="119" s="1"/>
  <c r="K100" i="119"/>
  <c r="L100" i="119" s="1"/>
  <c r="K99" i="119"/>
  <c r="L99" i="119" s="1"/>
  <c r="K98" i="119"/>
  <c r="L98" i="119" s="1"/>
  <c r="K97" i="119"/>
  <c r="L97" i="119" s="1"/>
  <c r="K96" i="119"/>
  <c r="L96" i="119" s="1"/>
  <c r="K95" i="119"/>
  <c r="L95" i="119" s="1"/>
  <c r="K62" i="119"/>
  <c r="L62" i="119" s="1"/>
  <c r="K61" i="119"/>
  <c r="L61" i="119" s="1"/>
  <c r="K60" i="119"/>
  <c r="L60" i="119" s="1"/>
  <c r="K59" i="119"/>
  <c r="L59" i="119" s="1"/>
  <c r="K58" i="119"/>
  <c r="L58" i="119" s="1"/>
  <c r="K57" i="119"/>
  <c r="L57" i="119" s="1"/>
  <c r="K56" i="119"/>
  <c r="L56" i="119" s="1"/>
  <c r="K55" i="119"/>
  <c r="L55" i="119" s="1"/>
  <c r="K52" i="119"/>
  <c r="L52" i="119" s="1"/>
  <c r="K51" i="119"/>
  <c r="L51" i="119" s="1"/>
  <c r="K50" i="119"/>
  <c r="L50" i="119" s="1"/>
  <c r="K49" i="119"/>
  <c r="L49" i="119" s="1"/>
  <c r="K48" i="119"/>
  <c r="L48" i="119" s="1"/>
  <c r="K47" i="119"/>
  <c r="L47" i="119" s="1"/>
  <c r="K46" i="119"/>
  <c r="L46" i="119" s="1"/>
  <c r="K45" i="119"/>
  <c r="L45" i="119" s="1"/>
  <c r="K42" i="119"/>
  <c r="L42" i="119" s="1"/>
  <c r="K41" i="119"/>
  <c r="L41" i="119" s="1"/>
  <c r="K40" i="119"/>
  <c r="L40" i="119" s="1"/>
  <c r="K39" i="119"/>
  <c r="L39" i="119" s="1"/>
  <c r="K38" i="119"/>
  <c r="L38" i="119" s="1"/>
  <c r="K37" i="119"/>
  <c r="L37" i="119" s="1"/>
  <c r="K36" i="119"/>
  <c r="L36" i="119" s="1"/>
  <c r="K35" i="119"/>
  <c r="L35" i="119" s="1"/>
  <c r="K22" i="119"/>
  <c r="L22" i="119" s="1"/>
  <c r="K21" i="119"/>
  <c r="L21" i="119" s="1"/>
  <c r="K20" i="119"/>
  <c r="L20" i="119" s="1"/>
  <c r="K19" i="119"/>
  <c r="L19" i="119" s="1"/>
  <c r="K18" i="119"/>
  <c r="L18" i="119" s="1"/>
  <c r="K17" i="119"/>
  <c r="L17" i="119" s="1"/>
  <c r="K16" i="119"/>
  <c r="L16" i="119" s="1"/>
  <c r="K15" i="119"/>
  <c r="L15" i="119" s="1"/>
  <c r="K153" i="118"/>
  <c r="L153" i="118" s="1"/>
  <c r="K152" i="118"/>
  <c r="L152" i="118" s="1"/>
  <c r="K151" i="118"/>
  <c r="L151" i="118" s="1"/>
  <c r="K150" i="118"/>
  <c r="L150" i="118" s="1"/>
  <c r="K149" i="118"/>
  <c r="L149" i="118" s="1"/>
  <c r="K148" i="118"/>
  <c r="L148" i="118" s="1"/>
  <c r="K147" i="118"/>
  <c r="L147" i="118" s="1"/>
  <c r="K146" i="118"/>
  <c r="L146" i="118" s="1"/>
  <c r="K183" i="118"/>
  <c r="L183" i="118" s="1"/>
  <c r="K182" i="118"/>
  <c r="L182" i="118" s="1"/>
  <c r="K181" i="118"/>
  <c r="L181" i="118" s="1"/>
  <c r="K180" i="118"/>
  <c r="L180" i="118" s="1"/>
  <c r="K179" i="118"/>
  <c r="L179" i="118" s="1"/>
  <c r="K178" i="118"/>
  <c r="L178" i="118" s="1"/>
  <c r="K177" i="118"/>
  <c r="L177" i="118" s="1"/>
  <c r="K176" i="118"/>
  <c r="L176" i="118" s="1"/>
  <c r="K173" i="118"/>
  <c r="L173" i="118" s="1"/>
  <c r="K172" i="118"/>
  <c r="L172" i="118" s="1"/>
  <c r="K171" i="118"/>
  <c r="L171" i="118" s="1"/>
  <c r="K170" i="118"/>
  <c r="L170" i="118" s="1"/>
  <c r="K169" i="118"/>
  <c r="L169" i="118" s="1"/>
  <c r="K168" i="118"/>
  <c r="L168" i="118" s="1"/>
  <c r="K167" i="118"/>
  <c r="L167" i="118" s="1"/>
  <c r="K166" i="118"/>
  <c r="L166" i="118" s="1"/>
  <c r="K163" i="118"/>
  <c r="L163" i="118" s="1"/>
  <c r="K162" i="118"/>
  <c r="L162" i="118" s="1"/>
  <c r="K161" i="118"/>
  <c r="L161" i="118" s="1"/>
  <c r="K160" i="118"/>
  <c r="L160" i="118" s="1"/>
  <c r="K159" i="118"/>
  <c r="L159" i="118" s="1"/>
  <c r="K158" i="118"/>
  <c r="L158" i="118" s="1"/>
  <c r="K157" i="118"/>
  <c r="L157" i="118" s="1"/>
  <c r="K156" i="118"/>
  <c r="L156" i="118" s="1"/>
  <c r="K133" i="118"/>
  <c r="L133" i="118" s="1"/>
  <c r="K132" i="118"/>
  <c r="L132" i="118" s="1"/>
  <c r="K131" i="118"/>
  <c r="L131" i="118" s="1"/>
  <c r="K130" i="118"/>
  <c r="L130" i="118" s="1"/>
  <c r="K129" i="118"/>
  <c r="L129" i="118" s="1"/>
  <c r="K128" i="118"/>
  <c r="L128" i="118" s="1"/>
  <c r="K127" i="118"/>
  <c r="L127" i="118" s="1"/>
  <c r="K126" i="118"/>
  <c r="L126" i="118" s="1"/>
  <c r="K123" i="118"/>
  <c r="L123" i="118" s="1"/>
  <c r="K122" i="118"/>
  <c r="L122" i="118" s="1"/>
  <c r="K121" i="118"/>
  <c r="L121" i="118" s="1"/>
  <c r="K120" i="118"/>
  <c r="L120" i="118" s="1"/>
  <c r="K119" i="118"/>
  <c r="L119" i="118" s="1"/>
  <c r="K118" i="118"/>
  <c r="L118" i="118" s="1"/>
  <c r="K117" i="118"/>
  <c r="L117" i="118" s="1"/>
  <c r="K116" i="118"/>
  <c r="L116" i="118" s="1"/>
  <c r="K103" i="118"/>
  <c r="L103" i="118" s="1"/>
  <c r="K102" i="118"/>
  <c r="L102" i="118" s="1"/>
  <c r="K101" i="118"/>
  <c r="L101" i="118" s="1"/>
  <c r="K100" i="118"/>
  <c r="L100" i="118" s="1"/>
  <c r="K99" i="118"/>
  <c r="L99" i="118" s="1"/>
  <c r="K98" i="118"/>
  <c r="L98" i="118" s="1"/>
  <c r="K97" i="118"/>
  <c r="L97" i="118" s="1"/>
  <c r="K96" i="118"/>
  <c r="L96" i="118" s="1"/>
  <c r="K63" i="118"/>
  <c r="L63" i="118" s="1"/>
  <c r="K62" i="118"/>
  <c r="L62" i="118" s="1"/>
  <c r="K61" i="118"/>
  <c r="L61" i="118" s="1"/>
  <c r="K60" i="118"/>
  <c r="L60" i="118" s="1"/>
  <c r="K59" i="118"/>
  <c r="L59" i="118" s="1"/>
  <c r="K58" i="118"/>
  <c r="L58" i="118" s="1"/>
  <c r="K57" i="118"/>
  <c r="L57" i="118" s="1"/>
  <c r="K56" i="118"/>
  <c r="L56" i="118" s="1"/>
  <c r="K53" i="118"/>
  <c r="L53" i="118" s="1"/>
  <c r="K52" i="118"/>
  <c r="L52" i="118" s="1"/>
  <c r="K51" i="118"/>
  <c r="L51" i="118" s="1"/>
  <c r="K50" i="118"/>
  <c r="L50" i="118" s="1"/>
  <c r="K49" i="118"/>
  <c r="L49" i="118" s="1"/>
  <c r="K48" i="118"/>
  <c r="L48" i="118" s="1"/>
  <c r="K47" i="118"/>
  <c r="L47" i="118" s="1"/>
  <c r="K46" i="118"/>
  <c r="L46" i="118" s="1"/>
  <c r="K22" i="118"/>
  <c r="L22" i="118" s="1"/>
  <c r="K21" i="118"/>
  <c r="L21" i="118" s="1"/>
  <c r="K20" i="118"/>
  <c r="L20" i="118" s="1"/>
  <c r="K19" i="118"/>
  <c r="L19" i="118" s="1"/>
  <c r="K18" i="118"/>
  <c r="L18" i="118" s="1"/>
  <c r="K17" i="118"/>
  <c r="L17" i="118" s="1"/>
  <c r="K16" i="118"/>
  <c r="L16" i="118" s="1"/>
  <c r="K15" i="118"/>
  <c r="L15" i="118" s="1"/>
  <c r="K182" i="117"/>
  <c r="L182" i="117" s="1"/>
  <c r="K181" i="117"/>
  <c r="L181" i="117" s="1"/>
  <c r="K180" i="117"/>
  <c r="L180" i="117" s="1"/>
  <c r="K179" i="117"/>
  <c r="L179" i="117" s="1"/>
  <c r="K178" i="117"/>
  <c r="L178" i="117" s="1"/>
  <c r="K177" i="117"/>
  <c r="L177" i="117" s="1"/>
  <c r="K176" i="117"/>
  <c r="L176" i="117" s="1"/>
  <c r="K175" i="117"/>
  <c r="L175" i="117" s="1"/>
  <c r="K172" i="117"/>
  <c r="L172" i="117" s="1"/>
  <c r="K171" i="117"/>
  <c r="L171" i="117" s="1"/>
  <c r="K170" i="117"/>
  <c r="L170" i="117" s="1"/>
  <c r="K169" i="117"/>
  <c r="L169" i="117" s="1"/>
  <c r="K168" i="117"/>
  <c r="L168" i="117" s="1"/>
  <c r="K167" i="117"/>
  <c r="L167" i="117" s="1"/>
  <c r="K166" i="117"/>
  <c r="L166" i="117" s="1"/>
  <c r="K165" i="117"/>
  <c r="L165" i="117" s="1"/>
  <c r="K162" i="117"/>
  <c r="L162" i="117" s="1"/>
  <c r="K161" i="117"/>
  <c r="L161" i="117" s="1"/>
  <c r="K160" i="117"/>
  <c r="L160" i="117" s="1"/>
  <c r="K159" i="117"/>
  <c r="L159" i="117" s="1"/>
  <c r="K158" i="117"/>
  <c r="L158" i="117" s="1"/>
  <c r="K157" i="117"/>
  <c r="L157" i="117" s="1"/>
  <c r="K156" i="117"/>
  <c r="L156" i="117" s="1"/>
  <c r="K155" i="117"/>
  <c r="L155" i="117" s="1"/>
  <c r="K152" i="117"/>
  <c r="L152" i="117" s="1"/>
  <c r="K151" i="117"/>
  <c r="L151" i="117" s="1"/>
  <c r="K150" i="117"/>
  <c r="L150" i="117" s="1"/>
  <c r="K149" i="117"/>
  <c r="L149" i="117" s="1"/>
  <c r="K148" i="117"/>
  <c r="L148" i="117" s="1"/>
  <c r="K147" i="117"/>
  <c r="L147" i="117" s="1"/>
  <c r="K146" i="117"/>
  <c r="L146" i="117" s="1"/>
  <c r="K145" i="117"/>
  <c r="L145" i="117" s="1"/>
  <c r="K132" i="117"/>
  <c r="L132" i="117" s="1"/>
  <c r="K131" i="117"/>
  <c r="L131" i="117" s="1"/>
  <c r="K130" i="117"/>
  <c r="L130" i="117" s="1"/>
  <c r="K129" i="117"/>
  <c r="L129" i="117" s="1"/>
  <c r="K128" i="117"/>
  <c r="L128" i="117" s="1"/>
  <c r="K127" i="117"/>
  <c r="L127" i="117" s="1"/>
  <c r="K126" i="117"/>
  <c r="L126" i="117" s="1"/>
  <c r="K125" i="117"/>
  <c r="L125" i="117" s="1"/>
  <c r="K122" i="117"/>
  <c r="L122" i="117" s="1"/>
  <c r="K121" i="117"/>
  <c r="L121" i="117" s="1"/>
  <c r="K120" i="117"/>
  <c r="L120" i="117" s="1"/>
  <c r="K119" i="117"/>
  <c r="L119" i="117" s="1"/>
  <c r="K118" i="117"/>
  <c r="L118" i="117" s="1"/>
  <c r="K117" i="117"/>
  <c r="L117" i="117" s="1"/>
  <c r="K116" i="117"/>
  <c r="L116" i="117" s="1"/>
  <c r="K115" i="117"/>
  <c r="L115" i="117" s="1"/>
  <c r="K62" i="117"/>
  <c r="L62" i="117" s="1"/>
  <c r="K61" i="117"/>
  <c r="L61" i="117" s="1"/>
  <c r="K60" i="117"/>
  <c r="L60" i="117" s="1"/>
  <c r="K59" i="117"/>
  <c r="L59" i="117" s="1"/>
  <c r="K58" i="117"/>
  <c r="L58" i="117" s="1"/>
  <c r="K57" i="117"/>
  <c r="L57" i="117" s="1"/>
  <c r="K56" i="117"/>
  <c r="L56" i="117" s="1"/>
  <c r="K55" i="117"/>
  <c r="L55" i="117" s="1"/>
  <c r="K52" i="117"/>
  <c r="L52" i="117" s="1"/>
  <c r="K51" i="117"/>
  <c r="L51" i="117" s="1"/>
  <c r="K50" i="117"/>
  <c r="L50" i="117" s="1"/>
  <c r="K49" i="117"/>
  <c r="L49" i="117" s="1"/>
  <c r="K48" i="117"/>
  <c r="L48" i="117" s="1"/>
  <c r="K47" i="117"/>
  <c r="L47" i="117" s="1"/>
  <c r="K46" i="117"/>
  <c r="L46" i="117" s="1"/>
  <c r="K45" i="117"/>
  <c r="L45" i="117" s="1"/>
  <c r="K42" i="117"/>
  <c r="L42" i="117" s="1"/>
  <c r="K41" i="117"/>
  <c r="L41" i="117" s="1"/>
  <c r="K40" i="117"/>
  <c r="L40" i="117" s="1"/>
  <c r="K39" i="117"/>
  <c r="L39" i="117" s="1"/>
  <c r="K38" i="117"/>
  <c r="L38" i="117" s="1"/>
  <c r="K37" i="117"/>
  <c r="L37" i="117" s="1"/>
  <c r="K36" i="117"/>
  <c r="L36" i="117" s="1"/>
  <c r="K35" i="117"/>
  <c r="L35" i="117" s="1"/>
  <c r="K22" i="117"/>
  <c r="L22" i="117" s="1"/>
  <c r="K21" i="117"/>
  <c r="L21" i="117" s="1"/>
  <c r="K20" i="117"/>
  <c r="L20" i="117" s="1"/>
  <c r="K19" i="117"/>
  <c r="L19" i="117" s="1"/>
  <c r="K18" i="117"/>
  <c r="L18" i="117" s="1"/>
  <c r="K17" i="117"/>
  <c r="L17" i="117" s="1"/>
  <c r="K16" i="117"/>
  <c r="L16" i="117" s="1"/>
  <c r="K15" i="117"/>
  <c r="L15" i="117" s="1"/>
  <c r="K182" i="116"/>
  <c r="L182" i="116" s="1"/>
  <c r="K181" i="116"/>
  <c r="L181" i="116" s="1"/>
  <c r="K180" i="116"/>
  <c r="L180" i="116" s="1"/>
  <c r="K179" i="116"/>
  <c r="L179" i="116" s="1"/>
  <c r="K178" i="116"/>
  <c r="L178" i="116" s="1"/>
  <c r="K177" i="116"/>
  <c r="L177" i="116" s="1"/>
  <c r="K176" i="116"/>
  <c r="L176" i="116" s="1"/>
  <c r="K175" i="116"/>
  <c r="L175" i="116" s="1"/>
  <c r="K172" i="116"/>
  <c r="L172" i="116" s="1"/>
  <c r="K171" i="116"/>
  <c r="L171" i="116" s="1"/>
  <c r="K170" i="116"/>
  <c r="L170" i="116" s="1"/>
  <c r="K169" i="116"/>
  <c r="L169" i="116" s="1"/>
  <c r="K168" i="116"/>
  <c r="L168" i="116" s="1"/>
  <c r="K167" i="116"/>
  <c r="L167" i="116" s="1"/>
  <c r="K166" i="116"/>
  <c r="L166" i="116" s="1"/>
  <c r="K165" i="116"/>
  <c r="L165" i="116" s="1"/>
  <c r="K162" i="116"/>
  <c r="L162" i="116" s="1"/>
  <c r="K161" i="116"/>
  <c r="L161" i="116" s="1"/>
  <c r="K160" i="116"/>
  <c r="L160" i="116" s="1"/>
  <c r="K159" i="116"/>
  <c r="L159" i="116" s="1"/>
  <c r="K158" i="116"/>
  <c r="L158" i="116" s="1"/>
  <c r="K157" i="116"/>
  <c r="L157" i="116" s="1"/>
  <c r="K156" i="116"/>
  <c r="L156" i="116" s="1"/>
  <c r="K155" i="116"/>
  <c r="L155" i="116" s="1"/>
  <c r="K152" i="116"/>
  <c r="L152" i="116" s="1"/>
  <c r="K151" i="116"/>
  <c r="L151" i="116" s="1"/>
  <c r="K150" i="116"/>
  <c r="L150" i="116" s="1"/>
  <c r="K149" i="116"/>
  <c r="L149" i="116" s="1"/>
  <c r="K148" i="116"/>
  <c r="L148" i="116" s="1"/>
  <c r="K147" i="116"/>
  <c r="L147" i="116" s="1"/>
  <c r="K146" i="116"/>
  <c r="L146" i="116" s="1"/>
  <c r="K145" i="116"/>
  <c r="L145" i="116" s="1"/>
  <c r="K132" i="116"/>
  <c r="L132" i="116" s="1"/>
  <c r="K131" i="116"/>
  <c r="L131" i="116" s="1"/>
  <c r="K130" i="116"/>
  <c r="L130" i="116" s="1"/>
  <c r="K129" i="116"/>
  <c r="L129" i="116" s="1"/>
  <c r="K128" i="116"/>
  <c r="L128" i="116" s="1"/>
  <c r="K127" i="116"/>
  <c r="L127" i="116" s="1"/>
  <c r="K126" i="116"/>
  <c r="L126" i="116" s="1"/>
  <c r="K125" i="116"/>
  <c r="L125" i="116" s="1"/>
  <c r="K102" i="116"/>
  <c r="L102" i="116" s="1"/>
  <c r="K101" i="116"/>
  <c r="L101" i="116" s="1"/>
  <c r="K100" i="116"/>
  <c r="L100" i="116" s="1"/>
  <c r="K99" i="116"/>
  <c r="L99" i="116" s="1"/>
  <c r="K98" i="116"/>
  <c r="L98" i="116" s="1"/>
  <c r="K97" i="116"/>
  <c r="L97" i="116" s="1"/>
  <c r="K96" i="116"/>
  <c r="L96" i="116" s="1"/>
  <c r="K95" i="116"/>
  <c r="L95" i="116" s="1"/>
  <c r="K62" i="116"/>
  <c r="L62" i="116" s="1"/>
  <c r="K61" i="116"/>
  <c r="L61" i="116" s="1"/>
  <c r="K60" i="116"/>
  <c r="L60" i="116" s="1"/>
  <c r="K59" i="116"/>
  <c r="L59" i="116" s="1"/>
  <c r="K58" i="116"/>
  <c r="L58" i="116" s="1"/>
  <c r="K57" i="116"/>
  <c r="L57" i="116" s="1"/>
  <c r="K56" i="116"/>
  <c r="L56" i="116" s="1"/>
  <c r="K55" i="116"/>
  <c r="L55" i="116" s="1"/>
  <c r="K52" i="116"/>
  <c r="L52" i="116" s="1"/>
  <c r="K51" i="116"/>
  <c r="L51" i="116" s="1"/>
  <c r="K50" i="116"/>
  <c r="L50" i="116" s="1"/>
  <c r="K49" i="116"/>
  <c r="L49" i="116" s="1"/>
  <c r="K48" i="116"/>
  <c r="L48" i="116" s="1"/>
  <c r="K47" i="116"/>
  <c r="L47" i="116" s="1"/>
  <c r="K46" i="116"/>
  <c r="L46" i="116" s="1"/>
  <c r="K45" i="116"/>
  <c r="L45" i="116" s="1"/>
  <c r="K22" i="116"/>
  <c r="L22" i="116" s="1"/>
  <c r="K21" i="116"/>
  <c r="L21" i="116" s="1"/>
  <c r="K20" i="116"/>
  <c r="L20" i="116" s="1"/>
  <c r="K19" i="116"/>
  <c r="L19" i="116" s="1"/>
  <c r="K18" i="116"/>
  <c r="L18" i="116" s="1"/>
  <c r="K17" i="116"/>
  <c r="L17" i="116" s="1"/>
  <c r="K16" i="116"/>
  <c r="L16" i="116" s="1"/>
  <c r="K15" i="116"/>
  <c r="L15" i="116" s="1"/>
  <c r="K182" i="115"/>
  <c r="L182" i="115" s="1"/>
  <c r="K181" i="115"/>
  <c r="L181" i="115" s="1"/>
  <c r="K180" i="115"/>
  <c r="L180" i="115" s="1"/>
  <c r="K179" i="115"/>
  <c r="L179" i="115" s="1"/>
  <c r="K178" i="115"/>
  <c r="L178" i="115" s="1"/>
  <c r="K177" i="115"/>
  <c r="L177" i="115" s="1"/>
  <c r="K176" i="115"/>
  <c r="L176" i="115" s="1"/>
  <c r="K175" i="115"/>
  <c r="L175" i="115" s="1"/>
  <c r="K172" i="115"/>
  <c r="L172" i="115" s="1"/>
  <c r="K171" i="115"/>
  <c r="L171" i="115" s="1"/>
  <c r="K170" i="115"/>
  <c r="L170" i="115" s="1"/>
  <c r="K169" i="115"/>
  <c r="L169" i="115" s="1"/>
  <c r="K168" i="115"/>
  <c r="L168" i="115" s="1"/>
  <c r="K167" i="115"/>
  <c r="L167" i="115" s="1"/>
  <c r="K166" i="115"/>
  <c r="L166" i="115" s="1"/>
  <c r="K165" i="115"/>
  <c r="L165" i="115" s="1"/>
  <c r="K162" i="115"/>
  <c r="L162" i="115" s="1"/>
  <c r="K161" i="115"/>
  <c r="L161" i="115" s="1"/>
  <c r="K160" i="115"/>
  <c r="L160" i="115" s="1"/>
  <c r="K159" i="115"/>
  <c r="L159" i="115" s="1"/>
  <c r="K158" i="115"/>
  <c r="L158" i="115" s="1"/>
  <c r="K157" i="115"/>
  <c r="L157" i="115" s="1"/>
  <c r="K156" i="115"/>
  <c r="L156" i="115" s="1"/>
  <c r="K155" i="115"/>
  <c r="L155" i="115" s="1"/>
  <c r="K152" i="115"/>
  <c r="L152" i="115" s="1"/>
  <c r="K151" i="115"/>
  <c r="L151" i="115" s="1"/>
  <c r="K150" i="115"/>
  <c r="L150" i="115" s="1"/>
  <c r="K149" i="115"/>
  <c r="L149" i="115" s="1"/>
  <c r="K148" i="115"/>
  <c r="L148" i="115" s="1"/>
  <c r="K147" i="115"/>
  <c r="L147" i="115" s="1"/>
  <c r="K146" i="115"/>
  <c r="L146" i="115" s="1"/>
  <c r="K145" i="115"/>
  <c r="L145" i="115" s="1"/>
  <c r="K132" i="115"/>
  <c r="L132" i="115" s="1"/>
  <c r="K131" i="115"/>
  <c r="L131" i="115" s="1"/>
  <c r="K130" i="115"/>
  <c r="L130" i="115" s="1"/>
  <c r="K129" i="115"/>
  <c r="L129" i="115" s="1"/>
  <c r="K128" i="115"/>
  <c r="L128" i="115" s="1"/>
  <c r="K127" i="115"/>
  <c r="L127" i="115" s="1"/>
  <c r="K126" i="115"/>
  <c r="L126" i="115" s="1"/>
  <c r="K125" i="115"/>
  <c r="L125" i="115" s="1"/>
  <c r="K122" i="115"/>
  <c r="L122" i="115" s="1"/>
  <c r="K121" i="115"/>
  <c r="L121" i="115" s="1"/>
  <c r="K120" i="115"/>
  <c r="L120" i="115" s="1"/>
  <c r="K119" i="115"/>
  <c r="L119" i="115" s="1"/>
  <c r="K118" i="115"/>
  <c r="L118" i="115" s="1"/>
  <c r="K117" i="115"/>
  <c r="L117" i="115" s="1"/>
  <c r="K116" i="115"/>
  <c r="L116" i="115" s="1"/>
  <c r="K115" i="115"/>
  <c r="L115" i="115" s="1"/>
  <c r="K102" i="115"/>
  <c r="L102" i="115" s="1"/>
  <c r="K101" i="115"/>
  <c r="L101" i="115" s="1"/>
  <c r="K100" i="115"/>
  <c r="L100" i="115" s="1"/>
  <c r="K99" i="115"/>
  <c r="L99" i="115" s="1"/>
  <c r="K98" i="115"/>
  <c r="L98" i="115" s="1"/>
  <c r="K97" i="115"/>
  <c r="L97" i="115" s="1"/>
  <c r="K96" i="115"/>
  <c r="L96" i="115" s="1"/>
  <c r="K95" i="115"/>
  <c r="L95" i="115" s="1"/>
  <c r="K62" i="115"/>
  <c r="L62" i="115" s="1"/>
  <c r="K61" i="115"/>
  <c r="L61" i="115" s="1"/>
  <c r="K60" i="115"/>
  <c r="L60" i="115" s="1"/>
  <c r="K59" i="115"/>
  <c r="L59" i="115" s="1"/>
  <c r="K58" i="115"/>
  <c r="L58" i="115" s="1"/>
  <c r="K57" i="115"/>
  <c r="L57" i="115" s="1"/>
  <c r="K56" i="115"/>
  <c r="L56" i="115" s="1"/>
  <c r="K55" i="115"/>
  <c r="L55" i="115" s="1"/>
  <c r="K52" i="115"/>
  <c r="L52" i="115" s="1"/>
  <c r="K51" i="115"/>
  <c r="L51" i="115" s="1"/>
  <c r="K50" i="115"/>
  <c r="L50" i="115" s="1"/>
  <c r="K49" i="115"/>
  <c r="L49" i="115" s="1"/>
  <c r="K48" i="115"/>
  <c r="L48" i="115" s="1"/>
  <c r="K47" i="115"/>
  <c r="L47" i="115" s="1"/>
  <c r="K46" i="115"/>
  <c r="L46" i="115" s="1"/>
  <c r="K45" i="115"/>
  <c r="L45" i="115" s="1"/>
  <c r="K42" i="115"/>
  <c r="L42" i="115" s="1"/>
  <c r="K41" i="115"/>
  <c r="L41" i="115" s="1"/>
  <c r="K40" i="115"/>
  <c r="L40" i="115" s="1"/>
  <c r="K39" i="115"/>
  <c r="L39" i="115" s="1"/>
  <c r="K38" i="115"/>
  <c r="L38" i="115" s="1"/>
  <c r="K37" i="115"/>
  <c r="L37" i="115" s="1"/>
  <c r="K36" i="115"/>
  <c r="L36" i="115" s="1"/>
  <c r="K35" i="115"/>
  <c r="L35" i="115" s="1"/>
  <c r="K192" i="112"/>
  <c r="L192" i="112" s="1"/>
  <c r="K191" i="112"/>
  <c r="L191" i="112" s="1"/>
  <c r="K190" i="112"/>
  <c r="L190" i="112" s="1"/>
  <c r="K189" i="112"/>
  <c r="L189" i="112" s="1"/>
  <c r="K188" i="112"/>
  <c r="L188" i="112" s="1"/>
  <c r="K187" i="112"/>
  <c r="L187" i="112" s="1"/>
  <c r="K186" i="112"/>
  <c r="L186" i="112" s="1"/>
  <c r="K185" i="112"/>
  <c r="L185" i="112" s="1"/>
  <c r="K182" i="112"/>
  <c r="L182" i="112" s="1"/>
  <c r="K181" i="112"/>
  <c r="L181" i="112" s="1"/>
  <c r="K180" i="112"/>
  <c r="L180" i="112" s="1"/>
  <c r="K179" i="112"/>
  <c r="L179" i="112" s="1"/>
  <c r="K178" i="112"/>
  <c r="L178" i="112" s="1"/>
  <c r="K177" i="112"/>
  <c r="L177" i="112" s="1"/>
  <c r="K176" i="112"/>
  <c r="L176" i="112" s="1"/>
  <c r="K175" i="112"/>
  <c r="L175" i="112" s="1"/>
  <c r="K162" i="112"/>
  <c r="L162" i="112" s="1"/>
  <c r="K161" i="112"/>
  <c r="L161" i="112" s="1"/>
  <c r="K160" i="112"/>
  <c r="L160" i="112" s="1"/>
  <c r="K159" i="112"/>
  <c r="L159" i="112" s="1"/>
  <c r="K158" i="112"/>
  <c r="L158" i="112" s="1"/>
  <c r="K157" i="112"/>
  <c r="L157" i="112" s="1"/>
  <c r="K156" i="112"/>
  <c r="L156" i="112" s="1"/>
  <c r="K172" i="112"/>
  <c r="L172" i="112" s="1"/>
  <c r="K171" i="112"/>
  <c r="L171" i="112" s="1"/>
  <c r="K170" i="112"/>
  <c r="L170" i="112" s="1"/>
  <c r="K169" i="112"/>
  <c r="L169" i="112" s="1"/>
  <c r="K168" i="112"/>
  <c r="L168" i="112" s="1"/>
  <c r="K167" i="112"/>
  <c r="L167" i="112" s="1"/>
  <c r="K166" i="112"/>
  <c r="L166" i="112" s="1"/>
  <c r="K165" i="112"/>
  <c r="L165" i="112" s="1"/>
  <c r="K152" i="112"/>
  <c r="L152" i="112" s="1"/>
  <c r="K151" i="112"/>
  <c r="L151" i="112" s="1"/>
  <c r="K150" i="112"/>
  <c r="L150" i="112" s="1"/>
  <c r="K149" i="112"/>
  <c r="L149" i="112" s="1"/>
  <c r="K148" i="112"/>
  <c r="L148" i="112" s="1"/>
  <c r="K147" i="112"/>
  <c r="L147" i="112" s="1"/>
  <c r="K146" i="112"/>
  <c r="L146" i="112" s="1"/>
  <c r="K145" i="112"/>
  <c r="L145" i="112" s="1"/>
  <c r="K132" i="112"/>
  <c r="L132" i="112" s="1"/>
  <c r="K131" i="112"/>
  <c r="L131" i="112" s="1"/>
  <c r="K130" i="112"/>
  <c r="L130" i="112" s="1"/>
  <c r="K129" i="112"/>
  <c r="L129" i="112" s="1"/>
  <c r="K128" i="112"/>
  <c r="L128" i="112" s="1"/>
  <c r="K127" i="112"/>
  <c r="L127" i="112" s="1"/>
  <c r="K126" i="112"/>
  <c r="L126" i="112" s="1"/>
  <c r="K125" i="112"/>
  <c r="L125" i="112" s="1"/>
  <c r="K122" i="112"/>
  <c r="L122" i="112" s="1"/>
  <c r="K121" i="112"/>
  <c r="L121" i="112" s="1"/>
  <c r="K120" i="112"/>
  <c r="L120" i="112" s="1"/>
  <c r="K119" i="112"/>
  <c r="L119" i="112" s="1"/>
  <c r="K118" i="112"/>
  <c r="L118" i="112" s="1"/>
  <c r="K117" i="112"/>
  <c r="L117" i="112" s="1"/>
  <c r="K116" i="112"/>
  <c r="L116" i="112" s="1"/>
  <c r="K115" i="112"/>
  <c r="L115" i="112" s="1"/>
  <c r="K102" i="112"/>
  <c r="L102" i="112" s="1"/>
  <c r="K101" i="112"/>
  <c r="L101" i="112" s="1"/>
  <c r="K100" i="112"/>
  <c r="L100" i="112" s="1"/>
  <c r="K99" i="112"/>
  <c r="L99" i="112" s="1"/>
  <c r="K98" i="112"/>
  <c r="L98" i="112" s="1"/>
  <c r="K97" i="112"/>
  <c r="L97" i="112" s="1"/>
  <c r="K96" i="112"/>
  <c r="L96" i="112" s="1"/>
  <c r="K95" i="112"/>
  <c r="L95" i="112" s="1"/>
  <c r="K62" i="112"/>
  <c r="L62" i="112" s="1"/>
  <c r="K61" i="112"/>
  <c r="L61" i="112" s="1"/>
  <c r="K60" i="112"/>
  <c r="L60" i="112" s="1"/>
  <c r="K59" i="112"/>
  <c r="L59" i="112" s="1"/>
  <c r="K58" i="112"/>
  <c r="L58" i="112" s="1"/>
  <c r="K57" i="112"/>
  <c r="L57" i="112" s="1"/>
  <c r="K56" i="112"/>
  <c r="L56" i="112" s="1"/>
  <c r="K55" i="112"/>
  <c r="L55" i="112" s="1"/>
  <c r="K52" i="112"/>
  <c r="L52" i="112" s="1"/>
  <c r="K51" i="112"/>
  <c r="L51" i="112" s="1"/>
  <c r="K50" i="112"/>
  <c r="L50" i="112" s="1"/>
  <c r="K49" i="112"/>
  <c r="L49" i="112" s="1"/>
  <c r="K48" i="112"/>
  <c r="L48" i="112" s="1"/>
  <c r="K47" i="112"/>
  <c r="L47" i="112" s="1"/>
  <c r="K46" i="112"/>
  <c r="L46" i="112" s="1"/>
  <c r="K45" i="112"/>
  <c r="L45" i="112" s="1"/>
  <c r="K182" i="111"/>
  <c r="L182" i="111" s="1"/>
  <c r="K181" i="111"/>
  <c r="L181" i="111" s="1"/>
  <c r="K180" i="111"/>
  <c r="L180" i="111" s="1"/>
  <c r="K179" i="111"/>
  <c r="L179" i="111" s="1"/>
  <c r="K178" i="111"/>
  <c r="L178" i="111" s="1"/>
  <c r="K177" i="111"/>
  <c r="L177" i="111" s="1"/>
  <c r="K176" i="111"/>
  <c r="L176" i="111" s="1"/>
  <c r="K175" i="111"/>
  <c r="L175" i="111" s="1"/>
  <c r="K172" i="111"/>
  <c r="L172" i="111" s="1"/>
  <c r="K171" i="111"/>
  <c r="L171" i="111" s="1"/>
  <c r="K170" i="111"/>
  <c r="L170" i="111" s="1"/>
  <c r="K169" i="111"/>
  <c r="L169" i="111" s="1"/>
  <c r="K168" i="111"/>
  <c r="L168" i="111" s="1"/>
  <c r="K167" i="111"/>
  <c r="L167" i="111" s="1"/>
  <c r="K166" i="111"/>
  <c r="L166" i="111" s="1"/>
  <c r="K165" i="111"/>
  <c r="L165" i="111" s="1"/>
  <c r="K162" i="111"/>
  <c r="L162" i="111" s="1"/>
  <c r="K161" i="111"/>
  <c r="L161" i="111" s="1"/>
  <c r="K160" i="111"/>
  <c r="L160" i="111" s="1"/>
  <c r="K159" i="111"/>
  <c r="L159" i="111" s="1"/>
  <c r="K158" i="111"/>
  <c r="L158" i="111" s="1"/>
  <c r="K157" i="111"/>
  <c r="L157" i="111" s="1"/>
  <c r="K156" i="111"/>
  <c r="L156" i="111" s="1"/>
  <c r="K155" i="111"/>
  <c r="L155" i="111" s="1"/>
  <c r="K152" i="111"/>
  <c r="L152" i="111" s="1"/>
  <c r="K151" i="111"/>
  <c r="L151" i="111" s="1"/>
  <c r="K150" i="111"/>
  <c r="L150" i="111" s="1"/>
  <c r="K149" i="111"/>
  <c r="L149" i="111" s="1"/>
  <c r="K148" i="111"/>
  <c r="L148" i="111" s="1"/>
  <c r="K147" i="111"/>
  <c r="L147" i="111" s="1"/>
  <c r="K146" i="111"/>
  <c r="L146" i="111" s="1"/>
  <c r="K145" i="111"/>
  <c r="L145" i="111" s="1"/>
  <c r="K132" i="111"/>
  <c r="L132" i="111" s="1"/>
  <c r="K131" i="111"/>
  <c r="L131" i="111" s="1"/>
  <c r="K130" i="111"/>
  <c r="L130" i="111" s="1"/>
  <c r="K129" i="111"/>
  <c r="L129" i="111" s="1"/>
  <c r="K128" i="111"/>
  <c r="L128" i="111" s="1"/>
  <c r="K127" i="111"/>
  <c r="L127" i="111" s="1"/>
  <c r="K126" i="111"/>
  <c r="L126" i="111" s="1"/>
  <c r="K125" i="111"/>
  <c r="L125" i="111" s="1"/>
  <c r="K122" i="111"/>
  <c r="L122" i="111" s="1"/>
  <c r="K121" i="111"/>
  <c r="L121" i="111" s="1"/>
  <c r="K120" i="111"/>
  <c r="L120" i="111" s="1"/>
  <c r="K119" i="111"/>
  <c r="L119" i="111" s="1"/>
  <c r="K118" i="111"/>
  <c r="L118" i="111" s="1"/>
  <c r="K117" i="111"/>
  <c r="L117" i="111" s="1"/>
  <c r="K116" i="111"/>
  <c r="L116" i="111" s="1"/>
  <c r="K115" i="111"/>
  <c r="L115" i="111" s="1"/>
  <c r="K102" i="111"/>
  <c r="L102" i="111" s="1"/>
  <c r="K101" i="111"/>
  <c r="L101" i="111" s="1"/>
  <c r="K100" i="111"/>
  <c r="L100" i="111" s="1"/>
  <c r="K99" i="111"/>
  <c r="L99" i="111" s="1"/>
  <c r="K98" i="111"/>
  <c r="L98" i="111" s="1"/>
  <c r="K97" i="111"/>
  <c r="L97" i="111" s="1"/>
  <c r="K96" i="111"/>
  <c r="L96" i="111" s="1"/>
  <c r="K95" i="111"/>
  <c r="L95" i="111" s="1"/>
  <c r="K62" i="111"/>
  <c r="L62" i="111" s="1"/>
  <c r="K61" i="111"/>
  <c r="L61" i="111" s="1"/>
  <c r="K60" i="111"/>
  <c r="L60" i="111" s="1"/>
  <c r="K59" i="111"/>
  <c r="L59" i="111" s="1"/>
  <c r="K58" i="111"/>
  <c r="L58" i="111" s="1"/>
  <c r="K57" i="111"/>
  <c r="L57" i="111" s="1"/>
  <c r="K56" i="111"/>
  <c r="L56" i="111" s="1"/>
  <c r="K55" i="111"/>
  <c r="L55" i="111" s="1"/>
  <c r="K52" i="111"/>
  <c r="L52" i="111" s="1"/>
  <c r="K51" i="111"/>
  <c r="L51" i="111" s="1"/>
  <c r="K50" i="111"/>
  <c r="L50" i="111" s="1"/>
  <c r="K49" i="111"/>
  <c r="L49" i="111" s="1"/>
  <c r="K48" i="111"/>
  <c r="L48" i="111" s="1"/>
  <c r="K47" i="111"/>
  <c r="L47" i="111" s="1"/>
  <c r="K46" i="111"/>
  <c r="L46" i="111" s="1"/>
  <c r="K45" i="111"/>
  <c r="L45" i="111" s="1"/>
  <c r="K42" i="111"/>
  <c r="L42" i="111" s="1"/>
  <c r="K41" i="111"/>
  <c r="L41" i="111" s="1"/>
  <c r="K40" i="111"/>
  <c r="L40" i="111" s="1"/>
  <c r="K39" i="111"/>
  <c r="L39" i="111" s="1"/>
  <c r="K38" i="111"/>
  <c r="L38" i="111" s="1"/>
  <c r="K37" i="111"/>
  <c r="L37" i="111" s="1"/>
  <c r="K36" i="111"/>
  <c r="L36" i="111" s="1"/>
  <c r="K35" i="111"/>
  <c r="L35" i="111" s="1"/>
  <c r="K182" i="110"/>
  <c r="L182" i="110" s="1"/>
  <c r="K181" i="110"/>
  <c r="L181" i="110" s="1"/>
  <c r="K180" i="110"/>
  <c r="L180" i="110" s="1"/>
  <c r="K179" i="110"/>
  <c r="L179" i="110" s="1"/>
  <c r="K178" i="110"/>
  <c r="L178" i="110" s="1"/>
  <c r="K177" i="110"/>
  <c r="L177" i="110" s="1"/>
  <c r="K176" i="110"/>
  <c r="L176" i="110" s="1"/>
  <c r="K175" i="110"/>
  <c r="L175" i="110" s="1"/>
  <c r="K172" i="110"/>
  <c r="L172" i="110" s="1"/>
  <c r="K171" i="110"/>
  <c r="L171" i="110" s="1"/>
  <c r="K170" i="110"/>
  <c r="L170" i="110" s="1"/>
  <c r="K169" i="110"/>
  <c r="L169" i="110" s="1"/>
  <c r="K168" i="110"/>
  <c r="L168" i="110" s="1"/>
  <c r="K167" i="110"/>
  <c r="L167" i="110" s="1"/>
  <c r="K166" i="110"/>
  <c r="L166" i="110" s="1"/>
  <c r="K165" i="110"/>
  <c r="L165" i="110" s="1"/>
  <c r="K162" i="110"/>
  <c r="L162" i="110" s="1"/>
  <c r="K161" i="110"/>
  <c r="L161" i="110" s="1"/>
  <c r="K160" i="110"/>
  <c r="L160" i="110" s="1"/>
  <c r="K159" i="110"/>
  <c r="L159" i="110" s="1"/>
  <c r="K158" i="110"/>
  <c r="L158" i="110" s="1"/>
  <c r="K157" i="110"/>
  <c r="L157" i="110" s="1"/>
  <c r="K156" i="110"/>
  <c r="L156" i="110" s="1"/>
  <c r="K155" i="110"/>
  <c r="L155" i="110" s="1"/>
  <c r="K152" i="110"/>
  <c r="L152" i="110" s="1"/>
  <c r="K151" i="110"/>
  <c r="L151" i="110" s="1"/>
  <c r="K150" i="110"/>
  <c r="L150" i="110" s="1"/>
  <c r="K149" i="110"/>
  <c r="L149" i="110" s="1"/>
  <c r="K148" i="110"/>
  <c r="L148" i="110" s="1"/>
  <c r="K147" i="110"/>
  <c r="L147" i="110" s="1"/>
  <c r="K146" i="110"/>
  <c r="L146" i="110" s="1"/>
  <c r="K145" i="110"/>
  <c r="L145" i="110" s="1"/>
  <c r="K132" i="110"/>
  <c r="L132" i="110" s="1"/>
  <c r="K131" i="110"/>
  <c r="L131" i="110" s="1"/>
  <c r="K130" i="110"/>
  <c r="L130" i="110" s="1"/>
  <c r="K129" i="110"/>
  <c r="L129" i="110" s="1"/>
  <c r="K128" i="110"/>
  <c r="L128" i="110" s="1"/>
  <c r="K127" i="110"/>
  <c r="L127" i="110" s="1"/>
  <c r="K126" i="110"/>
  <c r="L126" i="110" s="1"/>
  <c r="K125" i="110"/>
  <c r="L125" i="110" s="1"/>
  <c r="K102" i="110"/>
  <c r="L102" i="110" s="1"/>
  <c r="K101" i="110"/>
  <c r="L101" i="110" s="1"/>
  <c r="K100" i="110"/>
  <c r="L100" i="110" s="1"/>
  <c r="K99" i="110"/>
  <c r="L99" i="110" s="1"/>
  <c r="K98" i="110"/>
  <c r="L98" i="110" s="1"/>
  <c r="K97" i="110"/>
  <c r="L97" i="110" s="1"/>
  <c r="K96" i="110"/>
  <c r="L96" i="110" s="1"/>
  <c r="K95" i="110"/>
  <c r="L95" i="110" s="1"/>
  <c r="K62" i="110"/>
  <c r="L62" i="110" s="1"/>
  <c r="K61" i="110"/>
  <c r="L61" i="110" s="1"/>
  <c r="K60" i="110"/>
  <c r="L60" i="110" s="1"/>
  <c r="K59" i="110"/>
  <c r="L59" i="110" s="1"/>
  <c r="K58" i="110"/>
  <c r="L58" i="110" s="1"/>
  <c r="K57" i="110"/>
  <c r="L57" i="110" s="1"/>
  <c r="K56" i="110"/>
  <c r="L56" i="110" s="1"/>
  <c r="K55" i="110"/>
  <c r="L55" i="110" s="1"/>
  <c r="K52" i="110"/>
  <c r="L52" i="110" s="1"/>
  <c r="K51" i="110"/>
  <c r="L51" i="110" s="1"/>
  <c r="K50" i="110"/>
  <c r="L50" i="110" s="1"/>
  <c r="K49" i="110"/>
  <c r="L49" i="110" s="1"/>
  <c r="K48" i="110"/>
  <c r="L48" i="110" s="1"/>
  <c r="K47" i="110"/>
  <c r="L47" i="110" s="1"/>
  <c r="K46" i="110"/>
  <c r="L46" i="110" s="1"/>
  <c r="K45" i="110"/>
  <c r="L45" i="110" s="1"/>
  <c r="K22" i="110"/>
  <c r="L22" i="110" s="1"/>
  <c r="K21" i="110"/>
  <c r="L21" i="110" s="1"/>
  <c r="K20" i="110"/>
  <c r="L20" i="110" s="1"/>
  <c r="K19" i="110"/>
  <c r="L19" i="110" s="1"/>
  <c r="K18" i="110"/>
  <c r="L18" i="110" s="1"/>
  <c r="K17" i="110"/>
  <c r="L17" i="110" s="1"/>
  <c r="K16" i="110"/>
  <c r="L16" i="110" s="1"/>
  <c r="K15" i="110"/>
  <c r="L15" i="110" s="1"/>
  <c r="K252" i="109"/>
  <c r="L252" i="109" s="1"/>
  <c r="K251" i="109"/>
  <c r="L251" i="109" s="1"/>
  <c r="K250" i="109"/>
  <c r="L250" i="109" s="1"/>
  <c r="K249" i="109"/>
  <c r="L249" i="109" s="1"/>
  <c r="K248" i="109"/>
  <c r="L248" i="109" s="1"/>
  <c r="K247" i="109"/>
  <c r="L247" i="109" s="1"/>
  <c r="K246" i="109"/>
  <c r="L246" i="109" s="1"/>
  <c r="K245" i="109"/>
  <c r="L245" i="109" s="1"/>
  <c r="K242" i="109"/>
  <c r="L242" i="109" s="1"/>
  <c r="K241" i="109"/>
  <c r="L241" i="109" s="1"/>
  <c r="K240" i="109"/>
  <c r="L240" i="109" s="1"/>
  <c r="K239" i="109"/>
  <c r="L239" i="109" s="1"/>
  <c r="K238" i="109"/>
  <c r="L238" i="109" s="1"/>
  <c r="K237" i="109"/>
  <c r="L237" i="109" s="1"/>
  <c r="K236" i="109"/>
  <c r="L236" i="109" s="1"/>
  <c r="K235" i="109"/>
  <c r="L235" i="109" s="1"/>
  <c r="K232" i="109"/>
  <c r="L232" i="109" s="1"/>
  <c r="K231" i="109"/>
  <c r="L231" i="109" s="1"/>
  <c r="K230" i="109"/>
  <c r="L230" i="109" s="1"/>
  <c r="K229" i="109"/>
  <c r="L229" i="109" s="1"/>
  <c r="K228" i="109"/>
  <c r="L228" i="109" s="1"/>
  <c r="K227" i="109"/>
  <c r="L227" i="109" s="1"/>
  <c r="K226" i="109"/>
  <c r="L226" i="109" s="1"/>
  <c r="K225" i="109"/>
  <c r="L225" i="109" s="1"/>
  <c r="K152" i="109"/>
  <c r="L152" i="109" s="1"/>
  <c r="K151" i="109"/>
  <c r="L151" i="109" s="1"/>
  <c r="K150" i="109"/>
  <c r="L150" i="109" s="1"/>
  <c r="K149" i="109"/>
  <c r="L149" i="109" s="1"/>
  <c r="K148" i="109"/>
  <c r="L148" i="109" s="1"/>
  <c r="K147" i="109"/>
  <c r="L147" i="109" s="1"/>
  <c r="K146" i="109"/>
  <c r="L146" i="109" s="1"/>
  <c r="K145" i="109"/>
  <c r="L145" i="109" s="1"/>
  <c r="K132" i="109"/>
  <c r="L132" i="109" s="1"/>
  <c r="K131" i="109"/>
  <c r="L131" i="109" s="1"/>
  <c r="K130" i="109"/>
  <c r="L130" i="109" s="1"/>
  <c r="K129" i="109"/>
  <c r="L129" i="109" s="1"/>
  <c r="K128" i="109"/>
  <c r="L128" i="109" s="1"/>
  <c r="K127" i="109"/>
  <c r="L127" i="109" s="1"/>
  <c r="K126" i="109"/>
  <c r="L126" i="109" s="1"/>
  <c r="K125" i="109"/>
  <c r="L125" i="109" s="1"/>
  <c r="K102" i="109"/>
  <c r="L102" i="109" s="1"/>
  <c r="K101" i="109"/>
  <c r="L101" i="109" s="1"/>
  <c r="K100" i="109"/>
  <c r="L100" i="109" s="1"/>
  <c r="K99" i="109"/>
  <c r="L99" i="109" s="1"/>
  <c r="K98" i="109"/>
  <c r="L98" i="109" s="1"/>
  <c r="K97" i="109"/>
  <c r="L97" i="109" s="1"/>
  <c r="K96" i="109"/>
  <c r="L96" i="109" s="1"/>
  <c r="K95" i="109"/>
  <c r="L95" i="109" s="1"/>
  <c r="K62" i="109"/>
  <c r="L62" i="109" s="1"/>
  <c r="K61" i="109"/>
  <c r="L61" i="109" s="1"/>
  <c r="K60" i="109"/>
  <c r="L60" i="109" s="1"/>
  <c r="K59" i="109"/>
  <c r="L59" i="109" s="1"/>
  <c r="K58" i="109"/>
  <c r="L58" i="109" s="1"/>
  <c r="K57" i="109"/>
  <c r="L57" i="109" s="1"/>
  <c r="K56" i="109"/>
  <c r="L56" i="109" s="1"/>
  <c r="K55" i="109"/>
  <c r="L55" i="109" s="1"/>
  <c r="K52" i="109"/>
  <c r="L52" i="109" s="1"/>
  <c r="K51" i="109"/>
  <c r="L51" i="109" s="1"/>
  <c r="K50" i="109"/>
  <c r="L50" i="109" s="1"/>
  <c r="K49" i="109"/>
  <c r="L49" i="109" s="1"/>
  <c r="K48" i="109"/>
  <c r="L48" i="109" s="1"/>
  <c r="K47" i="109"/>
  <c r="L47" i="109" s="1"/>
  <c r="K46" i="109"/>
  <c r="L46" i="109" s="1"/>
  <c r="K45" i="109"/>
  <c r="L45" i="109" s="1"/>
  <c r="K42" i="109"/>
  <c r="L42" i="109" s="1"/>
  <c r="K41" i="109"/>
  <c r="L41" i="109" s="1"/>
  <c r="K40" i="109"/>
  <c r="L40" i="109" s="1"/>
  <c r="K39" i="109"/>
  <c r="L39" i="109" s="1"/>
  <c r="K38" i="109"/>
  <c r="L38" i="109" s="1"/>
  <c r="K37" i="109"/>
  <c r="L37" i="109" s="1"/>
  <c r="K36" i="109"/>
  <c r="L36" i="109" s="1"/>
  <c r="K35" i="109"/>
  <c r="L35" i="109" s="1"/>
  <c r="K22" i="109"/>
  <c r="L22" i="109" s="1"/>
  <c r="K21" i="109"/>
  <c r="L21" i="109" s="1"/>
  <c r="K20" i="109"/>
  <c r="L20" i="109" s="1"/>
  <c r="K19" i="109"/>
  <c r="L19" i="109" s="1"/>
  <c r="K18" i="109"/>
  <c r="L18" i="109" s="1"/>
  <c r="K17" i="109"/>
  <c r="L17" i="109" s="1"/>
  <c r="K16" i="109"/>
  <c r="L16" i="109" s="1"/>
  <c r="K15" i="109"/>
  <c r="L15" i="109" s="1"/>
  <c r="K252" i="108"/>
  <c r="L252" i="108" s="1"/>
  <c r="K251" i="108"/>
  <c r="L251" i="108" s="1"/>
  <c r="K250" i="108"/>
  <c r="L250" i="108" s="1"/>
  <c r="K249" i="108"/>
  <c r="L249" i="108" s="1"/>
  <c r="K248" i="108"/>
  <c r="L248" i="108" s="1"/>
  <c r="K247" i="108"/>
  <c r="L247" i="108" s="1"/>
  <c r="K246" i="108"/>
  <c r="L246" i="108" s="1"/>
  <c r="K245" i="108"/>
  <c r="L245" i="108" s="1"/>
  <c r="K242" i="108"/>
  <c r="L242" i="108" s="1"/>
  <c r="K241" i="108"/>
  <c r="L241" i="108" s="1"/>
  <c r="K240" i="108"/>
  <c r="L240" i="108" s="1"/>
  <c r="K239" i="108"/>
  <c r="L239" i="108" s="1"/>
  <c r="K238" i="108"/>
  <c r="L238" i="108" s="1"/>
  <c r="K237" i="108"/>
  <c r="L237" i="108" s="1"/>
  <c r="K236" i="108"/>
  <c r="L236" i="108" s="1"/>
  <c r="K235" i="108"/>
  <c r="L235" i="108" s="1"/>
  <c r="K232" i="108"/>
  <c r="L232" i="108" s="1"/>
  <c r="K231" i="108"/>
  <c r="L231" i="108" s="1"/>
  <c r="K230" i="108"/>
  <c r="L230" i="108" s="1"/>
  <c r="K229" i="108"/>
  <c r="L229" i="108" s="1"/>
  <c r="K228" i="108"/>
  <c r="L228" i="108" s="1"/>
  <c r="K227" i="108"/>
  <c r="L227" i="108" s="1"/>
  <c r="K226" i="108"/>
  <c r="L226" i="108" s="1"/>
  <c r="K225" i="108"/>
  <c r="L225" i="108" s="1"/>
  <c r="K152" i="108"/>
  <c r="L152" i="108" s="1"/>
  <c r="K151" i="108"/>
  <c r="L151" i="108" s="1"/>
  <c r="K150" i="108"/>
  <c r="L150" i="108" s="1"/>
  <c r="K149" i="108"/>
  <c r="L149" i="108" s="1"/>
  <c r="K148" i="108"/>
  <c r="L148" i="108" s="1"/>
  <c r="K147" i="108"/>
  <c r="L147" i="108" s="1"/>
  <c r="K146" i="108"/>
  <c r="L146" i="108" s="1"/>
  <c r="K145" i="108"/>
  <c r="L145" i="108" s="1"/>
  <c r="K132" i="108"/>
  <c r="L132" i="108" s="1"/>
  <c r="K131" i="108"/>
  <c r="L131" i="108" s="1"/>
  <c r="K130" i="108"/>
  <c r="L130" i="108" s="1"/>
  <c r="K129" i="108"/>
  <c r="L129" i="108" s="1"/>
  <c r="K128" i="108"/>
  <c r="L128" i="108" s="1"/>
  <c r="K127" i="108"/>
  <c r="L127" i="108" s="1"/>
  <c r="K126" i="108"/>
  <c r="L126" i="108" s="1"/>
  <c r="K125" i="108"/>
  <c r="L125" i="108" s="1"/>
  <c r="K92" i="2"/>
  <c r="L92" i="2" s="1"/>
  <c r="K91" i="2"/>
  <c r="L91" i="2" s="1"/>
  <c r="K90" i="2"/>
  <c r="L90" i="2" s="1"/>
  <c r="K89" i="2"/>
  <c r="L89" i="2" s="1"/>
  <c r="K88" i="2"/>
  <c r="L88" i="2" s="1"/>
  <c r="K87" i="2"/>
  <c r="L87" i="2" s="1"/>
  <c r="K86" i="2"/>
  <c r="L86" i="2" s="1"/>
  <c r="K85" i="2"/>
  <c r="M83" i="2" s="1"/>
  <c r="K82" i="2"/>
  <c r="L82" i="2" s="1"/>
  <c r="K81" i="2"/>
  <c r="L81" i="2" s="1"/>
  <c r="K80" i="2"/>
  <c r="L80" i="2" s="1"/>
  <c r="K79" i="2"/>
  <c r="L79" i="2" s="1"/>
  <c r="K78" i="2"/>
  <c r="L78" i="2" s="1"/>
  <c r="K77" i="2"/>
  <c r="L77" i="2" s="1"/>
  <c r="K76" i="2"/>
  <c r="L76" i="2" s="1"/>
  <c r="K75" i="2"/>
  <c r="L75" i="2" s="1"/>
  <c r="N73" i="2" s="1"/>
  <c r="M73" i="2"/>
  <c r="K72" i="2"/>
  <c r="L72" i="2" s="1"/>
  <c r="K71" i="2"/>
  <c r="L71" i="2" s="1"/>
  <c r="K70" i="2"/>
  <c r="L70" i="2" s="1"/>
  <c r="K69" i="2"/>
  <c r="L69" i="2" s="1"/>
  <c r="K68" i="2"/>
  <c r="L68" i="2" s="1"/>
  <c r="K67" i="2"/>
  <c r="L67" i="2" s="1"/>
  <c r="K66" i="2"/>
  <c r="L66" i="2" s="1"/>
  <c r="K65" i="2"/>
  <c r="M63" i="2" s="1"/>
  <c r="K62" i="2"/>
  <c r="L62" i="2" s="1"/>
  <c r="K61" i="2"/>
  <c r="L61" i="2" s="1"/>
  <c r="K60" i="2"/>
  <c r="L60" i="2" s="1"/>
  <c r="K59" i="2"/>
  <c r="L59" i="2" s="1"/>
  <c r="K58" i="2"/>
  <c r="L58" i="2" s="1"/>
  <c r="K57" i="2"/>
  <c r="L57" i="2" s="1"/>
  <c r="K56" i="2"/>
  <c r="L56" i="2" s="1"/>
  <c r="K55" i="2"/>
  <c r="L55" i="2" s="1"/>
  <c r="M53" i="2"/>
  <c r="K52" i="2"/>
  <c r="L52" i="2" s="1"/>
  <c r="K51" i="2"/>
  <c r="L51" i="2" s="1"/>
  <c r="K50" i="2"/>
  <c r="L50" i="2" s="1"/>
  <c r="K49" i="2"/>
  <c r="L49" i="2" s="1"/>
  <c r="K48" i="2"/>
  <c r="L48" i="2" s="1"/>
  <c r="K47" i="2"/>
  <c r="L47" i="2" s="1"/>
  <c r="K46" i="2"/>
  <c r="L46" i="2" s="1"/>
  <c r="K45" i="2"/>
  <c r="L45" i="2" s="1"/>
  <c r="K132" i="127"/>
  <c r="L132" i="127" s="1"/>
  <c r="K131" i="127"/>
  <c r="L131" i="127" s="1"/>
  <c r="K130" i="127"/>
  <c r="L130" i="127" s="1"/>
  <c r="K129" i="127"/>
  <c r="L129" i="127" s="1"/>
  <c r="K128" i="127"/>
  <c r="L128" i="127" s="1"/>
  <c r="K127" i="127"/>
  <c r="L127" i="127" s="1"/>
  <c r="K126" i="127"/>
  <c r="L126" i="127" s="1"/>
  <c r="K125" i="127"/>
  <c r="M123" i="127" s="1"/>
  <c r="M173" i="126"/>
  <c r="M163" i="126"/>
  <c r="M153" i="126"/>
  <c r="M173" i="125"/>
  <c r="N163" i="125"/>
  <c r="M163" i="125"/>
  <c r="M153" i="125"/>
  <c r="N173" i="124"/>
  <c r="N163" i="124"/>
  <c r="M163" i="124"/>
  <c r="M153" i="124"/>
  <c r="M173" i="123"/>
  <c r="N163" i="123"/>
  <c r="M163" i="123"/>
  <c r="M153" i="123"/>
  <c r="M173" i="122"/>
  <c r="N163" i="122"/>
  <c r="M163" i="122"/>
  <c r="M153" i="122"/>
  <c r="M173" i="121"/>
  <c r="N163" i="121"/>
  <c r="M163" i="121"/>
  <c r="M153" i="121"/>
  <c r="M83" i="128"/>
  <c r="N73" i="128"/>
  <c r="K72" i="128"/>
  <c r="L72" i="128" s="1"/>
  <c r="K71" i="128"/>
  <c r="L71" i="128" s="1"/>
  <c r="K70" i="128"/>
  <c r="L70" i="128" s="1"/>
  <c r="K69" i="128"/>
  <c r="L69" i="128" s="1"/>
  <c r="K68" i="128"/>
  <c r="L68" i="128" s="1"/>
  <c r="K67" i="128"/>
  <c r="L67" i="128" s="1"/>
  <c r="K66" i="128"/>
  <c r="L66" i="128" s="1"/>
  <c r="K65" i="128"/>
  <c r="M63" i="128" s="1"/>
  <c r="M43" i="128"/>
  <c r="M83" i="126"/>
  <c r="M73" i="126"/>
  <c r="K72" i="126"/>
  <c r="L72" i="126" s="1"/>
  <c r="K71" i="126"/>
  <c r="L71" i="126" s="1"/>
  <c r="K70" i="126"/>
  <c r="L70" i="126" s="1"/>
  <c r="K69" i="126"/>
  <c r="L69" i="126" s="1"/>
  <c r="K68" i="126"/>
  <c r="L68" i="126" s="1"/>
  <c r="K67" i="126"/>
  <c r="L67" i="126" s="1"/>
  <c r="K66" i="126"/>
  <c r="L66" i="126" s="1"/>
  <c r="K65" i="126"/>
  <c r="M63" i="126" s="1"/>
  <c r="M53" i="126"/>
  <c r="M43" i="126"/>
  <c r="M83" i="125"/>
  <c r="N73" i="125"/>
  <c r="M73" i="125"/>
  <c r="K72" i="125"/>
  <c r="L72" i="125" s="1"/>
  <c r="K71" i="125"/>
  <c r="L71" i="125" s="1"/>
  <c r="K70" i="125"/>
  <c r="L70" i="125" s="1"/>
  <c r="K69" i="125"/>
  <c r="L69" i="125" s="1"/>
  <c r="K68" i="125"/>
  <c r="L68" i="125" s="1"/>
  <c r="K67" i="125"/>
  <c r="L67" i="125" s="1"/>
  <c r="K66" i="125"/>
  <c r="L66" i="125" s="1"/>
  <c r="K65" i="125"/>
  <c r="M63" i="125" s="1"/>
  <c r="M53" i="125"/>
  <c r="M43" i="125"/>
  <c r="N83" i="124"/>
  <c r="N73" i="124"/>
  <c r="M73" i="124"/>
  <c r="K72" i="124"/>
  <c r="L72" i="124" s="1"/>
  <c r="K71" i="124"/>
  <c r="L71" i="124" s="1"/>
  <c r="K70" i="124"/>
  <c r="L70" i="124" s="1"/>
  <c r="K69" i="124"/>
  <c r="L69" i="124" s="1"/>
  <c r="K68" i="124"/>
  <c r="L68" i="124" s="1"/>
  <c r="K67" i="124"/>
  <c r="L67" i="124" s="1"/>
  <c r="K66" i="124"/>
  <c r="L66" i="124" s="1"/>
  <c r="K65" i="124"/>
  <c r="L65" i="124" s="1"/>
  <c r="M53" i="124"/>
  <c r="M83" i="123"/>
  <c r="M73" i="123"/>
  <c r="K72" i="123"/>
  <c r="L72" i="123" s="1"/>
  <c r="K71" i="123"/>
  <c r="L71" i="123" s="1"/>
  <c r="K70" i="123"/>
  <c r="L70" i="123" s="1"/>
  <c r="K69" i="123"/>
  <c r="L69" i="123" s="1"/>
  <c r="K68" i="123"/>
  <c r="L68" i="123" s="1"/>
  <c r="K67" i="123"/>
  <c r="L67" i="123" s="1"/>
  <c r="K66" i="123"/>
  <c r="L66" i="123" s="1"/>
  <c r="K65" i="123"/>
  <c r="M63" i="123" s="1"/>
  <c r="M53" i="123"/>
  <c r="M43" i="123"/>
  <c r="M83" i="122"/>
  <c r="M73" i="122"/>
  <c r="K72" i="122"/>
  <c r="L72" i="122" s="1"/>
  <c r="K71" i="122"/>
  <c r="L71" i="122" s="1"/>
  <c r="K70" i="122"/>
  <c r="L70" i="122" s="1"/>
  <c r="K69" i="122"/>
  <c r="L69" i="122" s="1"/>
  <c r="K68" i="122"/>
  <c r="L68" i="122" s="1"/>
  <c r="K67" i="122"/>
  <c r="L67" i="122" s="1"/>
  <c r="K66" i="122"/>
  <c r="L66" i="122" s="1"/>
  <c r="K65" i="122"/>
  <c r="M63" i="122" s="1"/>
  <c r="M53" i="122"/>
  <c r="M43" i="122"/>
  <c r="M83" i="121"/>
  <c r="M73" i="121"/>
  <c r="K72" i="121"/>
  <c r="L72" i="121" s="1"/>
  <c r="K71" i="121"/>
  <c r="L71" i="121" s="1"/>
  <c r="K70" i="121"/>
  <c r="L70" i="121" s="1"/>
  <c r="K69" i="121"/>
  <c r="L69" i="121" s="1"/>
  <c r="K68" i="121"/>
  <c r="L68" i="121" s="1"/>
  <c r="K67" i="121"/>
  <c r="L67" i="121" s="1"/>
  <c r="K66" i="121"/>
  <c r="L66" i="121" s="1"/>
  <c r="K65" i="121"/>
  <c r="M63" i="121" s="1"/>
  <c r="M43" i="121"/>
  <c r="K65" i="108"/>
  <c r="L65" i="108" s="1"/>
  <c r="K66" i="108"/>
  <c r="L66" i="108" s="1"/>
  <c r="K67" i="108"/>
  <c r="L67" i="108" s="1"/>
  <c r="K68" i="108"/>
  <c r="L68" i="108" s="1"/>
  <c r="K69" i="108"/>
  <c r="L69" i="108"/>
  <c r="K70" i="108"/>
  <c r="L70" i="108" s="1"/>
  <c r="K71" i="108"/>
  <c r="L71" i="108" s="1"/>
  <c r="K72" i="108"/>
  <c r="L72" i="108" s="1"/>
  <c r="K75" i="108"/>
  <c r="L75" i="108" s="1"/>
  <c r="K76" i="108"/>
  <c r="L76" i="108" s="1"/>
  <c r="K77" i="108"/>
  <c r="L77" i="108" s="1"/>
  <c r="K78" i="108"/>
  <c r="L78" i="108" s="1"/>
  <c r="K79" i="108"/>
  <c r="L79" i="108" s="1"/>
  <c r="K80" i="108"/>
  <c r="L80" i="108" s="1"/>
  <c r="K81" i="108"/>
  <c r="L81" i="108" s="1"/>
  <c r="K82" i="108"/>
  <c r="L82" i="108"/>
  <c r="K85" i="108"/>
  <c r="L85" i="108" s="1"/>
  <c r="K86" i="108"/>
  <c r="L86" i="108" s="1"/>
  <c r="K87" i="108"/>
  <c r="L87" i="108" s="1"/>
  <c r="K88" i="108"/>
  <c r="L88" i="108"/>
  <c r="K89" i="108"/>
  <c r="L89" i="108" s="1"/>
  <c r="K90" i="108"/>
  <c r="L90" i="108" s="1"/>
  <c r="K91" i="108"/>
  <c r="L91" i="108" s="1"/>
  <c r="K92" i="108"/>
  <c r="L92" i="108" s="1"/>
  <c r="M173" i="119"/>
  <c r="M163" i="119"/>
  <c r="M153" i="119"/>
  <c r="M174" i="118"/>
  <c r="N164" i="118"/>
  <c r="M164" i="118"/>
  <c r="M154" i="118"/>
  <c r="K92" i="119"/>
  <c r="L92" i="119" s="1"/>
  <c r="K91" i="119"/>
  <c r="L91" i="119" s="1"/>
  <c r="K90" i="119"/>
  <c r="L90" i="119" s="1"/>
  <c r="K89" i="119"/>
  <c r="L89" i="119" s="1"/>
  <c r="K88" i="119"/>
  <c r="L88" i="119" s="1"/>
  <c r="K87" i="119"/>
  <c r="L87" i="119" s="1"/>
  <c r="K86" i="119"/>
  <c r="L86" i="119" s="1"/>
  <c r="K85" i="119"/>
  <c r="L85" i="119" s="1"/>
  <c r="K82" i="119"/>
  <c r="L82" i="119" s="1"/>
  <c r="K81" i="119"/>
  <c r="L81" i="119" s="1"/>
  <c r="K80" i="119"/>
  <c r="L80" i="119" s="1"/>
  <c r="K79" i="119"/>
  <c r="L79" i="119" s="1"/>
  <c r="K78" i="119"/>
  <c r="L78" i="119" s="1"/>
  <c r="K77" i="119"/>
  <c r="L77" i="119" s="1"/>
  <c r="K76" i="119"/>
  <c r="L76" i="119" s="1"/>
  <c r="K75" i="119"/>
  <c r="L75" i="119" s="1"/>
  <c r="K72" i="119"/>
  <c r="L72" i="119" s="1"/>
  <c r="K71" i="119"/>
  <c r="L71" i="119" s="1"/>
  <c r="K70" i="119"/>
  <c r="L70" i="119" s="1"/>
  <c r="K69" i="119"/>
  <c r="L69" i="119" s="1"/>
  <c r="K68" i="119"/>
  <c r="L68" i="119" s="1"/>
  <c r="K67" i="119"/>
  <c r="L67" i="119" s="1"/>
  <c r="K66" i="119"/>
  <c r="L66" i="119" s="1"/>
  <c r="K65" i="119"/>
  <c r="L65" i="119" s="1"/>
  <c r="K93" i="118"/>
  <c r="L93" i="118" s="1"/>
  <c r="K92" i="118"/>
  <c r="L92" i="118" s="1"/>
  <c r="K91" i="118"/>
  <c r="L91" i="118" s="1"/>
  <c r="K90" i="118"/>
  <c r="L90" i="118" s="1"/>
  <c r="K89" i="118"/>
  <c r="L89" i="118" s="1"/>
  <c r="K88" i="118"/>
  <c r="L88" i="118" s="1"/>
  <c r="K87" i="118"/>
  <c r="L87" i="118" s="1"/>
  <c r="K86" i="118"/>
  <c r="K83" i="118"/>
  <c r="L83" i="118" s="1"/>
  <c r="K82" i="118"/>
  <c r="L82" i="118" s="1"/>
  <c r="K81" i="118"/>
  <c r="L81" i="118" s="1"/>
  <c r="K80" i="118"/>
  <c r="L80" i="118" s="1"/>
  <c r="K79" i="118"/>
  <c r="L79" i="118" s="1"/>
  <c r="K78" i="118"/>
  <c r="L78" i="118" s="1"/>
  <c r="K77" i="118"/>
  <c r="L77" i="118" s="1"/>
  <c r="K76" i="118"/>
  <c r="L76" i="118" s="1"/>
  <c r="K73" i="118"/>
  <c r="L73" i="118" s="1"/>
  <c r="K72" i="118"/>
  <c r="L72" i="118" s="1"/>
  <c r="K71" i="118"/>
  <c r="L71" i="118" s="1"/>
  <c r="K70" i="118"/>
  <c r="L70" i="118" s="1"/>
  <c r="K69" i="118"/>
  <c r="L69" i="118" s="1"/>
  <c r="K68" i="118"/>
  <c r="L68" i="118" s="1"/>
  <c r="K67" i="118"/>
  <c r="L67" i="118" s="1"/>
  <c r="K66" i="118"/>
  <c r="N163" i="117"/>
  <c r="M163" i="117"/>
  <c r="K92" i="117"/>
  <c r="L92" i="117" s="1"/>
  <c r="K91" i="117"/>
  <c r="L91" i="117" s="1"/>
  <c r="K90" i="117"/>
  <c r="L90" i="117" s="1"/>
  <c r="K89" i="117"/>
  <c r="L89" i="117" s="1"/>
  <c r="K88" i="117"/>
  <c r="L88" i="117" s="1"/>
  <c r="K87" i="117"/>
  <c r="L87" i="117" s="1"/>
  <c r="K86" i="117"/>
  <c r="L86" i="117" s="1"/>
  <c r="K85" i="117"/>
  <c r="L85" i="117" s="1"/>
  <c r="K82" i="117"/>
  <c r="L82" i="117" s="1"/>
  <c r="K81" i="117"/>
  <c r="L81" i="117" s="1"/>
  <c r="K80" i="117"/>
  <c r="L80" i="117" s="1"/>
  <c r="K79" i="117"/>
  <c r="L79" i="117" s="1"/>
  <c r="K78" i="117"/>
  <c r="L78" i="117" s="1"/>
  <c r="K77" i="117"/>
  <c r="L77" i="117" s="1"/>
  <c r="K76" i="117"/>
  <c r="L76" i="117" s="1"/>
  <c r="K75" i="117"/>
  <c r="L75" i="117" s="1"/>
  <c r="N73" i="117" s="1"/>
  <c r="K72" i="117"/>
  <c r="L72" i="117" s="1"/>
  <c r="K71" i="117"/>
  <c r="L71" i="117" s="1"/>
  <c r="K70" i="117"/>
  <c r="L70" i="117" s="1"/>
  <c r="K69" i="117"/>
  <c r="L69" i="117" s="1"/>
  <c r="K68" i="117"/>
  <c r="L68" i="117" s="1"/>
  <c r="K67" i="117"/>
  <c r="L67" i="117" s="1"/>
  <c r="K66" i="117"/>
  <c r="L66" i="117" s="1"/>
  <c r="K65" i="117"/>
  <c r="L65" i="117" s="1"/>
  <c r="M53" i="117"/>
  <c r="M43" i="117"/>
  <c r="M173" i="116"/>
  <c r="N163" i="116"/>
  <c r="M163" i="116"/>
  <c r="M153" i="116"/>
  <c r="M173" i="115"/>
  <c r="N163" i="115"/>
  <c r="M163" i="115"/>
  <c r="M153" i="115"/>
  <c r="K92" i="116"/>
  <c r="L92" i="116" s="1"/>
  <c r="K91" i="116"/>
  <c r="L91" i="116" s="1"/>
  <c r="K90" i="116"/>
  <c r="L90" i="116" s="1"/>
  <c r="K89" i="116"/>
  <c r="L89" i="116" s="1"/>
  <c r="K88" i="116"/>
  <c r="L88" i="116" s="1"/>
  <c r="K87" i="116"/>
  <c r="L87" i="116" s="1"/>
  <c r="K86" i="116"/>
  <c r="L86" i="116" s="1"/>
  <c r="K85" i="116"/>
  <c r="L85" i="116" s="1"/>
  <c r="N83" i="116" s="1"/>
  <c r="K82" i="116"/>
  <c r="L82" i="116" s="1"/>
  <c r="K81" i="116"/>
  <c r="L81" i="116" s="1"/>
  <c r="K80" i="116"/>
  <c r="L80" i="116" s="1"/>
  <c r="K79" i="116"/>
  <c r="L79" i="116" s="1"/>
  <c r="K78" i="116"/>
  <c r="L78" i="116" s="1"/>
  <c r="K77" i="116"/>
  <c r="L77" i="116" s="1"/>
  <c r="K76" i="116"/>
  <c r="L76" i="116" s="1"/>
  <c r="K75" i="116"/>
  <c r="L75" i="116" s="1"/>
  <c r="N73" i="116" s="1"/>
  <c r="K72" i="116"/>
  <c r="L72" i="116" s="1"/>
  <c r="K71" i="116"/>
  <c r="L71" i="116" s="1"/>
  <c r="K70" i="116"/>
  <c r="L70" i="116" s="1"/>
  <c r="K69" i="116"/>
  <c r="L69" i="116" s="1"/>
  <c r="K68" i="116"/>
  <c r="L68" i="116" s="1"/>
  <c r="K67" i="116"/>
  <c r="L67" i="116" s="1"/>
  <c r="K66" i="116"/>
  <c r="L66" i="116" s="1"/>
  <c r="K65" i="116"/>
  <c r="L65" i="116" s="1"/>
  <c r="K92" i="115"/>
  <c r="L92" i="115" s="1"/>
  <c r="K91" i="115"/>
  <c r="L91" i="115" s="1"/>
  <c r="K90" i="115"/>
  <c r="L90" i="115" s="1"/>
  <c r="K89" i="115"/>
  <c r="L89" i="115" s="1"/>
  <c r="K88" i="115"/>
  <c r="L88" i="115" s="1"/>
  <c r="K87" i="115"/>
  <c r="L87" i="115" s="1"/>
  <c r="K86" i="115"/>
  <c r="L86" i="115" s="1"/>
  <c r="K85" i="115"/>
  <c r="K82" i="115"/>
  <c r="L82" i="115" s="1"/>
  <c r="K81" i="115"/>
  <c r="L81" i="115" s="1"/>
  <c r="K80" i="115"/>
  <c r="L80" i="115" s="1"/>
  <c r="K79" i="115"/>
  <c r="L79" i="115" s="1"/>
  <c r="K78" i="115"/>
  <c r="L78" i="115" s="1"/>
  <c r="K77" i="115"/>
  <c r="L77" i="115" s="1"/>
  <c r="K76" i="115"/>
  <c r="L76" i="115" s="1"/>
  <c r="K75" i="115"/>
  <c r="L75" i="115" s="1"/>
  <c r="K72" i="115"/>
  <c r="L72" i="115" s="1"/>
  <c r="K71" i="115"/>
  <c r="L71" i="115" s="1"/>
  <c r="K70" i="115"/>
  <c r="L70" i="115" s="1"/>
  <c r="K69" i="115"/>
  <c r="L69" i="115" s="1"/>
  <c r="K68" i="115"/>
  <c r="L68" i="115" s="1"/>
  <c r="K67" i="115"/>
  <c r="L67" i="115" s="1"/>
  <c r="K66" i="115"/>
  <c r="L66" i="115" s="1"/>
  <c r="K65" i="115"/>
  <c r="K182" i="114"/>
  <c r="L182" i="114" s="1"/>
  <c r="K181" i="114"/>
  <c r="L181" i="114" s="1"/>
  <c r="K180" i="114"/>
  <c r="L180" i="114" s="1"/>
  <c r="K179" i="114"/>
  <c r="L179" i="114" s="1"/>
  <c r="K178" i="114"/>
  <c r="L178" i="114" s="1"/>
  <c r="K177" i="114"/>
  <c r="L177" i="114" s="1"/>
  <c r="K176" i="114"/>
  <c r="L176" i="114" s="1"/>
  <c r="K175" i="114"/>
  <c r="M173" i="114" s="1"/>
  <c r="K172" i="114"/>
  <c r="L172" i="114" s="1"/>
  <c r="K171" i="114"/>
  <c r="L171" i="114" s="1"/>
  <c r="K170" i="114"/>
  <c r="L170" i="114" s="1"/>
  <c r="K169" i="114"/>
  <c r="L169" i="114" s="1"/>
  <c r="K168" i="114"/>
  <c r="L168" i="114" s="1"/>
  <c r="K167" i="114"/>
  <c r="L167" i="114" s="1"/>
  <c r="K166" i="114"/>
  <c r="L166" i="114" s="1"/>
  <c r="K165" i="114"/>
  <c r="L165" i="114" s="1"/>
  <c r="M163" i="114"/>
  <c r="K162" i="114"/>
  <c r="L162" i="114" s="1"/>
  <c r="K161" i="114"/>
  <c r="L161" i="114" s="1"/>
  <c r="K160" i="114"/>
  <c r="L160" i="114" s="1"/>
  <c r="K159" i="114"/>
  <c r="L159" i="114" s="1"/>
  <c r="K158" i="114"/>
  <c r="L158" i="114" s="1"/>
  <c r="K157" i="114"/>
  <c r="L157" i="114" s="1"/>
  <c r="K156" i="114"/>
  <c r="L156" i="114" s="1"/>
  <c r="K155" i="114"/>
  <c r="M153" i="114" s="1"/>
  <c r="M173" i="110"/>
  <c r="N163" i="110"/>
  <c r="M163" i="110"/>
  <c r="M153" i="110"/>
  <c r="K92" i="114"/>
  <c r="L92" i="114" s="1"/>
  <c r="K91" i="114"/>
  <c r="L91" i="114" s="1"/>
  <c r="K90" i="114"/>
  <c r="L90" i="114" s="1"/>
  <c r="K89" i="114"/>
  <c r="L89" i="114" s="1"/>
  <c r="K88" i="114"/>
  <c r="L88" i="114" s="1"/>
  <c r="K87" i="114"/>
  <c r="L87" i="114" s="1"/>
  <c r="K86" i="114"/>
  <c r="L86" i="114" s="1"/>
  <c r="K85" i="114"/>
  <c r="K82" i="114"/>
  <c r="L82" i="114" s="1"/>
  <c r="K81" i="114"/>
  <c r="L81" i="114" s="1"/>
  <c r="K80" i="114"/>
  <c r="L80" i="114" s="1"/>
  <c r="K79" i="114"/>
  <c r="L79" i="114" s="1"/>
  <c r="K78" i="114"/>
  <c r="L78" i="114" s="1"/>
  <c r="K77" i="114"/>
  <c r="L77" i="114" s="1"/>
  <c r="K76" i="114"/>
  <c r="L76" i="114" s="1"/>
  <c r="K75" i="114"/>
  <c r="L75" i="114" s="1"/>
  <c r="K72" i="114"/>
  <c r="L72" i="114" s="1"/>
  <c r="K71" i="114"/>
  <c r="L71" i="114" s="1"/>
  <c r="K70" i="114"/>
  <c r="L70" i="114" s="1"/>
  <c r="K69" i="114"/>
  <c r="L69" i="114" s="1"/>
  <c r="K68" i="114"/>
  <c r="L68" i="114" s="1"/>
  <c r="K67" i="114"/>
  <c r="L67" i="114" s="1"/>
  <c r="K66" i="114"/>
  <c r="L66" i="114" s="1"/>
  <c r="K65" i="114"/>
  <c r="M63" i="114" s="1"/>
  <c r="K62" i="114"/>
  <c r="L62" i="114" s="1"/>
  <c r="K61" i="114"/>
  <c r="L61" i="114" s="1"/>
  <c r="K60" i="114"/>
  <c r="L60" i="114" s="1"/>
  <c r="K59" i="114"/>
  <c r="L59" i="114" s="1"/>
  <c r="K58" i="114"/>
  <c r="L58" i="114" s="1"/>
  <c r="K57" i="114"/>
  <c r="L57" i="114" s="1"/>
  <c r="K56" i="114"/>
  <c r="L56" i="114" s="1"/>
  <c r="K55" i="114"/>
  <c r="L55" i="114" s="1"/>
  <c r="K52" i="114"/>
  <c r="L52" i="114" s="1"/>
  <c r="K51" i="114"/>
  <c r="L51" i="114" s="1"/>
  <c r="K50" i="114"/>
  <c r="L50" i="114" s="1"/>
  <c r="K49" i="114"/>
  <c r="L49" i="114" s="1"/>
  <c r="K48" i="114"/>
  <c r="L48" i="114" s="1"/>
  <c r="K47" i="114"/>
  <c r="L47" i="114" s="1"/>
  <c r="K46" i="114"/>
  <c r="L46" i="114" s="1"/>
  <c r="K45" i="114"/>
  <c r="K92" i="112"/>
  <c r="L92" i="112" s="1"/>
  <c r="K91" i="112"/>
  <c r="L91" i="112" s="1"/>
  <c r="K90" i="112"/>
  <c r="L90" i="112" s="1"/>
  <c r="K89" i="112"/>
  <c r="L89" i="112" s="1"/>
  <c r="K88" i="112"/>
  <c r="L88" i="112" s="1"/>
  <c r="K87" i="112"/>
  <c r="L87" i="112" s="1"/>
  <c r="K86" i="112"/>
  <c r="L86" i="112" s="1"/>
  <c r="K85" i="112"/>
  <c r="K82" i="112"/>
  <c r="L82" i="112" s="1"/>
  <c r="K81" i="112"/>
  <c r="L81" i="112" s="1"/>
  <c r="K80" i="112"/>
  <c r="L80" i="112" s="1"/>
  <c r="K79" i="112"/>
  <c r="L79" i="112" s="1"/>
  <c r="K78" i="112"/>
  <c r="L78" i="112" s="1"/>
  <c r="K77" i="112"/>
  <c r="L77" i="112" s="1"/>
  <c r="K76" i="112"/>
  <c r="L76" i="112" s="1"/>
  <c r="K75" i="112"/>
  <c r="L75" i="112" s="1"/>
  <c r="K72" i="112"/>
  <c r="L72" i="112" s="1"/>
  <c r="K71" i="112"/>
  <c r="L71" i="112" s="1"/>
  <c r="K70" i="112"/>
  <c r="L70" i="112" s="1"/>
  <c r="K69" i="112"/>
  <c r="L69" i="112" s="1"/>
  <c r="K68" i="112"/>
  <c r="L68" i="112" s="1"/>
  <c r="K67" i="112"/>
  <c r="L67" i="112" s="1"/>
  <c r="K66" i="112"/>
  <c r="L66" i="112" s="1"/>
  <c r="K65" i="112"/>
  <c r="K92" i="111"/>
  <c r="L92" i="111" s="1"/>
  <c r="K91" i="111"/>
  <c r="L91" i="111" s="1"/>
  <c r="K90" i="111"/>
  <c r="L90" i="111" s="1"/>
  <c r="K89" i="111"/>
  <c r="L89" i="111" s="1"/>
  <c r="K88" i="111"/>
  <c r="L88" i="111" s="1"/>
  <c r="K87" i="111"/>
  <c r="L87" i="111" s="1"/>
  <c r="K86" i="111"/>
  <c r="L86" i="111" s="1"/>
  <c r="K85" i="111"/>
  <c r="K82" i="111"/>
  <c r="L82" i="111" s="1"/>
  <c r="K81" i="111"/>
  <c r="L81" i="111" s="1"/>
  <c r="K80" i="111"/>
  <c r="L80" i="111" s="1"/>
  <c r="K79" i="111"/>
  <c r="L79" i="111" s="1"/>
  <c r="K78" i="111"/>
  <c r="L78" i="111" s="1"/>
  <c r="K77" i="111"/>
  <c r="L77" i="111" s="1"/>
  <c r="K76" i="111"/>
  <c r="K75" i="111"/>
  <c r="L75" i="111" s="1"/>
  <c r="K72" i="111"/>
  <c r="L72" i="111" s="1"/>
  <c r="K71" i="111"/>
  <c r="L71" i="111" s="1"/>
  <c r="K70" i="111"/>
  <c r="L70" i="111" s="1"/>
  <c r="K69" i="111"/>
  <c r="L69" i="111" s="1"/>
  <c r="K68" i="111"/>
  <c r="L68" i="111" s="1"/>
  <c r="K67" i="111"/>
  <c r="L67" i="111" s="1"/>
  <c r="K66" i="111"/>
  <c r="L66" i="111" s="1"/>
  <c r="K65" i="111"/>
  <c r="M53" i="111"/>
  <c r="M43" i="111"/>
  <c r="K92" i="110"/>
  <c r="L92" i="110" s="1"/>
  <c r="K91" i="110"/>
  <c r="L91" i="110" s="1"/>
  <c r="K90" i="110"/>
  <c r="L90" i="110" s="1"/>
  <c r="K89" i="110"/>
  <c r="L89" i="110" s="1"/>
  <c r="K88" i="110"/>
  <c r="L88" i="110" s="1"/>
  <c r="K87" i="110"/>
  <c r="L87" i="110" s="1"/>
  <c r="K86" i="110"/>
  <c r="L86" i="110" s="1"/>
  <c r="K85" i="110"/>
  <c r="K82" i="110"/>
  <c r="L82" i="110" s="1"/>
  <c r="K81" i="110"/>
  <c r="L81" i="110" s="1"/>
  <c r="K80" i="110"/>
  <c r="L80" i="110" s="1"/>
  <c r="K79" i="110"/>
  <c r="L79" i="110" s="1"/>
  <c r="K78" i="110"/>
  <c r="L78" i="110" s="1"/>
  <c r="K77" i="110"/>
  <c r="L77" i="110" s="1"/>
  <c r="K76" i="110"/>
  <c r="L76" i="110" s="1"/>
  <c r="K75" i="110"/>
  <c r="L75" i="110" s="1"/>
  <c r="M73" i="110"/>
  <c r="K72" i="110"/>
  <c r="L72" i="110" s="1"/>
  <c r="K71" i="110"/>
  <c r="L71" i="110" s="1"/>
  <c r="K70" i="110"/>
  <c r="L70" i="110" s="1"/>
  <c r="K69" i="110"/>
  <c r="L69" i="110" s="1"/>
  <c r="K68" i="110"/>
  <c r="L68" i="110" s="1"/>
  <c r="K67" i="110"/>
  <c r="L67" i="110" s="1"/>
  <c r="K66" i="110"/>
  <c r="L66" i="110" s="1"/>
  <c r="K65" i="110"/>
  <c r="M63" i="110" s="1"/>
  <c r="K92" i="109"/>
  <c r="L92" i="109" s="1"/>
  <c r="K91" i="109"/>
  <c r="L91" i="109" s="1"/>
  <c r="K90" i="109"/>
  <c r="L90" i="109" s="1"/>
  <c r="K89" i="109"/>
  <c r="L89" i="109" s="1"/>
  <c r="K88" i="109"/>
  <c r="L88" i="109" s="1"/>
  <c r="K87" i="109"/>
  <c r="L87" i="109" s="1"/>
  <c r="K86" i="109"/>
  <c r="L86" i="109" s="1"/>
  <c r="K85" i="109"/>
  <c r="K82" i="109"/>
  <c r="L82" i="109" s="1"/>
  <c r="K81" i="109"/>
  <c r="L81" i="109" s="1"/>
  <c r="K80" i="109"/>
  <c r="L80" i="109" s="1"/>
  <c r="K79" i="109"/>
  <c r="L79" i="109" s="1"/>
  <c r="K78" i="109"/>
  <c r="L78" i="109" s="1"/>
  <c r="K77" i="109"/>
  <c r="L77" i="109" s="1"/>
  <c r="K76" i="109"/>
  <c r="L76" i="109" s="1"/>
  <c r="K75" i="109"/>
  <c r="L75" i="109" s="1"/>
  <c r="K72" i="109"/>
  <c r="L72" i="109" s="1"/>
  <c r="K71" i="109"/>
  <c r="L71" i="109" s="1"/>
  <c r="K70" i="109"/>
  <c r="L70" i="109" s="1"/>
  <c r="K69" i="109"/>
  <c r="L69" i="109" s="1"/>
  <c r="K68" i="109"/>
  <c r="L68" i="109" s="1"/>
  <c r="K67" i="109"/>
  <c r="L67" i="109" s="1"/>
  <c r="K66" i="109"/>
  <c r="L66" i="109" s="1"/>
  <c r="K65" i="109"/>
  <c r="M63" i="109" s="1"/>
  <c r="M53" i="109"/>
  <c r="M43" i="109"/>
  <c r="K62" i="108"/>
  <c r="L62" i="108" s="1"/>
  <c r="K61" i="108"/>
  <c r="L61" i="108" s="1"/>
  <c r="K60" i="108"/>
  <c r="L60" i="108" s="1"/>
  <c r="K59" i="108"/>
  <c r="L59" i="108" s="1"/>
  <c r="K58" i="108"/>
  <c r="L58" i="108" s="1"/>
  <c r="K57" i="108"/>
  <c r="L57" i="108" s="1"/>
  <c r="K56" i="108"/>
  <c r="L56" i="108" s="1"/>
  <c r="K55" i="108"/>
  <c r="L55" i="108" s="1"/>
  <c r="K52" i="108"/>
  <c r="K51" i="108"/>
  <c r="L51" i="108" s="1"/>
  <c r="K50" i="108"/>
  <c r="L50" i="108" s="1"/>
  <c r="K49" i="108"/>
  <c r="L49" i="108" s="1"/>
  <c r="K48" i="108"/>
  <c r="L48" i="108" s="1"/>
  <c r="K47" i="108"/>
  <c r="L47" i="108" s="1"/>
  <c r="K46" i="108"/>
  <c r="L46" i="108" s="1"/>
  <c r="K45" i="108"/>
  <c r="K92" i="107"/>
  <c r="L92" i="107" s="1"/>
  <c r="K91" i="107"/>
  <c r="L91" i="107" s="1"/>
  <c r="K90" i="107"/>
  <c r="L90" i="107" s="1"/>
  <c r="K89" i="107"/>
  <c r="L89" i="107" s="1"/>
  <c r="K88" i="107"/>
  <c r="L88" i="107" s="1"/>
  <c r="K87" i="107"/>
  <c r="L87" i="107" s="1"/>
  <c r="K86" i="107"/>
  <c r="L86" i="107" s="1"/>
  <c r="K85" i="107"/>
  <c r="K62" i="107"/>
  <c r="L62" i="107" s="1"/>
  <c r="K61" i="107"/>
  <c r="L61" i="107" s="1"/>
  <c r="K60" i="107"/>
  <c r="L60" i="107" s="1"/>
  <c r="K59" i="107"/>
  <c r="L59" i="107" s="1"/>
  <c r="K58" i="107"/>
  <c r="L58" i="107" s="1"/>
  <c r="K57" i="107"/>
  <c r="L57" i="107" s="1"/>
  <c r="K56" i="107"/>
  <c r="L56" i="107" s="1"/>
  <c r="K55" i="107"/>
  <c r="L55" i="107" s="1"/>
  <c r="K52" i="107"/>
  <c r="L52" i="107" s="1"/>
  <c r="K51" i="107"/>
  <c r="L51" i="107" s="1"/>
  <c r="K50" i="107"/>
  <c r="L50" i="107" s="1"/>
  <c r="K49" i="107"/>
  <c r="L49" i="107" s="1"/>
  <c r="K48" i="107"/>
  <c r="L48" i="107" s="1"/>
  <c r="K47" i="107"/>
  <c r="L47" i="107" s="1"/>
  <c r="K46" i="107"/>
  <c r="L46" i="107" s="1"/>
  <c r="K45" i="107"/>
  <c r="L45" i="107" s="1"/>
  <c r="K102" i="108"/>
  <c r="L102" i="108" s="1"/>
  <c r="K101" i="108"/>
  <c r="K100" i="108"/>
  <c r="K99" i="108"/>
  <c r="K98" i="108"/>
  <c r="K97" i="108"/>
  <c r="K96" i="108"/>
  <c r="K95" i="108"/>
  <c r="K262" i="107"/>
  <c r="L262" i="107" s="1"/>
  <c r="K261" i="107"/>
  <c r="L261" i="107" s="1"/>
  <c r="K260" i="107"/>
  <c r="L260" i="107" s="1"/>
  <c r="K259" i="107"/>
  <c r="L259" i="107" s="1"/>
  <c r="K258" i="107"/>
  <c r="L258" i="107" s="1"/>
  <c r="K257" i="107"/>
  <c r="L257" i="107" s="1"/>
  <c r="K256" i="107"/>
  <c r="L256" i="107" s="1"/>
  <c r="K255" i="107"/>
  <c r="M253" i="107" s="1"/>
  <c r="K252" i="107"/>
  <c r="L252" i="107" s="1"/>
  <c r="K251" i="107"/>
  <c r="L251" i="107" s="1"/>
  <c r="K250" i="107"/>
  <c r="L250" i="107" s="1"/>
  <c r="K249" i="107"/>
  <c r="L249" i="107" s="1"/>
  <c r="K248" i="107"/>
  <c r="L248" i="107" s="1"/>
  <c r="K247" i="107"/>
  <c r="L247" i="107" s="1"/>
  <c r="K246" i="107"/>
  <c r="L246" i="107" s="1"/>
  <c r="K245" i="107"/>
  <c r="L245" i="107" s="1"/>
  <c r="N243" i="107" s="1"/>
  <c r="M243" i="107"/>
  <c r="K242" i="107"/>
  <c r="L242" i="107" s="1"/>
  <c r="K241" i="107"/>
  <c r="L241" i="107" s="1"/>
  <c r="K240" i="107"/>
  <c r="L240" i="107" s="1"/>
  <c r="K239" i="107"/>
  <c r="L239" i="107" s="1"/>
  <c r="K238" i="107"/>
  <c r="L238" i="107" s="1"/>
  <c r="K237" i="107"/>
  <c r="L237" i="107" s="1"/>
  <c r="K236" i="107"/>
  <c r="L236" i="107" s="1"/>
  <c r="K235" i="107"/>
  <c r="M233" i="107" s="1"/>
  <c r="K82" i="107"/>
  <c r="L82" i="107" s="1"/>
  <c r="K81" i="107"/>
  <c r="L81" i="107" s="1"/>
  <c r="K80" i="107"/>
  <c r="L80" i="107" s="1"/>
  <c r="K79" i="107"/>
  <c r="L79" i="107" s="1"/>
  <c r="K78" i="107"/>
  <c r="L78" i="107" s="1"/>
  <c r="K77" i="107"/>
  <c r="L77" i="107" s="1"/>
  <c r="K76" i="107"/>
  <c r="L76" i="107" s="1"/>
  <c r="K75" i="107"/>
  <c r="K72" i="107"/>
  <c r="L72" i="107" s="1"/>
  <c r="L71" i="107"/>
  <c r="K71" i="107"/>
  <c r="K70" i="107"/>
  <c r="L70" i="107" s="1"/>
  <c r="L69" i="107"/>
  <c r="K69" i="107"/>
  <c r="K68" i="107"/>
  <c r="L68" i="107" s="1"/>
  <c r="L67" i="107"/>
  <c r="K67" i="107"/>
  <c r="K66" i="107"/>
  <c r="L66" i="107" s="1"/>
  <c r="L65" i="107"/>
  <c r="K65" i="107"/>
  <c r="M63" i="107"/>
  <c r="M243" i="109"/>
  <c r="K165" i="107"/>
  <c r="L165" i="107"/>
  <c r="K166" i="107"/>
  <c r="L166" i="107" s="1"/>
  <c r="K167" i="107"/>
  <c r="L167" i="107"/>
  <c r="K168" i="107"/>
  <c r="L168" i="107" s="1"/>
  <c r="K169" i="107"/>
  <c r="L169" i="107" s="1"/>
  <c r="K170" i="107"/>
  <c r="L170" i="107" s="1"/>
  <c r="K171" i="107"/>
  <c r="L171" i="107" s="1"/>
  <c r="K172" i="107"/>
  <c r="L172" i="107" s="1"/>
  <c r="N173" i="100"/>
  <c r="M173" i="100"/>
  <c r="N163" i="100"/>
  <c r="M163" i="100"/>
  <c r="N153" i="100"/>
  <c r="M153" i="100"/>
  <c r="N143" i="100"/>
  <c r="M143" i="100"/>
  <c r="N133" i="100"/>
  <c r="M133" i="100"/>
  <c r="K162" i="100"/>
  <c r="L162" i="100" s="1"/>
  <c r="K161" i="100"/>
  <c r="L161" i="100" s="1"/>
  <c r="K160" i="100"/>
  <c r="L160" i="100" s="1"/>
  <c r="K159" i="100"/>
  <c r="L159" i="100" s="1"/>
  <c r="K158" i="100"/>
  <c r="L158" i="100" s="1"/>
  <c r="K157" i="100"/>
  <c r="L157" i="100" s="1"/>
  <c r="K156" i="100"/>
  <c r="L156" i="100" s="1"/>
  <c r="K155" i="100"/>
  <c r="L155" i="100" s="1"/>
  <c r="K182" i="100"/>
  <c r="L182" i="100" s="1"/>
  <c r="K181" i="100"/>
  <c r="L181" i="100" s="1"/>
  <c r="K180" i="100"/>
  <c r="L180" i="100" s="1"/>
  <c r="K179" i="100"/>
  <c r="L179" i="100" s="1"/>
  <c r="K178" i="100"/>
  <c r="L178" i="100" s="1"/>
  <c r="K177" i="100"/>
  <c r="L177" i="100" s="1"/>
  <c r="K176" i="100"/>
  <c r="L176" i="100" s="1"/>
  <c r="K175" i="100"/>
  <c r="L175" i="100" s="1"/>
  <c r="K116" i="114"/>
  <c r="L116" i="114" s="1"/>
  <c r="T70" i="99"/>
  <c r="S70" i="99"/>
  <c r="Q70" i="99"/>
  <c r="K202" i="109"/>
  <c r="L202" i="109" s="1"/>
  <c r="K201" i="109"/>
  <c r="L201" i="109" s="1"/>
  <c r="K200" i="109"/>
  <c r="L200" i="109" s="1"/>
  <c r="K199" i="109"/>
  <c r="L199" i="109" s="1"/>
  <c r="K198" i="109"/>
  <c r="L198" i="109" s="1"/>
  <c r="K197" i="109"/>
  <c r="L197" i="109" s="1"/>
  <c r="K196" i="109"/>
  <c r="L196" i="109" s="1"/>
  <c r="K195" i="109"/>
  <c r="L195" i="109" s="1"/>
  <c r="K202" i="108"/>
  <c r="L202" i="108" s="1"/>
  <c r="K201" i="108"/>
  <c r="L201" i="108" s="1"/>
  <c r="K200" i="108"/>
  <c r="L200" i="108" s="1"/>
  <c r="K199" i="108"/>
  <c r="L199" i="108" s="1"/>
  <c r="K198" i="108"/>
  <c r="L198" i="108" s="1"/>
  <c r="K197" i="108"/>
  <c r="L197" i="108" s="1"/>
  <c r="K196" i="108"/>
  <c r="L196" i="108" s="1"/>
  <c r="K195" i="108"/>
  <c r="L195" i="108" s="1"/>
  <c r="K212" i="107"/>
  <c r="L212" i="107" s="1"/>
  <c r="K211" i="107"/>
  <c r="L211" i="107" s="1"/>
  <c r="K210" i="107"/>
  <c r="L210" i="107" s="1"/>
  <c r="K209" i="107"/>
  <c r="L209" i="107" s="1"/>
  <c r="K208" i="107"/>
  <c r="L208" i="107" s="1"/>
  <c r="K207" i="107"/>
  <c r="L207" i="107" s="1"/>
  <c r="K206" i="107"/>
  <c r="L206" i="107" s="1"/>
  <c r="K205" i="107"/>
  <c r="L205" i="107" s="1"/>
  <c r="K152" i="105"/>
  <c r="L152" i="105" s="1"/>
  <c r="K151" i="105"/>
  <c r="L151" i="105" s="1"/>
  <c r="K150" i="105"/>
  <c r="L150" i="105" s="1"/>
  <c r="K149" i="105"/>
  <c r="L149" i="105" s="1"/>
  <c r="K148" i="105"/>
  <c r="L148" i="105" s="1"/>
  <c r="K147" i="105"/>
  <c r="L147" i="105" s="1"/>
  <c r="K146" i="105"/>
  <c r="L146" i="105" s="1"/>
  <c r="K145" i="105"/>
  <c r="L145" i="105" s="1"/>
  <c r="N143" i="105"/>
  <c r="M143" i="105"/>
  <c r="K152" i="104"/>
  <c r="L152" i="104" s="1"/>
  <c r="K151" i="104"/>
  <c r="L151" i="104" s="1"/>
  <c r="K150" i="104"/>
  <c r="L150" i="104" s="1"/>
  <c r="K149" i="104"/>
  <c r="L149" i="104" s="1"/>
  <c r="K148" i="104"/>
  <c r="L148" i="104" s="1"/>
  <c r="K147" i="104"/>
  <c r="L147" i="104" s="1"/>
  <c r="K146" i="104"/>
  <c r="L146" i="104" s="1"/>
  <c r="K145" i="104"/>
  <c r="L145" i="104" s="1"/>
  <c r="N143" i="104"/>
  <c r="M143" i="104"/>
  <c r="K152" i="103"/>
  <c r="L152" i="103" s="1"/>
  <c r="K151" i="103"/>
  <c r="L151" i="103" s="1"/>
  <c r="K150" i="103"/>
  <c r="L150" i="103" s="1"/>
  <c r="K149" i="103"/>
  <c r="L149" i="103" s="1"/>
  <c r="K148" i="103"/>
  <c r="L148" i="103" s="1"/>
  <c r="K147" i="103"/>
  <c r="L147" i="103" s="1"/>
  <c r="K146" i="103"/>
  <c r="L146" i="103" s="1"/>
  <c r="K145" i="103"/>
  <c r="L145" i="103" s="1"/>
  <c r="N143" i="103"/>
  <c r="M143" i="103"/>
  <c r="K152" i="102"/>
  <c r="L152" i="102" s="1"/>
  <c r="K151" i="102"/>
  <c r="L151" i="102" s="1"/>
  <c r="K150" i="102"/>
  <c r="L150" i="102" s="1"/>
  <c r="K149" i="102"/>
  <c r="L149" i="102" s="1"/>
  <c r="K148" i="102"/>
  <c r="L148" i="102" s="1"/>
  <c r="K147" i="102"/>
  <c r="L147" i="102" s="1"/>
  <c r="K146" i="102"/>
  <c r="L146" i="102" s="1"/>
  <c r="K145" i="102"/>
  <c r="L145" i="102" s="1"/>
  <c r="N143" i="102"/>
  <c r="M143" i="102"/>
  <c r="K152" i="101"/>
  <c r="L152" i="101" s="1"/>
  <c r="K151" i="101"/>
  <c r="L151" i="101" s="1"/>
  <c r="K150" i="101"/>
  <c r="L150" i="101" s="1"/>
  <c r="K149" i="101"/>
  <c r="L149" i="101" s="1"/>
  <c r="K148" i="101"/>
  <c r="L148" i="101" s="1"/>
  <c r="K147" i="101"/>
  <c r="L147" i="101" s="1"/>
  <c r="K146" i="101"/>
  <c r="L146" i="101" s="1"/>
  <c r="K145" i="101"/>
  <c r="L145" i="101" s="1"/>
  <c r="N143" i="101"/>
  <c r="M143" i="101"/>
  <c r="K152" i="100"/>
  <c r="L152" i="100" s="1"/>
  <c r="K151" i="100"/>
  <c r="L151" i="100" s="1"/>
  <c r="K150" i="100"/>
  <c r="L150" i="100" s="1"/>
  <c r="K149" i="100"/>
  <c r="L149" i="100" s="1"/>
  <c r="K148" i="100"/>
  <c r="L148" i="100" s="1"/>
  <c r="K147" i="100"/>
  <c r="L147" i="100" s="1"/>
  <c r="K146" i="100"/>
  <c r="L146" i="100" s="1"/>
  <c r="K145" i="100"/>
  <c r="L145" i="100" s="1"/>
  <c r="K145" i="98"/>
  <c r="L145" i="98"/>
  <c r="K146" i="98"/>
  <c r="L146" i="98"/>
  <c r="K147" i="98"/>
  <c r="L147" i="98"/>
  <c r="K148" i="98"/>
  <c r="L148" i="98"/>
  <c r="K149" i="98"/>
  <c r="L149" i="98"/>
  <c r="K150" i="98"/>
  <c r="L150" i="98"/>
  <c r="K151" i="98"/>
  <c r="L151" i="98"/>
  <c r="K152" i="98"/>
  <c r="L152" i="98"/>
  <c r="T20" i="127"/>
  <c r="S20" i="127"/>
  <c r="Q20" i="127"/>
  <c r="S20" i="106"/>
  <c r="T20" i="106"/>
  <c r="Q20" i="106"/>
  <c r="K66" i="99"/>
  <c r="L66" i="99" s="1"/>
  <c r="K67" i="99"/>
  <c r="L67" i="99" s="1"/>
  <c r="C1" i="104"/>
  <c r="N143" i="128"/>
  <c r="K135" i="128"/>
  <c r="K112" i="128"/>
  <c r="L112" i="128" s="1"/>
  <c r="K111" i="128"/>
  <c r="L111" i="128" s="1"/>
  <c r="K110" i="128"/>
  <c r="L110" i="128" s="1"/>
  <c r="K109" i="128"/>
  <c r="L109" i="128" s="1"/>
  <c r="K108" i="128"/>
  <c r="L108" i="128" s="1"/>
  <c r="K107" i="128"/>
  <c r="L107" i="128" s="1"/>
  <c r="K106" i="128"/>
  <c r="L106" i="128" s="1"/>
  <c r="K105" i="128"/>
  <c r="L105" i="128" s="1"/>
  <c r="K32" i="128"/>
  <c r="L32" i="128" s="1"/>
  <c r="K31" i="128"/>
  <c r="L31" i="128" s="1"/>
  <c r="K30" i="128"/>
  <c r="L30" i="128" s="1"/>
  <c r="K29" i="128"/>
  <c r="L29" i="128" s="1"/>
  <c r="K28" i="128"/>
  <c r="L28" i="128" s="1"/>
  <c r="K27" i="128"/>
  <c r="L27" i="128" s="1"/>
  <c r="K26" i="128"/>
  <c r="L26" i="128" s="1"/>
  <c r="K25" i="128"/>
  <c r="K22" i="128"/>
  <c r="L22" i="128" s="1"/>
  <c r="K21" i="128"/>
  <c r="L21" i="128" s="1"/>
  <c r="K20" i="128"/>
  <c r="L20" i="128" s="1"/>
  <c r="K19" i="128"/>
  <c r="L19" i="128" s="1"/>
  <c r="K18" i="128"/>
  <c r="L18" i="128" s="1"/>
  <c r="K17" i="128"/>
  <c r="L17" i="128" s="1"/>
  <c r="K16" i="128"/>
  <c r="L16" i="128" s="1"/>
  <c r="K15" i="128"/>
  <c r="L15" i="128" s="1"/>
  <c r="N13" i="128" s="1"/>
  <c r="K12" i="128"/>
  <c r="L12" i="128" s="1"/>
  <c r="K11" i="128"/>
  <c r="L11" i="128" s="1"/>
  <c r="K10" i="128"/>
  <c r="L10" i="128" s="1"/>
  <c r="K9" i="128"/>
  <c r="L9" i="128" s="1"/>
  <c r="K8" i="128"/>
  <c r="L8" i="128" s="1"/>
  <c r="K7" i="128"/>
  <c r="L7" i="128" s="1"/>
  <c r="K6" i="128"/>
  <c r="L6" i="128" s="1"/>
  <c r="K5" i="128"/>
  <c r="C1" i="128"/>
  <c r="K102" i="127"/>
  <c r="L102" i="127" s="1"/>
  <c r="K101" i="127"/>
  <c r="L101" i="127" s="1"/>
  <c r="K100" i="127"/>
  <c r="L100" i="127" s="1"/>
  <c r="K99" i="127"/>
  <c r="L99" i="127" s="1"/>
  <c r="K98" i="127"/>
  <c r="L98" i="127" s="1"/>
  <c r="K97" i="127"/>
  <c r="L97" i="127" s="1"/>
  <c r="K96" i="127"/>
  <c r="L96" i="127" s="1"/>
  <c r="K95" i="127"/>
  <c r="M93" i="127" s="1"/>
  <c r="K92" i="127"/>
  <c r="L92" i="127" s="1"/>
  <c r="K91" i="127"/>
  <c r="L91" i="127" s="1"/>
  <c r="K90" i="127"/>
  <c r="L90" i="127" s="1"/>
  <c r="K89" i="127"/>
  <c r="L89" i="127" s="1"/>
  <c r="K88" i="127"/>
  <c r="L88" i="127" s="1"/>
  <c r="K87" i="127"/>
  <c r="L87" i="127" s="1"/>
  <c r="K86" i="127"/>
  <c r="L86" i="127" s="1"/>
  <c r="K85" i="127"/>
  <c r="K82" i="127"/>
  <c r="L82" i="127" s="1"/>
  <c r="K81" i="127"/>
  <c r="L81" i="127" s="1"/>
  <c r="K80" i="127"/>
  <c r="L80" i="127" s="1"/>
  <c r="K79" i="127"/>
  <c r="L79" i="127" s="1"/>
  <c r="K78" i="127"/>
  <c r="L78" i="127" s="1"/>
  <c r="K77" i="127"/>
  <c r="L77" i="127" s="1"/>
  <c r="K76" i="127"/>
  <c r="L76" i="127" s="1"/>
  <c r="K75" i="127"/>
  <c r="K72" i="127"/>
  <c r="L72" i="127" s="1"/>
  <c r="K71" i="127"/>
  <c r="L71" i="127" s="1"/>
  <c r="K70" i="127"/>
  <c r="L70" i="127" s="1"/>
  <c r="K69" i="127"/>
  <c r="L69" i="127" s="1"/>
  <c r="K68" i="127"/>
  <c r="L68" i="127" s="1"/>
  <c r="K67" i="127"/>
  <c r="L67" i="127" s="1"/>
  <c r="K66" i="127"/>
  <c r="L66" i="127" s="1"/>
  <c r="K65" i="127"/>
  <c r="K62" i="127"/>
  <c r="L62" i="127" s="1"/>
  <c r="K61" i="127"/>
  <c r="L61" i="127" s="1"/>
  <c r="K60" i="127"/>
  <c r="L60" i="127" s="1"/>
  <c r="K59" i="127"/>
  <c r="L59" i="127" s="1"/>
  <c r="K58" i="127"/>
  <c r="L58" i="127" s="1"/>
  <c r="K57" i="127"/>
  <c r="L57" i="127" s="1"/>
  <c r="K56" i="127"/>
  <c r="L56" i="127" s="1"/>
  <c r="K55" i="127"/>
  <c r="L55" i="127" s="1"/>
  <c r="K52" i="127"/>
  <c r="L52" i="127" s="1"/>
  <c r="K51" i="127"/>
  <c r="L51" i="127" s="1"/>
  <c r="K50" i="127"/>
  <c r="L50" i="127" s="1"/>
  <c r="K49" i="127"/>
  <c r="L49" i="127" s="1"/>
  <c r="K48" i="127"/>
  <c r="L48" i="127" s="1"/>
  <c r="K47" i="127"/>
  <c r="L47" i="127" s="1"/>
  <c r="K46" i="127"/>
  <c r="L46" i="127" s="1"/>
  <c r="K45" i="127"/>
  <c r="K42" i="127"/>
  <c r="L42" i="127" s="1"/>
  <c r="K41" i="127"/>
  <c r="L41" i="127" s="1"/>
  <c r="K40" i="127"/>
  <c r="L40" i="127" s="1"/>
  <c r="K39" i="127"/>
  <c r="L39" i="127" s="1"/>
  <c r="K38" i="127"/>
  <c r="L38" i="127" s="1"/>
  <c r="K37" i="127"/>
  <c r="L37" i="127" s="1"/>
  <c r="K36" i="127"/>
  <c r="L36" i="127" s="1"/>
  <c r="K35" i="127"/>
  <c r="L35" i="127" s="1"/>
  <c r="N33" i="127" s="1"/>
  <c r="M33" i="127"/>
  <c r="K32" i="127"/>
  <c r="L32" i="127" s="1"/>
  <c r="K31" i="127"/>
  <c r="L31" i="127" s="1"/>
  <c r="K30" i="127"/>
  <c r="L30" i="127" s="1"/>
  <c r="K29" i="127"/>
  <c r="L29" i="127" s="1"/>
  <c r="K28" i="127"/>
  <c r="L28" i="127" s="1"/>
  <c r="K27" i="127"/>
  <c r="L27" i="127" s="1"/>
  <c r="K26" i="127"/>
  <c r="L26" i="127" s="1"/>
  <c r="K25" i="127"/>
  <c r="K22" i="127"/>
  <c r="L22" i="127" s="1"/>
  <c r="K21" i="127"/>
  <c r="L21" i="127" s="1"/>
  <c r="K20" i="127"/>
  <c r="L20" i="127" s="1"/>
  <c r="K19" i="127"/>
  <c r="L19" i="127" s="1"/>
  <c r="K18" i="127"/>
  <c r="L18" i="127" s="1"/>
  <c r="K17" i="127"/>
  <c r="L17" i="127" s="1"/>
  <c r="K16" i="127"/>
  <c r="L16" i="127" s="1"/>
  <c r="K15" i="127"/>
  <c r="L15" i="127" s="1"/>
  <c r="M13" i="127"/>
  <c r="K12" i="127"/>
  <c r="L12" i="127" s="1"/>
  <c r="K11" i="127"/>
  <c r="L11" i="127" s="1"/>
  <c r="K10" i="127"/>
  <c r="L10" i="127" s="1"/>
  <c r="K9" i="127"/>
  <c r="L9" i="127" s="1"/>
  <c r="K8" i="127"/>
  <c r="L8" i="127" s="1"/>
  <c r="K7" i="127"/>
  <c r="L7" i="127" s="1"/>
  <c r="K6" i="127"/>
  <c r="L6" i="127" s="1"/>
  <c r="K5" i="127"/>
  <c r="L5" i="127" s="1"/>
  <c r="C1" i="127"/>
  <c r="K142" i="126"/>
  <c r="L142" i="126" s="1"/>
  <c r="K141" i="126"/>
  <c r="L141" i="126" s="1"/>
  <c r="K140" i="126"/>
  <c r="L140" i="126" s="1"/>
  <c r="K139" i="126"/>
  <c r="L139" i="126" s="1"/>
  <c r="K138" i="126"/>
  <c r="L138" i="126" s="1"/>
  <c r="K137" i="126"/>
  <c r="L137" i="126" s="1"/>
  <c r="K136" i="126"/>
  <c r="L136" i="126" s="1"/>
  <c r="K135" i="126"/>
  <c r="K112" i="126"/>
  <c r="L112" i="126" s="1"/>
  <c r="K111" i="126"/>
  <c r="L111" i="126" s="1"/>
  <c r="K110" i="126"/>
  <c r="L110" i="126" s="1"/>
  <c r="K109" i="126"/>
  <c r="L109" i="126" s="1"/>
  <c r="K108" i="126"/>
  <c r="L108" i="126" s="1"/>
  <c r="K107" i="126"/>
  <c r="L107" i="126" s="1"/>
  <c r="K106" i="126"/>
  <c r="L106" i="126" s="1"/>
  <c r="K105" i="126"/>
  <c r="L105" i="126" s="1"/>
  <c r="K25" i="126"/>
  <c r="K22" i="126"/>
  <c r="L22" i="126" s="1"/>
  <c r="K21" i="126"/>
  <c r="L21" i="126" s="1"/>
  <c r="K20" i="126"/>
  <c r="L20" i="126" s="1"/>
  <c r="K19" i="126"/>
  <c r="L19" i="126" s="1"/>
  <c r="K18" i="126"/>
  <c r="L18" i="126" s="1"/>
  <c r="K17" i="126"/>
  <c r="L17" i="126" s="1"/>
  <c r="K16" i="126"/>
  <c r="L16" i="126" s="1"/>
  <c r="K15" i="126"/>
  <c r="L15" i="126" s="1"/>
  <c r="K12" i="126"/>
  <c r="L12" i="126" s="1"/>
  <c r="K11" i="126"/>
  <c r="L11" i="126" s="1"/>
  <c r="K10" i="126"/>
  <c r="L10" i="126" s="1"/>
  <c r="K9" i="126"/>
  <c r="L9" i="126" s="1"/>
  <c r="K8" i="126"/>
  <c r="L8" i="126" s="1"/>
  <c r="K7" i="126"/>
  <c r="L7" i="126" s="1"/>
  <c r="K6" i="126"/>
  <c r="L6" i="126" s="1"/>
  <c r="K5" i="126"/>
  <c r="L5" i="126" s="1"/>
  <c r="C1" i="126"/>
  <c r="K142" i="125"/>
  <c r="L142" i="125" s="1"/>
  <c r="K141" i="125"/>
  <c r="L141" i="125" s="1"/>
  <c r="K140" i="125"/>
  <c r="L140" i="125" s="1"/>
  <c r="K139" i="125"/>
  <c r="L139" i="125" s="1"/>
  <c r="K138" i="125"/>
  <c r="L138" i="125" s="1"/>
  <c r="K137" i="125"/>
  <c r="L137" i="125" s="1"/>
  <c r="K136" i="125"/>
  <c r="L136" i="125" s="1"/>
  <c r="K135" i="125"/>
  <c r="K112" i="125"/>
  <c r="L112" i="125" s="1"/>
  <c r="K111" i="125"/>
  <c r="L111" i="125" s="1"/>
  <c r="K110" i="125"/>
  <c r="L110" i="125" s="1"/>
  <c r="K109" i="125"/>
  <c r="L109" i="125" s="1"/>
  <c r="K108" i="125"/>
  <c r="L108" i="125" s="1"/>
  <c r="K107" i="125"/>
  <c r="L107" i="125" s="1"/>
  <c r="K106" i="125"/>
  <c r="L106" i="125" s="1"/>
  <c r="K105" i="125"/>
  <c r="L105" i="125" s="1"/>
  <c r="K32" i="125"/>
  <c r="L32" i="125" s="1"/>
  <c r="K31" i="125"/>
  <c r="L31" i="125" s="1"/>
  <c r="K30" i="125"/>
  <c r="L30" i="125" s="1"/>
  <c r="K29" i="125"/>
  <c r="L29" i="125" s="1"/>
  <c r="K28" i="125"/>
  <c r="L28" i="125" s="1"/>
  <c r="K27" i="125"/>
  <c r="L27" i="125" s="1"/>
  <c r="K26" i="125"/>
  <c r="L26" i="125" s="1"/>
  <c r="K25" i="125"/>
  <c r="K12" i="125"/>
  <c r="L12" i="125" s="1"/>
  <c r="K11" i="125"/>
  <c r="L11" i="125" s="1"/>
  <c r="K10" i="125"/>
  <c r="L10" i="125" s="1"/>
  <c r="K9" i="125"/>
  <c r="L9" i="125" s="1"/>
  <c r="L8" i="125"/>
  <c r="K8" i="125"/>
  <c r="K7" i="125"/>
  <c r="L7" i="125" s="1"/>
  <c r="K6" i="125"/>
  <c r="L6" i="125" s="1"/>
  <c r="K5" i="125"/>
  <c r="L5" i="125" s="1"/>
  <c r="C1" i="125"/>
  <c r="K142" i="124"/>
  <c r="L142" i="124" s="1"/>
  <c r="K141" i="124"/>
  <c r="L141" i="124" s="1"/>
  <c r="K140" i="124"/>
  <c r="L140" i="124" s="1"/>
  <c r="K139" i="124"/>
  <c r="L139" i="124" s="1"/>
  <c r="K138" i="124"/>
  <c r="L138" i="124" s="1"/>
  <c r="K137" i="124"/>
  <c r="L137" i="124" s="1"/>
  <c r="K136" i="124"/>
  <c r="L136" i="124" s="1"/>
  <c r="K135" i="124"/>
  <c r="M133" i="124" s="1"/>
  <c r="K112" i="124"/>
  <c r="L112" i="124" s="1"/>
  <c r="K111" i="124"/>
  <c r="L111" i="124" s="1"/>
  <c r="K110" i="124"/>
  <c r="L110" i="124" s="1"/>
  <c r="K109" i="124"/>
  <c r="L109" i="124" s="1"/>
  <c r="K108" i="124"/>
  <c r="L108" i="124" s="1"/>
  <c r="K107" i="124"/>
  <c r="L107" i="124" s="1"/>
  <c r="K106" i="124"/>
  <c r="L106" i="124" s="1"/>
  <c r="K105" i="124"/>
  <c r="L105" i="124" s="1"/>
  <c r="M33" i="124"/>
  <c r="K32" i="124"/>
  <c r="L32" i="124" s="1"/>
  <c r="K31" i="124"/>
  <c r="L31" i="124" s="1"/>
  <c r="K30" i="124"/>
  <c r="L30" i="124" s="1"/>
  <c r="K29" i="124"/>
  <c r="L29" i="124" s="1"/>
  <c r="K28" i="124"/>
  <c r="L28" i="124" s="1"/>
  <c r="K27" i="124"/>
  <c r="L27" i="124" s="1"/>
  <c r="K26" i="124"/>
  <c r="L26" i="124" s="1"/>
  <c r="K25" i="124"/>
  <c r="K12" i="124"/>
  <c r="L12" i="124" s="1"/>
  <c r="K11" i="124"/>
  <c r="L11" i="124" s="1"/>
  <c r="K10" i="124"/>
  <c r="L10" i="124" s="1"/>
  <c r="K9" i="124"/>
  <c r="L9" i="124" s="1"/>
  <c r="K8" i="124"/>
  <c r="L8" i="124" s="1"/>
  <c r="K7" i="124"/>
  <c r="L7" i="124" s="1"/>
  <c r="K6" i="124"/>
  <c r="L6" i="124" s="1"/>
  <c r="K5" i="124"/>
  <c r="C1" i="124"/>
  <c r="K142" i="123"/>
  <c r="L142" i="123" s="1"/>
  <c r="K141" i="123"/>
  <c r="L141" i="123" s="1"/>
  <c r="K140" i="123"/>
  <c r="L140" i="123" s="1"/>
  <c r="K139" i="123"/>
  <c r="L139" i="123" s="1"/>
  <c r="K138" i="123"/>
  <c r="L138" i="123" s="1"/>
  <c r="K137" i="123"/>
  <c r="L137" i="123" s="1"/>
  <c r="K136" i="123"/>
  <c r="L136" i="123" s="1"/>
  <c r="K135" i="123"/>
  <c r="K132" i="123"/>
  <c r="L132" i="123" s="1"/>
  <c r="K131" i="123"/>
  <c r="L131" i="123" s="1"/>
  <c r="K130" i="123"/>
  <c r="L130" i="123" s="1"/>
  <c r="K129" i="123"/>
  <c r="L129" i="123" s="1"/>
  <c r="K128" i="123"/>
  <c r="L128" i="123" s="1"/>
  <c r="K127" i="123"/>
  <c r="L127" i="123" s="1"/>
  <c r="K126" i="123"/>
  <c r="L126" i="123" s="1"/>
  <c r="K125" i="123"/>
  <c r="M123" i="123" s="1"/>
  <c r="K112" i="123"/>
  <c r="L112" i="123" s="1"/>
  <c r="K111" i="123"/>
  <c r="L111" i="123" s="1"/>
  <c r="K110" i="123"/>
  <c r="L110" i="123" s="1"/>
  <c r="K109" i="123"/>
  <c r="L109" i="123" s="1"/>
  <c r="K108" i="123"/>
  <c r="L108" i="123" s="1"/>
  <c r="K107" i="123"/>
  <c r="L107" i="123" s="1"/>
  <c r="K106" i="123"/>
  <c r="L106" i="123" s="1"/>
  <c r="K105" i="123"/>
  <c r="L105" i="123" s="1"/>
  <c r="K32" i="123"/>
  <c r="L32" i="123" s="1"/>
  <c r="K31" i="123"/>
  <c r="L31" i="123" s="1"/>
  <c r="K30" i="123"/>
  <c r="L30" i="123" s="1"/>
  <c r="K29" i="123"/>
  <c r="L29" i="123" s="1"/>
  <c r="K28" i="123"/>
  <c r="L28" i="123" s="1"/>
  <c r="K27" i="123"/>
  <c r="L27" i="123" s="1"/>
  <c r="K26" i="123"/>
  <c r="L26" i="123" s="1"/>
  <c r="K25" i="123"/>
  <c r="K12" i="123"/>
  <c r="L12" i="123" s="1"/>
  <c r="K11" i="123"/>
  <c r="L11" i="123" s="1"/>
  <c r="K10" i="123"/>
  <c r="L10" i="123" s="1"/>
  <c r="K9" i="123"/>
  <c r="L9" i="123" s="1"/>
  <c r="K8" i="123"/>
  <c r="L8" i="123" s="1"/>
  <c r="K7" i="123"/>
  <c r="L7" i="123" s="1"/>
  <c r="K6" i="123"/>
  <c r="L6" i="123" s="1"/>
  <c r="K5" i="123"/>
  <c r="L5" i="123" s="1"/>
  <c r="C1" i="123"/>
  <c r="K142" i="122"/>
  <c r="L142" i="122" s="1"/>
  <c r="K141" i="122"/>
  <c r="L141" i="122" s="1"/>
  <c r="K140" i="122"/>
  <c r="L140" i="122" s="1"/>
  <c r="K139" i="122"/>
  <c r="L139" i="122" s="1"/>
  <c r="K138" i="122"/>
  <c r="L138" i="122" s="1"/>
  <c r="K137" i="122"/>
  <c r="L137" i="122" s="1"/>
  <c r="K136" i="122"/>
  <c r="L136" i="122" s="1"/>
  <c r="K135" i="122"/>
  <c r="K112" i="122"/>
  <c r="L112" i="122" s="1"/>
  <c r="K111" i="122"/>
  <c r="L111" i="122" s="1"/>
  <c r="K110" i="122"/>
  <c r="L110" i="122" s="1"/>
  <c r="K109" i="122"/>
  <c r="L109" i="122" s="1"/>
  <c r="K108" i="122"/>
  <c r="L108" i="122" s="1"/>
  <c r="K107" i="122"/>
  <c r="L107" i="122" s="1"/>
  <c r="K106" i="122"/>
  <c r="L106" i="122" s="1"/>
  <c r="K105" i="122"/>
  <c r="L105" i="122" s="1"/>
  <c r="K32" i="122"/>
  <c r="L32" i="122" s="1"/>
  <c r="K31" i="122"/>
  <c r="L31" i="122" s="1"/>
  <c r="K30" i="122"/>
  <c r="L30" i="122" s="1"/>
  <c r="K29" i="122"/>
  <c r="L29" i="122" s="1"/>
  <c r="K28" i="122"/>
  <c r="L28" i="122" s="1"/>
  <c r="K27" i="122"/>
  <c r="L27" i="122" s="1"/>
  <c r="K26" i="122"/>
  <c r="L26" i="122" s="1"/>
  <c r="K25" i="122"/>
  <c r="M13" i="122"/>
  <c r="K12" i="122"/>
  <c r="L12" i="122" s="1"/>
  <c r="K11" i="122"/>
  <c r="L11" i="122" s="1"/>
  <c r="K10" i="122"/>
  <c r="L10" i="122" s="1"/>
  <c r="K9" i="122"/>
  <c r="L9" i="122" s="1"/>
  <c r="K8" i="122"/>
  <c r="L8" i="122" s="1"/>
  <c r="K7" i="122"/>
  <c r="L7" i="122" s="1"/>
  <c r="K6" i="122"/>
  <c r="L6" i="122" s="1"/>
  <c r="K5" i="122"/>
  <c r="L5" i="122" s="1"/>
  <c r="C1" i="122"/>
  <c r="K142" i="121"/>
  <c r="L142" i="121" s="1"/>
  <c r="K141" i="121"/>
  <c r="L141" i="121" s="1"/>
  <c r="K140" i="121"/>
  <c r="L140" i="121" s="1"/>
  <c r="K139" i="121"/>
  <c r="L139" i="121" s="1"/>
  <c r="K138" i="121"/>
  <c r="L138" i="121" s="1"/>
  <c r="K137" i="121"/>
  <c r="L137" i="121" s="1"/>
  <c r="K136" i="121"/>
  <c r="L136" i="121" s="1"/>
  <c r="K135" i="121"/>
  <c r="K112" i="121"/>
  <c r="L112" i="121" s="1"/>
  <c r="K111" i="121"/>
  <c r="L111" i="121" s="1"/>
  <c r="K110" i="121"/>
  <c r="L110" i="121" s="1"/>
  <c r="K109" i="121"/>
  <c r="L109" i="121" s="1"/>
  <c r="K108" i="121"/>
  <c r="L108" i="121" s="1"/>
  <c r="K107" i="121"/>
  <c r="L107" i="121" s="1"/>
  <c r="K106" i="121"/>
  <c r="L106" i="121" s="1"/>
  <c r="K105" i="121"/>
  <c r="L105" i="121" s="1"/>
  <c r="K32" i="121"/>
  <c r="L32" i="121" s="1"/>
  <c r="K31" i="121"/>
  <c r="L31" i="121" s="1"/>
  <c r="K30" i="121"/>
  <c r="L30" i="121" s="1"/>
  <c r="K29" i="121"/>
  <c r="L29" i="121" s="1"/>
  <c r="K28" i="121"/>
  <c r="L28" i="121" s="1"/>
  <c r="K27" i="121"/>
  <c r="L27" i="121" s="1"/>
  <c r="K26" i="121"/>
  <c r="L26" i="121" s="1"/>
  <c r="K25" i="121"/>
  <c r="K12" i="121"/>
  <c r="L12" i="121" s="1"/>
  <c r="K11" i="121"/>
  <c r="L11" i="121" s="1"/>
  <c r="K10" i="121"/>
  <c r="L10" i="121" s="1"/>
  <c r="K9" i="121"/>
  <c r="L9" i="121" s="1"/>
  <c r="K8" i="121"/>
  <c r="L8" i="121" s="1"/>
  <c r="K7" i="121"/>
  <c r="L7" i="121" s="1"/>
  <c r="K6" i="121"/>
  <c r="L6" i="121" s="1"/>
  <c r="K5" i="121"/>
  <c r="M3" i="121" s="1"/>
  <c r="C1" i="121"/>
  <c r="K152" i="120"/>
  <c r="L152" i="120" s="1"/>
  <c r="K151" i="120"/>
  <c r="L151" i="120" s="1"/>
  <c r="K150" i="120"/>
  <c r="L150" i="120" s="1"/>
  <c r="K149" i="120"/>
  <c r="L149" i="120" s="1"/>
  <c r="K148" i="120"/>
  <c r="L148" i="120" s="1"/>
  <c r="K147" i="120"/>
  <c r="L147" i="120" s="1"/>
  <c r="K146" i="120"/>
  <c r="L146" i="120" s="1"/>
  <c r="K145" i="120"/>
  <c r="M143" i="120" s="1"/>
  <c r="K142" i="120"/>
  <c r="L142" i="120" s="1"/>
  <c r="K141" i="120"/>
  <c r="L141" i="120" s="1"/>
  <c r="K140" i="120"/>
  <c r="L140" i="120" s="1"/>
  <c r="K139" i="120"/>
  <c r="L139" i="120" s="1"/>
  <c r="K138" i="120"/>
  <c r="L138" i="120" s="1"/>
  <c r="K137" i="120"/>
  <c r="L137" i="120" s="1"/>
  <c r="K136" i="120"/>
  <c r="L136" i="120" s="1"/>
  <c r="K135" i="120"/>
  <c r="L135" i="120" s="1"/>
  <c r="N133" i="120" s="1"/>
  <c r="M133" i="120"/>
  <c r="K122" i="120"/>
  <c r="L122" i="120" s="1"/>
  <c r="K121" i="120"/>
  <c r="L121" i="120" s="1"/>
  <c r="K120" i="120"/>
  <c r="L120" i="120" s="1"/>
  <c r="K119" i="120"/>
  <c r="L119" i="120" s="1"/>
  <c r="K118" i="120"/>
  <c r="L118" i="120" s="1"/>
  <c r="K117" i="120"/>
  <c r="L117" i="120" s="1"/>
  <c r="K116" i="120"/>
  <c r="L116" i="120" s="1"/>
  <c r="K115" i="120"/>
  <c r="L115" i="120" s="1"/>
  <c r="K112" i="120"/>
  <c r="L112" i="120" s="1"/>
  <c r="K111" i="120"/>
  <c r="L111" i="120" s="1"/>
  <c r="K110" i="120"/>
  <c r="L110" i="120" s="1"/>
  <c r="K109" i="120"/>
  <c r="L109" i="120" s="1"/>
  <c r="K108" i="120"/>
  <c r="L108" i="120" s="1"/>
  <c r="K107" i="120"/>
  <c r="L107" i="120" s="1"/>
  <c r="K106" i="120"/>
  <c r="L106" i="120" s="1"/>
  <c r="K105" i="120"/>
  <c r="K102" i="120"/>
  <c r="L102" i="120" s="1"/>
  <c r="K101" i="120"/>
  <c r="L101" i="120" s="1"/>
  <c r="K100" i="120"/>
  <c r="L100" i="120" s="1"/>
  <c r="K99" i="120"/>
  <c r="L99" i="120" s="1"/>
  <c r="K98" i="120"/>
  <c r="L98" i="120" s="1"/>
  <c r="K97" i="120"/>
  <c r="L97" i="120" s="1"/>
  <c r="K96" i="120"/>
  <c r="L96" i="120" s="1"/>
  <c r="K95" i="120"/>
  <c r="L95" i="120" s="1"/>
  <c r="M93" i="120"/>
  <c r="K92" i="120"/>
  <c r="L92" i="120" s="1"/>
  <c r="K91" i="120"/>
  <c r="L91" i="120" s="1"/>
  <c r="K90" i="120"/>
  <c r="L90" i="120" s="1"/>
  <c r="K89" i="120"/>
  <c r="L89" i="120" s="1"/>
  <c r="K88" i="120"/>
  <c r="L88" i="120" s="1"/>
  <c r="K87" i="120"/>
  <c r="L87" i="120" s="1"/>
  <c r="K86" i="120"/>
  <c r="L86" i="120" s="1"/>
  <c r="K85" i="120"/>
  <c r="M83" i="120" s="1"/>
  <c r="K82" i="120"/>
  <c r="L82" i="120" s="1"/>
  <c r="K81" i="120"/>
  <c r="L81" i="120" s="1"/>
  <c r="K80" i="120"/>
  <c r="L80" i="120" s="1"/>
  <c r="K79" i="120"/>
  <c r="L79" i="120" s="1"/>
  <c r="K78" i="120"/>
  <c r="L78" i="120" s="1"/>
  <c r="K77" i="120"/>
  <c r="L77" i="120" s="1"/>
  <c r="K76" i="120"/>
  <c r="L76" i="120" s="1"/>
  <c r="K75" i="120"/>
  <c r="L75" i="120" s="1"/>
  <c r="N73" i="120" s="1"/>
  <c r="K72" i="120"/>
  <c r="L72" i="120" s="1"/>
  <c r="K71" i="120"/>
  <c r="L71" i="120" s="1"/>
  <c r="K70" i="120"/>
  <c r="L70" i="120" s="1"/>
  <c r="K69" i="120"/>
  <c r="L69" i="120" s="1"/>
  <c r="K68" i="120"/>
  <c r="L68" i="120" s="1"/>
  <c r="K67" i="120"/>
  <c r="L67" i="120" s="1"/>
  <c r="K66" i="120"/>
  <c r="L66" i="120" s="1"/>
  <c r="K65" i="120"/>
  <c r="K42" i="120"/>
  <c r="L42" i="120" s="1"/>
  <c r="K41" i="120"/>
  <c r="L41" i="120" s="1"/>
  <c r="K40" i="120"/>
  <c r="L40" i="120" s="1"/>
  <c r="K39" i="120"/>
  <c r="L39" i="120" s="1"/>
  <c r="K38" i="120"/>
  <c r="L38" i="120" s="1"/>
  <c r="K37" i="120"/>
  <c r="L37" i="120" s="1"/>
  <c r="K36" i="120"/>
  <c r="L36" i="120" s="1"/>
  <c r="K35" i="120"/>
  <c r="L35" i="120" s="1"/>
  <c r="K32" i="120"/>
  <c r="L32" i="120" s="1"/>
  <c r="K31" i="120"/>
  <c r="L31" i="120" s="1"/>
  <c r="K30" i="120"/>
  <c r="L30" i="120" s="1"/>
  <c r="K29" i="120"/>
  <c r="L29" i="120" s="1"/>
  <c r="K28" i="120"/>
  <c r="L28" i="120" s="1"/>
  <c r="K27" i="120"/>
  <c r="L27" i="120" s="1"/>
  <c r="K26" i="120"/>
  <c r="L26" i="120" s="1"/>
  <c r="K25" i="120"/>
  <c r="K22" i="120"/>
  <c r="L22" i="120" s="1"/>
  <c r="K21" i="120"/>
  <c r="L21" i="120" s="1"/>
  <c r="K20" i="120"/>
  <c r="L20" i="120" s="1"/>
  <c r="K19" i="120"/>
  <c r="L19" i="120" s="1"/>
  <c r="K18" i="120"/>
  <c r="L18" i="120" s="1"/>
  <c r="K17" i="120"/>
  <c r="L17" i="120" s="1"/>
  <c r="K16" i="120"/>
  <c r="L16" i="120" s="1"/>
  <c r="K15" i="120"/>
  <c r="L15" i="120" s="1"/>
  <c r="K12" i="120"/>
  <c r="L12" i="120" s="1"/>
  <c r="K11" i="120"/>
  <c r="L11" i="120" s="1"/>
  <c r="K10" i="120"/>
  <c r="L10" i="120" s="1"/>
  <c r="K9" i="120"/>
  <c r="L9" i="120" s="1"/>
  <c r="K8" i="120"/>
  <c r="L8" i="120" s="1"/>
  <c r="K7" i="120"/>
  <c r="L7" i="120" s="1"/>
  <c r="K6" i="120"/>
  <c r="L6" i="120" s="1"/>
  <c r="K5" i="120"/>
  <c r="L5" i="120" s="1"/>
  <c r="C1" i="120"/>
  <c r="K142" i="119"/>
  <c r="L142" i="119" s="1"/>
  <c r="K141" i="119"/>
  <c r="L141" i="119" s="1"/>
  <c r="K140" i="119"/>
  <c r="L140" i="119" s="1"/>
  <c r="K139" i="119"/>
  <c r="L139" i="119" s="1"/>
  <c r="K138" i="119"/>
  <c r="L138" i="119" s="1"/>
  <c r="K137" i="119"/>
  <c r="L137" i="119" s="1"/>
  <c r="K136" i="119"/>
  <c r="L136" i="119" s="1"/>
  <c r="K135" i="119"/>
  <c r="K122" i="119"/>
  <c r="L122" i="119" s="1"/>
  <c r="K121" i="119"/>
  <c r="L121" i="119" s="1"/>
  <c r="K120" i="119"/>
  <c r="L120" i="119" s="1"/>
  <c r="K119" i="119"/>
  <c r="L119" i="119" s="1"/>
  <c r="K118" i="119"/>
  <c r="L118" i="119" s="1"/>
  <c r="K117" i="119"/>
  <c r="L117" i="119" s="1"/>
  <c r="K116" i="119"/>
  <c r="L116" i="119" s="1"/>
  <c r="K115" i="119"/>
  <c r="K112" i="119"/>
  <c r="L112" i="119" s="1"/>
  <c r="K111" i="119"/>
  <c r="L111" i="119" s="1"/>
  <c r="K110" i="119"/>
  <c r="L110" i="119" s="1"/>
  <c r="K109" i="119"/>
  <c r="L109" i="119" s="1"/>
  <c r="K108" i="119"/>
  <c r="L108" i="119" s="1"/>
  <c r="K107" i="119"/>
  <c r="L107" i="119" s="1"/>
  <c r="K106" i="119"/>
  <c r="K105" i="119"/>
  <c r="L105" i="119" s="1"/>
  <c r="K32" i="119"/>
  <c r="L32" i="119" s="1"/>
  <c r="K31" i="119"/>
  <c r="L31" i="119" s="1"/>
  <c r="K30" i="119"/>
  <c r="L30" i="119" s="1"/>
  <c r="K29" i="119"/>
  <c r="L29" i="119" s="1"/>
  <c r="K28" i="119"/>
  <c r="L28" i="119" s="1"/>
  <c r="K27" i="119"/>
  <c r="L27" i="119" s="1"/>
  <c r="K26" i="119"/>
  <c r="L26" i="119" s="1"/>
  <c r="K25" i="119"/>
  <c r="K12" i="119"/>
  <c r="L12" i="119" s="1"/>
  <c r="K11" i="119"/>
  <c r="L11" i="119" s="1"/>
  <c r="K10" i="119"/>
  <c r="L10" i="119" s="1"/>
  <c r="K9" i="119"/>
  <c r="L9" i="119" s="1"/>
  <c r="K8" i="119"/>
  <c r="L8" i="119" s="1"/>
  <c r="K7" i="119"/>
  <c r="L7" i="119" s="1"/>
  <c r="K6" i="119"/>
  <c r="L6" i="119" s="1"/>
  <c r="K5" i="119"/>
  <c r="L5" i="119" s="1"/>
  <c r="C1" i="119"/>
  <c r="K143" i="118"/>
  <c r="L143" i="118" s="1"/>
  <c r="K142" i="118"/>
  <c r="L142" i="118" s="1"/>
  <c r="K141" i="118"/>
  <c r="L141" i="118" s="1"/>
  <c r="K140" i="118"/>
  <c r="L140" i="118" s="1"/>
  <c r="K139" i="118"/>
  <c r="L139" i="118" s="1"/>
  <c r="K138" i="118"/>
  <c r="L138" i="118" s="1"/>
  <c r="K137" i="118"/>
  <c r="L137" i="118" s="1"/>
  <c r="K136" i="118"/>
  <c r="K113" i="118"/>
  <c r="L113" i="118" s="1"/>
  <c r="K112" i="118"/>
  <c r="L112" i="118" s="1"/>
  <c r="K111" i="118"/>
  <c r="L111" i="118" s="1"/>
  <c r="K110" i="118"/>
  <c r="L110" i="118" s="1"/>
  <c r="K109" i="118"/>
  <c r="L109" i="118" s="1"/>
  <c r="K108" i="118"/>
  <c r="L108" i="118" s="1"/>
  <c r="K107" i="118"/>
  <c r="L107" i="118" s="1"/>
  <c r="K106" i="118"/>
  <c r="L106" i="118" s="1"/>
  <c r="K43" i="118"/>
  <c r="L43" i="118" s="1"/>
  <c r="K42" i="118"/>
  <c r="L42" i="118" s="1"/>
  <c r="K41" i="118"/>
  <c r="L41" i="118" s="1"/>
  <c r="K40" i="118"/>
  <c r="L40" i="118" s="1"/>
  <c r="K39" i="118"/>
  <c r="L39" i="118" s="1"/>
  <c r="K38" i="118"/>
  <c r="L38" i="118" s="1"/>
  <c r="K37" i="118"/>
  <c r="L37" i="118" s="1"/>
  <c r="K36" i="118"/>
  <c r="L36" i="118" s="1"/>
  <c r="K33" i="118"/>
  <c r="L33" i="118" s="1"/>
  <c r="K32" i="118"/>
  <c r="L32" i="118" s="1"/>
  <c r="K31" i="118"/>
  <c r="L31" i="118" s="1"/>
  <c r="K30" i="118"/>
  <c r="L30" i="118" s="1"/>
  <c r="K28" i="118"/>
  <c r="L28" i="118" s="1"/>
  <c r="K27" i="118"/>
  <c r="L27" i="118" s="1"/>
  <c r="K26" i="118"/>
  <c r="L26" i="118" s="1"/>
  <c r="K25" i="118"/>
  <c r="K12" i="118"/>
  <c r="L12" i="118" s="1"/>
  <c r="K11" i="118"/>
  <c r="L11" i="118" s="1"/>
  <c r="K10" i="118"/>
  <c r="L10" i="118" s="1"/>
  <c r="K9" i="118"/>
  <c r="L9" i="118" s="1"/>
  <c r="K8" i="118"/>
  <c r="L8" i="118" s="1"/>
  <c r="K7" i="118"/>
  <c r="L7" i="118" s="1"/>
  <c r="K6" i="118"/>
  <c r="L6" i="118" s="1"/>
  <c r="K5" i="118"/>
  <c r="L5" i="118" s="1"/>
  <c r="C1" i="118"/>
  <c r="K142" i="117"/>
  <c r="L142" i="117" s="1"/>
  <c r="K141" i="117"/>
  <c r="L141" i="117" s="1"/>
  <c r="K140" i="117"/>
  <c r="L140" i="117" s="1"/>
  <c r="K139" i="117"/>
  <c r="L139" i="117" s="1"/>
  <c r="K138" i="117"/>
  <c r="L138" i="117" s="1"/>
  <c r="K137" i="117"/>
  <c r="L137" i="117" s="1"/>
  <c r="K136" i="117"/>
  <c r="L136" i="117" s="1"/>
  <c r="K135" i="117"/>
  <c r="K112" i="117"/>
  <c r="L112" i="117" s="1"/>
  <c r="K111" i="117"/>
  <c r="L111" i="117" s="1"/>
  <c r="K110" i="117"/>
  <c r="L110" i="117" s="1"/>
  <c r="K109" i="117"/>
  <c r="L109" i="117" s="1"/>
  <c r="K108" i="117"/>
  <c r="L108" i="117" s="1"/>
  <c r="K107" i="117"/>
  <c r="L107" i="117" s="1"/>
  <c r="K106" i="117"/>
  <c r="L106" i="117" s="1"/>
  <c r="K105" i="117"/>
  <c r="L105" i="117" s="1"/>
  <c r="K102" i="117"/>
  <c r="L102" i="117" s="1"/>
  <c r="K101" i="117"/>
  <c r="L101" i="117" s="1"/>
  <c r="K100" i="117"/>
  <c r="L100" i="117" s="1"/>
  <c r="K99" i="117"/>
  <c r="L99" i="117" s="1"/>
  <c r="K98" i="117"/>
  <c r="L98" i="117" s="1"/>
  <c r="K97" i="117"/>
  <c r="L97" i="117" s="1"/>
  <c r="K96" i="117"/>
  <c r="L96" i="117" s="1"/>
  <c r="K95" i="117"/>
  <c r="M93" i="117" s="1"/>
  <c r="K32" i="117"/>
  <c r="L32" i="117" s="1"/>
  <c r="K31" i="117"/>
  <c r="L31" i="117" s="1"/>
  <c r="K30" i="117"/>
  <c r="L30" i="117" s="1"/>
  <c r="K29" i="117"/>
  <c r="L29" i="117" s="1"/>
  <c r="K28" i="117"/>
  <c r="L28" i="117" s="1"/>
  <c r="K27" i="117"/>
  <c r="L27" i="117" s="1"/>
  <c r="K26" i="117"/>
  <c r="L26" i="117" s="1"/>
  <c r="K25" i="117"/>
  <c r="M23" i="117" s="1"/>
  <c r="K12" i="117"/>
  <c r="L12" i="117" s="1"/>
  <c r="K11" i="117"/>
  <c r="L11" i="117" s="1"/>
  <c r="K10" i="117"/>
  <c r="L10" i="117" s="1"/>
  <c r="K9" i="117"/>
  <c r="L9" i="117" s="1"/>
  <c r="K8" i="117"/>
  <c r="L8" i="117" s="1"/>
  <c r="K7" i="117"/>
  <c r="L7" i="117" s="1"/>
  <c r="K6" i="117"/>
  <c r="L6" i="117" s="1"/>
  <c r="K5" i="117"/>
  <c r="L5" i="117" s="1"/>
  <c r="C1" i="117"/>
  <c r="K142" i="116"/>
  <c r="L142" i="116" s="1"/>
  <c r="K141" i="116"/>
  <c r="L141" i="116" s="1"/>
  <c r="K140" i="116"/>
  <c r="L140" i="116" s="1"/>
  <c r="K139" i="116"/>
  <c r="L139" i="116" s="1"/>
  <c r="K138" i="116"/>
  <c r="L138" i="116" s="1"/>
  <c r="K137" i="116"/>
  <c r="L137" i="116" s="1"/>
  <c r="K136" i="116"/>
  <c r="L136" i="116" s="1"/>
  <c r="K135" i="116"/>
  <c r="K122" i="116"/>
  <c r="L122" i="116" s="1"/>
  <c r="K121" i="116"/>
  <c r="L121" i="116" s="1"/>
  <c r="K120" i="116"/>
  <c r="L120" i="116" s="1"/>
  <c r="K119" i="116"/>
  <c r="L119" i="116" s="1"/>
  <c r="L118" i="116"/>
  <c r="K118" i="116"/>
  <c r="K117" i="116"/>
  <c r="L117" i="116" s="1"/>
  <c r="K116" i="116"/>
  <c r="L116" i="116" s="1"/>
  <c r="K115" i="116"/>
  <c r="K112" i="116"/>
  <c r="L112" i="116" s="1"/>
  <c r="K111" i="116"/>
  <c r="L111" i="116" s="1"/>
  <c r="K110" i="116"/>
  <c r="L110" i="116" s="1"/>
  <c r="L109" i="116"/>
  <c r="K109" i="116"/>
  <c r="K108" i="116"/>
  <c r="L108" i="116" s="1"/>
  <c r="K107" i="116"/>
  <c r="L107" i="116" s="1"/>
  <c r="K106" i="116"/>
  <c r="L106" i="116" s="1"/>
  <c r="K105" i="116"/>
  <c r="L105" i="116" s="1"/>
  <c r="K42" i="116"/>
  <c r="L42" i="116" s="1"/>
  <c r="K41" i="116"/>
  <c r="L41" i="116" s="1"/>
  <c r="K40" i="116"/>
  <c r="L40" i="116" s="1"/>
  <c r="L39" i="116"/>
  <c r="K39" i="116"/>
  <c r="K38" i="116"/>
  <c r="L38" i="116" s="1"/>
  <c r="K37" i="116"/>
  <c r="L37" i="116" s="1"/>
  <c r="K36" i="116"/>
  <c r="L36" i="116" s="1"/>
  <c r="K35" i="116"/>
  <c r="L35" i="116" s="1"/>
  <c r="K32" i="116"/>
  <c r="L32" i="116" s="1"/>
  <c r="K31" i="116"/>
  <c r="L31" i="116" s="1"/>
  <c r="K30" i="116"/>
  <c r="L30" i="116" s="1"/>
  <c r="K29" i="116"/>
  <c r="L29" i="116" s="1"/>
  <c r="K28" i="116"/>
  <c r="L28" i="116" s="1"/>
  <c r="K27" i="116"/>
  <c r="L27" i="116" s="1"/>
  <c r="K26" i="116"/>
  <c r="L26" i="116" s="1"/>
  <c r="K25" i="116"/>
  <c r="K12" i="116"/>
  <c r="L12" i="116" s="1"/>
  <c r="K11" i="116"/>
  <c r="L11" i="116" s="1"/>
  <c r="K10" i="116"/>
  <c r="L10" i="116" s="1"/>
  <c r="K9" i="116"/>
  <c r="L9" i="116" s="1"/>
  <c r="K8" i="116"/>
  <c r="L8" i="116" s="1"/>
  <c r="K7" i="116"/>
  <c r="L7" i="116" s="1"/>
  <c r="K6" i="116"/>
  <c r="L6" i="116" s="1"/>
  <c r="K5" i="116"/>
  <c r="L5" i="116" s="1"/>
  <c r="C1" i="116"/>
  <c r="K142" i="115"/>
  <c r="L142" i="115" s="1"/>
  <c r="K141" i="115"/>
  <c r="L141" i="115" s="1"/>
  <c r="K140" i="115"/>
  <c r="L140" i="115" s="1"/>
  <c r="K139" i="115"/>
  <c r="L139" i="115" s="1"/>
  <c r="K138" i="115"/>
  <c r="L138" i="115" s="1"/>
  <c r="K137" i="115"/>
  <c r="L137" i="115" s="1"/>
  <c r="K136" i="115"/>
  <c r="L136" i="115" s="1"/>
  <c r="K135" i="115"/>
  <c r="K112" i="115"/>
  <c r="L112" i="115" s="1"/>
  <c r="K111" i="115"/>
  <c r="L111" i="115" s="1"/>
  <c r="K110" i="115"/>
  <c r="L110" i="115" s="1"/>
  <c r="K109" i="115"/>
  <c r="L109" i="115" s="1"/>
  <c r="K108" i="115"/>
  <c r="L108" i="115" s="1"/>
  <c r="K107" i="115"/>
  <c r="L107" i="115" s="1"/>
  <c r="K106" i="115"/>
  <c r="L106" i="115" s="1"/>
  <c r="K105" i="115"/>
  <c r="L105" i="115" s="1"/>
  <c r="K32" i="115"/>
  <c r="L32" i="115" s="1"/>
  <c r="K31" i="115"/>
  <c r="L31" i="115" s="1"/>
  <c r="K30" i="115"/>
  <c r="L30" i="115" s="1"/>
  <c r="K29" i="115"/>
  <c r="L29" i="115" s="1"/>
  <c r="K28" i="115"/>
  <c r="L28" i="115" s="1"/>
  <c r="K27" i="115"/>
  <c r="L27" i="115" s="1"/>
  <c r="K26" i="115"/>
  <c r="L26" i="115" s="1"/>
  <c r="K25" i="115"/>
  <c r="K22" i="115"/>
  <c r="L22" i="115" s="1"/>
  <c r="K21" i="115"/>
  <c r="L21" i="115" s="1"/>
  <c r="K20" i="115"/>
  <c r="L20" i="115" s="1"/>
  <c r="K19" i="115"/>
  <c r="L19" i="115" s="1"/>
  <c r="K17" i="115"/>
  <c r="L17" i="115" s="1"/>
  <c r="K16" i="115"/>
  <c r="L16" i="115" s="1"/>
  <c r="K15" i="115"/>
  <c r="L15" i="115" s="1"/>
  <c r="K12" i="115"/>
  <c r="L12" i="115" s="1"/>
  <c r="K11" i="115"/>
  <c r="L11" i="115" s="1"/>
  <c r="K10" i="115"/>
  <c r="L10" i="115" s="1"/>
  <c r="K9" i="115"/>
  <c r="L9" i="115" s="1"/>
  <c r="K8" i="115"/>
  <c r="L8" i="115" s="1"/>
  <c r="K7" i="115"/>
  <c r="L7" i="115" s="1"/>
  <c r="K6" i="115"/>
  <c r="L6" i="115" s="1"/>
  <c r="K5" i="115"/>
  <c r="L5" i="115" s="1"/>
  <c r="C1" i="115"/>
  <c r="K152" i="114"/>
  <c r="K151" i="114"/>
  <c r="L151" i="114" s="1"/>
  <c r="K150" i="114"/>
  <c r="K149" i="114"/>
  <c r="L149" i="114" s="1"/>
  <c r="K148" i="114"/>
  <c r="L148" i="114" s="1"/>
  <c r="K147" i="114"/>
  <c r="L147" i="114" s="1"/>
  <c r="K146" i="114"/>
  <c r="L146" i="114" s="1"/>
  <c r="K145" i="114"/>
  <c r="L145" i="114" s="1"/>
  <c r="K142" i="114"/>
  <c r="L142" i="114" s="1"/>
  <c r="K141" i="114"/>
  <c r="L141" i="114" s="1"/>
  <c r="K140" i="114"/>
  <c r="L140" i="114" s="1"/>
  <c r="K139" i="114"/>
  <c r="L139" i="114" s="1"/>
  <c r="K138" i="114"/>
  <c r="L138" i="114" s="1"/>
  <c r="K137" i="114"/>
  <c r="L137" i="114" s="1"/>
  <c r="K136" i="114"/>
  <c r="L136" i="114" s="1"/>
  <c r="K135" i="114"/>
  <c r="L135" i="114" s="1"/>
  <c r="K132" i="114"/>
  <c r="L132" i="114" s="1"/>
  <c r="K131" i="114"/>
  <c r="L131" i="114" s="1"/>
  <c r="K130" i="114"/>
  <c r="L130" i="114" s="1"/>
  <c r="K129" i="114"/>
  <c r="L129" i="114" s="1"/>
  <c r="K128" i="114"/>
  <c r="L128" i="114" s="1"/>
  <c r="K127" i="114"/>
  <c r="L127" i="114" s="1"/>
  <c r="K126" i="114"/>
  <c r="L126" i="114" s="1"/>
  <c r="K125" i="114"/>
  <c r="L125" i="114" s="1"/>
  <c r="K122" i="114"/>
  <c r="L122" i="114" s="1"/>
  <c r="K121" i="114"/>
  <c r="L121" i="114" s="1"/>
  <c r="K120" i="114"/>
  <c r="L120" i="114" s="1"/>
  <c r="K119" i="114"/>
  <c r="L119" i="114" s="1"/>
  <c r="K118" i="114"/>
  <c r="L118" i="114" s="1"/>
  <c r="K117" i="114"/>
  <c r="L117" i="114" s="1"/>
  <c r="K115" i="114"/>
  <c r="K112" i="114"/>
  <c r="L112" i="114" s="1"/>
  <c r="K111" i="114"/>
  <c r="L111" i="114" s="1"/>
  <c r="K110" i="114"/>
  <c r="K109" i="114"/>
  <c r="L109" i="114" s="1"/>
  <c r="K108" i="114"/>
  <c r="L108" i="114" s="1"/>
  <c r="K107" i="114"/>
  <c r="L107" i="114" s="1"/>
  <c r="K106" i="114"/>
  <c r="L106" i="114" s="1"/>
  <c r="K105" i="114"/>
  <c r="L105" i="114" s="1"/>
  <c r="K102" i="114"/>
  <c r="L102" i="114" s="1"/>
  <c r="K101" i="114"/>
  <c r="L101" i="114" s="1"/>
  <c r="K100" i="114"/>
  <c r="L100" i="114" s="1"/>
  <c r="K99" i="114"/>
  <c r="L99" i="114" s="1"/>
  <c r="K98" i="114"/>
  <c r="L98" i="114" s="1"/>
  <c r="K97" i="114"/>
  <c r="L97" i="114" s="1"/>
  <c r="K96" i="114"/>
  <c r="L96" i="114" s="1"/>
  <c r="K95" i="114"/>
  <c r="L95" i="114" s="1"/>
  <c r="K42" i="114"/>
  <c r="L42" i="114" s="1"/>
  <c r="K41" i="114"/>
  <c r="L41" i="114" s="1"/>
  <c r="K40" i="114"/>
  <c r="L40" i="114" s="1"/>
  <c r="K39" i="114"/>
  <c r="L39" i="114" s="1"/>
  <c r="K38" i="114"/>
  <c r="L38" i="114" s="1"/>
  <c r="K37" i="114"/>
  <c r="L37" i="114" s="1"/>
  <c r="K36" i="114"/>
  <c r="L36" i="114" s="1"/>
  <c r="K35" i="114"/>
  <c r="L35" i="114" s="1"/>
  <c r="K32" i="114"/>
  <c r="L32" i="114" s="1"/>
  <c r="K31" i="114"/>
  <c r="L31" i="114" s="1"/>
  <c r="K30" i="114"/>
  <c r="L30" i="114" s="1"/>
  <c r="K29" i="114"/>
  <c r="L29" i="114" s="1"/>
  <c r="K28" i="114"/>
  <c r="L28" i="114" s="1"/>
  <c r="K27" i="114"/>
  <c r="L27" i="114" s="1"/>
  <c r="K26" i="114"/>
  <c r="L26" i="114" s="1"/>
  <c r="K25" i="114"/>
  <c r="K22" i="114"/>
  <c r="L22" i="114" s="1"/>
  <c r="K21" i="114"/>
  <c r="L21" i="114" s="1"/>
  <c r="K20" i="114"/>
  <c r="K19" i="114"/>
  <c r="L19" i="114" s="1"/>
  <c r="K18" i="114"/>
  <c r="L18" i="114" s="1"/>
  <c r="K17" i="114"/>
  <c r="L17" i="114" s="1"/>
  <c r="L16" i="114"/>
  <c r="K16" i="114"/>
  <c r="K15" i="114"/>
  <c r="L15" i="114" s="1"/>
  <c r="K12" i="114"/>
  <c r="L12" i="114" s="1"/>
  <c r="K11" i="114"/>
  <c r="L11" i="114" s="1"/>
  <c r="K10" i="114"/>
  <c r="L10" i="114" s="1"/>
  <c r="K9" i="114"/>
  <c r="L9" i="114" s="1"/>
  <c r="K8" i="114"/>
  <c r="L8" i="114" s="1"/>
  <c r="K7" i="114"/>
  <c r="L7" i="114" s="1"/>
  <c r="K6" i="114"/>
  <c r="L6" i="114" s="1"/>
  <c r="K5" i="114"/>
  <c r="L5" i="114" s="1"/>
  <c r="C1" i="114"/>
  <c r="C1" i="113"/>
  <c r="K155" i="112"/>
  <c r="K142" i="112"/>
  <c r="L142" i="112" s="1"/>
  <c r="K141" i="112"/>
  <c r="L141" i="112" s="1"/>
  <c r="K140" i="112"/>
  <c r="L140" i="112" s="1"/>
  <c r="K139" i="112"/>
  <c r="L139" i="112" s="1"/>
  <c r="K138" i="112"/>
  <c r="L138" i="112" s="1"/>
  <c r="K137" i="112"/>
  <c r="L137" i="112" s="1"/>
  <c r="K136" i="112"/>
  <c r="L136" i="112" s="1"/>
  <c r="K135" i="112"/>
  <c r="K112" i="112"/>
  <c r="L112" i="112" s="1"/>
  <c r="K111" i="112"/>
  <c r="L111" i="112" s="1"/>
  <c r="K110" i="112"/>
  <c r="L110" i="112" s="1"/>
  <c r="K109" i="112"/>
  <c r="L109" i="112" s="1"/>
  <c r="K108" i="112"/>
  <c r="K107" i="112"/>
  <c r="L107" i="112" s="1"/>
  <c r="K106" i="112"/>
  <c r="L106" i="112" s="1"/>
  <c r="K105" i="112"/>
  <c r="L105" i="112" s="1"/>
  <c r="K42" i="112"/>
  <c r="L42" i="112" s="1"/>
  <c r="K41" i="112"/>
  <c r="L41" i="112" s="1"/>
  <c r="K40" i="112"/>
  <c r="L40" i="112" s="1"/>
  <c r="K39" i="112"/>
  <c r="L39" i="112" s="1"/>
  <c r="K38" i="112"/>
  <c r="L38" i="112" s="1"/>
  <c r="K37" i="112"/>
  <c r="L37" i="112" s="1"/>
  <c r="K36" i="112"/>
  <c r="L36" i="112" s="1"/>
  <c r="K35" i="112"/>
  <c r="L35" i="112" s="1"/>
  <c r="K32" i="112"/>
  <c r="L32" i="112" s="1"/>
  <c r="K31" i="112"/>
  <c r="L31" i="112" s="1"/>
  <c r="K30" i="112"/>
  <c r="L30" i="112" s="1"/>
  <c r="K29" i="112"/>
  <c r="L29" i="112" s="1"/>
  <c r="K28" i="112"/>
  <c r="L28" i="112" s="1"/>
  <c r="K27" i="112"/>
  <c r="L27" i="112" s="1"/>
  <c r="K26" i="112"/>
  <c r="L26" i="112" s="1"/>
  <c r="K25" i="112"/>
  <c r="K22" i="112"/>
  <c r="L22" i="112" s="1"/>
  <c r="K21" i="112"/>
  <c r="L21" i="112" s="1"/>
  <c r="K20" i="112"/>
  <c r="L20" i="112" s="1"/>
  <c r="K19" i="112"/>
  <c r="L19" i="112" s="1"/>
  <c r="K18" i="112"/>
  <c r="L18" i="112" s="1"/>
  <c r="K17" i="112"/>
  <c r="L17" i="112" s="1"/>
  <c r="K16" i="112"/>
  <c r="K15" i="112"/>
  <c r="L15" i="112" s="1"/>
  <c r="K12" i="112"/>
  <c r="L12" i="112" s="1"/>
  <c r="K11" i="112"/>
  <c r="L11" i="112" s="1"/>
  <c r="K10" i="112"/>
  <c r="L10" i="112" s="1"/>
  <c r="K9" i="112"/>
  <c r="L9" i="112" s="1"/>
  <c r="K8" i="112"/>
  <c r="L8" i="112" s="1"/>
  <c r="K7" i="112"/>
  <c r="L7" i="112" s="1"/>
  <c r="K6" i="112"/>
  <c r="L6" i="112" s="1"/>
  <c r="K5" i="112"/>
  <c r="L5" i="112" s="1"/>
  <c r="C1" i="112"/>
  <c r="K142" i="111"/>
  <c r="L142" i="111" s="1"/>
  <c r="K141" i="111"/>
  <c r="L141" i="111" s="1"/>
  <c r="K140" i="111"/>
  <c r="L140" i="111" s="1"/>
  <c r="K139" i="111"/>
  <c r="L139" i="111" s="1"/>
  <c r="K138" i="111"/>
  <c r="L138" i="111" s="1"/>
  <c r="K137" i="111"/>
  <c r="L137" i="111" s="1"/>
  <c r="K136" i="111"/>
  <c r="L136" i="111" s="1"/>
  <c r="K135" i="111"/>
  <c r="L135" i="111" s="1"/>
  <c r="M123" i="111"/>
  <c r="K112" i="111"/>
  <c r="L112" i="111" s="1"/>
  <c r="K111" i="111"/>
  <c r="L111" i="111" s="1"/>
  <c r="K110" i="111"/>
  <c r="L110" i="111" s="1"/>
  <c r="K109" i="111"/>
  <c r="L109" i="111" s="1"/>
  <c r="K108" i="111"/>
  <c r="L108" i="111" s="1"/>
  <c r="K107" i="111"/>
  <c r="L107" i="111" s="1"/>
  <c r="K106" i="111"/>
  <c r="L106" i="111" s="1"/>
  <c r="K105" i="111"/>
  <c r="L105" i="111" s="1"/>
  <c r="K32" i="111"/>
  <c r="L32" i="111" s="1"/>
  <c r="K31" i="111"/>
  <c r="L31" i="111" s="1"/>
  <c r="K30" i="111"/>
  <c r="L30" i="111" s="1"/>
  <c r="K29" i="111"/>
  <c r="L29" i="111" s="1"/>
  <c r="K28" i="111"/>
  <c r="L28" i="111" s="1"/>
  <c r="K27" i="111"/>
  <c r="L27" i="111" s="1"/>
  <c r="K26" i="111"/>
  <c r="L26" i="111" s="1"/>
  <c r="K25" i="111"/>
  <c r="K22" i="111"/>
  <c r="L22" i="111" s="1"/>
  <c r="K21" i="111"/>
  <c r="L21" i="111" s="1"/>
  <c r="K20" i="111"/>
  <c r="L20" i="111" s="1"/>
  <c r="K19" i="111"/>
  <c r="L19" i="111" s="1"/>
  <c r="K18" i="111"/>
  <c r="L18" i="111" s="1"/>
  <c r="K17" i="111"/>
  <c r="L17" i="111" s="1"/>
  <c r="K16" i="111"/>
  <c r="L16" i="111" s="1"/>
  <c r="K15" i="111"/>
  <c r="L15" i="111" s="1"/>
  <c r="K12" i="111"/>
  <c r="L12" i="111" s="1"/>
  <c r="K11" i="111"/>
  <c r="L11" i="111" s="1"/>
  <c r="K10" i="111"/>
  <c r="L10" i="111" s="1"/>
  <c r="K9" i="111"/>
  <c r="L9" i="111" s="1"/>
  <c r="K8" i="111"/>
  <c r="L8" i="111" s="1"/>
  <c r="K7" i="111"/>
  <c r="L7" i="111" s="1"/>
  <c r="K6" i="111"/>
  <c r="L6" i="111" s="1"/>
  <c r="K5" i="111"/>
  <c r="C1" i="111"/>
  <c r="K142" i="110"/>
  <c r="L142" i="110" s="1"/>
  <c r="L141" i="110"/>
  <c r="K141" i="110"/>
  <c r="K140" i="110"/>
  <c r="L140" i="110" s="1"/>
  <c r="K139" i="110"/>
  <c r="L139" i="110" s="1"/>
  <c r="K138" i="110"/>
  <c r="L138" i="110" s="1"/>
  <c r="K137" i="110"/>
  <c r="L137" i="110" s="1"/>
  <c r="K136" i="110"/>
  <c r="L136" i="110" s="1"/>
  <c r="K135" i="110"/>
  <c r="K122" i="110"/>
  <c r="L122" i="110" s="1"/>
  <c r="K121" i="110"/>
  <c r="L121" i="110" s="1"/>
  <c r="K120" i="110"/>
  <c r="L120" i="110" s="1"/>
  <c r="K119" i="110"/>
  <c r="L119" i="110" s="1"/>
  <c r="K118" i="110"/>
  <c r="L118" i="110" s="1"/>
  <c r="K117" i="110"/>
  <c r="L117" i="110" s="1"/>
  <c r="K116" i="110"/>
  <c r="L116" i="110" s="1"/>
  <c r="K115" i="110"/>
  <c r="L115" i="110" s="1"/>
  <c r="K112" i="110"/>
  <c r="L112" i="110" s="1"/>
  <c r="K111" i="110"/>
  <c r="L111" i="110" s="1"/>
  <c r="K110" i="110"/>
  <c r="L110" i="110" s="1"/>
  <c r="K109" i="110"/>
  <c r="L109" i="110" s="1"/>
  <c r="K108" i="110"/>
  <c r="L108" i="110" s="1"/>
  <c r="K107" i="110"/>
  <c r="L107" i="110" s="1"/>
  <c r="K106" i="110"/>
  <c r="L106" i="110" s="1"/>
  <c r="K105" i="110"/>
  <c r="L105" i="110" s="1"/>
  <c r="K42" i="110"/>
  <c r="L42" i="110" s="1"/>
  <c r="K41" i="110"/>
  <c r="L41" i="110" s="1"/>
  <c r="K40" i="110"/>
  <c r="K39" i="110"/>
  <c r="L39" i="110" s="1"/>
  <c r="K38" i="110"/>
  <c r="L38" i="110" s="1"/>
  <c r="K37" i="110"/>
  <c r="L37" i="110" s="1"/>
  <c r="K36" i="110"/>
  <c r="L36" i="110" s="1"/>
  <c r="K35" i="110"/>
  <c r="L35" i="110" s="1"/>
  <c r="K32" i="110"/>
  <c r="L32" i="110" s="1"/>
  <c r="K31" i="110"/>
  <c r="L31" i="110" s="1"/>
  <c r="K30" i="110"/>
  <c r="L30" i="110" s="1"/>
  <c r="K29" i="110"/>
  <c r="L29" i="110" s="1"/>
  <c r="K28" i="110"/>
  <c r="L28" i="110" s="1"/>
  <c r="K27" i="110"/>
  <c r="L27" i="110" s="1"/>
  <c r="K26" i="110"/>
  <c r="L26" i="110" s="1"/>
  <c r="K25" i="110"/>
  <c r="L25" i="110" s="1"/>
  <c r="K12" i="110"/>
  <c r="L12" i="110" s="1"/>
  <c r="K11" i="110"/>
  <c r="L11" i="110" s="1"/>
  <c r="K10" i="110"/>
  <c r="L10" i="110" s="1"/>
  <c r="K9" i="110"/>
  <c r="L9" i="110" s="1"/>
  <c r="K8" i="110"/>
  <c r="L8" i="110" s="1"/>
  <c r="K7" i="110"/>
  <c r="L7" i="110" s="1"/>
  <c r="K6" i="110"/>
  <c r="L6" i="110" s="1"/>
  <c r="K5" i="110"/>
  <c r="C1" i="110"/>
  <c r="K192" i="109"/>
  <c r="L192" i="109" s="1"/>
  <c r="K191" i="109"/>
  <c r="L191" i="109" s="1"/>
  <c r="K190" i="109"/>
  <c r="L190" i="109" s="1"/>
  <c r="K189" i="109"/>
  <c r="L189" i="109" s="1"/>
  <c r="K188" i="109"/>
  <c r="L188" i="109" s="1"/>
  <c r="K187" i="109"/>
  <c r="L187" i="109" s="1"/>
  <c r="K186" i="109"/>
  <c r="L186" i="109" s="1"/>
  <c r="K185" i="109"/>
  <c r="L185" i="109" s="1"/>
  <c r="K182" i="109"/>
  <c r="L182" i="109" s="1"/>
  <c r="K181" i="109"/>
  <c r="L181" i="109" s="1"/>
  <c r="K180" i="109"/>
  <c r="L180" i="109" s="1"/>
  <c r="K179" i="109"/>
  <c r="L179" i="109" s="1"/>
  <c r="K178" i="109"/>
  <c r="L178" i="109" s="1"/>
  <c r="K177" i="109"/>
  <c r="L177" i="109" s="1"/>
  <c r="K176" i="109"/>
  <c r="L176" i="109" s="1"/>
  <c r="K175" i="109"/>
  <c r="K172" i="109"/>
  <c r="L172" i="109" s="1"/>
  <c r="K171" i="109"/>
  <c r="L171" i="109" s="1"/>
  <c r="K170" i="109"/>
  <c r="L170" i="109" s="1"/>
  <c r="K169" i="109"/>
  <c r="L169" i="109" s="1"/>
  <c r="K168" i="109"/>
  <c r="L168" i="109" s="1"/>
  <c r="K167" i="109"/>
  <c r="L167" i="109" s="1"/>
  <c r="K166" i="109"/>
  <c r="L166" i="109" s="1"/>
  <c r="K165" i="109"/>
  <c r="L165" i="109" s="1"/>
  <c r="K162" i="109"/>
  <c r="L162" i="109" s="1"/>
  <c r="K161" i="109"/>
  <c r="L161" i="109" s="1"/>
  <c r="K160" i="109"/>
  <c r="L160" i="109" s="1"/>
  <c r="K159" i="109"/>
  <c r="L159" i="109" s="1"/>
  <c r="K158" i="109"/>
  <c r="L158" i="109" s="1"/>
  <c r="K157" i="109"/>
  <c r="L157" i="109" s="1"/>
  <c r="K156" i="109"/>
  <c r="L156" i="109" s="1"/>
  <c r="K155" i="109"/>
  <c r="K142" i="109"/>
  <c r="L142" i="109" s="1"/>
  <c r="K141" i="109"/>
  <c r="L141" i="109" s="1"/>
  <c r="K140" i="109"/>
  <c r="L140" i="109" s="1"/>
  <c r="K139" i="109"/>
  <c r="L139" i="109" s="1"/>
  <c r="K138" i="109"/>
  <c r="L138" i="109" s="1"/>
  <c r="K137" i="109"/>
  <c r="L137" i="109" s="1"/>
  <c r="K136" i="109"/>
  <c r="L136" i="109" s="1"/>
  <c r="K135" i="109"/>
  <c r="K122" i="109"/>
  <c r="L122" i="109" s="1"/>
  <c r="K121" i="109"/>
  <c r="L121" i="109" s="1"/>
  <c r="K120" i="109"/>
  <c r="L120" i="109" s="1"/>
  <c r="K119" i="109"/>
  <c r="L119" i="109" s="1"/>
  <c r="K118" i="109"/>
  <c r="L118" i="109" s="1"/>
  <c r="K117" i="109"/>
  <c r="L117" i="109" s="1"/>
  <c r="K116" i="109"/>
  <c r="L116" i="109" s="1"/>
  <c r="K115" i="109"/>
  <c r="L115" i="109" s="1"/>
  <c r="K112" i="109"/>
  <c r="L112" i="109" s="1"/>
  <c r="K111" i="109"/>
  <c r="L111" i="109" s="1"/>
  <c r="K110" i="109"/>
  <c r="L110" i="109" s="1"/>
  <c r="K109" i="109"/>
  <c r="L109" i="109" s="1"/>
  <c r="K108" i="109"/>
  <c r="L108" i="109" s="1"/>
  <c r="K107" i="109"/>
  <c r="L107" i="109" s="1"/>
  <c r="K106" i="109"/>
  <c r="L106" i="109" s="1"/>
  <c r="K105" i="109"/>
  <c r="L105" i="109" s="1"/>
  <c r="K32" i="109"/>
  <c r="L32" i="109" s="1"/>
  <c r="K31" i="109"/>
  <c r="L31" i="109" s="1"/>
  <c r="K30" i="109"/>
  <c r="L30" i="109" s="1"/>
  <c r="K29" i="109"/>
  <c r="L29" i="109" s="1"/>
  <c r="K28" i="109"/>
  <c r="L28" i="109" s="1"/>
  <c r="K27" i="109"/>
  <c r="L27" i="109" s="1"/>
  <c r="K26" i="109"/>
  <c r="L26" i="109" s="1"/>
  <c r="K25" i="109"/>
  <c r="K12" i="109"/>
  <c r="L12" i="109" s="1"/>
  <c r="K11" i="109"/>
  <c r="L11" i="109" s="1"/>
  <c r="K10" i="109"/>
  <c r="L10" i="109" s="1"/>
  <c r="K9" i="109"/>
  <c r="L9" i="109" s="1"/>
  <c r="K8" i="109"/>
  <c r="L8" i="109" s="1"/>
  <c r="K7" i="109"/>
  <c r="L7" i="109" s="1"/>
  <c r="K6" i="109"/>
  <c r="L6" i="109" s="1"/>
  <c r="K5" i="109"/>
  <c r="L5" i="109" s="1"/>
  <c r="C1" i="109"/>
  <c r="K192" i="108"/>
  <c r="L192" i="108" s="1"/>
  <c r="K191" i="108"/>
  <c r="L191" i="108" s="1"/>
  <c r="K190" i="108"/>
  <c r="L190" i="108" s="1"/>
  <c r="K189" i="108"/>
  <c r="L189" i="108" s="1"/>
  <c r="K188" i="108"/>
  <c r="L188" i="108" s="1"/>
  <c r="K187" i="108"/>
  <c r="L187" i="108" s="1"/>
  <c r="K186" i="108"/>
  <c r="L186" i="108" s="1"/>
  <c r="K185" i="108"/>
  <c r="L185" i="108" s="1"/>
  <c r="K182" i="108"/>
  <c r="L182" i="108" s="1"/>
  <c r="K181" i="108"/>
  <c r="L181" i="108" s="1"/>
  <c r="K180" i="108"/>
  <c r="L180" i="108" s="1"/>
  <c r="K179" i="108"/>
  <c r="L179" i="108" s="1"/>
  <c r="K178" i="108"/>
  <c r="L178" i="108" s="1"/>
  <c r="K177" i="108"/>
  <c r="L177" i="108" s="1"/>
  <c r="K176" i="108"/>
  <c r="L176" i="108" s="1"/>
  <c r="K175" i="108"/>
  <c r="K172" i="108"/>
  <c r="L172" i="108" s="1"/>
  <c r="K171" i="108"/>
  <c r="L171" i="108" s="1"/>
  <c r="K170" i="108"/>
  <c r="L170" i="108" s="1"/>
  <c r="K169" i="108"/>
  <c r="L169" i="108" s="1"/>
  <c r="K168" i="108"/>
  <c r="L168" i="108" s="1"/>
  <c r="K167" i="108"/>
  <c r="L167" i="108" s="1"/>
  <c r="K166" i="108"/>
  <c r="L166" i="108" s="1"/>
  <c r="K165" i="108"/>
  <c r="L165" i="108" s="1"/>
  <c r="K162" i="108"/>
  <c r="L162" i="108" s="1"/>
  <c r="K161" i="108"/>
  <c r="L161" i="108" s="1"/>
  <c r="K160" i="108"/>
  <c r="L160" i="108" s="1"/>
  <c r="K159" i="108"/>
  <c r="L159" i="108" s="1"/>
  <c r="K158" i="108"/>
  <c r="L158" i="108" s="1"/>
  <c r="K157" i="108"/>
  <c r="L157" i="108" s="1"/>
  <c r="K156" i="108"/>
  <c r="L156" i="108" s="1"/>
  <c r="K155" i="108"/>
  <c r="K142" i="108"/>
  <c r="L142" i="108" s="1"/>
  <c r="K141" i="108"/>
  <c r="L141" i="108" s="1"/>
  <c r="K140" i="108"/>
  <c r="L140" i="108" s="1"/>
  <c r="K139" i="108"/>
  <c r="L139" i="108" s="1"/>
  <c r="K138" i="108"/>
  <c r="L138" i="108" s="1"/>
  <c r="K137" i="108"/>
  <c r="L137" i="108" s="1"/>
  <c r="K136" i="108"/>
  <c r="L136" i="108" s="1"/>
  <c r="K135" i="108"/>
  <c r="K122" i="108"/>
  <c r="L122" i="108" s="1"/>
  <c r="K121" i="108"/>
  <c r="L121" i="108" s="1"/>
  <c r="K120" i="108"/>
  <c r="L120" i="108" s="1"/>
  <c r="K119" i="108"/>
  <c r="L119" i="108" s="1"/>
  <c r="K118" i="108"/>
  <c r="L118" i="108" s="1"/>
  <c r="K117" i="108"/>
  <c r="L117" i="108" s="1"/>
  <c r="K116" i="108"/>
  <c r="L116" i="108" s="1"/>
  <c r="K115" i="108"/>
  <c r="K112" i="108"/>
  <c r="L112" i="108" s="1"/>
  <c r="K111" i="108"/>
  <c r="L111" i="108" s="1"/>
  <c r="K110" i="108"/>
  <c r="L110" i="108" s="1"/>
  <c r="K109" i="108"/>
  <c r="L109" i="108" s="1"/>
  <c r="K108" i="108"/>
  <c r="L108" i="108" s="1"/>
  <c r="K107" i="108"/>
  <c r="L107" i="108" s="1"/>
  <c r="K106" i="108"/>
  <c r="L106" i="108" s="1"/>
  <c r="K105" i="108"/>
  <c r="L105" i="108" s="1"/>
  <c r="K42" i="108"/>
  <c r="L42" i="108" s="1"/>
  <c r="K41" i="108"/>
  <c r="L41" i="108" s="1"/>
  <c r="K40" i="108"/>
  <c r="L40" i="108" s="1"/>
  <c r="K39" i="108"/>
  <c r="L39" i="108" s="1"/>
  <c r="K38" i="108"/>
  <c r="L38" i="108" s="1"/>
  <c r="K37" i="108"/>
  <c r="L37" i="108" s="1"/>
  <c r="K36" i="108"/>
  <c r="L36" i="108" s="1"/>
  <c r="K35" i="108"/>
  <c r="L35" i="108" s="1"/>
  <c r="K32" i="108"/>
  <c r="L32" i="108" s="1"/>
  <c r="K31" i="108"/>
  <c r="L31" i="108" s="1"/>
  <c r="K30" i="108"/>
  <c r="L30" i="108" s="1"/>
  <c r="K29" i="108"/>
  <c r="L29" i="108" s="1"/>
  <c r="K28" i="108"/>
  <c r="L28" i="108" s="1"/>
  <c r="K27" i="108"/>
  <c r="L27" i="108" s="1"/>
  <c r="K26" i="108"/>
  <c r="L26" i="108" s="1"/>
  <c r="K25" i="108"/>
  <c r="K22" i="108"/>
  <c r="K21" i="108"/>
  <c r="L21" i="108" s="1"/>
  <c r="K20" i="108"/>
  <c r="L20" i="108" s="1"/>
  <c r="K19" i="108"/>
  <c r="L19" i="108" s="1"/>
  <c r="K18" i="108"/>
  <c r="L18" i="108" s="1"/>
  <c r="K17" i="108"/>
  <c r="L17" i="108" s="1"/>
  <c r="K16" i="108"/>
  <c r="K15" i="108"/>
  <c r="L15" i="108" s="1"/>
  <c r="K12" i="108"/>
  <c r="L12" i="108" s="1"/>
  <c r="K11" i="108"/>
  <c r="L11" i="108" s="1"/>
  <c r="K10" i="108"/>
  <c r="L10" i="108" s="1"/>
  <c r="K9" i="108"/>
  <c r="L9" i="108" s="1"/>
  <c r="K8" i="108"/>
  <c r="L8" i="108" s="1"/>
  <c r="K7" i="108"/>
  <c r="L7" i="108" s="1"/>
  <c r="K6" i="108"/>
  <c r="L6" i="108" s="1"/>
  <c r="K5" i="108"/>
  <c r="L5" i="108" s="1"/>
  <c r="C1" i="108"/>
  <c r="K202" i="107"/>
  <c r="L202" i="107" s="1"/>
  <c r="K201" i="107"/>
  <c r="L201" i="107" s="1"/>
  <c r="K200" i="107"/>
  <c r="L200" i="107" s="1"/>
  <c r="K199" i="107"/>
  <c r="L199" i="107" s="1"/>
  <c r="K198" i="107"/>
  <c r="L198" i="107" s="1"/>
  <c r="K197" i="107"/>
  <c r="L197" i="107" s="1"/>
  <c r="K196" i="107"/>
  <c r="L196" i="107" s="1"/>
  <c r="K195" i="107"/>
  <c r="L195" i="107" s="1"/>
  <c r="K192" i="107"/>
  <c r="L192" i="107" s="1"/>
  <c r="K191" i="107"/>
  <c r="L191" i="107" s="1"/>
  <c r="K190" i="107"/>
  <c r="L190" i="107" s="1"/>
  <c r="K189" i="107"/>
  <c r="L189" i="107" s="1"/>
  <c r="K188" i="107"/>
  <c r="L188" i="107" s="1"/>
  <c r="K187" i="107"/>
  <c r="L187" i="107" s="1"/>
  <c r="K186" i="107"/>
  <c r="L186" i="107" s="1"/>
  <c r="K185" i="107"/>
  <c r="K182" i="107"/>
  <c r="L182" i="107" s="1"/>
  <c r="K181" i="107"/>
  <c r="L181" i="107" s="1"/>
  <c r="K180" i="107"/>
  <c r="L180" i="107" s="1"/>
  <c r="K179" i="107"/>
  <c r="L179" i="107" s="1"/>
  <c r="K178" i="107"/>
  <c r="L178" i="107" s="1"/>
  <c r="K177" i="107"/>
  <c r="L177" i="107" s="1"/>
  <c r="K176" i="107"/>
  <c r="L176" i="107" s="1"/>
  <c r="K175" i="107"/>
  <c r="L175" i="107" s="1"/>
  <c r="K162" i="107"/>
  <c r="L162" i="107" s="1"/>
  <c r="K161" i="107"/>
  <c r="L161" i="107" s="1"/>
  <c r="K160" i="107"/>
  <c r="L160" i="107" s="1"/>
  <c r="K159" i="107"/>
  <c r="L159" i="107" s="1"/>
  <c r="K158" i="107"/>
  <c r="M153" i="107" s="1"/>
  <c r="K157" i="107"/>
  <c r="L157" i="107" s="1"/>
  <c r="K156" i="107"/>
  <c r="L156" i="107" s="1"/>
  <c r="K155" i="107"/>
  <c r="L155" i="107" s="1"/>
  <c r="K152" i="107"/>
  <c r="L152" i="107" s="1"/>
  <c r="K151" i="107"/>
  <c r="L151" i="107" s="1"/>
  <c r="K150" i="107"/>
  <c r="L150" i="107" s="1"/>
  <c r="K149" i="107"/>
  <c r="L149" i="107" s="1"/>
  <c r="K148" i="107"/>
  <c r="L148" i="107" s="1"/>
  <c r="K147" i="107"/>
  <c r="L147" i="107" s="1"/>
  <c r="K146" i="107"/>
  <c r="L146" i="107" s="1"/>
  <c r="K145" i="107"/>
  <c r="L145" i="107" s="1"/>
  <c r="K142" i="107"/>
  <c r="L142" i="107" s="1"/>
  <c r="K141" i="107"/>
  <c r="L141" i="107" s="1"/>
  <c r="K140" i="107"/>
  <c r="L140" i="107" s="1"/>
  <c r="K139" i="107"/>
  <c r="L139" i="107" s="1"/>
  <c r="K138" i="107"/>
  <c r="L138" i="107" s="1"/>
  <c r="K137" i="107"/>
  <c r="L137" i="107" s="1"/>
  <c r="K136" i="107"/>
  <c r="L136" i="107" s="1"/>
  <c r="K135" i="107"/>
  <c r="L135" i="107" s="1"/>
  <c r="N133" i="107" s="1"/>
  <c r="K132" i="107"/>
  <c r="L132" i="107" s="1"/>
  <c r="K131" i="107"/>
  <c r="L131" i="107" s="1"/>
  <c r="K130" i="107"/>
  <c r="L130" i="107" s="1"/>
  <c r="L129" i="107"/>
  <c r="K129" i="107"/>
  <c r="K128" i="107"/>
  <c r="L128" i="107" s="1"/>
  <c r="K127" i="107"/>
  <c r="L127" i="107" s="1"/>
  <c r="K126" i="107"/>
  <c r="L126" i="107" s="1"/>
  <c r="K125" i="107"/>
  <c r="K122" i="107"/>
  <c r="L122" i="107" s="1"/>
  <c r="K121" i="107"/>
  <c r="L121" i="107" s="1"/>
  <c r="K120" i="107"/>
  <c r="L120" i="107" s="1"/>
  <c r="K119" i="107"/>
  <c r="L119" i="107" s="1"/>
  <c r="K118" i="107"/>
  <c r="K117" i="107"/>
  <c r="L117" i="107" s="1"/>
  <c r="K116" i="107"/>
  <c r="L116" i="107" s="1"/>
  <c r="K115" i="107"/>
  <c r="L115" i="107" s="1"/>
  <c r="K112" i="107"/>
  <c r="L112" i="107" s="1"/>
  <c r="K111" i="107"/>
  <c r="L111" i="107" s="1"/>
  <c r="K110" i="107"/>
  <c r="L110" i="107" s="1"/>
  <c r="K109" i="107"/>
  <c r="L109" i="107" s="1"/>
  <c r="K108" i="107"/>
  <c r="L108" i="107" s="1"/>
  <c r="K107" i="107"/>
  <c r="L107" i="107" s="1"/>
  <c r="K106" i="107"/>
  <c r="L106" i="107" s="1"/>
  <c r="K105" i="107"/>
  <c r="L105" i="107" s="1"/>
  <c r="K42" i="107"/>
  <c r="L42" i="107" s="1"/>
  <c r="K41" i="107"/>
  <c r="L41" i="107" s="1"/>
  <c r="K40" i="107"/>
  <c r="L40" i="107" s="1"/>
  <c r="K39" i="107"/>
  <c r="L39" i="107" s="1"/>
  <c r="K38" i="107"/>
  <c r="L38" i="107" s="1"/>
  <c r="K37" i="107"/>
  <c r="L37" i="107" s="1"/>
  <c r="K36" i="107"/>
  <c r="L36" i="107" s="1"/>
  <c r="K35" i="107"/>
  <c r="L35" i="107" s="1"/>
  <c r="K32" i="107"/>
  <c r="L32" i="107" s="1"/>
  <c r="K31" i="107"/>
  <c r="L31" i="107" s="1"/>
  <c r="K30" i="107"/>
  <c r="L30" i="107" s="1"/>
  <c r="L29" i="107"/>
  <c r="K29" i="107"/>
  <c r="K28" i="107"/>
  <c r="L28" i="107" s="1"/>
  <c r="K27" i="107"/>
  <c r="L27" i="107" s="1"/>
  <c r="K26" i="107"/>
  <c r="L26" i="107" s="1"/>
  <c r="K25" i="107"/>
  <c r="K22" i="107"/>
  <c r="L22" i="107" s="1"/>
  <c r="K21" i="107"/>
  <c r="L21" i="107" s="1"/>
  <c r="K20" i="107"/>
  <c r="K19" i="107"/>
  <c r="L19" i="107" s="1"/>
  <c r="K18" i="107"/>
  <c r="L18" i="107" s="1"/>
  <c r="K17" i="107"/>
  <c r="L17" i="107" s="1"/>
  <c r="K16" i="107"/>
  <c r="L16" i="107" s="1"/>
  <c r="K15" i="107"/>
  <c r="L15" i="107" s="1"/>
  <c r="K12" i="107"/>
  <c r="L12" i="107" s="1"/>
  <c r="K11" i="107"/>
  <c r="L11" i="107" s="1"/>
  <c r="K10" i="107"/>
  <c r="L10" i="107" s="1"/>
  <c r="K9" i="107"/>
  <c r="L9" i="107" s="1"/>
  <c r="K8" i="107"/>
  <c r="L8" i="107" s="1"/>
  <c r="K7" i="107"/>
  <c r="L7" i="107" s="1"/>
  <c r="K6" i="107"/>
  <c r="L6" i="107" s="1"/>
  <c r="K5" i="107"/>
  <c r="L5" i="107" s="1"/>
  <c r="C1" i="107"/>
  <c r="K173" i="106"/>
  <c r="L173" i="106" s="1"/>
  <c r="K172" i="106"/>
  <c r="L172" i="106" s="1"/>
  <c r="K171" i="106"/>
  <c r="L171" i="106" s="1"/>
  <c r="K170" i="106"/>
  <c r="L170" i="106" s="1"/>
  <c r="K169" i="106"/>
  <c r="L169" i="106" s="1"/>
  <c r="K168" i="106"/>
  <c r="L168" i="106" s="1"/>
  <c r="K167" i="106"/>
  <c r="L167" i="106" s="1"/>
  <c r="K166" i="106"/>
  <c r="K163" i="106"/>
  <c r="L163" i="106" s="1"/>
  <c r="K162" i="106"/>
  <c r="L162" i="106" s="1"/>
  <c r="K161" i="106"/>
  <c r="L161" i="106" s="1"/>
  <c r="K160" i="106"/>
  <c r="L160" i="106" s="1"/>
  <c r="K159" i="106"/>
  <c r="L159" i="106" s="1"/>
  <c r="K158" i="106"/>
  <c r="L158" i="106" s="1"/>
  <c r="K157" i="106"/>
  <c r="L157" i="106" s="1"/>
  <c r="K156" i="106"/>
  <c r="L156" i="106" s="1"/>
  <c r="N154" i="106" s="1"/>
  <c r="K153" i="106"/>
  <c r="L153" i="106" s="1"/>
  <c r="K152" i="106"/>
  <c r="L152" i="106" s="1"/>
  <c r="K151" i="106"/>
  <c r="L151" i="106" s="1"/>
  <c r="K150" i="106"/>
  <c r="L150" i="106" s="1"/>
  <c r="K149" i="106"/>
  <c r="L149" i="106" s="1"/>
  <c r="K148" i="106"/>
  <c r="L148" i="106" s="1"/>
  <c r="K147" i="106"/>
  <c r="L147" i="106" s="1"/>
  <c r="K146" i="106"/>
  <c r="K143" i="106"/>
  <c r="L143" i="106" s="1"/>
  <c r="K142" i="106"/>
  <c r="L142" i="106" s="1"/>
  <c r="K141" i="106"/>
  <c r="L141" i="106" s="1"/>
  <c r="K140" i="106"/>
  <c r="L140" i="106" s="1"/>
  <c r="K139" i="106"/>
  <c r="L139" i="106" s="1"/>
  <c r="K138" i="106"/>
  <c r="L138" i="106" s="1"/>
  <c r="K137" i="106"/>
  <c r="L137" i="106" s="1"/>
  <c r="K136" i="106"/>
  <c r="L136" i="106" s="1"/>
  <c r="K132" i="106"/>
  <c r="L132" i="106" s="1"/>
  <c r="K131" i="106"/>
  <c r="L131" i="106" s="1"/>
  <c r="K130" i="106"/>
  <c r="L130" i="106" s="1"/>
  <c r="K129" i="106"/>
  <c r="L129" i="106" s="1"/>
  <c r="K128" i="106"/>
  <c r="L128" i="106" s="1"/>
  <c r="K127" i="106"/>
  <c r="L127" i="106" s="1"/>
  <c r="K126" i="106"/>
  <c r="L126" i="106" s="1"/>
  <c r="K125" i="106"/>
  <c r="K122" i="106"/>
  <c r="L122" i="106" s="1"/>
  <c r="K121" i="106"/>
  <c r="L121" i="106" s="1"/>
  <c r="K120" i="106"/>
  <c r="L120" i="106" s="1"/>
  <c r="K119" i="106"/>
  <c r="L119" i="106" s="1"/>
  <c r="K118" i="106"/>
  <c r="L118" i="106" s="1"/>
  <c r="K117" i="106"/>
  <c r="L117" i="106" s="1"/>
  <c r="K116" i="106"/>
  <c r="L116" i="106" s="1"/>
  <c r="K115" i="106"/>
  <c r="L115" i="106" s="1"/>
  <c r="M113" i="106"/>
  <c r="K112" i="106"/>
  <c r="L112" i="106" s="1"/>
  <c r="K111" i="106"/>
  <c r="L111" i="106" s="1"/>
  <c r="K110" i="106"/>
  <c r="L110" i="106" s="1"/>
  <c r="K109" i="106"/>
  <c r="L109" i="106" s="1"/>
  <c r="K108" i="106"/>
  <c r="L108" i="106" s="1"/>
  <c r="K107" i="106"/>
  <c r="L107" i="106" s="1"/>
  <c r="K106" i="106"/>
  <c r="L106" i="106" s="1"/>
  <c r="K105" i="106"/>
  <c r="K102" i="106"/>
  <c r="L102" i="106" s="1"/>
  <c r="K101" i="106"/>
  <c r="L101" i="106" s="1"/>
  <c r="K100" i="106"/>
  <c r="L100" i="106" s="1"/>
  <c r="K99" i="106"/>
  <c r="L99" i="106" s="1"/>
  <c r="K98" i="106"/>
  <c r="L98" i="106" s="1"/>
  <c r="K97" i="106"/>
  <c r="L97" i="106" s="1"/>
  <c r="K96" i="106"/>
  <c r="L96" i="106" s="1"/>
  <c r="K95" i="106"/>
  <c r="L95" i="106" s="1"/>
  <c r="M93" i="106"/>
  <c r="K92" i="106"/>
  <c r="L92" i="106" s="1"/>
  <c r="K91" i="106"/>
  <c r="L91" i="106" s="1"/>
  <c r="K90" i="106"/>
  <c r="L90" i="106" s="1"/>
  <c r="K89" i="106"/>
  <c r="L89" i="106" s="1"/>
  <c r="K88" i="106"/>
  <c r="L88" i="106" s="1"/>
  <c r="K87" i="106"/>
  <c r="L87" i="106" s="1"/>
  <c r="K86" i="106"/>
  <c r="L86" i="106" s="1"/>
  <c r="K85" i="106"/>
  <c r="K82" i="106"/>
  <c r="L82" i="106" s="1"/>
  <c r="K81" i="106"/>
  <c r="L81" i="106" s="1"/>
  <c r="K80" i="106"/>
  <c r="L80" i="106" s="1"/>
  <c r="K79" i="106"/>
  <c r="L79" i="106" s="1"/>
  <c r="K78" i="106"/>
  <c r="L78" i="106" s="1"/>
  <c r="K77" i="106"/>
  <c r="L77" i="106" s="1"/>
  <c r="K76" i="106"/>
  <c r="L76" i="106" s="1"/>
  <c r="K75" i="106"/>
  <c r="L75" i="106" s="1"/>
  <c r="K72" i="106"/>
  <c r="L72" i="106" s="1"/>
  <c r="K71" i="106"/>
  <c r="L71" i="106" s="1"/>
  <c r="K70" i="106"/>
  <c r="L70" i="106" s="1"/>
  <c r="K69" i="106"/>
  <c r="L69" i="106" s="1"/>
  <c r="K68" i="106"/>
  <c r="L68" i="106" s="1"/>
  <c r="K67" i="106"/>
  <c r="L67" i="106" s="1"/>
  <c r="K66" i="106"/>
  <c r="L66" i="106" s="1"/>
  <c r="K65" i="106"/>
  <c r="K62" i="106"/>
  <c r="L62" i="106" s="1"/>
  <c r="K61" i="106"/>
  <c r="L61" i="106" s="1"/>
  <c r="K60" i="106"/>
  <c r="L60" i="106" s="1"/>
  <c r="K59" i="106"/>
  <c r="L59" i="106" s="1"/>
  <c r="K58" i="106"/>
  <c r="L58" i="106" s="1"/>
  <c r="K57" i="106"/>
  <c r="L57" i="106" s="1"/>
  <c r="K56" i="106"/>
  <c r="L56" i="106" s="1"/>
  <c r="K55" i="106"/>
  <c r="L55" i="106" s="1"/>
  <c r="K52" i="106"/>
  <c r="L52" i="106" s="1"/>
  <c r="K51" i="106"/>
  <c r="L51" i="106" s="1"/>
  <c r="K50" i="106"/>
  <c r="L50" i="106" s="1"/>
  <c r="K49" i="106"/>
  <c r="L49" i="106" s="1"/>
  <c r="K48" i="106"/>
  <c r="L48" i="106" s="1"/>
  <c r="K47" i="106"/>
  <c r="L47" i="106" s="1"/>
  <c r="K46" i="106"/>
  <c r="L46" i="106" s="1"/>
  <c r="K45" i="106"/>
  <c r="K42" i="106"/>
  <c r="L42" i="106" s="1"/>
  <c r="K41" i="106"/>
  <c r="L41" i="106" s="1"/>
  <c r="K40" i="106"/>
  <c r="L40" i="106" s="1"/>
  <c r="K39" i="106"/>
  <c r="L39" i="106" s="1"/>
  <c r="K38" i="106"/>
  <c r="L38" i="106" s="1"/>
  <c r="K37" i="106"/>
  <c r="L37" i="106" s="1"/>
  <c r="K36" i="106"/>
  <c r="L36" i="106" s="1"/>
  <c r="K35" i="106"/>
  <c r="L35" i="106" s="1"/>
  <c r="K32" i="106"/>
  <c r="L32" i="106" s="1"/>
  <c r="K31" i="106"/>
  <c r="L31" i="106" s="1"/>
  <c r="K30" i="106"/>
  <c r="L30" i="106" s="1"/>
  <c r="K29" i="106"/>
  <c r="L29" i="106" s="1"/>
  <c r="K28" i="106"/>
  <c r="L28" i="106" s="1"/>
  <c r="K27" i="106"/>
  <c r="L27" i="106" s="1"/>
  <c r="K26" i="106"/>
  <c r="L26" i="106" s="1"/>
  <c r="K25" i="106"/>
  <c r="K22" i="106"/>
  <c r="L22" i="106" s="1"/>
  <c r="K21" i="106"/>
  <c r="L21" i="106" s="1"/>
  <c r="K20" i="106"/>
  <c r="L20" i="106" s="1"/>
  <c r="K19" i="106"/>
  <c r="L19" i="106" s="1"/>
  <c r="K18" i="106"/>
  <c r="L18" i="106" s="1"/>
  <c r="K17" i="106"/>
  <c r="L17" i="106" s="1"/>
  <c r="K16" i="106"/>
  <c r="K15" i="106"/>
  <c r="L15" i="106" s="1"/>
  <c r="K12" i="106"/>
  <c r="L12" i="106" s="1"/>
  <c r="K11" i="106"/>
  <c r="L11" i="106" s="1"/>
  <c r="K10" i="106"/>
  <c r="L10" i="106" s="1"/>
  <c r="K9" i="106"/>
  <c r="L9" i="106" s="1"/>
  <c r="K8" i="106"/>
  <c r="L8" i="106" s="1"/>
  <c r="K7" i="106"/>
  <c r="L7" i="106" s="1"/>
  <c r="K6" i="106"/>
  <c r="L6" i="106" s="1"/>
  <c r="K5" i="106"/>
  <c r="C1" i="106"/>
  <c r="K142" i="105"/>
  <c r="L142" i="105" s="1"/>
  <c r="K141" i="105"/>
  <c r="L141" i="105" s="1"/>
  <c r="K140" i="105"/>
  <c r="L140" i="105" s="1"/>
  <c r="K139" i="105"/>
  <c r="L139" i="105" s="1"/>
  <c r="K138" i="105"/>
  <c r="L138" i="105" s="1"/>
  <c r="K137" i="105"/>
  <c r="L137" i="105" s="1"/>
  <c r="K136" i="105"/>
  <c r="L136" i="105" s="1"/>
  <c r="K135" i="105"/>
  <c r="L135" i="105" s="1"/>
  <c r="N133" i="105" s="1"/>
  <c r="M133" i="105"/>
  <c r="K132" i="105"/>
  <c r="L132" i="105" s="1"/>
  <c r="K131" i="105"/>
  <c r="L131" i="105" s="1"/>
  <c r="K130" i="105"/>
  <c r="L130" i="105" s="1"/>
  <c r="K129" i="105"/>
  <c r="L129" i="105" s="1"/>
  <c r="K128" i="105"/>
  <c r="L128" i="105" s="1"/>
  <c r="K127" i="105"/>
  <c r="L127" i="105" s="1"/>
  <c r="K126" i="105"/>
  <c r="L126" i="105" s="1"/>
  <c r="K125" i="105"/>
  <c r="M123" i="105" s="1"/>
  <c r="K122" i="105"/>
  <c r="L122" i="105" s="1"/>
  <c r="K121" i="105"/>
  <c r="L121" i="105" s="1"/>
  <c r="K120" i="105"/>
  <c r="L120" i="105" s="1"/>
  <c r="K119" i="105"/>
  <c r="L119" i="105" s="1"/>
  <c r="K118" i="105"/>
  <c r="L118" i="105" s="1"/>
  <c r="K117" i="105"/>
  <c r="L117" i="105" s="1"/>
  <c r="K116" i="105"/>
  <c r="L116" i="105" s="1"/>
  <c r="K115" i="105"/>
  <c r="L115" i="105" s="1"/>
  <c r="M113" i="105"/>
  <c r="K112" i="105"/>
  <c r="L112" i="105" s="1"/>
  <c r="K111" i="105"/>
  <c r="L111" i="105" s="1"/>
  <c r="K110" i="105"/>
  <c r="L110" i="105" s="1"/>
  <c r="K109" i="105"/>
  <c r="L109" i="105" s="1"/>
  <c r="K108" i="105"/>
  <c r="L108" i="105" s="1"/>
  <c r="K107" i="105"/>
  <c r="L107" i="105" s="1"/>
  <c r="K106" i="105"/>
  <c r="L106" i="105" s="1"/>
  <c r="K105" i="105"/>
  <c r="M103" i="105" s="1"/>
  <c r="K102" i="105"/>
  <c r="L102" i="105" s="1"/>
  <c r="K101" i="105"/>
  <c r="L101" i="105" s="1"/>
  <c r="K100" i="105"/>
  <c r="L100" i="105" s="1"/>
  <c r="K99" i="105"/>
  <c r="L99" i="105" s="1"/>
  <c r="K98" i="105"/>
  <c r="L98" i="105" s="1"/>
  <c r="K97" i="105"/>
  <c r="L97" i="105" s="1"/>
  <c r="K96" i="105"/>
  <c r="L96" i="105" s="1"/>
  <c r="K95" i="105"/>
  <c r="L95" i="105" s="1"/>
  <c r="M93" i="105"/>
  <c r="K92" i="105"/>
  <c r="L92" i="105" s="1"/>
  <c r="K91" i="105"/>
  <c r="L91" i="105" s="1"/>
  <c r="K90" i="105"/>
  <c r="L90" i="105" s="1"/>
  <c r="K89" i="105"/>
  <c r="L89" i="105" s="1"/>
  <c r="K88" i="105"/>
  <c r="L88" i="105" s="1"/>
  <c r="K87" i="105"/>
  <c r="L87" i="105" s="1"/>
  <c r="K86" i="105"/>
  <c r="L86" i="105" s="1"/>
  <c r="K85" i="105"/>
  <c r="M83" i="105" s="1"/>
  <c r="K82" i="105"/>
  <c r="L82" i="105" s="1"/>
  <c r="K81" i="105"/>
  <c r="L81" i="105" s="1"/>
  <c r="K80" i="105"/>
  <c r="L80" i="105" s="1"/>
  <c r="K79" i="105"/>
  <c r="L79" i="105" s="1"/>
  <c r="K78" i="105"/>
  <c r="L78" i="105" s="1"/>
  <c r="K77" i="105"/>
  <c r="L77" i="105" s="1"/>
  <c r="K76" i="105"/>
  <c r="L76" i="105" s="1"/>
  <c r="K75" i="105"/>
  <c r="L75" i="105" s="1"/>
  <c r="K72" i="105"/>
  <c r="L72" i="105" s="1"/>
  <c r="K71" i="105"/>
  <c r="L71" i="105" s="1"/>
  <c r="K70" i="105"/>
  <c r="L70" i="105" s="1"/>
  <c r="K69" i="105"/>
  <c r="L69" i="105" s="1"/>
  <c r="K68" i="105"/>
  <c r="L68" i="105" s="1"/>
  <c r="K67" i="105"/>
  <c r="L67" i="105" s="1"/>
  <c r="K66" i="105"/>
  <c r="L66" i="105" s="1"/>
  <c r="K65" i="105"/>
  <c r="M63" i="105" s="1"/>
  <c r="K62" i="105"/>
  <c r="L62" i="105" s="1"/>
  <c r="K61" i="105"/>
  <c r="L61" i="105" s="1"/>
  <c r="K60" i="105"/>
  <c r="L60" i="105" s="1"/>
  <c r="K59" i="105"/>
  <c r="L59" i="105" s="1"/>
  <c r="K58" i="105"/>
  <c r="L58" i="105" s="1"/>
  <c r="K57" i="105"/>
  <c r="L57" i="105" s="1"/>
  <c r="K56" i="105"/>
  <c r="L56" i="105" s="1"/>
  <c r="K55" i="105"/>
  <c r="L55" i="105" s="1"/>
  <c r="M53" i="105"/>
  <c r="K52" i="105"/>
  <c r="L52" i="105" s="1"/>
  <c r="K51" i="105"/>
  <c r="L51" i="105" s="1"/>
  <c r="K50" i="105"/>
  <c r="L50" i="105" s="1"/>
  <c r="K49" i="105"/>
  <c r="L49" i="105" s="1"/>
  <c r="K48" i="105"/>
  <c r="L48" i="105" s="1"/>
  <c r="K47" i="105"/>
  <c r="L47" i="105" s="1"/>
  <c r="K46" i="105"/>
  <c r="L46" i="105" s="1"/>
  <c r="K45" i="105"/>
  <c r="M43" i="105" s="1"/>
  <c r="K42" i="105"/>
  <c r="L42" i="105" s="1"/>
  <c r="K41" i="105"/>
  <c r="L41" i="105" s="1"/>
  <c r="K40" i="105"/>
  <c r="L40" i="105" s="1"/>
  <c r="K39" i="105"/>
  <c r="L39" i="105" s="1"/>
  <c r="K38" i="105"/>
  <c r="L38" i="105" s="1"/>
  <c r="K37" i="105"/>
  <c r="L37" i="105" s="1"/>
  <c r="K36" i="105"/>
  <c r="L36" i="105" s="1"/>
  <c r="K35" i="105"/>
  <c r="L35" i="105" s="1"/>
  <c r="M33" i="105"/>
  <c r="K32" i="105"/>
  <c r="L32" i="105" s="1"/>
  <c r="K31" i="105"/>
  <c r="L31" i="105" s="1"/>
  <c r="K30" i="105"/>
  <c r="L30" i="105" s="1"/>
  <c r="K29" i="105"/>
  <c r="L29" i="105" s="1"/>
  <c r="K28" i="105"/>
  <c r="L28" i="105" s="1"/>
  <c r="K27" i="105"/>
  <c r="L27" i="105" s="1"/>
  <c r="K26" i="105"/>
  <c r="L26" i="105" s="1"/>
  <c r="K25" i="105"/>
  <c r="M23" i="105" s="1"/>
  <c r="K22" i="105"/>
  <c r="L22" i="105" s="1"/>
  <c r="K21" i="105"/>
  <c r="L21" i="105" s="1"/>
  <c r="K20" i="105"/>
  <c r="L20" i="105" s="1"/>
  <c r="K19" i="105"/>
  <c r="L19" i="105" s="1"/>
  <c r="K18" i="105"/>
  <c r="L18" i="105" s="1"/>
  <c r="K17" i="105"/>
  <c r="L17" i="105" s="1"/>
  <c r="K16" i="105"/>
  <c r="L16" i="105" s="1"/>
  <c r="K15" i="105"/>
  <c r="L15" i="105" s="1"/>
  <c r="N13" i="105" s="1"/>
  <c r="K12" i="105"/>
  <c r="L12" i="105" s="1"/>
  <c r="K11" i="105"/>
  <c r="L11" i="105" s="1"/>
  <c r="K10" i="105"/>
  <c r="L10" i="105" s="1"/>
  <c r="K9" i="105"/>
  <c r="L9" i="105" s="1"/>
  <c r="K8" i="105"/>
  <c r="L8" i="105" s="1"/>
  <c r="K7" i="105"/>
  <c r="L7" i="105" s="1"/>
  <c r="K6" i="105"/>
  <c r="L6" i="105" s="1"/>
  <c r="K5" i="105"/>
  <c r="L5" i="105" s="1"/>
  <c r="C1" i="105"/>
  <c r="K142" i="104"/>
  <c r="L142" i="104" s="1"/>
  <c r="K141" i="104"/>
  <c r="L141" i="104" s="1"/>
  <c r="K140" i="104"/>
  <c r="L140" i="104" s="1"/>
  <c r="K139" i="104"/>
  <c r="L139" i="104" s="1"/>
  <c r="K138" i="104"/>
  <c r="L138" i="104" s="1"/>
  <c r="K137" i="104"/>
  <c r="L137" i="104" s="1"/>
  <c r="K136" i="104"/>
  <c r="L136" i="104" s="1"/>
  <c r="K135" i="104"/>
  <c r="L135" i="104" s="1"/>
  <c r="M133" i="104"/>
  <c r="K132" i="104"/>
  <c r="L132" i="104" s="1"/>
  <c r="K131" i="104"/>
  <c r="L131" i="104" s="1"/>
  <c r="K130" i="104"/>
  <c r="L130" i="104" s="1"/>
  <c r="K129" i="104"/>
  <c r="L129" i="104" s="1"/>
  <c r="K128" i="104"/>
  <c r="L128" i="104" s="1"/>
  <c r="K127" i="104"/>
  <c r="L127" i="104" s="1"/>
  <c r="K126" i="104"/>
  <c r="L126" i="104" s="1"/>
  <c r="K125" i="104"/>
  <c r="M123" i="104" s="1"/>
  <c r="K122" i="104"/>
  <c r="L122" i="104" s="1"/>
  <c r="K121" i="104"/>
  <c r="L121" i="104" s="1"/>
  <c r="K120" i="104"/>
  <c r="L120" i="104" s="1"/>
  <c r="K119" i="104"/>
  <c r="L119" i="104" s="1"/>
  <c r="K118" i="104"/>
  <c r="L118" i="104" s="1"/>
  <c r="K117" i="104"/>
  <c r="L117" i="104" s="1"/>
  <c r="K116" i="104"/>
  <c r="L116" i="104" s="1"/>
  <c r="K115" i="104"/>
  <c r="L115" i="104" s="1"/>
  <c r="M113" i="104"/>
  <c r="K112" i="104"/>
  <c r="L112" i="104" s="1"/>
  <c r="K111" i="104"/>
  <c r="L111" i="104" s="1"/>
  <c r="K110" i="104"/>
  <c r="L110" i="104" s="1"/>
  <c r="K109" i="104"/>
  <c r="L109" i="104" s="1"/>
  <c r="K108" i="104"/>
  <c r="L108" i="104" s="1"/>
  <c r="K107" i="104"/>
  <c r="L107" i="104" s="1"/>
  <c r="K106" i="104"/>
  <c r="L106" i="104" s="1"/>
  <c r="K105" i="104"/>
  <c r="M103" i="104" s="1"/>
  <c r="K102" i="104"/>
  <c r="L102" i="104" s="1"/>
  <c r="K101" i="104"/>
  <c r="L101" i="104" s="1"/>
  <c r="K100" i="104"/>
  <c r="L100" i="104" s="1"/>
  <c r="K99" i="104"/>
  <c r="L99" i="104" s="1"/>
  <c r="K98" i="104"/>
  <c r="L98" i="104" s="1"/>
  <c r="K97" i="104"/>
  <c r="L97" i="104" s="1"/>
  <c r="K96" i="104"/>
  <c r="L96" i="104" s="1"/>
  <c r="K95" i="104"/>
  <c r="L95" i="104" s="1"/>
  <c r="M93" i="104"/>
  <c r="K92" i="104"/>
  <c r="L92" i="104" s="1"/>
  <c r="K91" i="104"/>
  <c r="L91" i="104" s="1"/>
  <c r="K90" i="104"/>
  <c r="L90" i="104" s="1"/>
  <c r="K89" i="104"/>
  <c r="L89" i="104" s="1"/>
  <c r="K88" i="104"/>
  <c r="L88" i="104" s="1"/>
  <c r="K87" i="104"/>
  <c r="L87" i="104" s="1"/>
  <c r="K86" i="104"/>
  <c r="L86" i="104" s="1"/>
  <c r="K85" i="104"/>
  <c r="M83" i="104" s="1"/>
  <c r="K82" i="104"/>
  <c r="L82" i="104" s="1"/>
  <c r="K81" i="104"/>
  <c r="L81" i="104" s="1"/>
  <c r="K80" i="104"/>
  <c r="L80" i="104" s="1"/>
  <c r="K79" i="104"/>
  <c r="L79" i="104" s="1"/>
  <c r="K78" i="104"/>
  <c r="L78" i="104" s="1"/>
  <c r="K77" i="104"/>
  <c r="L77" i="104" s="1"/>
  <c r="K76" i="104"/>
  <c r="M73" i="104" s="1"/>
  <c r="K75" i="104"/>
  <c r="L75" i="104" s="1"/>
  <c r="K72" i="104"/>
  <c r="L72" i="104" s="1"/>
  <c r="K71" i="104"/>
  <c r="L71" i="104" s="1"/>
  <c r="K70" i="104"/>
  <c r="L70" i="104" s="1"/>
  <c r="K69" i="104"/>
  <c r="L69" i="104" s="1"/>
  <c r="K68" i="104"/>
  <c r="L68" i="104" s="1"/>
  <c r="K67" i="104"/>
  <c r="L67" i="104" s="1"/>
  <c r="K66" i="104"/>
  <c r="L66" i="104" s="1"/>
  <c r="K65" i="104"/>
  <c r="K62" i="104"/>
  <c r="L62" i="104" s="1"/>
  <c r="K61" i="104"/>
  <c r="L61" i="104" s="1"/>
  <c r="K60" i="104"/>
  <c r="L60" i="104" s="1"/>
  <c r="K59" i="104"/>
  <c r="L59" i="104" s="1"/>
  <c r="K58" i="104"/>
  <c r="L58" i="104" s="1"/>
  <c r="K57" i="104"/>
  <c r="L57" i="104" s="1"/>
  <c r="K56" i="104"/>
  <c r="L56" i="104" s="1"/>
  <c r="K55" i="104"/>
  <c r="L55" i="104" s="1"/>
  <c r="N53" i="104" s="1"/>
  <c r="M53" i="104"/>
  <c r="K52" i="104"/>
  <c r="L52" i="104" s="1"/>
  <c r="K51" i="104"/>
  <c r="L51" i="104" s="1"/>
  <c r="K50" i="104"/>
  <c r="L50" i="104" s="1"/>
  <c r="K49" i="104"/>
  <c r="L49" i="104" s="1"/>
  <c r="K48" i="104"/>
  <c r="L48" i="104" s="1"/>
  <c r="K47" i="104"/>
  <c r="L47" i="104" s="1"/>
  <c r="K46" i="104"/>
  <c r="L46" i="104" s="1"/>
  <c r="K45" i="104"/>
  <c r="M43" i="104" s="1"/>
  <c r="K42" i="104"/>
  <c r="L42" i="104" s="1"/>
  <c r="K41" i="104"/>
  <c r="L41" i="104" s="1"/>
  <c r="K40" i="104"/>
  <c r="L40" i="104" s="1"/>
  <c r="K39" i="104"/>
  <c r="L39" i="104" s="1"/>
  <c r="K38" i="104"/>
  <c r="L38" i="104" s="1"/>
  <c r="K37" i="104"/>
  <c r="L37" i="104" s="1"/>
  <c r="K36" i="104"/>
  <c r="L36" i="104" s="1"/>
  <c r="K35" i="104"/>
  <c r="L35" i="104" s="1"/>
  <c r="K32" i="104"/>
  <c r="L32" i="104" s="1"/>
  <c r="K31" i="104"/>
  <c r="L31" i="104" s="1"/>
  <c r="K30" i="104"/>
  <c r="L30" i="104" s="1"/>
  <c r="K29" i="104"/>
  <c r="L29" i="104" s="1"/>
  <c r="K28" i="104"/>
  <c r="L28" i="104" s="1"/>
  <c r="K27" i="104"/>
  <c r="L27" i="104" s="1"/>
  <c r="K26" i="104"/>
  <c r="L26" i="104" s="1"/>
  <c r="K25" i="104"/>
  <c r="M23" i="104" s="1"/>
  <c r="K22" i="104"/>
  <c r="L22" i="104" s="1"/>
  <c r="K21" i="104"/>
  <c r="L21" i="104" s="1"/>
  <c r="K20" i="104"/>
  <c r="L20" i="104" s="1"/>
  <c r="K19" i="104"/>
  <c r="L19" i="104" s="1"/>
  <c r="K18" i="104"/>
  <c r="L18" i="104" s="1"/>
  <c r="K17" i="104"/>
  <c r="L17" i="104" s="1"/>
  <c r="K16" i="104"/>
  <c r="L16" i="104" s="1"/>
  <c r="K15" i="104"/>
  <c r="L15" i="104" s="1"/>
  <c r="M13" i="104"/>
  <c r="K12" i="104"/>
  <c r="L12" i="104" s="1"/>
  <c r="K11" i="104"/>
  <c r="L11" i="104" s="1"/>
  <c r="K10" i="104"/>
  <c r="L10" i="104" s="1"/>
  <c r="K9" i="104"/>
  <c r="L9" i="104" s="1"/>
  <c r="K8" i="104"/>
  <c r="L8" i="104" s="1"/>
  <c r="K7" i="104"/>
  <c r="L7" i="104" s="1"/>
  <c r="K6" i="104"/>
  <c r="L6" i="104" s="1"/>
  <c r="K5" i="104"/>
  <c r="L5" i="104" s="1"/>
  <c r="K142" i="103"/>
  <c r="L142" i="103" s="1"/>
  <c r="K141" i="103"/>
  <c r="L141" i="103" s="1"/>
  <c r="K140" i="103"/>
  <c r="L140" i="103" s="1"/>
  <c r="K139" i="103"/>
  <c r="L139" i="103" s="1"/>
  <c r="K138" i="103"/>
  <c r="L138" i="103" s="1"/>
  <c r="K137" i="103"/>
  <c r="L137" i="103" s="1"/>
  <c r="K136" i="103"/>
  <c r="L136" i="103" s="1"/>
  <c r="K135" i="103"/>
  <c r="L135" i="103" s="1"/>
  <c r="M133" i="103"/>
  <c r="K132" i="103"/>
  <c r="L132" i="103" s="1"/>
  <c r="K131" i="103"/>
  <c r="L131" i="103" s="1"/>
  <c r="K130" i="103"/>
  <c r="L130" i="103" s="1"/>
  <c r="K129" i="103"/>
  <c r="L129" i="103" s="1"/>
  <c r="K128" i="103"/>
  <c r="L128" i="103" s="1"/>
  <c r="K127" i="103"/>
  <c r="L127" i="103" s="1"/>
  <c r="K126" i="103"/>
  <c r="L126" i="103" s="1"/>
  <c r="K125" i="103"/>
  <c r="M123" i="103" s="1"/>
  <c r="K122" i="103"/>
  <c r="L122" i="103" s="1"/>
  <c r="K121" i="103"/>
  <c r="L121" i="103" s="1"/>
  <c r="K120" i="103"/>
  <c r="L120" i="103" s="1"/>
  <c r="K119" i="103"/>
  <c r="L119" i="103" s="1"/>
  <c r="K118" i="103"/>
  <c r="L118" i="103" s="1"/>
  <c r="K117" i="103"/>
  <c r="L117" i="103" s="1"/>
  <c r="K116" i="103"/>
  <c r="L116" i="103" s="1"/>
  <c r="K115" i="103"/>
  <c r="L115" i="103" s="1"/>
  <c r="M113" i="103"/>
  <c r="K112" i="103"/>
  <c r="L112" i="103" s="1"/>
  <c r="K111" i="103"/>
  <c r="L111" i="103" s="1"/>
  <c r="K110" i="103"/>
  <c r="L110" i="103" s="1"/>
  <c r="K109" i="103"/>
  <c r="L109" i="103" s="1"/>
  <c r="K108" i="103"/>
  <c r="L108" i="103" s="1"/>
  <c r="K107" i="103"/>
  <c r="L107" i="103" s="1"/>
  <c r="K106" i="103"/>
  <c r="L106" i="103" s="1"/>
  <c r="K105" i="103"/>
  <c r="M103" i="103" s="1"/>
  <c r="K102" i="103"/>
  <c r="L102" i="103" s="1"/>
  <c r="K101" i="103"/>
  <c r="L101" i="103" s="1"/>
  <c r="K100" i="103"/>
  <c r="L100" i="103" s="1"/>
  <c r="K99" i="103"/>
  <c r="L99" i="103" s="1"/>
  <c r="K98" i="103"/>
  <c r="L98" i="103" s="1"/>
  <c r="K97" i="103"/>
  <c r="L97" i="103" s="1"/>
  <c r="K96" i="103"/>
  <c r="L96" i="103" s="1"/>
  <c r="K95" i="103"/>
  <c r="L95" i="103" s="1"/>
  <c r="M93" i="103"/>
  <c r="K92" i="103"/>
  <c r="L92" i="103" s="1"/>
  <c r="K91" i="103"/>
  <c r="L91" i="103" s="1"/>
  <c r="K90" i="103"/>
  <c r="L90" i="103" s="1"/>
  <c r="K89" i="103"/>
  <c r="L89" i="103" s="1"/>
  <c r="K88" i="103"/>
  <c r="L88" i="103" s="1"/>
  <c r="K87" i="103"/>
  <c r="L87" i="103" s="1"/>
  <c r="K86" i="103"/>
  <c r="L86" i="103" s="1"/>
  <c r="K85" i="103"/>
  <c r="K82" i="103"/>
  <c r="L82" i="103" s="1"/>
  <c r="K81" i="103"/>
  <c r="L81" i="103" s="1"/>
  <c r="K80" i="103"/>
  <c r="L80" i="103" s="1"/>
  <c r="K79" i="103"/>
  <c r="L79" i="103" s="1"/>
  <c r="K78" i="103"/>
  <c r="L78" i="103" s="1"/>
  <c r="K77" i="103"/>
  <c r="L77" i="103" s="1"/>
  <c r="K76" i="103"/>
  <c r="L76" i="103" s="1"/>
  <c r="K75" i="103"/>
  <c r="L75" i="103" s="1"/>
  <c r="N73" i="103" s="1"/>
  <c r="K72" i="103"/>
  <c r="L72" i="103" s="1"/>
  <c r="K71" i="103"/>
  <c r="L71" i="103" s="1"/>
  <c r="K70" i="103"/>
  <c r="L70" i="103" s="1"/>
  <c r="K69" i="103"/>
  <c r="L69" i="103" s="1"/>
  <c r="K68" i="103"/>
  <c r="L68" i="103" s="1"/>
  <c r="K67" i="103"/>
  <c r="L67" i="103" s="1"/>
  <c r="K66" i="103"/>
  <c r="L66" i="103" s="1"/>
  <c r="K65" i="103"/>
  <c r="K62" i="103"/>
  <c r="L62" i="103" s="1"/>
  <c r="K61" i="103"/>
  <c r="L61" i="103" s="1"/>
  <c r="K60" i="103"/>
  <c r="L60" i="103" s="1"/>
  <c r="K59" i="103"/>
  <c r="L59" i="103" s="1"/>
  <c r="K58" i="103"/>
  <c r="L58" i="103" s="1"/>
  <c r="K57" i="103"/>
  <c r="L57" i="103" s="1"/>
  <c r="K56" i="103"/>
  <c r="L56" i="103" s="1"/>
  <c r="K55" i="103"/>
  <c r="L55" i="103" s="1"/>
  <c r="K52" i="103"/>
  <c r="L52" i="103" s="1"/>
  <c r="K51" i="103"/>
  <c r="L51" i="103" s="1"/>
  <c r="K50" i="103"/>
  <c r="L50" i="103" s="1"/>
  <c r="K49" i="103"/>
  <c r="L49" i="103" s="1"/>
  <c r="K48" i="103"/>
  <c r="L48" i="103" s="1"/>
  <c r="K47" i="103"/>
  <c r="L47" i="103" s="1"/>
  <c r="K46" i="103"/>
  <c r="L46" i="103" s="1"/>
  <c r="K45" i="103"/>
  <c r="K42" i="103"/>
  <c r="L42" i="103" s="1"/>
  <c r="K41" i="103"/>
  <c r="L41" i="103" s="1"/>
  <c r="K40" i="103"/>
  <c r="L40" i="103" s="1"/>
  <c r="K39" i="103"/>
  <c r="L39" i="103" s="1"/>
  <c r="K38" i="103"/>
  <c r="L38" i="103" s="1"/>
  <c r="K37" i="103"/>
  <c r="L37" i="103" s="1"/>
  <c r="K36" i="103"/>
  <c r="L36" i="103" s="1"/>
  <c r="K35" i="103"/>
  <c r="L35" i="103" s="1"/>
  <c r="M33" i="103"/>
  <c r="K32" i="103"/>
  <c r="L32" i="103" s="1"/>
  <c r="K31" i="103"/>
  <c r="L31" i="103" s="1"/>
  <c r="K30" i="103"/>
  <c r="L30" i="103" s="1"/>
  <c r="K29" i="103"/>
  <c r="L29" i="103" s="1"/>
  <c r="K28" i="103"/>
  <c r="L28" i="103" s="1"/>
  <c r="K27" i="103"/>
  <c r="L27" i="103" s="1"/>
  <c r="K26" i="103"/>
  <c r="L26" i="103" s="1"/>
  <c r="K25" i="103"/>
  <c r="K22" i="103"/>
  <c r="L22" i="103" s="1"/>
  <c r="K21" i="103"/>
  <c r="L21" i="103" s="1"/>
  <c r="K20" i="103"/>
  <c r="L20" i="103" s="1"/>
  <c r="K19" i="103"/>
  <c r="L19" i="103" s="1"/>
  <c r="K18" i="103"/>
  <c r="L18" i="103" s="1"/>
  <c r="K17" i="103"/>
  <c r="L17" i="103" s="1"/>
  <c r="K16" i="103"/>
  <c r="L16" i="103" s="1"/>
  <c r="K15" i="103"/>
  <c r="L15" i="103" s="1"/>
  <c r="M13" i="103"/>
  <c r="K12" i="103"/>
  <c r="L12" i="103" s="1"/>
  <c r="K11" i="103"/>
  <c r="L11" i="103" s="1"/>
  <c r="K10" i="103"/>
  <c r="L10" i="103" s="1"/>
  <c r="K9" i="103"/>
  <c r="L9" i="103" s="1"/>
  <c r="K8" i="103"/>
  <c r="L8" i="103" s="1"/>
  <c r="K7" i="103"/>
  <c r="L7" i="103" s="1"/>
  <c r="K6" i="103"/>
  <c r="L6" i="103" s="1"/>
  <c r="K5" i="103"/>
  <c r="C1" i="103"/>
  <c r="K142" i="102"/>
  <c r="L142" i="102" s="1"/>
  <c r="K141" i="102"/>
  <c r="L141" i="102" s="1"/>
  <c r="K140" i="102"/>
  <c r="L140" i="102" s="1"/>
  <c r="K139" i="102"/>
  <c r="L139" i="102" s="1"/>
  <c r="K138" i="102"/>
  <c r="L138" i="102" s="1"/>
  <c r="K137" i="102"/>
  <c r="L137" i="102" s="1"/>
  <c r="N133" i="102" s="1"/>
  <c r="K136" i="102"/>
  <c r="L136" i="102" s="1"/>
  <c r="K135" i="102"/>
  <c r="L135" i="102" s="1"/>
  <c r="M133" i="102"/>
  <c r="K132" i="102"/>
  <c r="L132" i="102" s="1"/>
  <c r="K131" i="102"/>
  <c r="L131" i="102" s="1"/>
  <c r="K130" i="102"/>
  <c r="L130" i="102" s="1"/>
  <c r="K129" i="102"/>
  <c r="L129" i="102" s="1"/>
  <c r="K128" i="102"/>
  <c r="L128" i="102" s="1"/>
  <c r="L127" i="102"/>
  <c r="K127" i="102"/>
  <c r="K126" i="102"/>
  <c r="L126" i="102" s="1"/>
  <c r="K125" i="102"/>
  <c r="M123" i="102" s="1"/>
  <c r="K122" i="102"/>
  <c r="L122" i="102" s="1"/>
  <c r="K121" i="102"/>
  <c r="L121" i="102" s="1"/>
  <c r="L120" i="102"/>
  <c r="K120" i="102"/>
  <c r="K119" i="102"/>
  <c r="L119" i="102" s="1"/>
  <c r="K118" i="102"/>
  <c r="L118" i="102" s="1"/>
  <c r="K117" i="102"/>
  <c r="L117" i="102" s="1"/>
  <c r="K116" i="102"/>
  <c r="L116" i="102" s="1"/>
  <c r="K115" i="102"/>
  <c r="L115" i="102" s="1"/>
  <c r="K112" i="102"/>
  <c r="L112" i="102" s="1"/>
  <c r="L111" i="102"/>
  <c r="K111" i="102"/>
  <c r="K110" i="102"/>
  <c r="L110" i="102" s="1"/>
  <c r="K109" i="102"/>
  <c r="L109" i="102" s="1"/>
  <c r="K108" i="102"/>
  <c r="L108" i="102" s="1"/>
  <c r="K107" i="102"/>
  <c r="L107" i="102" s="1"/>
  <c r="K106" i="102"/>
  <c r="L106" i="102" s="1"/>
  <c r="K105" i="102"/>
  <c r="K102" i="102"/>
  <c r="L102" i="102" s="1"/>
  <c r="K101" i="102"/>
  <c r="L101" i="102" s="1"/>
  <c r="K100" i="102"/>
  <c r="L100" i="102" s="1"/>
  <c r="K99" i="102"/>
  <c r="L99" i="102" s="1"/>
  <c r="K98" i="102"/>
  <c r="L98" i="102" s="1"/>
  <c r="K97" i="102"/>
  <c r="L97" i="102" s="1"/>
  <c r="L96" i="102"/>
  <c r="N93" i="102" s="1"/>
  <c r="K96" i="102"/>
  <c r="K95" i="102"/>
  <c r="L95" i="102" s="1"/>
  <c r="M93" i="102"/>
  <c r="K92" i="102"/>
  <c r="L92" i="102" s="1"/>
  <c r="K91" i="102"/>
  <c r="L91" i="102" s="1"/>
  <c r="K90" i="102"/>
  <c r="L90" i="102" s="1"/>
  <c r="K89" i="102"/>
  <c r="L89" i="102" s="1"/>
  <c r="K88" i="102"/>
  <c r="L88" i="102" s="1"/>
  <c r="L87" i="102"/>
  <c r="K87" i="102"/>
  <c r="K86" i="102"/>
  <c r="L86" i="102" s="1"/>
  <c r="K85" i="102"/>
  <c r="M83" i="102" s="1"/>
  <c r="K82" i="102"/>
  <c r="L82" i="102" s="1"/>
  <c r="K81" i="102"/>
  <c r="L81" i="102" s="1"/>
  <c r="K80" i="102"/>
  <c r="L80" i="102" s="1"/>
  <c r="K79" i="102"/>
  <c r="L79" i="102" s="1"/>
  <c r="K78" i="102"/>
  <c r="L78" i="102" s="1"/>
  <c r="K77" i="102"/>
  <c r="L77" i="102" s="1"/>
  <c r="K76" i="102"/>
  <c r="L76" i="102" s="1"/>
  <c r="K75" i="102"/>
  <c r="L75" i="102" s="1"/>
  <c r="N73" i="102" s="1"/>
  <c r="K72" i="102"/>
  <c r="L72" i="102" s="1"/>
  <c r="L71" i="102"/>
  <c r="K71" i="102"/>
  <c r="K70" i="102"/>
  <c r="L70" i="102" s="1"/>
  <c r="K69" i="102"/>
  <c r="L69" i="102" s="1"/>
  <c r="K68" i="102"/>
  <c r="L68" i="102" s="1"/>
  <c r="K67" i="102"/>
  <c r="L67" i="102" s="1"/>
  <c r="K66" i="102"/>
  <c r="L66" i="102" s="1"/>
  <c r="K65" i="102"/>
  <c r="K62" i="102"/>
  <c r="L62" i="102" s="1"/>
  <c r="K61" i="102"/>
  <c r="L61" i="102" s="1"/>
  <c r="K60" i="102"/>
  <c r="L60" i="102" s="1"/>
  <c r="K59" i="102"/>
  <c r="L59" i="102" s="1"/>
  <c r="K58" i="102"/>
  <c r="L58" i="102" s="1"/>
  <c r="K57" i="102"/>
  <c r="L57" i="102" s="1"/>
  <c r="L56" i="102"/>
  <c r="K56" i="102"/>
  <c r="K55" i="102"/>
  <c r="L55" i="102" s="1"/>
  <c r="M53" i="102"/>
  <c r="K52" i="102"/>
  <c r="L52" i="102" s="1"/>
  <c r="K51" i="102"/>
  <c r="L51" i="102" s="1"/>
  <c r="K50" i="102"/>
  <c r="L50" i="102" s="1"/>
  <c r="K49" i="102"/>
  <c r="L49" i="102" s="1"/>
  <c r="K48" i="102"/>
  <c r="L48" i="102" s="1"/>
  <c r="L47" i="102"/>
  <c r="K47" i="102"/>
  <c r="K46" i="102"/>
  <c r="L46" i="102" s="1"/>
  <c r="K45" i="102"/>
  <c r="M43" i="102" s="1"/>
  <c r="K42" i="102"/>
  <c r="L42" i="102" s="1"/>
  <c r="K41" i="102"/>
  <c r="L41" i="102" s="1"/>
  <c r="L40" i="102"/>
  <c r="K40" i="102"/>
  <c r="K39" i="102"/>
  <c r="L39" i="102" s="1"/>
  <c r="K38" i="102"/>
  <c r="L38" i="102" s="1"/>
  <c r="K37" i="102"/>
  <c r="L37" i="102" s="1"/>
  <c r="K36" i="102"/>
  <c r="L36" i="102" s="1"/>
  <c r="K35" i="102"/>
  <c r="L35" i="102" s="1"/>
  <c r="K32" i="102"/>
  <c r="L32" i="102" s="1"/>
  <c r="L31" i="102"/>
  <c r="K31" i="102"/>
  <c r="K30" i="102"/>
  <c r="L30" i="102" s="1"/>
  <c r="K29" i="102"/>
  <c r="L29" i="102" s="1"/>
  <c r="K28" i="102"/>
  <c r="L28" i="102" s="1"/>
  <c r="K27" i="102"/>
  <c r="L27" i="102" s="1"/>
  <c r="K26" i="102"/>
  <c r="L26" i="102" s="1"/>
  <c r="K25" i="102"/>
  <c r="K22" i="102"/>
  <c r="L22" i="102" s="1"/>
  <c r="K21" i="102"/>
  <c r="L21" i="102" s="1"/>
  <c r="K20" i="102"/>
  <c r="L20" i="102" s="1"/>
  <c r="K19" i="102"/>
  <c r="L19" i="102" s="1"/>
  <c r="K18" i="102"/>
  <c r="L18" i="102" s="1"/>
  <c r="K17" i="102"/>
  <c r="L17" i="102" s="1"/>
  <c r="L16" i="102"/>
  <c r="K16" i="102"/>
  <c r="K15" i="102"/>
  <c r="L15" i="102" s="1"/>
  <c r="M13" i="102"/>
  <c r="K12" i="102"/>
  <c r="L12" i="102" s="1"/>
  <c r="K11" i="102"/>
  <c r="L11" i="102" s="1"/>
  <c r="L10" i="102"/>
  <c r="K10" i="102"/>
  <c r="K9" i="102"/>
  <c r="L9" i="102" s="1"/>
  <c r="K8" i="102"/>
  <c r="L8" i="102" s="1"/>
  <c r="K7" i="102"/>
  <c r="L7" i="102" s="1"/>
  <c r="K6" i="102"/>
  <c r="L6" i="102" s="1"/>
  <c r="L5" i="102"/>
  <c r="K5" i="102"/>
  <c r="C1" i="102"/>
  <c r="K142" i="101"/>
  <c r="L142" i="101" s="1"/>
  <c r="K141" i="101"/>
  <c r="L141" i="101" s="1"/>
  <c r="K140" i="101"/>
  <c r="L140" i="101" s="1"/>
  <c r="K139" i="101"/>
  <c r="L139" i="101" s="1"/>
  <c r="K138" i="101"/>
  <c r="L138" i="101" s="1"/>
  <c r="K137" i="101"/>
  <c r="L137" i="101" s="1"/>
  <c r="K136" i="101"/>
  <c r="L136" i="101" s="1"/>
  <c r="K135" i="101"/>
  <c r="L135" i="101" s="1"/>
  <c r="M133" i="101"/>
  <c r="K132" i="101"/>
  <c r="L132" i="101" s="1"/>
  <c r="K131" i="101"/>
  <c r="L131" i="101" s="1"/>
  <c r="K130" i="101"/>
  <c r="L130" i="101" s="1"/>
  <c r="K129" i="101"/>
  <c r="L129" i="101" s="1"/>
  <c r="K128" i="101"/>
  <c r="L128" i="101" s="1"/>
  <c r="K127" i="101"/>
  <c r="L127" i="101" s="1"/>
  <c r="K126" i="101"/>
  <c r="L126" i="101" s="1"/>
  <c r="K125" i="101"/>
  <c r="M123" i="101" s="1"/>
  <c r="K122" i="101"/>
  <c r="L122" i="101" s="1"/>
  <c r="K121" i="101"/>
  <c r="L121" i="101" s="1"/>
  <c r="K120" i="101"/>
  <c r="L120" i="101" s="1"/>
  <c r="K119" i="101"/>
  <c r="L119" i="101" s="1"/>
  <c r="K118" i="101"/>
  <c r="L118" i="101" s="1"/>
  <c r="K117" i="101"/>
  <c r="L117" i="101" s="1"/>
  <c r="K116" i="101"/>
  <c r="L116" i="101" s="1"/>
  <c r="K115" i="101"/>
  <c r="L115" i="101" s="1"/>
  <c r="N113" i="101" s="1"/>
  <c r="M113" i="101"/>
  <c r="K112" i="101"/>
  <c r="L112" i="101" s="1"/>
  <c r="K111" i="101"/>
  <c r="L111" i="101" s="1"/>
  <c r="K110" i="101"/>
  <c r="L110" i="101" s="1"/>
  <c r="K109" i="101"/>
  <c r="L109" i="101" s="1"/>
  <c r="K108" i="101"/>
  <c r="L108" i="101" s="1"/>
  <c r="K107" i="101"/>
  <c r="L107" i="101" s="1"/>
  <c r="K106" i="101"/>
  <c r="L106" i="101" s="1"/>
  <c r="K105" i="101"/>
  <c r="M103" i="101" s="1"/>
  <c r="K102" i="101"/>
  <c r="L102" i="101" s="1"/>
  <c r="K101" i="101"/>
  <c r="L101" i="101" s="1"/>
  <c r="K100" i="101"/>
  <c r="L100" i="101" s="1"/>
  <c r="K99" i="101"/>
  <c r="L99" i="101" s="1"/>
  <c r="K98" i="101"/>
  <c r="L98" i="101" s="1"/>
  <c r="K97" i="101"/>
  <c r="L97" i="101" s="1"/>
  <c r="K96" i="101"/>
  <c r="L96" i="101" s="1"/>
  <c r="K95" i="101"/>
  <c r="L95" i="101" s="1"/>
  <c r="K92" i="101"/>
  <c r="L92" i="101" s="1"/>
  <c r="K91" i="101"/>
  <c r="L91" i="101" s="1"/>
  <c r="K90" i="101"/>
  <c r="L90" i="101" s="1"/>
  <c r="K89" i="101"/>
  <c r="L89" i="101" s="1"/>
  <c r="K88" i="101"/>
  <c r="L88" i="101" s="1"/>
  <c r="K87" i="101"/>
  <c r="L87" i="101" s="1"/>
  <c r="K86" i="101"/>
  <c r="L86" i="101" s="1"/>
  <c r="K85" i="101"/>
  <c r="M83" i="101" s="1"/>
  <c r="K82" i="101"/>
  <c r="L82" i="101" s="1"/>
  <c r="K81" i="101"/>
  <c r="L81" i="101" s="1"/>
  <c r="K80" i="101"/>
  <c r="L80" i="101" s="1"/>
  <c r="K79" i="101"/>
  <c r="L79" i="101" s="1"/>
  <c r="K78" i="101"/>
  <c r="L78" i="101" s="1"/>
  <c r="K77" i="101"/>
  <c r="L77" i="101" s="1"/>
  <c r="K76" i="101"/>
  <c r="L76" i="101" s="1"/>
  <c r="K75" i="101"/>
  <c r="L75" i="101" s="1"/>
  <c r="K72" i="101"/>
  <c r="L72" i="101" s="1"/>
  <c r="K71" i="101"/>
  <c r="L71" i="101" s="1"/>
  <c r="K70" i="101"/>
  <c r="L70" i="101" s="1"/>
  <c r="K69" i="101"/>
  <c r="L69" i="101" s="1"/>
  <c r="K68" i="101"/>
  <c r="L68" i="101" s="1"/>
  <c r="K67" i="101"/>
  <c r="L67" i="101" s="1"/>
  <c r="K66" i="101"/>
  <c r="L66" i="101" s="1"/>
  <c r="K65" i="101"/>
  <c r="K62" i="101"/>
  <c r="L62" i="101" s="1"/>
  <c r="K61" i="101"/>
  <c r="L61" i="101" s="1"/>
  <c r="K60" i="101"/>
  <c r="L60" i="101" s="1"/>
  <c r="K59" i="101"/>
  <c r="L59" i="101" s="1"/>
  <c r="K58" i="101"/>
  <c r="L58" i="101" s="1"/>
  <c r="K57" i="101"/>
  <c r="L57" i="101" s="1"/>
  <c r="K56" i="101"/>
  <c r="L56" i="101" s="1"/>
  <c r="K55" i="101"/>
  <c r="L55" i="101" s="1"/>
  <c r="M53" i="101"/>
  <c r="K52" i="101"/>
  <c r="L52" i="101" s="1"/>
  <c r="K51" i="101"/>
  <c r="L51" i="101" s="1"/>
  <c r="K50" i="101"/>
  <c r="L50" i="101" s="1"/>
  <c r="K49" i="101"/>
  <c r="L49" i="101" s="1"/>
  <c r="K48" i="101"/>
  <c r="L48" i="101" s="1"/>
  <c r="K47" i="101"/>
  <c r="L47" i="101" s="1"/>
  <c r="K46" i="101"/>
  <c r="L46" i="101" s="1"/>
  <c r="K45" i="101"/>
  <c r="M43" i="101" s="1"/>
  <c r="K42" i="101"/>
  <c r="L42" i="101" s="1"/>
  <c r="K41" i="101"/>
  <c r="L41" i="101" s="1"/>
  <c r="K40" i="101"/>
  <c r="L40" i="101" s="1"/>
  <c r="K39" i="101"/>
  <c r="L39" i="101" s="1"/>
  <c r="K38" i="101"/>
  <c r="L38" i="101" s="1"/>
  <c r="K37" i="101"/>
  <c r="L37" i="101" s="1"/>
  <c r="K36" i="101"/>
  <c r="K35" i="101"/>
  <c r="L35" i="101" s="1"/>
  <c r="K32" i="101"/>
  <c r="L32" i="101" s="1"/>
  <c r="K31" i="101"/>
  <c r="L31" i="101" s="1"/>
  <c r="K30" i="101"/>
  <c r="L30" i="101" s="1"/>
  <c r="K29" i="101"/>
  <c r="L29" i="101" s="1"/>
  <c r="K28" i="101"/>
  <c r="L28" i="101" s="1"/>
  <c r="K27" i="101"/>
  <c r="L27" i="101" s="1"/>
  <c r="K26" i="101"/>
  <c r="L26" i="101" s="1"/>
  <c r="K25" i="101"/>
  <c r="M23" i="101" s="1"/>
  <c r="K22" i="101"/>
  <c r="L22" i="101" s="1"/>
  <c r="K21" i="101"/>
  <c r="L21" i="101" s="1"/>
  <c r="K20" i="101"/>
  <c r="L20" i="101" s="1"/>
  <c r="K19" i="101"/>
  <c r="L19" i="101" s="1"/>
  <c r="K18" i="101"/>
  <c r="L18" i="101" s="1"/>
  <c r="K17" i="101"/>
  <c r="L17" i="101" s="1"/>
  <c r="K16" i="101"/>
  <c r="L16" i="101" s="1"/>
  <c r="K15" i="101"/>
  <c r="L15" i="101" s="1"/>
  <c r="M13" i="101"/>
  <c r="K12" i="101"/>
  <c r="L12" i="101" s="1"/>
  <c r="K11" i="101"/>
  <c r="L11" i="101" s="1"/>
  <c r="K10" i="101"/>
  <c r="L10" i="101" s="1"/>
  <c r="K9" i="101"/>
  <c r="L9" i="101" s="1"/>
  <c r="K8" i="101"/>
  <c r="L8" i="101" s="1"/>
  <c r="K7" i="101"/>
  <c r="L7" i="101" s="1"/>
  <c r="K6" i="101"/>
  <c r="L6" i="101" s="1"/>
  <c r="K5" i="101"/>
  <c r="L5" i="101" s="1"/>
  <c r="N3" i="101" s="1"/>
  <c r="C1" i="101"/>
  <c r="K142" i="100"/>
  <c r="L142" i="100" s="1"/>
  <c r="K141" i="100"/>
  <c r="L141" i="100" s="1"/>
  <c r="K140" i="100"/>
  <c r="L140" i="100" s="1"/>
  <c r="K139" i="100"/>
  <c r="L139" i="100" s="1"/>
  <c r="K138" i="100"/>
  <c r="L138" i="100" s="1"/>
  <c r="K137" i="100"/>
  <c r="L137" i="100" s="1"/>
  <c r="K136" i="100"/>
  <c r="L136" i="100" s="1"/>
  <c r="K135" i="100"/>
  <c r="L135" i="100" s="1"/>
  <c r="K132" i="100"/>
  <c r="L132" i="100" s="1"/>
  <c r="K131" i="100"/>
  <c r="L131" i="100" s="1"/>
  <c r="K130" i="100"/>
  <c r="L130" i="100" s="1"/>
  <c r="K129" i="100"/>
  <c r="L129" i="100" s="1"/>
  <c r="K128" i="100"/>
  <c r="L128" i="100" s="1"/>
  <c r="K127" i="100"/>
  <c r="L127" i="100" s="1"/>
  <c r="K126" i="100"/>
  <c r="L126" i="100" s="1"/>
  <c r="K125" i="100"/>
  <c r="K122" i="100"/>
  <c r="L122" i="100" s="1"/>
  <c r="K121" i="100"/>
  <c r="L121" i="100" s="1"/>
  <c r="K120" i="100"/>
  <c r="L120" i="100" s="1"/>
  <c r="K119" i="100"/>
  <c r="L119" i="100" s="1"/>
  <c r="K118" i="100"/>
  <c r="L118" i="100" s="1"/>
  <c r="K117" i="100"/>
  <c r="L117" i="100" s="1"/>
  <c r="K116" i="100"/>
  <c r="L116" i="100" s="1"/>
  <c r="K115" i="100"/>
  <c r="L115" i="100" s="1"/>
  <c r="M113" i="100"/>
  <c r="K112" i="100"/>
  <c r="L112" i="100" s="1"/>
  <c r="K111" i="100"/>
  <c r="L111" i="100" s="1"/>
  <c r="K110" i="100"/>
  <c r="L110" i="100" s="1"/>
  <c r="K109" i="100"/>
  <c r="L109" i="100" s="1"/>
  <c r="K108" i="100"/>
  <c r="L108" i="100" s="1"/>
  <c r="K107" i="100"/>
  <c r="L107" i="100" s="1"/>
  <c r="K106" i="100"/>
  <c r="L106" i="100" s="1"/>
  <c r="K105" i="100"/>
  <c r="M103" i="100" s="1"/>
  <c r="K102" i="100"/>
  <c r="L102" i="100" s="1"/>
  <c r="K101" i="100"/>
  <c r="L101" i="100" s="1"/>
  <c r="K100" i="100"/>
  <c r="L100" i="100" s="1"/>
  <c r="K99" i="100"/>
  <c r="L99" i="100" s="1"/>
  <c r="K98" i="100"/>
  <c r="L98" i="100" s="1"/>
  <c r="K97" i="100"/>
  <c r="L97" i="100" s="1"/>
  <c r="K96" i="100"/>
  <c r="L96" i="100" s="1"/>
  <c r="K95" i="100"/>
  <c r="L95" i="100" s="1"/>
  <c r="M93" i="100"/>
  <c r="K92" i="100"/>
  <c r="L92" i="100" s="1"/>
  <c r="K91" i="100"/>
  <c r="L91" i="100" s="1"/>
  <c r="K90" i="100"/>
  <c r="L90" i="100" s="1"/>
  <c r="K89" i="100"/>
  <c r="L89" i="100" s="1"/>
  <c r="K88" i="100"/>
  <c r="L88" i="100" s="1"/>
  <c r="K87" i="100"/>
  <c r="L87" i="100" s="1"/>
  <c r="K86" i="100"/>
  <c r="L86" i="100" s="1"/>
  <c r="K85" i="100"/>
  <c r="M83" i="100" s="1"/>
  <c r="K82" i="100"/>
  <c r="L82" i="100" s="1"/>
  <c r="K81" i="100"/>
  <c r="L81" i="100" s="1"/>
  <c r="K80" i="100"/>
  <c r="L80" i="100" s="1"/>
  <c r="K79" i="100"/>
  <c r="L79" i="100" s="1"/>
  <c r="K78" i="100"/>
  <c r="L78" i="100" s="1"/>
  <c r="K77" i="100"/>
  <c r="L77" i="100" s="1"/>
  <c r="K76" i="100"/>
  <c r="L76" i="100" s="1"/>
  <c r="K75" i="100"/>
  <c r="L75" i="100" s="1"/>
  <c r="M73" i="100"/>
  <c r="K72" i="100"/>
  <c r="L72" i="100" s="1"/>
  <c r="K71" i="100"/>
  <c r="L71" i="100" s="1"/>
  <c r="K70" i="100"/>
  <c r="L70" i="100" s="1"/>
  <c r="K69" i="100"/>
  <c r="L69" i="100" s="1"/>
  <c r="K68" i="100"/>
  <c r="L68" i="100" s="1"/>
  <c r="K67" i="100"/>
  <c r="L67" i="100" s="1"/>
  <c r="K66" i="100"/>
  <c r="L66" i="100" s="1"/>
  <c r="K65" i="100"/>
  <c r="M63" i="100" s="1"/>
  <c r="K62" i="100"/>
  <c r="L62" i="100" s="1"/>
  <c r="K61" i="100"/>
  <c r="L61" i="100" s="1"/>
  <c r="K60" i="100"/>
  <c r="L60" i="100" s="1"/>
  <c r="K59" i="100"/>
  <c r="L59" i="100" s="1"/>
  <c r="K58" i="100"/>
  <c r="L58" i="100" s="1"/>
  <c r="K57" i="100"/>
  <c r="L57" i="100" s="1"/>
  <c r="K56" i="100"/>
  <c r="K55" i="100"/>
  <c r="L55" i="100" s="1"/>
  <c r="K52" i="100"/>
  <c r="L52" i="100" s="1"/>
  <c r="K51" i="100"/>
  <c r="L51" i="100" s="1"/>
  <c r="K50" i="100"/>
  <c r="L50" i="100" s="1"/>
  <c r="K49" i="100"/>
  <c r="L49" i="100" s="1"/>
  <c r="K48" i="100"/>
  <c r="L48" i="100" s="1"/>
  <c r="K47" i="100"/>
  <c r="L47" i="100" s="1"/>
  <c r="K46" i="100"/>
  <c r="L46" i="100" s="1"/>
  <c r="K45" i="100"/>
  <c r="M43" i="100" s="1"/>
  <c r="K42" i="100"/>
  <c r="L42" i="100" s="1"/>
  <c r="K41" i="100"/>
  <c r="L41" i="100" s="1"/>
  <c r="K40" i="100"/>
  <c r="L40" i="100" s="1"/>
  <c r="K39" i="100"/>
  <c r="L39" i="100" s="1"/>
  <c r="K38" i="100"/>
  <c r="L38" i="100" s="1"/>
  <c r="K37" i="100"/>
  <c r="L37" i="100" s="1"/>
  <c r="K36" i="100"/>
  <c r="L36" i="100" s="1"/>
  <c r="K35" i="100"/>
  <c r="L35" i="100" s="1"/>
  <c r="K32" i="100"/>
  <c r="L32" i="100" s="1"/>
  <c r="K31" i="100"/>
  <c r="L31" i="100" s="1"/>
  <c r="K30" i="100"/>
  <c r="L30" i="100" s="1"/>
  <c r="K29" i="100"/>
  <c r="L29" i="100" s="1"/>
  <c r="K28" i="100"/>
  <c r="L28" i="100" s="1"/>
  <c r="K27" i="100"/>
  <c r="L27" i="100" s="1"/>
  <c r="K26" i="100"/>
  <c r="L26" i="100" s="1"/>
  <c r="K25" i="100"/>
  <c r="M23" i="100" s="1"/>
  <c r="K22" i="100"/>
  <c r="L22" i="100" s="1"/>
  <c r="K21" i="100"/>
  <c r="L21" i="100" s="1"/>
  <c r="K20" i="100"/>
  <c r="L20" i="100" s="1"/>
  <c r="K19" i="100"/>
  <c r="L19" i="100" s="1"/>
  <c r="K18" i="100"/>
  <c r="L18" i="100" s="1"/>
  <c r="K17" i="100"/>
  <c r="L17" i="100" s="1"/>
  <c r="K16" i="100"/>
  <c r="L16" i="100" s="1"/>
  <c r="K15" i="100"/>
  <c r="L15" i="100" s="1"/>
  <c r="K12" i="100"/>
  <c r="L12" i="100" s="1"/>
  <c r="K11" i="100"/>
  <c r="L11" i="100" s="1"/>
  <c r="K10" i="100"/>
  <c r="L10" i="100" s="1"/>
  <c r="K9" i="100"/>
  <c r="L9" i="100" s="1"/>
  <c r="K8" i="100"/>
  <c r="L8" i="100" s="1"/>
  <c r="K7" i="100"/>
  <c r="L7" i="100" s="1"/>
  <c r="K6" i="100"/>
  <c r="L6" i="100" s="1"/>
  <c r="K5" i="100"/>
  <c r="L5" i="100" s="1"/>
  <c r="C1" i="100"/>
  <c r="K172" i="99"/>
  <c r="L172" i="99" s="1"/>
  <c r="K171" i="99"/>
  <c r="L171" i="99" s="1"/>
  <c r="K170" i="99"/>
  <c r="L170" i="99" s="1"/>
  <c r="K169" i="99"/>
  <c r="L169" i="99" s="1"/>
  <c r="K168" i="99"/>
  <c r="L168" i="99" s="1"/>
  <c r="K167" i="99"/>
  <c r="L167" i="99" s="1"/>
  <c r="K166" i="99"/>
  <c r="L166" i="99" s="1"/>
  <c r="K165" i="99"/>
  <c r="M163" i="99" s="1"/>
  <c r="K162" i="99"/>
  <c r="L162" i="99" s="1"/>
  <c r="K161" i="99"/>
  <c r="L161" i="99" s="1"/>
  <c r="K160" i="99"/>
  <c r="L160" i="99" s="1"/>
  <c r="K159" i="99"/>
  <c r="L159" i="99" s="1"/>
  <c r="K158" i="99"/>
  <c r="L158" i="99" s="1"/>
  <c r="K157" i="99"/>
  <c r="L157" i="99" s="1"/>
  <c r="K156" i="99"/>
  <c r="M153" i="99" s="1"/>
  <c r="K155" i="99"/>
  <c r="L155" i="99" s="1"/>
  <c r="K152" i="99"/>
  <c r="L152" i="99" s="1"/>
  <c r="K151" i="99"/>
  <c r="L151" i="99" s="1"/>
  <c r="K150" i="99"/>
  <c r="L150" i="99" s="1"/>
  <c r="K149" i="99"/>
  <c r="L149" i="99" s="1"/>
  <c r="K148" i="99"/>
  <c r="L148" i="99" s="1"/>
  <c r="K147" i="99"/>
  <c r="L147" i="99" s="1"/>
  <c r="K146" i="99"/>
  <c r="L146" i="99" s="1"/>
  <c r="K145" i="99"/>
  <c r="M143" i="99" s="1"/>
  <c r="K142" i="99"/>
  <c r="K141" i="99"/>
  <c r="L141" i="99" s="1"/>
  <c r="K140" i="99"/>
  <c r="L140" i="99" s="1"/>
  <c r="K139" i="99"/>
  <c r="L139" i="99" s="1"/>
  <c r="K138" i="99"/>
  <c r="L138" i="99" s="1"/>
  <c r="K137" i="99"/>
  <c r="L137" i="99" s="1"/>
  <c r="K136" i="99"/>
  <c r="L136" i="99" s="1"/>
  <c r="K135" i="99"/>
  <c r="L135" i="99" s="1"/>
  <c r="K132" i="99"/>
  <c r="L132" i="99" s="1"/>
  <c r="K131" i="99"/>
  <c r="L131" i="99" s="1"/>
  <c r="K130" i="99"/>
  <c r="L130" i="99" s="1"/>
  <c r="K129" i="99"/>
  <c r="L129" i="99" s="1"/>
  <c r="K128" i="99"/>
  <c r="L128" i="99" s="1"/>
  <c r="K127" i="99"/>
  <c r="L127" i="99" s="1"/>
  <c r="K126" i="99"/>
  <c r="L126" i="99" s="1"/>
  <c r="K125" i="99"/>
  <c r="K122" i="99"/>
  <c r="L122" i="99" s="1"/>
  <c r="K121" i="99"/>
  <c r="L121" i="99" s="1"/>
  <c r="K120" i="99"/>
  <c r="L120" i="99" s="1"/>
  <c r="K119" i="99"/>
  <c r="L119" i="99" s="1"/>
  <c r="K118" i="99"/>
  <c r="L118" i="99" s="1"/>
  <c r="K117" i="99"/>
  <c r="L117" i="99" s="1"/>
  <c r="K116" i="99"/>
  <c r="L116" i="99" s="1"/>
  <c r="K115" i="99"/>
  <c r="L115" i="99" s="1"/>
  <c r="N113" i="99" s="1"/>
  <c r="K112" i="99"/>
  <c r="L112" i="99" s="1"/>
  <c r="K111" i="99"/>
  <c r="L111" i="99" s="1"/>
  <c r="K110" i="99"/>
  <c r="L110" i="99" s="1"/>
  <c r="K109" i="99"/>
  <c r="L109" i="99" s="1"/>
  <c r="K108" i="99"/>
  <c r="L108" i="99" s="1"/>
  <c r="K107" i="99"/>
  <c r="L107" i="99" s="1"/>
  <c r="K106" i="99"/>
  <c r="L106" i="99" s="1"/>
  <c r="K105" i="99"/>
  <c r="K102" i="99"/>
  <c r="L102" i="99" s="1"/>
  <c r="K101" i="99"/>
  <c r="L101" i="99" s="1"/>
  <c r="K100" i="99"/>
  <c r="L100" i="99" s="1"/>
  <c r="K99" i="99"/>
  <c r="L99" i="99" s="1"/>
  <c r="K98" i="99"/>
  <c r="L98" i="99" s="1"/>
  <c r="K97" i="99"/>
  <c r="L97" i="99" s="1"/>
  <c r="K96" i="99"/>
  <c r="L96" i="99" s="1"/>
  <c r="K95" i="99"/>
  <c r="L95" i="99" s="1"/>
  <c r="K92" i="99"/>
  <c r="L92" i="99" s="1"/>
  <c r="K91" i="99"/>
  <c r="L91" i="99" s="1"/>
  <c r="K90" i="99"/>
  <c r="L90" i="99" s="1"/>
  <c r="K89" i="99"/>
  <c r="L89" i="99" s="1"/>
  <c r="K88" i="99"/>
  <c r="L88" i="99" s="1"/>
  <c r="K87" i="99"/>
  <c r="L87" i="99" s="1"/>
  <c r="K86" i="99"/>
  <c r="L86" i="99" s="1"/>
  <c r="K85" i="99"/>
  <c r="K82" i="99"/>
  <c r="L82" i="99" s="1"/>
  <c r="K81" i="99"/>
  <c r="L81" i="99" s="1"/>
  <c r="K80" i="99"/>
  <c r="L80" i="99" s="1"/>
  <c r="K79" i="99"/>
  <c r="L79" i="99" s="1"/>
  <c r="K78" i="99"/>
  <c r="L78" i="99" s="1"/>
  <c r="K77" i="99"/>
  <c r="L77" i="99" s="1"/>
  <c r="K76" i="99"/>
  <c r="L76" i="99" s="1"/>
  <c r="K75" i="99"/>
  <c r="L75" i="99" s="1"/>
  <c r="K72" i="99"/>
  <c r="L72" i="99" s="1"/>
  <c r="K71" i="99"/>
  <c r="L71" i="99" s="1"/>
  <c r="K70" i="99"/>
  <c r="L70" i="99" s="1"/>
  <c r="K69" i="99"/>
  <c r="L69" i="99" s="1"/>
  <c r="K68" i="99"/>
  <c r="L68" i="99" s="1"/>
  <c r="K65" i="99"/>
  <c r="K62" i="99"/>
  <c r="L62" i="99" s="1"/>
  <c r="K61" i="99"/>
  <c r="L61" i="99" s="1"/>
  <c r="K60" i="99"/>
  <c r="L60" i="99" s="1"/>
  <c r="K59" i="99"/>
  <c r="L59" i="99" s="1"/>
  <c r="K58" i="99"/>
  <c r="L58" i="99" s="1"/>
  <c r="K57" i="99"/>
  <c r="L57" i="99" s="1"/>
  <c r="K56" i="99"/>
  <c r="L56" i="99" s="1"/>
  <c r="K55" i="99"/>
  <c r="L55" i="99" s="1"/>
  <c r="K52" i="99"/>
  <c r="L52" i="99" s="1"/>
  <c r="K51" i="99"/>
  <c r="L51" i="99" s="1"/>
  <c r="K50" i="99"/>
  <c r="L50" i="99" s="1"/>
  <c r="K49" i="99"/>
  <c r="L49" i="99" s="1"/>
  <c r="K48" i="99"/>
  <c r="L48" i="99" s="1"/>
  <c r="K47" i="99"/>
  <c r="L47" i="99" s="1"/>
  <c r="K46" i="99"/>
  <c r="L46" i="99" s="1"/>
  <c r="K45" i="99"/>
  <c r="K42" i="99"/>
  <c r="L42" i="99" s="1"/>
  <c r="K41" i="99"/>
  <c r="L41" i="99" s="1"/>
  <c r="K40" i="99"/>
  <c r="L40" i="99" s="1"/>
  <c r="K39" i="99"/>
  <c r="L39" i="99" s="1"/>
  <c r="K38" i="99"/>
  <c r="L38" i="99" s="1"/>
  <c r="K37" i="99"/>
  <c r="L37" i="99" s="1"/>
  <c r="K36" i="99"/>
  <c r="L36" i="99" s="1"/>
  <c r="K35" i="99"/>
  <c r="L35" i="99" s="1"/>
  <c r="K32" i="99"/>
  <c r="L32" i="99" s="1"/>
  <c r="K31" i="99"/>
  <c r="L31" i="99" s="1"/>
  <c r="K30" i="99"/>
  <c r="L30" i="99" s="1"/>
  <c r="K29" i="99"/>
  <c r="L29" i="99" s="1"/>
  <c r="K28" i="99"/>
  <c r="L28" i="99" s="1"/>
  <c r="K27" i="99"/>
  <c r="L27" i="99" s="1"/>
  <c r="K26" i="99"/>
  <c r="L26" i="99" s="1"/>
  <c r="K25" i="99"/>
  <c r="K22" i="99"/>
  <c r="L22" i="99" s="1"/>
  <c r="K21" i="99"/>
  <c r="L21" i="99" s="1"/>
  <c r="K20" i="99"/>
  <c r="L20" i="99" s="1"/>
  <c r="K19" i="99"/>
  <c r="L19" i="99" s="1"/>
  <c r="K18" i="99"/>
  <c r="L18" i="99" s="1"/>
  <c r="K17" i="99"/>
  <c r="L17" i="99" s="1"/>
  <c r="K16" i="99"/>
  <c r="K15" i="99"/>
  <c r="L15" i="99" s="1"/>
  <c r="K12" i="99"/>
  <c r="L12" i="99" s="1"/>
  <c r="K11" i="99"/>
  <c r="L11" i="99" s="1"/>
  <c r="K10" i="99"/>
  <c r="L10" i="99" s="1"/>
  <c r="K9" i="99"/>
  <c r="L9" i="99" s="1"/>
  <c r="K8" i="99"/>
  <c r="L8" i="99" s="1"/>
  <c r="K7" i="99"/>
  <c r="L7" i="99" s="1"/>
  <c r="K6" i="99"/>
  <c r="L6" i="99" s="1"/>
  <c r="K5" i="99"/>
  <c r="L5" i="99" s="1"/>
  <c r="C1" i="99"/>
  <c r="K142" i="98"/>
  <c r="L142" i="98" s="1"/>
  <c r="K141" i="98"/>
  <c r="L141" i="98" s="1"/>
  <c r="K140" i="98"/>
  <c r="L140" i="98" s="1"/>
  <c r="K139" i="98"/>
  <c r="L139" i="98" s="1"/>
  <c r="L138" i="98"/>
  <c r="K138" i="98"/>
  <c r="K137" i="98"/>
  <c r="L137" i="98" s="1"/>
  <c r="L136" i="98"/>
  <c r="N133" i="98" s="1"/>
  <c r="K136" i="98"/>
  <c r="K135" i="98"/>
  <c r="L135" i="98" s="1"/>
  <c r="M133" i="98"/>
  <c r="K132" i="98"/>
  <c r="L132" i="98" s="1"/>
  <c r="K131" i="98"/>
  <c r="L131" i="98" s="1"/>
  <c r="K130" i="98"/>
  <c r="L130" i="98" s="1"/>
  <c r="L129" i="98"/>
  <c r="K129" i="98"/>
  <c r="K128" i="98"/>
  <c r="L128" i="98" s="1"/>
  <c r="L127" i="98"/>
  <c r="K127" i="98"/>
  <c r="K126" i="98"/>
  <c r="L126" i="98" s="1"/>
  <c r="K125" i="98"/>
  <c r="M123" i="98" s="1"/>
  <c r="L122" i="98"/>
  <c r="K122" i="98"/>
  <c r="K121" i="98"/>
  <c r="L121" i="98" s="1"/>
  <c r="L120" i="98"/>
  <c r="K120" i="98"/>
  <c r="K119" i="98"/>
  <c r="L119" i="98" s="1"/>
  <c r="K118" i="98"/>
  <c r="L118" i="98" s="1"/>
  <c r="K117" i="98"/>
  <c r="L117" i="98" s="1"/>
  <c r="K116" i="98"/>
  <c r="L116" i="98" s="1"/>
  <c r="K115" i="98"/>
  <c r="L115" i="98" s="1"/>
  <c r="K112" i="98"/>
  <c r="L112" i="98" s="1"/>
  <c r="L111" i="98"/>
  <c r="K111" i="98"/>
  <c r="K110" i="98"/>
  <c r="L110" i="98" s="1"/>
  <c r="K109" i="98"/>
  <c r="L109" i="98" s="1"/>
  <c r="K108" i="98"/>
  <c r="L108" i="98" s="1"/>
  <c r="K107" i="98"/>
  <c r="L107" i="98" s="1"/>
  <c r="K106" i="98"/>
  <c r="L106" i="98" s="1"/>
  <c r="K105" i="98"/>
  <c r="L105" i="98" s="1"/>
  <c r="K102" i="98"/>
  <c r="L102" i="98" s="1"/>
  <c r="K101" i="98"/>
  <c r="L101" i="98" s="1"/>
  <c r="K100" i="98"/>
  <c r="L100" i="98" s="1"/>
  <c r="K99" i="98"/>
  <c r="L99" i="98" s="1"/>
  <c r="L98" i="98"/>
  <c r="K98" i="98"/>
  <c r="K97" i="98"/>
  <c r="L97" i="98" s="1"/>
  <c r="L96" i="98"/>
  <c r="K96" i="98"/>
  <c r="K95" i="98"/>
  <c r="L95" i="98" s="1"/>
  <c r="M93" i="98"/>
  <c r="K92" i="98"/>
  <c r="L92" i="98" s="1"/>
  <c r="K91" i="98"/>
  <c r="L91" i="98" s="1"/>
  <c r="K90" i="98"/>
  <c r="L90" i="98" s="1"/>
  <c r="L89" i="98"/>
  <c r="K89" i="98"/>
  <c r="K88" i="98"/>
  <c r="L88" i="98" s="1"/>
  <c r="L87" i="98"/>
  <c r="K87" i="98"/>
  <c r="K86" i="98"/>
  <c r="L86" i="98" s="1"/>
  <c r="K85" i="98"/>
  <c r="M83" i="98" s="1"/>
  <c r="L82" i="98"/>
  <c r="K82" i="98"/>
  <c r="K81" i="98"/>
  <c r="L81" i="98" s="1"/>
  <c r="L80" i="98"/>
  <c r="K80" i="98"/>
  <c r="K79" i="98"/>
  <c r="L79" i="98" s="1"/>
  <c r="K78" i="98"/>
  <c r="L78" i="98" s="1"/>
  <c r="K77" i="98"/>
  <c r="L77" i="98" s="1"/>
  <c r="K76" i="98"/>
  <c r="L76" i="98" s="1"/>
  <c r="K75" i="98"/>
  <c r="L75" i="98" s="1"/>
  <c r="N73" i="98" s="1"/>
  <c r="K72" i="98"/>
  <c r="L72" i="98" s="1"/>
  <c r="L71" i="98"/>
  <c r="K71" i="98"/>
  <c r="K70" i="98"/>
  <c r="L70" i="98" s="1"/>
  <c r="K69" i="98"/>
  <c r="L69" i="98" s="1"/>
  <c r="K68" i="98"/>
  <c r="L68" i="98" s="1"/>
  <c r="K67" i="98"/>
  <c r="L67" i="98" s="1"/>
  <c r="K66" i="98"/>
  <c r="L66" i="98" s="1"/>
  <c r="K65" i="98"/>
  <c r="L65" i="98" s="1"/>
  <c r="K62" i="98"/>
  <c r="L62" i="98" s="1"/>
  <c r="K61" i="98"/>
  <c r="L61" i="98" s="1"/>
  <c r="K60" i="98"/>
  <c r="L60" i="98" s="1"/>
  <c r="K59" i="98"/>
  <c r="L59" i="98" s="1"/>
  <c r="L58" i="98"/>
  <c r="K58" i="98"/>
  <c r="K57" i="98"/>
  <c r="L57" i="98" s="1"/>
  <c r="L56" i="98"/>
  <c r="K56" i="98"/>
  <c r="K55" i="98"/>
  <c r="L55" i="98" s="1"/>
  <c r="M53" i="98"/>
  <c r="K52" i="98"/>
  <c r="L52" i="98" s="1"/>
  <c r="K51" i="98"/>
  <c r="L51" i="98" s="1"/>
  <c r="K50" i="98"/>
  <c r="L50" i="98" s="1"/>
  <c r="L49" i="98"/>
  <c r="K49" i="98"/>
  <c r="K48" i="98"/>
  <c r="L48" i="98" s="1"/>
  <c r="L47" i="98"/>
  <c r="K47" i="98"/>
  <c r="K46" i="98"/>
  <c r="L46" i="98" s="1"/>
  <c r="K45" i="98"/>
  <c r="M43" i="98" s="1"/>
  <c r="K42" i="98"/>
  <c r="L42" i="98" s="1"/>
  <c r="K41" i="98"/>
  <c r="L41" i="98" s="1"/>
  <c r="K40" i="98"/>
  <c r="L40" i="98" s="1"/>
  <c r="K39" i="98"/>
  <c r="L39" i="98" s="1"/>
  <c r="K38" i="98"/>
  <c r="L38" i="98" s="1"/>
  <c r="K37" i="98"/>
  <c r="L37" i="98" s="1"/>
  <c r="K36" i="98"/>
  <c r="L36" i="98" s="1"/>
  <c r="K35" i="98"/>
  <c r="L35" i="98" s="1"/>
  <c r="K32" i="98"/>
  <c r="L32" i="98" s="1"/>
  <c r="L31" i="98"/>
  <c r="K31" i="98"/>
  <c r="K30" i="98"/>
  <c r="L30" i="98" s="1"/>
  <c r="K29" i="98"/>
  <c r="L29" i="98" s="1"/>
  <c r="K28" i="98"/>
  <c r="L28" i="98" s="1"/>
  <c r="K27" i="98"/>
  <c r="L27" i="98" s="1"/>
  <c r="K26" i="98"/>
  <c r="L26" i="98" s="1"/>
  <c r="L25" i="98"/>
  <c r="K25" i="98"/>
  <c r="K22" i="98"/>
  <c r="L22" i="98" s="1"/>
  <c r="K21" i="98"/>
  <c r="L21" i="98" s="1"/>
  <c r="K20" i="98"/>
  <c r="L20" i="98" s="1"/>
  <c r="K19" i="98"/>
  <c r="L19" i="98" s="1"/>
  <c r="L18" i="98"/>
  <c r="K18" i="98"/>
  <c r="K17" i="98"/>
  <c r="L17" i="98" s="1"/>
  <c r="K16" i="98"/>
  <c r="L16" i="98" s="1"/>
  <c r="K15" i="98"/>
  <c r="L15" i="98" s="1"/>
  <c r="M13" i="98"/>
  <c r="K12" i="98"/>
  <c r="L12" i="98" s="1"/>
  <c r="K11" i="98"/>
  <c r="L11" i="98" s="1"/>
  <c r="L10" i="98"/>
  <c r="K10" i="98"/>
  <c r="K9" i="98"/>
  <c r="L9" i="98" s="1"/>
  <c r="K8" i="98"/>
  <c r="L8" i="98" s="1"/>
  <c r="L7" i="98"/>
  <c r="K7" i="98"/>
  <c r="K6" i="98"/>
  <c r="L6" i="98" s="1"/>
  <c r="L5" i="98"/>
  <c r="K5" i="98"/>
  <c r="M3" i="98" s="1"/>
  <c r="C1" i="98"/>
  <c r="T20" i="97"/>
  <c r="S20" i="97"/>
  <c r="R20" i="97"/>
  <c r="R21" i="97" s="1"/>
  <c r="Q20" i="97"/>
  <c r="P20" i="97"/>
  <c r="P21" i="97" s="1"/>
  <c r="L172" i="97"/>
  <c r="K172" i="97"/>
  <c r="K171" i="97"/>
  <c r="L171" i="97" s="1"/>
  <c r="L170" i="97"/>
  <c r="K170" i="97"/>
  <c r="K169" i="97"/>
  <c r="L169" i="97" s="1"/>
  <c r="L168" i="97"/>
  <c r="K168" i="97"/>
  <c r="K167" i="97"/>
  <c r="L167" i="97" s="1"/>
  <c r="L166" i="97"/>
  <c r="K166" i="97"/>
  <c r="K165" i="97"/>
  <c r="M163" i="97" s="1"/>
  <c r="K162" i="97"/>
  <c r="L162" i="97" s="1"/>
  <c r="K161" i="97"/>
  <c r="L161" i="97" s="1"/>
  <c r="K160" i="97"/>
  <c r="L160" i="97" s="1"/>
  <c r="K159" i="97"/>
  <c r="L159" i="97" s="1"/>
  <c r="K158" i="97"/>
  <c r="L158" i="97" s="1"/>
  <c r="K157" i="97"/>
  <c r="L157" i="97" s="1"/>
  <c r="K156" i="97"/>
  <c r="L156" i="97" s="1"/>
  <c r="K155" i="97"/>
  <c r="L155" i="97" s="1"/>
  <c r="N153" i="97" s="1"/>
  <c r="M153" i="97"/>
  <c r="K152" i="97"/>
  <c r="L152" i="97" s="1"/>
  <c r="K151" i="97"/>
  <c r="L151" i="97" s="1"/>
  <c r="K150" i="97"/>
  <c r="L150" i="97" s="1"/>
  <c r="K149" i="97"/>
  <c r="L149" i="97" s="1"/>
  <c r="K148" i="97"/>
  <c r="L148" i="97" s="1"/>
  <c r="K147" i="97"/>
  <c r="L147" i="97" s="1"/>
  <c r="K146" i="97"/>
  <c r="L146" i="97" s="1"/>
  <c r="K145" i="97"/>
  <c r="M143" i="97" s="1"/>
  <c r="K142" i="97"/>
  <c r="L142" i="97" s="1"/>
  <c r="K141" i="97"/>
  <c r="L141" i="97" s="1"/>
  <c r="K140" i="97"/>
  <c r="L140" i="97" s="1"/>
  <c r="K139" i="97"/>
  <c r="L139" i="97" s="1"/>
  <c r="K138" i="97"/>
  <c r="L138" i="97" s="1"/>
  <c r="K137" i="97"/>
  <c r="L137" i="97" s="1"/>
  <c r="K136" i="97"/>
  <c r="L136" i="97" s="1"/>
  <c r="K135" i="97"/>
  <c r="L135" i="97" s="1"/>
  <c r="M133" i="97"/>
  <c r="K132" i="97"/>
  <c r="L132" i="97" s="1"/>
  <c r="K131" i="97"/>
  <c r="L131" i="97" s="1"/>
  <c r="K130" i="97"/>
  <c r="L130" i="97" s="1"/>
  <c r="K129" i="97"/>
  <c r="L129" i="97" s="1"/>
  <c r="K128" i="97"/>
  <c r="L128" i="97" s="1"/>
  <c r="K127" i="97"/>
  <c r="L127" i="97" s="1"/>
  <c r="K126" i="97"/>
  <c r="L126" i="97" s="1"/>
  <c r="K125" i="97"/>
  <c r="M123" i="97" s="1"/>
  <c r="K122" i="97"/>
  <c r="L122" i="97" s="1"/>
  <c r="K121" i="97"/>
  <c r="L121" i="97" s="1"/>
  <c r="K120" i="97"/>
  <c r="L120" i="97" s="1"/>
  <c r="K119" i="97"/>
  <c r="L119" i="97" s="1"/>
  <c r="K118" i="97"/>
  <c r="L118" i="97" s="1"/>
  <c r="K117" i="97"/>
  <c r="L117" i="97" s="1"/>
  <c r="K116" i="97"/>
  <c r="M113" i="97" s="1"/>
  <c r="K115" i="97"/>
  <c r="L115" i="97" s="1"/>
  <c r="K112" i="97"/>
  <c r="L112" i="97" s="1"/>
  <c r="K111" i="97"/>
  <c r="L111" i="97" s="1"/>
  <c r="K110" i="97"/>
  <c r="L110" i="97" s="1"/>
  <c r="K109" i="97"/>
  <c r="L109" i="97" s="1"/>
  <c r="K108" i="97"/>
  <c r="L108" i="97" s="1"/>
  <c r="K107" i="97"/>
  <c r="L107" i="97" s="1"/>
  <c r="K106" i="97"/>
  <c r="L106" i="97" s="1"/>
  <c r="K105" i="97"/>
  <c r="M103" i="97" s="1"/>
  <c r="K102" i="97"/>
  <c r="L102" i="97" s="1"/>
  <c r="K101" i="97"/>
  <c r="L101" i="97" s="1"/>
  <c r="K100" i="97"/>
  <c r="L100" i="97" s="1"/>
  <c r="K99" i="97"/>
  <c r="L99" i="97" s="1"/>
  <c r="K98" i="97"/>
  <c r="L98" i="97" s="1"/>
  <c r="K97" i="97"/>
  <c r="L97" i="97" s="1"/>
  <c r="K96" i="97"/>
  <c r="L96" i="97" s="1"/>
  <c r="K95" i="97"/>
  <c r="L95" i="97" s="1"/>
  <c r="M93" i="97"/>
  <c r="K92" i="97"/>
  <c r="L92" i="97" s="1"/>
  <c r="K91" i="97"/>
  <c r="L91" i="97" s="1"/>
  <c r="K90" i="97"/>
  <c r="L90" i="97" s="1"/>
  <c r="K89" i="97"/>
  <c r="L89" i="97" s="1"/>
  <c r="K88" i="97"/>
  <c r="L88" i="97" s="1"/>
  <c r="K87" i="97"/>
  <c r="L87" i="97" s="1"/>
  <c r="K86" i="97"/>
  <c r="L86" i="97" s="1"/>
  <c r="K85" i="97"/>
  <c r="M83" i="97" s="1"/>
  <c r="K82" i="97"/>
  <c r="L82" i="97" s="1"/>
  <c r="K81" i="97"/>
  <c r="L81" i="97" s="1"/>
  <c r="K80" i="97"/>
  <c r="L80" i="97" s="1"/>
  <c r="K79" i="97"/>
  <c r="L79" i="97" s="1"/>
  <c r="K78" i="97"/>
  <c r="L78" i="97" s="1"/>
  <c r="K77" i="97"/>
  <c r="L77" i="97" s="1"/>
  <c r="K76" i="97"/>
  <c r="L76" i="97" s="1"/>
  <c r="K75" i="97"/>
  <c r="L75" i="97" s="1"/>
  <c r="M73" i="97"/>
  <c r="K72" i="97"/>
  <c r="L72" i="97" s="1"/>
  <c r="K71" i="97"/>
  <c r="L71" i="97" s="1"/>
  <c r="K70" i="97"/>
  <c r="L70" i="97" s="1"/>
  <c r="K69" i="97"/>
  <c r="L69" i="97" s="1"/>
  <c r="K68" i="97"/>
  <c r="L68" i="97" s="1"/>
  <c r="K67" i="97"/>
  <c r="L67" i="97" s="1"/>
  <c r="K66" i="97"/>
  <c r="L66" i="97" s="1"/>
  <c r="K65" i="97"/>
  <c r="M63" i="97" s="1"/>
  <c r="K62" i="97"/>
  <c r="L62" i="97" s="1"/>
  <c r="K61" i="97"/>
  <c r="L61" i="97" s="1"/>
  <c r="K60" i="97"/>
  <c r="L60" i="97" s="1"/>
  <c r="K59" i="97"/>
  <c r="L59" i="97" s="1"/>
  <c r="K58" i="97"/>
  <c r="L58" i="97" s="1"/>
  <c r="K57" i="97"/>
  <c r="L57" i="97" s="1"/>
  <c r="K56" i="97"/>
  <c r="M53" i="97" s="1"/>
  <c r="K55" i="97"/>
  <c r="L55" i="97" s="1"/>
  <c r="K52" i="97"/>
  <c r="L52" i="97" s="1"/>
  <c r="K51" i="97"/>
  <c r="L51" i="97" s="1"/>
  <c r="K50" i="97"/>
  <c r="L50" i="97" s="1"/>
  <c r="K49" i="97"/>
  <c r="L49" i="97" s="1"/>
  <c r="K48" i="97"/>
  <c r="L48" i="97" s="1"/>
  <c r="K47" i="97"/>
  <c r="L47" i="97" s="1"/>
  <c r="K46" i="97"/>
  <c r="L46" i="97" s="1"/>
  <c r="K45" i="97"/>
  <c r="M43" i="97" s="1"/>
  <c r="K42" i="97"/>
  <c r="L42" i="97" s="1"/>
  <c r="K41" i="97"/>
  <c r="L41" i="97" s="1"/>
  <c r="K40" i="97"/>
  <c r="L40" i="97" s="1"/>
  <c r="K39" i="97"/>
  <c r="L39" i="97" s="1"/>
  <c r="K38" i="97"/>
  <c r="L38" i="97" s="1"/>
  <c r="K37" i="97"/>
  <c r="L37" i="97" s="1"/>
  <c r="K36" i="97"/>
  <c r="M33" i="97" s="1"/>
  <c r="K35" i="97"/>
  <c r="L35" i="97" s="1"/>
  <c r="K32" i="97"/>
  <c r="L32" i="97" s="1"/>
  <c r="K31" i="97"/>
  <c r="L31" i="97" s="1"/>
  <c r="K30" i="97"/>
  <c r="L30" i="97" s="1"/>
  <c r="K29" i="97"/>
  <c r="L29" i="97" s="1"/>
  <c r="K28" i="97"/>
  <c r="L28" i="97" s="1"/>
  <c r="K27" i="97"/>
  <c r="L27" i="97" s="1"/>
  <c r="K26" i="97"/>
  <c r="L26" i="97" s="1"/>
  <c r="K25" i="97"/>
  <c r="M23" i="97" s="1"/>
  <c r="K22" i="97"/>
  <c r="L22" i="97" s="1"/>
  <c r="K21" i="97"/>
  <c r="L21" i="97" s="1"/>
  <c r="K20" i="97"/>
  <c r="L20" i="97" s="1"/>
  <c r="K19" i="97"/>
  <c r="L19" i="97" s="1"/>
  <c r="K18" i="97"/>
  <c r="L18" i="97" s="1"/>
  <c r="K17" i="97"/>
  <c r="L17" i="97" s="1"/>
  <c r="K16" i="97"/>
  <c r="K15" i="97"/>
  <c r="L15" i="97" s="1"/>
  <c r="K12" i="97"/>
  <c r="L12" i="97" s="1"/>
  <c r="K11" i="97"/>
  <c r="L11" i="97" s="1"/>
  <c r="K10" i="97"/>
  <c r="L10" i="97" s="1"/>
  <c r="K9" i="97"/>
  <c r="L9" i="97" s="1"/>
  <c r="K8" i="97"/>
  <c r="L8" i="97" s="1"/>
  <c r="K7" i="97"/>
  <c r="L7" i="97" s="1"/>
  <c r="K6" i="97"/>
  <c r="L6" i="97" s="1"/>
  <c r="K5" i="97"/>
  <c r="L5" i="97" s="1"/>
  <c r="N3" i="97" s="1"/>
  <c r="C1" i="97"/>
  <c r="K222" i="2"/>
  <c r="L222" i="2" s="1"/>
  <c r="K221" i="2"/>
  <c r="L221" i="2" s="1"/>
  <c r="K220" i="2"/>
  <c r="L220" i="2" s="1"/>
  <c r="K219" i="2"/>
  <c r="L219" i="2" s="1"/>
  <c r="K218" i="2"/>
  <c r="L218" i="2" s="1"/>
  <c r="K217" i="2"/>
  <c r="L217" i="2" s="1"/>
  <c r="K216" i="2"/>
  <c r="L216" i="2" s="1"/>
  <c r="K215" i="2"/>
  <c r="L215" i="2" s="1"/>
  <c r="N213" i="2"/>
  <c r="K212" i="2"/>
  <c r="L212" i="2" s="1"/>
  <c r="K211" i="2"/>
  <c r="L211" i="2" s="1"/>
  <c r="K210" i="2"/>
  <c r="L210" i="2" s="1"/>
  <c r="K209" i="2"/>
  <c r="L209" i="2" s="1"/>
  <c r="K208" i="2"/>
  <c r="L208" i="2" s="1"/>
  <c r="K207" i="2"/>
  <c r="L207" i="2" s="1"/>
  <c r="K206" i="2"/>
  <c r="L206" i="2" s="1"/>
  <c r="K205" i="2"/>
  <c r="L205" i="2" s="1"/>
  <c r="N203" i="2" s="1"/>
  <c r="K202" i="2"/>
  <c r="L202" i="2" s="1"/>
  <c r="K201" i="2"/>
  <c r="L201" i="2" s="1"/>
  <c r="K200" i="2"/>
  <c r="L200" i="2" s="1"/>
  <c r="K199" i="2"/>
  <c r="L199" i="2" s="1"/>
  <c r="K198" i="2"/>
  <c r="L198" i="2" s="1"/>
  <c r="K197" i="2"/>
  <c r="L197" i="2" s="1"/>
  <c r="K196" i="2"/>
  <c r="L196" i="2" s="1"/>
  <c r="K195" i="2"/>
  <c r="L195" i="2" s="1"/>
  <c r="N193" i="2"/>
  <c r="K192" i="2"/>
  <c r="L192" i="2" s="1"/>
  <c r="K191" i="2"/>
  <c r="L191" i="2" s="1"/>
  <c r="K190" i="2"/>
  <c r="L190" i="2" s="1"/>
  <c r="K189" i="2"/>
  <c r="L189" i="2" s="1"/>
  <c r="K188" i="2"/>
  <c r="L188" i="2" s="1"/>
  <c r="K187" i="2"/>
  <c r="L187" i="2" s="1"/>
  <c r="K186" i="2"/>
  <c r="L186" i="2" s="1"/>
  <c r="K185" i="2"/>
  <c r="L185" i="2" s="1"/>
  <c r="N183" i="2" s="1"/>
  <c r="K182" i="2"/>
  <c r="L182" i="2" s="1"/>
  <c r="K181" i="2"/>
  <c r="L181" i="2" s="1"/>
  <c r="K180" i="2"/>
  <c r="L180" i="2" s="1"/>
  <c r="K179" i="2"/>
  <c r="L179" i="2" s="1"/>
  <c r="K178" i="2"/>
  <c r="L178" i="2" s="1"/>
  <c r="N173" i="2" s="1"/>
  <c r="K177" i="2"/>
  <c r="L177" i="2" s="1"/>
  <c r="K176" i="2"/>
  <c r="L176" i="2" s="1"/>
  <c r="K175" i="2"/>
  <c r="L175" i="2" s="1"/>
  <c r="K172" i="2"/>
  <c r="L172" i="2" s="1"/>
  <c r="K171" i="2"/>
  <c r="L171" i="2" s="1"/>
  <c r="K170" i="2"/>
  <c r="L170" i="2" s="1"/>
  <c r="K169" i="2"/>
  <c r="L169" i="2" s="1"/>
  <c r="K168" i="2"/>
  <c r="L168" i="2" s="1"/>
  <c r="K167" i="2"/>
  <c r="L167" i="2" s="1"/>
  <c r="K166" i="2"/>
  <c r="L166" i="2" s="1"/>
  <c r="N163" i="2" s="1"/>
  <c r="K165" i="2"/>
  <c r="L165" i="2" s="1"/>
  <c r="K162" i="2"/>
  <c r="L162" i="2" s="1"/>
  <c r="K161" i="2"/>
  <c r="L161" i="2" s="1"/>
  <c r="K160" i="2"/>
  <c r="L160" i="2" s="1"/>
  <c r="K159" i="2"/>
  <c r="L159" i="2" s="1"/>
  <c r="K158" i="2"/>
  <c r="L158" i="2" s="1"/>
  <c r="N153" i="2" s="1"/>
  <c r="K157" i="2"/>
  <c r="L157" i="2" s="1"/>
  <c r="K156" i="2"/>
  <c r="L156" i="2" s="1"/>
  <c r="K155" i="2"/>
  <c r="L155" i="2" s="1"/>
  <c r="K152" i="2"/>
  <c r="L152" i="2" s="1"/>
  <c r="K151" i="2"/>
  <c r="L151" i="2" s="1"/>
  <c r="K150" i="2"/>
  <c r="L150" i="2" s="1"/>
  <c r="K149" i="2"/>
  <c r="L149" i="2" s="1"/>
  <c r="K148" i="2"/>
  <c r="L148" i="2" s="1"/>
  <c r="K147" i="2"/>
  <c r="L147" i="2" s="1"/>
  <c r="K146" i="2"/>
  <c r="L146" i="2" s="1"/>
  <c r="N143" i="2" s="1"/>
  <c r="K145" i="2"/>
  <c r="L145" i="2" s="1"/>
  <c r="K142" i="2"/>
  <c r="L142" i="2" s="1"/>
  <c r="K141" i="2"/>
  <c r="L141" i="2" s="1"/>
  <c r="K140" i="2"/>
  <c r="L140" i="2" s="1"/>
  <c r="K139" i="2"/>
  <c r="L139" i="2" s="1"/>
  <c r="K138" i="2"/>
  <c r="L138" i="2" s="1"/>
  <c r="K137" i="2"/>
  <c r="L137" i="2" s="1"/>
  <c r="K136" i="2"/>
  <c r="L136" i="2" s="1"/>
  <c r="K135" i="2"/>
  <c r="L135" i="2" s="1"/>
  <c r="N133" i="2"/>
  <c r="K132" i="2"/>
  <c r="L132" i="2" s="1"/>
  <c r="K131" i="2"/>
  <c r="L131" i="2" s="1"/>
  <c r="K130" i="2"/>
  <c r="L130" i="2" s="1"/>
  <c r="K129" i="2"/>
  <c r="L129" i="2" s="1"/>
  <c r="K128" i="2"/>
  <c r="L128" i="2" s="1"/>
  <c r="K127" i="2"/>
  <c r="L127" i="2" s="1"/>
  <c r="K126" i="2"/>
  <c r="L126" i="2" s="1"/>
  <c r="N123" i="2" s="1"/>
  <c r="K125" i="2"/>
  <c r="L125" i="2" s="1"/>
  <c r="K122" i="2"/>
  <c r="L122" i="2" s="1"/>
  <c r="K121" i="2"/>
  <c r="L121" i="2" s="1"/>
  <c r="K120" i="2"/>
  <c r="L120" i="2" s="1"/>
  <c r="K119" i="2"/>
  <c r="L119" i="2" s="1"/>
  <c r="K118" i="2"/>
  <c r="L118" i="2" s="1"/>
  <c r="K117" i="2"/>
  <c r="L117" i="2" s="1"/>
  <c r="K116" i="2"/>
  <c r="L116" i="2" s="1"/>
  <c r="K115" i="2"/>
  <c r="L115" i="2" s="1"/>
  <c r="N113" i="2"/>
  <c r="K112" i="2"/>
  <c r="L112" i="2" s="1"/>
  <c r="K111" i="2"/>
  <c r="L111" i="2" s="1"/>
  <c r="K110" i="2"/>
  <c r="L110" i="2" s="1"/>
  <c r="K109" i="2"/>
  <c r="L109" i="2" s="1"/>
  <c r="K108" i="2"/>
  <c r="L108" i="2" s="1"/>
  <c r="K107" i="2"/>
  <c r="L107" i="2" s="1"/>
  <c r="K106" i="2"/>
  <c r="L106" i="2" s="1"/>
  <c r="N103" i="2" s="1"/>
  <c r="K105" i="2"/>
  <c r="L105" i="2" s="1"/>
  <c r="K102" i="2"/>
  <c r="L102" i="2" s="1"/>
  <c r="K101" i="2"/>
  <c r="L101" i="2" s="1"/>
  <c r="K100" i="2"/>
  <c r="L100" i="2" s="1"/>
  <c r="K99" i="2"/>
  <c r="L99" i="2" s="1"/>
  <c r="K98" i="2"/>
  <c r="L98" i="2" s="1"/>
  <c r="N93" i="2" s="1"/>
  <c r="K97" i="2"/>
  <c r="L97" i="2" s="1"/>
  <c r="K96" i="2"/>
  <c r="L96" i="2" s="1"/>
  <c r="K95" i="2"/>
  <c r="L95" i="2" s="1"/>
  <c r="K42" i="2"/>
  <c r="L42" i="2" s="1"/>
  <c r="K41" i="2"/>
  <c r="L41" i="2" s="1"/>
  <c r="K40" i="2"/>
  <c r="L40" i="2" s="1"/>
  <c r="K39" i="2"/>
  <c r="L39" i="2" s="1"/>
  <c r="K38" i="2"/>
  <c r="L38" i="2" s="1"/>
  <c r="K37" i="2"/>
  <c r="L37" i="2" s="1"/>
  <c r="K36" i="2"/>
  <c r="L36" i="2" s="1"/>
  <c r="K35" i="2"/>
  <c r="L35" i="2" s="1"/>
  <c r="N33" i="2" s="1"/>
  <c r="K32" i="2"/>
  <c r="L32" i="2" s="1"/>
  <c r="K31" i="2"/>
  <c r="L31" i="2" s="1"/>
  <c r="K30" i="2"/>
  <c r="L30" i="2" s="1"/>
  <c r="K29" i="2"/>
  <c r="L29" i="2" s="1"/>
  <c r="K28" i="2"/>
  <c r="L28" i="2" s="1"/>
  <c r="N23" i="2" s="1"/>
  <c r="K27" i="2"/>
  <c r="L27" i="2" s="1"/>
  <c r="K26" i="2"/>
  <c r="L26" i="2" s="1"/>
  <c r="K25" i="2"/>
  <c r="L25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N13" i="2" s="1"/>
  <c r="K15" i="2"/>
  <c r="L15" i="2" s="1"/>
  <c r="K12" i="2"/>
  <c r="L12" i="2" s="1"/>
  <c r="K11" i="2"/>
  <c r="L11" i="2" s="1"/>
  <c r="K10" i="2"/>
  <c r="L10" i="2" s="1"/>
  <c r="K9" i="2"/>
  <c r="L9" i="2" s="1"/>
  <c r="K8" i="2"/>
  <c r="L8" i="2" s="1"/>
  <c r="N3" i="2" s="1"/>
  <c r="K7" i="2"/>
  <c r="L7" i="2" s="1"/>
  <c r="K6" i="2"/>
  <c r="L6" i="2" s="1"/>
  <c r="K5" i="2"/>
  <c r="L5" i="2" s="1"/>
  <c r="C1" i="2"/>
  <c r="N143" i="127" l="1"/>
  <c r="M143" i="127"/>
  <c r="N133" i="127"/>
  <c r="M133" i="127"/>
  <c r="M73" i="127"/>
  <c r="L75" i="127"/>
  <c r="N73" i="127" s="1"/>
  <c r="N163" i="113"/>
  <c r="N153" i="113"/>
  <c r="N143" i="113"/>
  <c r="N133" i="113"/>
  <c r="M133" i="113"/>
  <c r="N123" i="113"/>
  <c r="M123" i="113"/>
  <c r="N113" i="113"/>
  <c r="M113" i="113"/>
  <c r="N103" i="113"/>
  <c r="M103" i="113"/>
  <c r="N93" i="113"/>
  <c r="M93" i="113"/>
  <c r="N83" i="113"/>
  <c r="M83" i="113"/>
  <c r="N73" i="113"/>
  <c r="M73" i="113"/>
  <c r="N63" i="113"/>
  <c r="M63" i="113"/>
  <c r="N53" i="113"/>
  <c r="M53" i="113"/>
  <c r="N43" i="113"/>
  <c r="M43" i="113"/>
  <c r="N33" i="113"/>
  <c r="M33" i="113"/>
  <c r="N23" i="113"/>
  <c r="M23" i="113"/>
  <c r="N13" i="113"/>
  <c r="M13" i="113"/>
  <c r="N3" i="113"/>
  <c r="M3" i="113"/>
  <c r="M3" i="106"/>
  <c r="L5" i="106"/>
  <c r="N93" i="106"/>
  <c r="M13" i="106"/>
  <c r="N43" i="2"/>
  <c r="N53" i="2"/>
  <c r="R9" i="2" s="1"/>
  <c r="R10" i="2" s="1"/>
  <c r="L65" i="2"/>
  <c r="N63" i="2" s="1"/>
  <c r="L85" i="2"/>
  <c r="N83" i="2" s="1"/>
  <c r="M43" i="2"/>
  <c r="M13" i="2"/>
  <c r="M33" i="2"/>
  <c r="M103" i="2"/>
  <c r="M123" i="2"/>
  <c r="M143" i="2"/>
  <c r="M163" i="2"/>
  <c r="M183" i="2"/>
  <c r="M203" i="2"/>
  <c r="M3" i="2"/>
  <c r="M23" i="2"/>
  <c r="M93" i="2"/>
  <c r="P9" i="2" s="1"/>
  <c r="P10" i="2" s="1"/>
  <c r="M113" i="2"/>
  <c r="M133" i="2"/>
  <c r="M153" i="2"/>
  <c r="M173" i="2"/>
  <c r="M193" i="2"/>
  <c r="M213" i="2"/>
  <c r="L125" i="127"/>
  <c r="N123" i="127" s="1"/>
  <c r="M23" i="127"/>
  <c r="M43" i="127"/>
  <c r="M53" i="127"/>
  <c r="M63" i="127"/>
  <c r="L95" i="127"/>
  <c r="N3" i="127"/>
  <c r="L65" i="127"/>
  <c r="N63" i="127" s="1"/>
  <c r="N93" i="127"/>
  <c r="M83" i="127"/>
  <c r="N163" i="126"/>
  <c r="N153" i="126"/>
  <c r="N173" i="126"/>
  <c r="N153" i="125"/>
  <c r="N173" i="125"/>
  <c r="N153" i="124"/>
  <c r="M173" i="124"/>
  <c r="N153" i="123"/>
  <c r="N173" i="123"/>
  <c r="N153" i="122"/>
  <c r="N173" i="122"/>
  <c r="N153" i="121"/>
  <c r="N173" i="121"/>
  <c r="M73" i="117"/>
  <c r="N73" i="114"/>
  <c r="M83" i="114"/>
  <c r="M83" i="107"/>
  <c r="M53" i="128"/>
  <c r="M73" i="128"/>
  <c r="N53" i="128"/>
  <c r="N43" i="128"/>
  <c r="L65" i="128"/>
  <c r="N63" i="128" s="1"/>
  <c r="N83" i="128"/>
  <c r="N73" i="126"/>
  <c r="N53" i="126"/>
  <c r="N43" i="126"/>
  <c r="L65" i="126"/>
  <c r="N63" i="126" s="1"/>
  <c r="N83" i="126"/>
  <c r="N53" i="125"/>
  <c r="N43" i="125"/>
  <c r="L65" i="125"/>
  <c r="N63" i="125" s="1"/>
  <c r="N83" i="125"/>
  <c r="M123" i="125"/>
  <c r="M3" i="125"/>
  <c r="N43" i="124"/>
  <c r="N53" i="124"/>
  <c r="N63" i="124"/>
  <c r="M43" i="124"/>
  <c r="M63" i="124"/>
  <c r="M83" i="124"/>
  <c r="M93" i="124"/>
  <c r="M103" i="124"/>
  <c r="N73" i="123"/>
  <c r="N53" i="123"/>
  <c r="N43" i="123"/>
  <c r="L65" i="123"/>
  <c r="N63" i="123" s="1"/>
  <c r="N83" i="123"/>
  <c r="M33" i="123"/>
  <c r="M143" i="123"/>
  <c r="N73" i="122"/>
  <c r="N53" i="122"/>
  <c r="N43" i="122"/>
  <c r="L65" i="122"/>
  <c r="N63" i="122" s="1"/>
  <c r="N83" i="122"/>
  <c r="M123" i="122"/>
  <c r="M53" i="121"/>
  <c r="N73" i="121"/>
  <c r="N53" i="121"/>
  <c r="N43" i="121"/>
  <c r="L65" i="121"/>
  <c r="N63" i="121" s="1"/>
  <c r="N83" i="121"/>
  <c r="M93" i="126"/>
  <c r="M103" i="126"/>
  <c r="M113" i="126"/>
  <c r="M123" i="126"/>
  <c r="N143" i="126"/>
  <c r="M13" i="126"/>
  <c r="M23" i="126"/>
  <c r="M33" i="126"/>
  <c r="M133" i="126"/>
  <c r="M143" i="126"/>
  <c r="N3" i="125"/>
  <c r="N143" i="125"/>
  <c r="N13" i="124"/>
  <c r="N143" i="124"/>
  <c r="N103" i="124"/>
  <c r="M13" i="124"/>
  <c r="N33" i="124"/>
  <c r="M143" i="124"/>
  <c r="L135" i="124"/>
  <c r="N133" i="124" s="1"/>
  <c r="N93" i="124"/>
  <c r="M13" i="123"/>
  <c r="N33" i="123"/>
  <c r="L125" i="123"/>
  <c r="N143" i="123"/>
  <c r="M23" i="123"/>
  <c r="M93" i="123"/>
  <c r="M103" i="123"/>
  <c r="M113" i="123"/>
  <c r="M133" i="123"/>
  <c r="M3" i="122"/>
  <c r="M23" i="122"/>
  <c r="M33" i="122"/>
  <c r="M113" i="122"/>
  <c r="N143" i="122"/>
  <c r="M13" i="121"/>
  <c r="M133" i="121"/>
  <c r="L5" i="121"/>
  <c r="N3" i="121" s="1"/>
  <c r="M33" i="121"/>
  <c r="N13" i="121"/>
  <c r="M93" i="121"/>
  <c r="M143" i="121"/>
  <c r="M73" i="109"/>
  <c r="N73" i="109"/>
  <c r="M83" i="109"/>
  <c r="N73" i="115"/>
  <c r="M83" i="115"/>
  <c r="N83" i="108"/>
  <c r="M83" i="108"/>
  <c r="M63" i="108"/>
  <c r="N63" i="108"/>
  <c r="N73" i="108"/>
  <c r="M73" i="108"/>
  <c r="M43" i="108"/>
  <c r="N163" i="119"/>
  <c r="N153" i="119"/>
  <c r="N173" i="119"/>
  <c r="M23" i="119"/>
  <c r="M33" i="119"/>
  <c r="M73" i="119"/>
  <c r="N73" i="119"/>
  <c r="N83" i="119"/>
  <c r="N154" i="118"/>
  <c r="N174" i="118"/>
  <c r="M54" i="118"/>
  <c r="M134" i="118"/>
  <c r="M64" i="118"/>
  <c r="M74" i="118"/>
  <c r="M13" i="118"/>
  <c r="M44" i="118"/>
  <c r="N74" i="118"/>
  <c r="M84" i="118"/>
  <c r="N43" i="119"/>
  <c r="N53" i="119"/>
  <c r="N63" i="119"/>
  <c r="M53" i="119"/>
  <c r="M43" i="119"/>
  <c r="M63" i="119"/>
  <c r="M83" i="119"/>
  <c r="N123" i="119"/>
  <c r="M133" i="119"/>
  <c r="M143" i="119"/>
  <c r="M93" i="119"/>
  <c r="M113" i="119"/>
  <c r="M123" i="119"/>
  <c r="M13" i="119"/>
  <c r="N54" i="118"/>
  <c r="N44" i="118"/>
  <c r="L66" i="118"/>
  <c r="N64" i="118" s="1"/>
  <c r="L86" i="118"/>
  <c r="N84" i="118" s="1"/>
  <c r="M23" i="118"/>
  <c r="M34" i="118"/>
  <c r="M94" i="118"/>
  <c r="M104" i="118"/>
  <c r="M144" i="118"/>
  <c r="N34" i="118"/>
  <c r="M114" i="118"/>
  <c r="M124" i="118"/>
  <c r="N173" i="117"/>
  <c r="N153" i="117"/>
  <c r="M153" i="117"/>
  <c r="M173" i="117"/>
  <c r="N83" i="117"/>
  <c r="N53" i="117"/>
  <c r="N63" i="117"/>
  <c r="N43" i="117"/>
  <c r="M63" i="117"/>
  <c r="M83" i="117"/>
  <c r="N103" i="117"/>
  <c r="M113" i="117"/>
  <c r="M123" i="117"/>
  <c r="M103" i="117"/>
  <c r="M133" i="117"/>
  <c r="M143" i="117"/>
  <c r="M13" i="117"/>
  <c r="N153" i="116"/>
  <c r="N173" i="116"/>
  <c r="N153" i="115"/>
  <c r="N173" i="115"/>
  <c r="N123" i="115"/>
  <c r="M43" i="115"/>
  <c r="M53" i="115"/>
  <c r="M103" i="115"/>
  <c r="M73" i="115"/>
  <c r="M103" i="116"/>
  <c r="M43" i="116"/>
  <c r="M53" i="116"/>
  <c r="M13" i="116"/>
  <c r="M73" i="116"/>
  <c r="N53" i="116"/>
  <c r="N63" i="116"/>
  <c r="N43" i="116"/>
  <c r="M63" i="116"/>
  <c r="M83" i="116"/>
  <c r="N13" i="116"/>
  <c r="N123" i="116"/>
  <c r="M63" i="115"/>
  <c r="N53" i="115"/>
  <c r="N43" i="115"/>
  <c r="L65" i="115"/>
  <c r="N63" i="115" s="1"/>
  <c r="L85" i="115"/>
  <c r="N83" i="115" s="1"/>
  <c r="N3" i="115"/>
  <c r="M13" i="115"/>
  <c r="N143" i="115"/>
  <c r="M23" i="115"/>
  <c r="M113" i="115"/>
  <c r="M123" i="115"/>
  <c r="M133" i="115"/>
  <c r="M143" i="115"/>
  <c r="N163" i="114"/>
  <c r="L155" i="114"/>
  <c r="N153" i="114" s="1"/>
  <c r="L175" i="114"/>
  <c r="N173" i="114" s="1"/>
  <c r="M53" i="112"/>
  <c r="M63" i="112"/>
  <c r="M73" i="112"/>
  <c r="M43" i="112"/>
  <c r="M93" i="112"/>
  <c r="M113" i="112"/>
  <c r="M123" i="112"/>
  <c r="N73" i="112"/>
  <c r="M83" i="112"/>
  <c r="M153" i="111"/>
  <c r="M163" i="111"/>
  <c r="M83" i="111"/>
  <c r="M113" i="111"/>
  <c r="M73" i="111"/>
  <c r="N53" i="111"/>
  <c r="M63" i="111"/>
  <c r="M3" i="111"/>
  <c r="N153" i="110"/>
  <c r="N173" i="110"/>
  <c r="N73" i="110"/>
  <c r="M83" i="110"/>
  <c r="M43" i="110"/>
  <c r="M53" i="110"/>
  <c r="M43" i="114"/>
  <c r="M53" i="114"/>
  <c r="M73" i="114"/>
  <c r="N53" i="114"/>
  <c r="L45" i="114"/>
  <c r="N43" i="114" s="1"/>
  <c r="L65" i="114"/>
  <c r="N63" i="114" s="1"/>
  <c r="L85" i="114"/>
  <c r="N83" i="114" s="1"/>
  <c r="N53" i="112"/>
  <c r="N43" i="112"/>
  <c r="L65" i="112"/>
  <c r="N63" i="112" s="1"/>
  <c r="L85" i="112"/>
  <c r="N83" i="112" s="1"/>
  <c r="M13" i="114"/>
  <c r="M143" i="114"/>
  <c r="N33" i="114"/>
  <c r="N123" i="114"/>
  <c r="N43" i="111"/>
  <c r="L65" i="111"/>
  <c r="N63" i="111" s="1"/>
  <c r="L76" i="111"/>
  <c r="N73" i="111" s="1"/>
  <c r="L85" i="111"/>
  <c r="N83" i="111" s="1"/>
  <c r="M163" i="112"/>
  <c r="M173" i="112"/>
  <c r="M133" i="112"/>
  <c r="M143" i="112"/>
  <c r="N3" i="112"/>
  <c r="M23" i="112"/>
  <c r="M33" i="112"/>
  <c r="M153" i="112"/>
  <c r="M183" i="112"/>
  <c r="N133" i="111"/>
  <c r="M13" i="111"/>
  <c r="N153" i="111"/>
  <c r="N13" i="111"/>
  <c r="M23" i="111"/>
  <c r="M33" i="111"/>
  <c r="N143" i="111"/>
  <c r="N163" i="111"/>
  <c r="L5" i="111"/>
  <c r="N3" i="111" s="1"/>
  <c r="N113" i="111"/>
  <c r="M133" i="111"/>
  <c r="M143" i="111"/>
  <c r="M173" i="111"/>
  <c r="L25" i="111"/>
  <c r="M93" i="111"/>
  <c r="M103" i="111"/>
  <c r="N53" i="110"/>
  <c r="N43" i="110"/>
  <c r="L65" i="110"/>
  <c r="N63" i="110" s="1"/>
  <c r="L85" i="110"/>
  <c r="N83" i="110" s="1"/>
  <c r="M3" i="110"/>
  <c r="N13" i="110"/>
  <c r="N103" i="110"/>
  <c r="N143" i="110"/>
  <c r="M123" i="110"/>
  <c r="N53" i="109"/>
  <c r="L65" i="109"/>
  <c r="N63" i="109" s="1"/>
  <c r="L85" i="109"/>
  <c r="N83" i="109" s="1"/>
  <c r="N43" i="109"/>
  <c r="N53" i="108"/>
  <c r="M53" i="108"/>
  <c r="L45" i="108"/>
  <c r="N43" i="108" s="1"/>
  <c r="L95" i="108"/>
  <c r="L99" i="108"/>
  <c r="L96" i="108"/>
  <c r="L100" i="108"/>
  <c r="L85" i="107"/>
  <c r="N83" i="107" s="1"/>
  <c r="L97" i="108"/>
  <c r="L101" i="108"/>
  <c r="M73" i="107"/>
  <c r="N53" i="107"/>
  <c r="N43" i="107"/>
  <c r="M53" i="107"/>
  <c r="M43" i="107"/>
  <c r="M93" i="108"/>
  <c r="L98" i="108"/>
  <c r="N223" i="108"/>
  <c r="M233" i="108"/>
  <c r="M243" i="108"/>
  <c r="L235" i="107"/>
  <c r="N233" i="107" s="1"/>
  <c r="L255" i="107"/>
  <c r="N253" i="107" s="1"/>
  <c r="N203" i="107"/>
  <c r="N63" i="107"/>
  <c r="L75" i="107"/>
  <c r="N73" i="107" s="1"/>
  <c r="M203" i="107"/>
  <c r="N233" i="109"/>
  <c r="M143" i="109"/>
  <c r="M23" i="109"/>
  <c r="M223" i="109"/>
  <c r="M233" i="109"/>
  <c r="N223" i="109"/>
  <c r="N243" i="109"/>
  <c r="N243" i="108"/>
  <c r="N233" i="108"/>
  <c r="M223" i="108"/>
  <c r="N193" i="109"/>
  <c r="M183" i="109"/>
  <c r="M193" i="109"/>
  <c r="N163" i="109"/>
  <c r="L25" i="109"/>
  <c r="N23" i="109" s="1"/>
  <c r="M163" i="109"/>
  <c r="N183" i="109"/>
  <c r="N13" i="109"/>
  <c r="M113" i="109"/>
  <c r="N113" i="109"/>
  <c r="N123" i="109"/>
  <c r="N193" i="108"/>
  <c r="M23" i="108"/>
  <c r="M33" i="108"/>
  <c r="N103" i="108"/>
  <c r="M133" i="108"/>
  <c r="M143" i="108"/>
  <c r="M103" i="108"/>
  <c r="M193" i="108"/>
  <c r="M123" i="108"/>
  <c r="N143" i="108"/>
  <c r="M153" i="108"/>
  <c r="M173" i="108"/>
  <c r="M183" i="108"/>
  <c r="N163" i="107"/>
  <c r="M163" i="107"/>
  <c r="N173" i="107"/>
  <c r="M13" i="107"/>
  <c r="M13" i="108"/>
  <c r="N13" i="126"/>
  <c r="M33" i="101"/>
  <c r="M23" i="120"/>
  <c r="M33" i="120"/>
  <c r="M13" i="120"/>
  <c r="M103" i="120"/>
  <c r="M113" i="120"/>
  <c r="M63" i="120"/>
  <c r="M73" i="120"/>
  <c r="M103" i="128"/>
  <c r="N103" i="121"/>
  <c r="M103" i="121"/>
  <c r="L16" i="106"/>
  <c r="N13" i="106" s="1"/>
  <c r="N33" i="106"/>
  <c r="M43" i="106"/>
  <c r="M53" i="106"/>
  <c r="M83" i="106"/>
  <c r="M73" i="101"/>
  <c r="M13" i="112"/>
  <c r="M33" i="110"/>
  <c r="M113" i="108"/>
  <c r="M63" i="104"/>
  <c r="M13" i="105"/>
  <c r="M63" i="101"/>
  <c r="M33" i="100"/>
  <c r="N33" i="100"/>
  <c r="M13" i="100"/>
  <c r="M133" i="99"/>
  <c r="M123" i="100"/>
  <c r="M123" i="99"/>
  <c r="M73" i="99"/>
  <c r="M83" i="99"/>
  <c r="M93" i="99"/>
  <c r="M103" i="99"/>
  <c r="M113" i="99"/>
  <c r="M63" i="99"/>
  <c r="M23" i="99"/>
  <c r="M33" i="99"/>
  <c r="M13" i="99"/>
  <c r="N33" i="99"/>
  <c r="M43" i="99"/>
  <c r="M53" i="99"/>
  <c r="M103" i="119"/>
  <c r="M103" i="114"/>
  <c r="M103" i="112"/>
  <c r="N103" i="109"/>
  <c r="M113" i="107"/>
  <c r="N53" i="106"/>
  <c r="N53" i="102"/>
  <c r="M53" i="100"/>
  <c r="N123" i="123"/>
  <c r="N13" i="123"/>
  <c r="N3" i="123"/>
  <c r="N103" i="123"/>
  <c r="M3" i="123"/>
  <c r="L25" i="123"/>
  <c r="N23" i="123" s="1"/>
  <c r="N93" i="123"/>
  <c r="N113" i="123"/>
  <c r="L135" i="123"/>
  <c r="N133" i="123" s="1"/>
  <c r="L5" i="124"/>
  <c r="N3" i="124" s="1"/>
  <c r="M3" i="124"/>
  <c r="N123" i="124"/>
  <c r="N13" i="125"/>
  <c r="M13" i="125"/>
  <c r="M113" i="124"/>
  <c r="N113" i="124"/>
  <c r="M123" i="124"/>
  <c r="M23" i="124"/>
  <c r="L25" i="124"/>
  <c r="N23" i="124" s="1"/>
  <c r="M23" i="125"/>
  <c r="L25" i="125"/>
  <c r="N23" i="125" s="1"/>
  <c r="M33" i="125"/>
  <c r="N103" i="125"/>
  <c r="N3" i="126"/>
  <c r="N103" i="126"/>
  <c r="M93" i="125"/>
  <c r="N93" i="125"/>
  <c r="M103" i="125"/>
  <c r="N123" i="125"/>
  <c r="N123" i="126"/>
  <c r="N13" i="127"/>
  <c r="M113" i="125"/>
  <c r="N113" i="125"/>
  <c r="N33" i="125"/>
  <c r="M133" i="125"/>
  <c r="L135" i="125"/>
  <c r="N133" i="125" s="1"/>
  <c r="M143" i="125"/>
  <c r="N33" i="126"/>
  <c r="N53" i="127"/>
  <c r="M3" i="127"/>
  <c r="L25" i="127"/>
  <c r="N23" i="127" s="1"/>
  <c r="M13" i="128"/>
  <c r="N103" i="128"/>
  <c r="M133" i="128"/>
  <c r="L135" i="128"/>
  <c r="N133" i="128" s="1"/>
  <c r="M143" i="128"/>
  <c r="M3" i="126"/>
  <c r="L25" i="126"/>
  <c r="N23" i="126" s="1"/>
  <c r="N93" i="126"/>
  <c r="N113" i="126"/>
  <c r="L135" i="126"/>
  <c r="N133" i="126" s="1"/>
  <c r="L85" i="127"/>
  <c r="N83" i="127" s="1"/>
  <c r="L5" i="128"/>
  <c r="N3" i="128" s="1"/>
  <c r="M3" i="128"/>
  <c r="M23" i="128"/>
  <c r="L25" i="128"/>
  <c r="N23" i="128" s="1"/>
  <c r="M33" i="128"/>
  <c r="N123" i="128"/>
  <c r="M93" i="128"/>
  <c r="N93" i="128"/>
  <c r="L45" i="127"/>
  <c r="N43" i="127" s="1"/>
  <c r="N33" i="128"/>
  <c r="M113" i="128"/>
  <c r="N113" i="128"/>
  <c r="M123" i="128"/>
  <c r="N33" i="122"/>
  <c r="N103" i="122"/>
  <c r="N3" i="122"/>
  <c r="N123" i="122"/>
  <c r="N13" i="122"/>
  <c r="L25" i="122"/>
  <c r="N23" i="122" s="1"/>
  <c r="N113" i="122"/>
  <c r="M93" i="122"/>
  <c r="M103" i="122"/>
  <c r="M133" i="122"/>
  <c r="M143" i="122"/>
  <c r="N93" i="122"/>
  <c r="L135" i="122"/>
  <c r="N133" i="122" s="1"/>
  <c r="N123" i="121"/>
  <c r="N143" i="121"/>
  <c r="N33" i="121"/>
  <c r="N93" i="121"/>
  <c r="L135" i="121"/>
  <c r="N133" i="121" s="1"/>
  <c r="M23" i="121"/>
  <c r="M113" i="121"/>
  <c r="M123" i="121"/>
  <c r="L25" i="121"/>
  <c r="N23" i="121" s="1"/>
  <c r="N113" i="121"/>
  <c r="N3" i="120"/>
  <c r="N93" i="120"/>
  <c r="N13" i="120"/>
  <c r="N113" i="120"/>
  <c r="N33" i="120"/>
  <c r="M3" i="120"/>
  <c r="L25" i="120"/>
  <c r="N23" i="120" s="1"/>
  <c r="L65" i="120"/>
  <c r="N63" i="120" s="1"/>
  <c r="L85" i="120"/>
  <c r="N83" i="120" s="1"/>
  <c r="L105" i="120"/>
  <c r="N103" i="120" s="1"/>
  <c r="L145" i="120"/>
  <c r="N143" i="120" s="1"/>
  <c r="N3" i="119"/>
  <c r="N143" i="119"/>
  <c r="N13" i="119"/>
  <c r="N33" i="119"/>
  <c r="M3" i="119"/>
  <c r="L25" i="119"/>
  <c r="N23" i="119" s="1"/>
  <c r="N93" i="119"/>
  <c r="L106" i="119"/>
  <c r="N103" i="119" s="1"/>
  <c r="L115" i="119"/>
  <c r="N113" i="119" s="1"/>
  <c r="L135" i="119"/>
  <c r="N133" i="119" s="1"/>
  <c r="N104" i="118"/>
  <c r="N3" i="118"/>
  <c r="N124" i="118"/>
  <c r="N13" i="118"/>
  <c r="M3" i="118"/>
  <c r="L25" i="118"/>
  <c r="N23" i="118" s="1"/>
  <c r="N94" i="118"/>
  <c r="N114" i="118"/>
  <c r="L136" i="118"/>
  <c r="N134" i="118" s="1"/>
  <c r="N144" i="118"/>
  <c r="N123" i="117"/>
  <c r="N3" i="117"/>
  <c r="N143" i="117"/>
  <c r="N13" i="117"/>
  <c r="N33" i="117"/>
  <c r="M33" i="117"/>
  <c r="M3" i="117"/>
  <c r="L25" i="117"/>
  <c r="N23" i="117" s="1"/>
  <c r="L95" i="117"/>
  <c r="N93" i="117" s="1"/>
  <c r="N113" i="117"/>
  <c r="L135" i="117"/>
  <c r="N133" i="117" s="1"/>
  <c r="N3" i="116"/>
  <c r="M3" i="116"/>
  <c r="L115" i="116"/>
  <c r="N113" i="116" s="1"/>
  <c r="M113" i="116"/>
  <c r="M123" i="116"/>
  <c r="N143" i="116"/>
  <c r="N93" i="116"/>
  <c r="M93" i="116"/>
  <c r="N33" i="116"/>
  <c r="L135" i="116"/>
  <c r="N133" i="116" s="1"/>
  <c r="M133" i="116"/>
  <c r="M143" i="116"/>
  <c r="L25" i="116"/>
  <c r="N23" i="116" s="1"/>
  <c r="M23" i="116"/>
  <c r="M33" i="116"/>
  <c r="N103" i="116"/>
  <c r="N103" i="115"/>
  <c r="N33" i="115"/>
  <c r="N13" i="115"/>
  <c r="N93" i="115"/>
  <c r="L135" i="115"/>
  <c r="N133" i="115" s="1"/>
  <c r="M3" i="115"/>
  <c r="M33" i="115"/>
  <c r="L25" i="115"/>
  <c r="N23" i="115" s="1"/>
  <c r="N113" i="115"/>
  <c r="N133" i="114"/>
  <c r="M3" i="114"/>
  <c r="L20" i="114"/>
  <c r="N13" i="114" s="1"/>
  <c r="M23" i="114"/>
  <c r="M33" i="114"/>
  <c r="L110" i="114"/>
  <c r="N103" i="114" s="1"/>
  <c r="M113" i="114"/>
  <c r="M123" i="114"/>
  <c r="L150" i="114"/>
  <c r="N143" i="114" s="1"/>
  <c r="L25" i="114"/>
  <c r="N23" i="114" s="1"/>
  <c r="L115" i="114"/>
  <c r="N113" i="114" s="1"/>
  <c r="N93" i="114"/>
  <c r="N3" i="114"/>
  <c r="M93" i="114"/>
  <c r="M133" i="114"/>
  <c r="N33" i="112"/>
  <c r="N173" i="112"/>
  <c r="N123" i="112"/>
  <c r="N143" i="112"/>
  <c r="M3" i="112"/>
  <c r="L16" i="112"/>
  <c r="N13" i="112" s="1"/>
  <c r="L25" i="112"/>
  <c r="N23" i="112" s="1"/>
  <c r="N93" i="112"/>
  <c r="L108" i="112"/>
  <c r="N103" i="112" s="1"/>
  <c r="N113" i="112"/>
  <c r="L135" i="112"/>
  <c r="N133" i="112" s="1"/>
  <c r="L155" i="112"/>
  <c r="N153" i="112" s="1"/>
  <c r="N163" i="112"/>
  <c r="N183" i="112"/>
  <c r="N23" i="111"/>
  <c r="N33" i="111"/>
  <c r="N173" i="111"/>
  <c r="N93" i="111"/>
  <c r="N103" i="111"/>
  <c r="N123" i="111"/>
  <c r="N23" i="110"/>
  <c r="N113" i="110"/>
  <c r="L5" i="110"/>
  <c r="N3" i="110" s="1"/>
  <c r="M13" i="110"/>
  <c r="L40" i="110"/>
  <c r="N33" i="110" s="1"/>
  <c r="M93" i="110"/>
  <c r="M103" i="110"/>
  <c r="N123" i="110"/>
  <c r="M133" i="110"/>
  <c r="M143" i="110"/>
  <c r="N93" i="110"/>
  <c r="L135" i="110"/>
  <c r="N133" i="110" s="1"/>
  <c r="M23" i="110"/>
  <c r="M113" i="110"/>
  <c r="N3" i="109"/>
  <c r="N33" i="109"/>
  <c r="N93" i="109"/>
  <c r="L135" i="109"/>
  <c r="N133" i="109" s="1"/>
  <c r="M133" i="109"/>
  <c r="M3" i="109"/>
  <c r="M33" i="109"/>
  <c r="L155" i="109"/>
  <c r="N153" i="109" s="1"/>
  <c r="M153" i="109"/>
  <c r="L175" i="109"/>
  <c r="N173" i="109" s="1"/>
  <c r="M173" i="109"/>
  <c r="M13" i="109"/>
  <c r="M93" i="109"/>
  <c r="M103" i="109"/>
  <c r="M123" i="109"/>
  <c r="N143" i="109"/>
  <c r="N33" i="108"/>
  <c r="N163" i="108"/>
  <c r="N3" i="108"/>
  <c r="N183" i="108"/>
  <c r="M163" i="108"/>
  <c r="M3" i="108"/>
  <c r="L16" i="108"/>
  <c r="N13" i="108" s="1"/>
  <c r="L25" i="108"/>
  <c r="N23" i="108" s="1"/>
  <c r="L115" i="108"/>
  <c r="N113" i="108" s="1"/>
  <c r="N123" i="108"/>
  <c r="L135" i="108"/>
  <c r="N133" i="108" s="1"/>
  <c r="L155" i="108"/>
  <c r="N153" i="108" s="1"/>
  <c r="L175" i="108"/>
  <c r="N173" i="108" s="1"/>
  <c r="N33" i="107"/>
  <c r="N3" i="107"/>
  <c r="M3" i="107"/>
  <c r="L20" i="107"/>
  <c r="N13" i="107" s="1"/>
  <c r="M23" i="107"/>
  <c r="M33" i="107"/>
  <c r="M123" i="107"/>
  <c r="M133" i="107"/>
  <c r="M173" i="107"/>
  <c r="N143" i="107"/>
  <c r="L25" i="107"/>
  <c r="N23" i="107" s="1"/>
  <c r="L118" i="107"/>
  <c r="N113" i="107" s="1"/>
  <c r="L125" i="107"/>
  <c r="N123" i="107" s="1"/>
  <c r="L158" i="107"/>
  <c r="N153" i="107" s="1"/>
  <c r="L185" i="107"/>
  <c r="N183" i="107" s="1"/>
  <c r="M183" i="107"/>
  <c r="M193" i="107"/>
  <c r="N103" i="107"/>
  <c r="M103" i="107"/>
  <c r="M143" i="107"/>
  <c r="N193" i="107"/>
  <c r="N73" i="106"/>
  <c r="N3" i="106"/>
  <c r="M164" i="106"/>
  <c r="L166" i="106"/>
  <c r="N164" i="106" s="1"/>
  <c r="M103" i="106"/>
  <c r="L105" i="106"/>
  <c r="N103" i="106" s="1"/>
  <c r="M23" i="106"/>
  <c r="M33" i="106"/>
  <c r="M63" i="106"/>
  <c r="M73" i="106"/>
  <c r="N113" i="106"/>
  <c r="L125" i="106"/>
  <c r="N123" i="106" s="1"/>
  <c r="M123" i="106"/>
  <c r="M134" i="106"/>
  <c r="L45" i="106"/>
  <c r="N43" i="106" s="1"/>
  <c r="L85" i="106"/>
  <c r="N83" i="106" s="1"/>
  <c r="L25" i="106"/>
  <c r="N23" i="106" s="1"/>
  <c r="L65" i="106"/>
  <c r="N63" i="106" s="1"/>
  <c r="N134" i="106"/>
  <c r="M144" i="106"/>
  <c r="L146" i="106"/>
  <c r="N144" i="106" s="1"/>
  <c r="M154" i="106"/>
  <c r="N33" i="105"/>
  <c r="N53" i="105"/>
  <c r="N73" i="105"/>
  <c r="N93" i="105"/>
  <c r="N3" i="105"/>
  <c r="N113" i="105"/>
  <c r="M73" i="105"/>
  <c r="M3" i="105"/>
  <c r="L25" i="105"/>
  <c r="N23" i="105" s="1"/>
  <c r="L45" i="105"/>
  <c r="N43" i="105" s="1"/>
  <c r="L65" i="105"/>
  <c r="N63" i="105" s="1"/>
  <c r="L85" i="105"/>
  <c r="N83" i="105" s="1"/>
  <c r="L105" i="105"/>
  <c r="N103" i="105" s="1"/>
  <c r="L125" i="105"/>
  <c r="N123" i="105" s="1"/>
  <c r="N93" i="104"/>
  <c r="N3" i="104"/>
  <c r="N113" i="104"/>
  <c r="N13" i="104"/>
  <c r="N33" i="104"/>
  <c r="N133" i="104"/>
  <c r="M33" i="104"/>
  <c r="M3" i="104"/>
  <c r="P9" i="104" s="1"/>
  <c r="P10" i="104" s="1"/>
  <c r="L25" i="104"/>
  <c r="N23" i="104" s="1"/>
  <c r="L45" i="104"/>
  <c r="N43" i="104" s="1"/>
  <c r="L65" i="104"/>
  <c r="N63" i="104" s="1"/>
  <c r="L76" i="104"/>
  <c r="N73" i="104" s="1"/>
  <c r="L85" i="104"/>
  <c r="N83" i="104" s="1"/>
  <c r="L105" i="104"/>
  <c r="N103" i="104" s="1"/>
  <c r="L125" i="104"/>
  <c r="N123" i="104" s="1"/>
  <c r="M83" i="103"/>
  <c r="L85" i="103"/>
  <c r="N83" i="103" s="1"/>
  <c r="N13" i="103"/>
  <c r="M23" i="103"/>
  <c r="L25" i="103"/>
  <c r="N23" i="103" s="1"/>
  <c r="N93" i="103"/>
  <c r="N33" i="103"/>
  <c r="M43" i="103"/>
  <c r="L45" i="103"/>
  <c r="N43" i="103" s="1"/>
  <c r="M53" i="103"/>
  <c r="N113" i="103"/>
  <c r="L5" i="103"/>
  <c r="N3" i="103" s="1"/>
  <c r="M3" i="103"/>
  <c r="N53" i="103"/>
  <c r="M63" i="103"/>
  <c r="L65" i="103"/>
  <c r="N63" i="103" s="1"/>
  <c r="M73" i="103"/>
  <c r="N133" i="103"/>
  <c r="L105" i="103"/>
  <c r="N103" i="103" s="1"/>
  <c r="L125" i="103"/>
  <c r="N123" i="103" s="1"/>
  <c r="N113" i="102"/>
  <c r="N13" i="102"/>
  <c r="N33" i="102"/>
  <c r="N3" i="102"/>
  <c r="L45" i="102"/>
  <c r="N43" i="102" s="1"/>
  <c r="L85" i="102"/>
  <c r="N83" i="102" s="1"/>
  <c r="L125" i="102"/>
  <c r="N123" i="102" s="1"/>
  <c r="M3" i="102"/>
  <c r="M23" i="102"/>
  <c r="M33" i="102"/>
  <c r="M63" i="102"/>
  <c r="M73" i="102"/>
  <c r="M103" i="102"/>
  <c r="M113" i="102"/>
  <c r="L25" i="102"/>
  <c r="N23" i="102" s="1"/>
  <c r="L65" i="102"/>
  <c r="N63" i="102" s="1"/>
  <c r="L105" i="102"/>
  <c r="N103" i="102" s="1"/>
  <c r="N13" i="101"/>
  <c r="N133" i="101"/>
  <c r="N53" i="101"/>
  <c r="N73" i="101"/>
  <c r="N93" i="101"/>
  <c r="M93" i="101"/>
  <c r="M3" i="101"/>
  <c r="P9" i="101" s="1"/>
  <c r="P10" i="101" s="1"/>
  <c r="L25" i="101"/>
  <c r="N23" i="101" s="1"/>
  <c r="L36" i="101"/>
  <c r="N33" i="101" s="1"/>
  <c r="L45" i="101"/>
  <c r="N43" i="101" s="1"/>
  <c r="L65" i="101"/>
  <c r="N63" i="101" s="1"/>
  <c r="L85" i="101"/>
  <c r="N83" i="101" s="1"/>
  <c r="L105" i="101"/>
  <c r="N103" i="101" s="1"/>
  <c r="L125" i="101"/>
  <c r="N123" i="101" s="1"/>
  <c r="N73" i="100"/>
  <c r="N3" i="100"/>
  <c r="N93" i="100"/>
  <c r="N13" i="100"/>
  <c r="N113" i="100"/>
  <c r="M3" i="100"/>
  <c r="L25" i="100"/>
  <c r="N23" i="100" s="1"/>
  <c r="L45" i="100"/>
  <c r="N43" i="100" s="1"/>
  <c r="L56" i="100"/>
  <c r="N53" i="100" s="1"/>
  <c r="L65" i="100"/>
  <c r="N63" i="100" s="1"/>
  <c r="L85" i="100"/>
  <c r="N83" i="100" s="1"/>
  <c r="L105" i="100"/>
  <c r="N103" i="100" s="1"/>
  <c r="L125" i="100"/>
  <c r="N123" i="100" s="1"/>
  <c r="N53" i="99"/>
  <c r="N73" i="99"/>
  <c r="N153" i="99"/>
  <c r="N3" i="99"/>
  <c r="N93" i="99"/>
  <c r="M3" i="99"/>
  <c r="L16" i="99"/>
  <c r="N13" i="99" s="1"/>
  <c r="L25" i="99"/>
  <c r="N23" i="99" s="1"/>
  <c r="L45" i="99"/>
  <c r="N43" i="99" s="1"/>
  <c r="L65" i="99"/>
  <c r="N63" i="99" s="1"/>
  <c r="L85" i="99"/>
  <c r="N83" i="99" s="1"/>
  <c r="L105" i="99"/>
  <c r="N103" i="99" s="1"/>
  <c r="L125" i="99"/>
  <c r="N123" i="99" s="1"/>
  <c r="L142" i="99"/>
  <c r="N133" i="99" s="1"/>
  <c r="L145" i="99"/>
  <c r="N143" i="99" s="1"/>
  <c r="L156" i="99"/>
  <c r="L165" i="99"/>
  <c r="N163" i="99" s="1"/>
  <c r="N13" i="98"/>
  <c r="N113" i="98"/>
  <c r="N53" i="98"/>
  <c r="N33" i="98"/>
  <c r="N93" i="98"/>
  <c r="L85" i="98"/>
  <c r="N83" i="98" s="1"/>
  <c r="M23" i="98"/>
  <c r="M33" i="98"/>
  <c r="M63" i="98"/>
  <c r="M73" i="98"/>
  <c r="M103" i="98"/>
  <c r="M113" i="98"/>
  <c r="M143" i="98"/>
  <c r="N3" i="98"/>
  <c r="L45" i="98"/>
  <c r="N43" i="98" s="1"/>
  <c r="L125" i="98"/>
  <c r="N123" i="98" s="1"/>
  <c r="N23" i="98"/>
  <c r="N63" i="98"/>
  <c r="N103" i="98"/>
  <c r="N143" i="98"/>
  <c r="Q15" i="97"/>
  <c r="M13" i="97"/>
  <c r="N73" i="97"/>
  <c r="N53" i="97"/>
  <c r="N93" i="97"/>
  <c r="N133" i="97"/>
  <c r="M3" i="97"/>
  <c r="L16" i="97"/>
  <c r="N13" i="97" s="1"/>
  <c r="L25" i="97"/>
  <c r="N23" i="97" s="1"/>
  <c r="L36" i="97"/>
  <c r="N33" i="97" s="1"/>
  <c r="L45" i="97"/>
  <c r="N43" i="97" s="1"/>
  <c r="L56" i="97"/>
  <c r="L65" i="97"/>
  <c r="N63" i="97" s="1"/>
  <c r="L85" i="97"/>
  <c r="N83" i="97" s="1"/>
  <c r="L105" i="97"/>
  <c r="N103" i="97" s="1"/>
  <c r="L116" i="97"/>
  <c r="N113" i="97" s="1"/>
  <c r="L125" i="97"/>
  <c r="N123" i="97" s="1"/>
  <c r="L145" i="97"/>
  <c r="N143" i="97" s="1"/>
  <c r="L165" i="97"/>
  <c r="N163" i="97" s="1"/>
  <c r="P9" i="106" l="1"/>
  <c r="P10" i="106" s="1"/>
  <c r="P9" i="122"/>
  <c r="P10" i="122" s="1"/>
  <c r="Q4" i="2"/>
  <c r="P9" i="126"/>
  <c r="P10" i="126" s="1"/>
  <c r="P9" i="119"/>
  <c r="P10" i="119" s="1"/>
  <c r="P9" i="118"/>
  <c r="P10" i="118" s="1"/>
  <c r="R9" i="115"/>
  <c r="R10" i="115" s="1"/>
  <c r="P9" i="112"/>
  <c r="P10" i="112" s="1"/>
  <c r="P9" i="111"/>
  <c r="P10" i="111" s="1"/>
  <c r="N93" i="108"/>
  <c r="R9" i="108"/>
  <c r="R10" i="108" s="1"/>
  <c r="P9" i="108"/>
  <c r="P10" i="108" s="1"/>
  <c r="P9" i="110"/>
  <c r="P10" i="110" s="1"/>
  <c r="R9" i="106"/>
  <c r="R10" i="106" s="1"/>
  <c r="P9" i="98"/>
  <c r="P9" i="121"/>
  <c r="P9" i="120"/>
  <c r="P9" i="99"/>
  <c r="P10" i="99" s="1"/>
  <c r="R9" i="127"/>
  <c r="R10" i="127" s="1"/>
  <c r="P9" i="125"/>
  <c r="P10" i="125" s="1"/>
  <c r="R9" i="125"/>
  <c r="R10" i="125" s="1"/>
  <c r="R9" i="123"/>
  <c r="R10" i="123" s="1"/>
  <c r="P9" i="113"/>
  <c r="P9" i="128"/>
  <c r="P9" i="127"/>
  <c r="P10" i="127" s="1"/>
  <c r="R9" i="126"/>
  <c r="R10" i="126" s="1"/>
  <c r="Q4" i="126" s="1"/>
  <c r="P9" i="124"/>
  <c r="P10" i="124" s="1"/>
  <c r="P9" i="123"/>
  <c r="P10" i="123" s="1"/>
  <c r="R9" i="128"/>
  <c r="R9" i="124"/>
  <c r="R10" i="124" s="1"/>
  <c r="R9" i="122"/>
  <c r="R10" i="122" s="1"/>
  <c r="Q4" i="122" s="1"/>
  <c r="R9" i="121"/>
  <c r="R9" i="120"/>
  <c r="R9" i="119"/>
  <c r="R10" i="119" s="1"/>
  <c r="Q4" i="119" s="1"/>
  <c r="R9" i="118"/>
  <c r="R10" i="118" s="1"/>
  <c r="P9" i="117"/>
  <c r="P10" i="117" s="1"/>
  <c r="R9" i="117"/>
  <c r="R10" i="117" s="1"/>
  <c r="R9" i="116"/>
  <c r="R10" i="116" s="1"/>
  <c r="P9" i="116"/>
  <c r="P10" i="116" s="1"/>
  <c r="P9" i="115"/>
  <c r="P10" i="115" s="1"/>
  <c r="Q4" i="115" s="1"/>
  <c r="P9" i="114"/>
  <c r="R9" i="114"/>
  <c r="R9" i="113"/>
  <c r="R9" i="112"/>
  <c r="R10" i="112" s="1"/>
  <c r="Q4" i="112" s="1"/>
  <c r="R9" i="111"/>
  <c r="R10" i="111" s="1"/>
  <c r="Q4" i="111" s="1"/>
  <c r="R9" i="110"/>
  <c r="R10" i="110" s="1"/>
  <c r="P9" i="109"/>
  <c r="P10" i="109" s="1"/>
  <c r="R9" i="109"/>
  <c r="R10" i="109" s="1"/>
  <c r="P9" i="107"/>
  <c r="R9" i="107"/>
  <c r="Q4" i="106"/>
  <c r="R9" i="105"/>
  <c r="R10" i="105" s="1"/>
  <c r="P9" i="105"/>
  <c r="P10" i="105" s="1"/>
  <c r="Q4" i="105" s="1"/>
  <c r="R9" i="104"/>
  <c r="R10" i="104" s="1"/>
  <c r="Q4" i="104" s="1"/>
  <c r="P9" i="103"/>
  <c r="P10" i="103" s="1"/>
  <c r="R9" i="103"/>
  <c r="R10" i="103" s="1"/>
  <c r="R9" i="102"/>
  <c r="R10" i="102" s="1"/>
  <c r="P9" i="102"/>
  <c r="P10" i="102" s="1"/>
  <c r="Q4" i="102" s="1"/>
  <c r="R9" i="101"/>
  <c r="R10" i="101" s="1"/>
  <c r="Q4" i="101" s="1"/>
  <c r="R9" i="100"/>
  <c r="P9" i="100"/>
  <c r="R9" i="99"/>
  <c r="R10" i="99" s="1"/>
  <c r="R9" i="98"/>
  <c r="P9" i="97"/>
  <c r="P10" i="97" s="1"/>
  <c r="R9" i="97"/>
  <c r="R10" i="97" s="1"/>
  <c r="R10" i="120" l="1"/>
  <c r="R20" i="120"/>
  <c r="R21" i="120" s="1"/>
  <c r="P10" i="120"/>
  <c r="P20" i="120"/>
  <c r="P21" i="120" s="1"/>
  <c r="Q15" i="120" s="1"/>
  <c r="R10" i="113"/>
  <c r="R20" i="113"/>
  <c r="R21" i="113" s="1"/>
  <c r="P10" i="113"/>
  <c r="P20" i="113"/>
  <c r="P21" i="113" s="1"/>
  <c r="Q15" i="113" s="1"/>
  <c r="Q4" i="125"/>
  <c r="Q4" i="127"/>
  <c r="Q4" i="123"/>
  <c r="Q4" i="118"/>
  <c r="Q4" i="116"/>
  <c r="Q4" i="110"/>
  <c r="Q4" i="108"/>
  <c r="R10" i="98"/>
  <c r="R70" i="99"/>
  <c r="R71" i="99" s="1"/>
  <c r="P10" i="98"/>
  <c r="P70" i="99"/>
  <c r="P71" i="99" s="1"/>
  <c r="R10" i="121"/>
  <c r="R20" i="127"/>
  <c r="R21" i="127" s="1"/>
  <c r="P10" i="121"/>
  <c r="P20" i="127"/>
  <c r="P21" i="127" s="1"/>
  <c r="R10" i="114"/>
  <c r="P10" i="114"/>
  <c r="R10" i="107"/>
  <c r="P10" i="107"/>
  <c r="P10" i="100"/>
  <c r="P20" i="106"/>
  <c r="R10" i="100"/>
  <c r="R20" i="106"/>
  <c r="R21" i="106" s="1"/>
  <c r="R10" i="128"/>
  <c r="P10" i="128"/>
  <c r="Q4" i="128" s="1"/>
  <c r="Q4" i="99"/>
  <c r="Q4" i="117"/>
  <c r="Q4" i="109"/>
  <c r="Q4" i="103"/>
  <c r="Q4" i="124"/>
  <c r="Q4" i="97"/>
  <c r="P20" i="128" l="1"/>
  <c r="Q4" i="120"/>
  <c r="R20" i="128"/>
  <c r="R21" i="128" s="1"/>
  <c r="Q4" i="113"/>
  <c r="P21" i="106"/>
  <c r="P21" i="128" s="1"/>
  <c r="Q15" i="127"/>
  <c r="Q4" i="114"/>
  <c r="Q4" i="107"/>
  <c r="Q4" i="98"/>
  <c r="Q4" i="121"/>
  <c r="Q15" i="106"/>
  <c r="Q4" i="100"/>
  <c r="Q15" i="128" l="1"/>
</calcChain>
</file>

<file path=xl/sharedStrings.xml><?xml version="1.0" encoding="utf-8"?>
<sst xmlns="http://schemas.openxmlformats.org/spreadsheetml/2006/main" count="11834" uniqueCount="1969">
  <si>
    <t>금일 매출</t>
    <phoneticPr fontId="1" type="noConversion"/>
  </si>
  <si>
    <t>아무것도 잡지마세요</t>
    <phoneticPr fontId="1" type="noConversion"/>
  </si>
  <si>
    <t>수당률</t>
  </si>
  <si>
    <t>NO.</t>
    <phoneticPr fontId="1" type="noConversion"/>
  </si>
  <si>
    <t>날짜/예약시간</t>
  </si>
  <si>
    <t>성함</t>
  </si>
  <si>
    <t>연락처</t>
  </si>
  <si>
    <t>주소/주요사항</t>
  </si>
  <si>
    <t>에어컨종류/개수/일반&amp;종합</t>
  </si>
  <si>
    <t>계약금</t>
  </si>
  <si>
    <t>잔금</t>
  </si>
  <si>
    <t>합계</t>
  </si>
  <si>
    <t>수당</t>
  </si>
  <si>
    <t>순이익</t>
    <phoneticPr fontId="1" type="noConversion"/>
  </si>
  <si>
    <t>수입</t>
    <phoneticPr fontId="1" type="noConversion"/>
  </si>
  <si>
    <t>지출</t>
    <phoneticPr fontId="1" type="noConversion"/>
  </si>
  <si>
    <t>계약</t>
    <phoneticPr fontId="1" type="noConversion"/>
  </si>
  <si>
    <t>기타</t>
    <phoneticPr fontId="1" type="noConversion"/>
  </si>
  <si>
    <t>수당비</t>
    <phoneticPr fontId="1" type="noConversion"/>
  </si>
  <si>
    <t>광고비</t>
    <phoneticPr fontId="1" type="noConversion"/>
  </si>
  <si>
    <r>
      <rPr>
        <b/>
        <sz val="11"/>
        <color rgb="FFFF0000"/>
        <rFont val="Malgun Gothic"/>
        <family val="3"/>
        <charset val="129"/>
      </rPr>
      <t>[인천시]</t>
    </r>
    <r>
      <rPr>
        <b/>
        <sz val="14"/>
        <color rgb="FF000000"/>
        <rFont val="Malgun Gothic"/>
        <family val="3"/>
        <charset val="129"/>
      </rPr>
      <t xml:space="preserve"> 김의덕 기사님</t>
    </r>
    <r>
      <rPr>
        <b/>
        <sz val="11"/>
        <color rgb="FFFF0000"/>
        <rFont val="Malgun Gothic"/>
        <family val="3"/>
        <charset val="129"/>
      </rPr>
      <t xml:space="preserve">  [일정 여유롭게 / 벽/원/포/스탠드 사무실위주/고층사다리]</t>
    </r>
  </si>
  <si>
    <t>고층사다리</t>
    <phoneticPr fontId="1" type="noConversion"/>
  </si>
  <si>
    <t>9시</t>
  </si>
  <si>
    <t>김기백</t>
  </si>
  <si>
    <t>010-8301-5918</t>
  </si>
  <si>
    <r>
      <t xml:space="preserve">성동구 천호대로438,1801호
</t>
    </r>
    <r>
      <rPr>
        <b/>
        <sz val="11"/>
        <color rgb="FF000000"/>
        <rFont val="Malgun Gothic"/>
        <family val="3"/>
        <charset val="129"/>
      </rPr>
      <t>1. 고층 사다리 대여 가능 &gt; 층고추가금 수당에 포함</t>
    </r>
  </si>
  <si>
    <t>원웨이 종합</t>
  </si>
  <si>
    <t>앞 집 직후</t>
  </si>
  <si>
    <r>
      <t xml:space="preserve">성동구 천호대로438,1806호
</t>
    </r>
    <r>
      <rPr>
        <b/>
        <sz val="11"/>
        <color rgb="FF000000"/>
        <rFont val="Malgun Gothic"/>
        <family val="3"/>
        <charset val="129"/>
      </rPr>
      <t>1. 고층 사다리 대여 가능 &gt; 층고추가금 수당에 포함</t>
    </r>
  </si>
  <si>
    <t>원웨이 2대 종합</t>
  </si>
  <si>
    <r>
      <rPr>
        <b/>
        <sz val="11"/>
        <color rgb="FFFF0000"/>
        <rFont val="Malgun Gothic"/>
        <family val="3"/>
        <charset val="129"/>
      </rPr>
      <t xml:space="preserve">[인천 서구/격주토요휴무] </t>
    </r>
    <r>
      <rPr>
        <b/>
        <sz val="14"/>
        <color theme="1"/>
        <rFont val="Malgun Gothic"/>
        <family val="3"/>
        <charset val="129"/>
      </rPr>
      <t>신국관 기사님</t>
    </r>
    <r>
      <rPr>
        <b/>
        <sz val="11"/>
        <color rgb="FFFF0000"/>
        <rFont val="Malgun Gothic"/>
        <family val="3"/>
        <charset val="129"/>
      </rPr>
      <t xml:space="preserve"> [벽/원/포]</t>
    </r>
    <phoneticPr fontId="1" type="noConversion"/>
  </si>
  <si>
    <t xml:space="preserve">10시부터 일정 잡아주세요 </t>
    <phoneticPr fontId="1" type="noConversion"/>
  </si>
  <si>
    <r>
      <rPr>
        <b/>
        <sz val="11"/>
        <color rgb="FFFF0000"/>
        <rFont val="Malgun Gothic"/>
        <family val="3"/>
        <charset val="129"/>
      </rPr>
      <t>[김포시]</t>
    </r>
    <r>
      <rPr>
        <b/>
        <sz val="14"/>
        <color rgb="FF000000"/>
        <rFont val="Malgun Gothic"/>
        <family val="3"/>
        <charset val="129"/>
      </rPr>
      <t xml:space="preserve"> 전상현 기사님</t>
    </r>
    <r>
      <rPr>
        <b/>
        <sz val="11"/>
        <color rgb="FFFF0000"/>
        <rFont val="Malgun Gothic"/>
        <family val="3"/>
        <charset val="129"/>
      </rPr>
      <t xml:space="preserve"> [일정 여유롭게 / 벽/원/스탠드 사무실위주]</t>
    </r>
    <phoneticPr fontId="29" type="noConversion"/>
  </si>
  <si>
    <t>날짜/예약시간</t>
    <phoneticPr fontId="29" type="noConversion"/>
  </si>
  <si>
    <t>포웨이 3시간</t>
    <phoneticPr fontId="1" type="noConversion"/>
  </si>
  <si>
    <t>9시~10시</t>
  </si>
  <si>
    <t>홍호정</t>
  </si>
  <si>
    <t>010-7388-3656</t>
  </si>
  <si>
    <t>용인시 기흥구 고매로 60-1, 매화 향기가 3동 202호</t>
  </si>
  <si>
    <t>캐리어 에어로 18단 1세대 투인원 종합</t>
  </si>
  <si>
    <t>11시</t>
  </si>
  <si>
    <t>박형상</t>
  </si>
  <si>
    <t>010-4626-8255</t>
  </si>
  <si>
    <t>수원시 영통구 매탄동 1246-2 304호</t>
  </si>
  <si>
    <t>벽걸이 종합</t>
  </si>
  <si>
    <r>
      <rPr>
        <b/>
        <sz val="11"/>
        <color rgb="FFFF0000"/>
        <rFont val="Malgun Gothic"/>
        <family val="3"/>
        <charset val="129"/>
      </rPr>
      <t xml:space="preserve">[매주 토요일 1시부터 가능 / 김포시] </t>
    </r>
    <r>
      <rPr>
        <b/>
        <sz val="14"/>
        <color rgb="FF000000"/>
        <rFont val="Malgun Gothic"/>
        <family val="3"/>
        <charset val="129"/>
      </rPr>
      <t xml:space="preserve">은여울 기사님 </t>
    </r>
    <r>
      <rPr>
        <b/>
        <sz val="11"/>
        <color rgb="FFFF0000"/>
        <rFont val="Malgun Gothic"/>
        <family val="3"/>
        <charset val="129"/>
      </rPr>
      <t>[벽/원/포]</t>
    </r>
    <phoneticPr fontId="1" type="noConversion"/>
  </si>
  <si>
    <r>
      <rPr>
        <b/>
        <sz val="11"/>
        <color rgb="FFFF0000"/>
        <rFont val="Malgun Gothic"/>
        <family val="3"/>
        <charset val="129"/>
      </rPr>
      <t>[부천시/월요휴무]</t>
    </r>
    <r>
      <rPr>
        <b/>
        <sz val="14"/>
        <color theme="1"/>
        <rFont val="Malgun Gothic"/>
        <family val="3"/>
        <charset val="129"/>
      </rPr>
      <t xml:space="preserve"> 온상현 기사님 </t>
    </r>
    <r>
      <rPr>
        <b/>
        <sz val="11"/>
        <color rgb="FFFF0000"/>
        <rFont val="Malgun Gothic"/>
        <family val="3"/>
        <charset val="129"/>
      </rPr>
      <t>[에어컨 모두 가능/덕트/오브제도]</t>
    </r>
    <phoneticPr fontId="1" type="noConversion"/>
  </si>
  <si>
    <t>수당률</t>
    <phoneticPr fontId="1" type="noConversion"/>
  </si>
  <si>
    <t xml:space="preserve">12시부터 일정 잡아주세요 </t>
  </si>
  <si>
    <r>
      <rPr>
        <b/>
        <sz val="11"/>
        <color rgb="FFFF0000"/>
        <rFont val="Malgun Gothic"/>
        <family val="3"/>
        <charset val="129"/>
      </rPr>
      <t>[관악구/2,4째주일요휴무]</t>
    </r>
    <r>
      <rPr>
        <b/>
        <sz val="14"/>
        <color theme="1"/>
        <rFont val="Malgun Gothic"/>
        <family val="3"/>
        <charset val="129"/>
      </rPr>
      <t xml:space="preserve"> 홍천 기사님</t>
    </r>
    <r>
      <rPr>
        <b/>
        <sz val="11"/>
        <color rgb="FFFF0000"/>
        <rFont val="Malgun Gothic"/>
        <family val="3"/>
        <charset val="129"/>
      </rPr>
      <t xml:space="preserve"> [서울 쪽 모두 가능 / 삼성에서 일했었음 4~5개 / LG드럼]</t>
    </r>
    <phoneticPr fontId="1" type="noConversion"/>
  </si>
  <si>
    <t>원형360가능(높으면x)</t>
    <phoneticPr fontId="1" type="noConversion"/>
  </si>
  <si>
    <t>김용욱</t>
  </si>
  <si>
    <t>010-5163-0630</t>
  </si>
  <si>
    <t>성남시 수정구 태평동 1545번지 2층</t>
  </si>
  <si>
    <t>엘지 빌트인 드럼</t>
  </si>
  <si>
    <r>
      <rPr>
        <b/>
        <sz val="11"/>
        <color rgb="FFFF0000"/>
        <rFont val="Malgun Gothic"/>
        <family val="3"/>
        <charset val="129"/>
      </rPr>
      <t xml:space="preserve">[금천구/격주토요휴무] </t>
    </r>
    <r>
      <rPr>
        <b/>
        <sz val="14"/>
        <color rgb="FF000000"/>
        <rFont val="Malgun Gothic"/>
        <family val="3"/>
        <charset val="129"/>
      </rPr>
      <t>종진 기사님</t>
    </r>
    <r>
      <rPr>
        <b/>
        <sz val="11"/>
        <color rgb="FFFF0000"/>
        <rFont val="Malgun Gothic"/>
        <family val="3"/>
        <charset val="129"/>
      </rPr>
      <t xml:space="preserve"> [벽/원/포/위너/연아2구/무풍2구/듀얼/손연재만 가능/통/드/빌] *서랍장벽걸이 가능</t>
    </r>
    <phoneticPr fontId="2" type="noConversion"/>
  </si>
  <si>
    <t>원형360가능</t>
    <phoneticPr fontId="1" type="noConversion"/>
  </si>
  <si>
    <t>김주영</t>
  </si>
  <si>
    <t>010-6631-8677</t>
  </si>
  <si>
    <t>송파구 방이동 142-3 501호</t>
  </si>
  <si>
    <t>삼성 드럼 6~9키로</t>
  </si>
  <si>
    <t>11시~12시</t>
  </si>
  <si>
    <t>엄정민</t>
  </si>
  <si>
    <t>010 5505 1592</t>
  </si>
  <si>
    <r>
      <rPr>
        <sz val="11"/>
        <color rgb="FF000000"/>
        <rFont val="Malgun Gothic"/>
        <family val="3"/>
        <charset val="129"/>
      </rPr>
      <t xml:space="preserve">성남시 분당구 야탑동 405-16, 301호
</t>
    </r>
    <r>
      <rPr>
        <b/>
        <sz val="11"/>
        <color rgb="FF000000"/>
        <rFont val="Malgun Gothic"/>
        <family val="3"/>
        <charset val="129"/>
      </rPr>
      <t>1. 건조기 하강 고객님과 같이 2만원 잔금 포함</t>
    </r>
  </si>
  <si>
    <t>엘지 10~14kg 드럼</t>
  </si>
  <si>
    <t>3시</t>
  </si>
  <si>
    <t>강주희</t>
  </si>
  <si>
    <t>010-2352-0070</t>
  </si>
  <si>
    <t>금천구 가산디지털2로 169-31, 서울디지털드림타운 640호</t>
  </si>
  <si>
    <r>
      <rPr>
        <b/>
        <sz val="11"/>
        <color rgb="FFFF0000"/>
        <rFont val="Malgun Gothic"/>
        <family val="3"/>
        <charset val="129"/>
      </rPr>
      <t>[부천시]</t>
    </r>
    <r>
      <rPr>
        <b/>
        <sz val="14"/>
        <color theme="1"/>
        <rFont val="Malgun Gothic"/>
        <family val="3"/>
        <charset val="129"/>
      </rPr>
      <t xml:space="preserve"> 태식 기사님 </t>
    </r>
    <r>
      <rPr>
        <b/>
        <sz val="11"/>
        <color rgb="FFFF0000"/>
        <rFont val="Malgun Gothic"/>
        <family val="3"/>
        <charset val="129"/>
      </rPr>
      <t>[에어컨 모두 가능]</t>
    </r>
    <phoneticPr fontId="1" type="noConversion"/>
  </si>
  <si>
    <t>10시부터 일정 잡아주세요 (가까우면 상관없음)</t>
    <phoneticPr fontId="1" type="noConversion"/>
  </si>
  <si>
    <r>
      <t xml:space="preserve">[마포구] </t>
    </r>
    <r>
      <rPr>
        <b/>
        <sz val="14"/>
        <color rgb="FF000000"/>
        <rFont val="Malgun Gothic"/>
        <family val="3"/>
        <charset val="129"/>
      </rPr>
      <t>박기범 기사님</t>
    </r>
    <r>
      <rPr>
        <b/>
        <sz val="11"/>
        <color rgb="FFFF0000"/>
        <rFont val="Malgun Gothic"/>
        <family val="3"/>
        <charset val="129"/>
      </rPr>
      <t xml:space="preserve"> [마포 은평 서대문 양천 강서 영등포 일산 파주 부천 부평 인천서구 김포시/벽/스/빌]</t>
    </r>
    <phoneticPr fontId="2" type="noConversion"/>
  </si>
  <si>
    <t>빌트인 가능</t>
    <phoneticPr fontId="1" type="noConversion"/>
  </si>
  <si>
    <t xml:space="preserve"> [김포] 정석봉 기사님 [에어컨 / 통돌이 가능]</t>
  </si>
  <si>
    <t>[도봉구] 서희석 기사님</t>
    <phoneticPr fontId="1" type="noConversion"/>
  </si>
  <si>
    <t>[성북구] 박준평 기사님</t>
    <phoneticPr fontId="1" type="noConversion"/>
  </si>
  <si>
    <t>[양주시] 송성근 기사님</t>
    <phoneticPr fontId="1" type="noConversion"/>
  </si>
  <si>
    <r>
      <t xml:space="preserve">[부천] </t>
    </r>
    <r>
      <rPr>
        <b/>
        <sz val="14"/>
        <color rgb="FF000000"/>
        <rFont val="Malgun Gothic"/>
        <family val="3"/>
        <charset val="129"/>
      </rPr>
      <t xml:space="preserve">김민구 기사님 </t>
    </r>
    <r>
      <rPr>
        <b/>
        <sz val="11"/>
        <color rgb="FFFF0000"/>
        <rFont val="Malgun Gothic"/>
        <family val="3"/>
        <charset val="129"/>
      </rPr>
      <t>[ 벽 / 원 / 포 / 스탠드 사무실 위주 ]</t>
    </r>
  </si>
  <si>
    <r>
      <t xml:space="preserve">[김포] </t>
    </r>
    <r>
      <rPr>
        <b/>
        <sz val="14"/>
        <color rgb="FF000000"/>
        <rFont val="Malgun Gothic"/>
        <family val="3"/>
        <charset val="129"/>
      </rPr>
      <t xml:space="preserve">구형모 기사님 </t>
    </r>
    <r>
      <rPr>
        <b/>
        <sz val="11"/>
        <color rgb="FFFF0000"/>
        <rFont val="Malgun Gothic"/>
        <family val="3"/>
        <charset val="129"/>
      </rPr>
      <t xml:space="preserve"> [ 벽 / 원 / 포 / 스탠드 사무실 위주 ]</t>
    </r>
  </si>
  <si>
    <t xml:space="preserve">           -</t>
  </si>
  <si>
    <t xml:space="preserve">              -</t>
  </si>
  <si>
    <t>　</t>
  </si>
  <si>
    <t xml:space="preserve">            -</t>
  </si>
  <si>
    <r>
      <t xml:space="preserve">[김포] </t>
    </r>
    <r>
      <rPr>
        <b/>
        <sz val="14"/>
        <color rgb="FF000000"/>
        <rFont val="Malgun Gothic"/>
        <family val="3"/>
        <charset val="129"/>
      </rPr>
      <t xml:space="preserve">이재원 기사님  </t>
    </r>
    <r>
      <rPr>
        <b/>
        <sz val="11"/>
        <color rgb="FFFF0000"/>
        <rFont val="Malgun Gothic"/>
        <family val="3"/>
        <charset val="129"/>
      </rPr>
      <t>[ 벽 / 원 / 포 / 스탠드 사무실 위주 ]</t>
    </r>
  </si>
  <si>
    <r>
      <rPr>
        <b/>
        <sz val="11"/>
        <color rgb="FFFF0000"/>
        <rFont val="맑은 고딕"/>
        <family val="3"/>
        <charset val="129"/>
        <scheme val="major"/>
      </rPr>
      <t>[인천시]</t>
    </r>
    <r>
      <rPr>
        <b/>
        <sz val="14"/>
        <color theme="1"/>
        <rFont val="맑은 고딕"/>
        <family val="3"/>
        <charset val="129"/>
        <scheme val="major"/>
      </rPr>
      <t xml:space="preserve"> 김의덕 기사님</t>
    </r>
    <r>
      <rPr>
        <b/>
        <sz val="11"/>
        <color rgb="FFFF0000"/>
        <rFont val="맑은 고딕"/>
        <family val="3"/>
        <charset val="129"/>
        <scheme val="major"/>
      </rPr>
      <t xml:space="preserve">  [일정 여유롭게 / 벽/원/포/스탠드 사무실위주/고층사다리]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</si>
  <si>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ajor"/>
      </rPr>
      <t xml:space="preserve">[인천 서구/격주토요휴무] </t>
    </r>
    <r>
      <rPr>
        <b/>
        <sz val="14"/>
        <color theme="1"/>
        <rFont val="맑은 고딕"/>
        <family val="3"/>
        <charset val="129"/>
        <scheme val="major"/>
      </rPr>
      <t>신국관 기사님</t>
    </r>
    <r>
      <rPr>
        <b/>
        <sz val="11"/>
        <color rgb="FFFF0000"/>
        <rFont val="맑은 고딕"/>
        <family val="3"/>
        <charset val="129"/>
        <scheme val="major"/>
      </rPr>
      <t xml:space="preserve"> [벽/원/포]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</si>
  <si>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ajor"/>
      </rPr>
      <t>[김포시]</t>
    </r>
    <r>
      <rPr>
        <b/>
        <sz val="14"/>
        <color rgb="FF000000"/>
        <rFont val="맑은 고딕"/>
        <family val="3"/>
        <charset val="129"/>
        <scheme val="major"/>
      </rPr>
      <t xml:space="preserve"> 전상현 기사님</t>
    </r>
    <r>
      <rPr>
        <b/>
        <sz val="11"/>
        <color rgb="FFFF0000"/>
        <rFont val="맑은 고딕"/>
        <family val="3"/>
        <charset val="129"/>
        <scheme val="major"/>
      </rPr>
      <t xml:space="preserve"> [일정 여유롭게 / 벽/원/스탠드 사무실위주/통]</t>
    </r>
  </si>
  <si>
    <r>
      <rPr>
        <b/>
        <sz val="11"/>
        <color rgb="FFFF0000"/>
        <rFont val="맑은 고딕"/>
        <family val="3"/>
        <charset val="129"/>
        <scheme val="major"/>
      </rPr>
      <t xml:space="preserve">[매주 토요일 1시부터 가능 / 김포시] </t>
    </r>
    <r>
      <rPr>
        <b/>
        <sz val="14"/>
        <color rgb="FF000000"/>
        <rFont val="맑은 고딕"/>
        <family val="3"/>
        <charset val="129"/>
        <scheme val="major"/>
      </rPr>
      <t xml:space="preserve">은여울 기사님 </t>
    </r>
    <r>
      <rPr>
        <b/>
        <sz val="11"/>
        <color rgb="FFFF0000"/>
        <rFont val="맑은 고딕"/>
        <family val="3"/>
        <charset val="129"/>
        <scheme val="major"/>
      </rPr>
      <t>[벽/원/포]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</si>
  <si>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ajor"/>
      </rPr>
      <t>[부천시/월요휴무]</t>
    </r>
    <r>
      <rPr>
        <b/>
        <sz val="14"/>
        <color theme="1"/>
        <rFont val="맑은 고딕"/>
        <family val="3"/>
        <charset val="129"/>
        <scheme val="major"/>
      </rPr>
      <t xml:space="preserve"> 온상현 기사님 </t>
    </r>
    <r>
      <rPr>
        <b/>
        <sz val="11"/>
        <color rgb="FFFF0000"/>
        <rFont val="맑은 고딕"/>
        <family val="3"/>
        <charset val="129"/>
        <scheme val="major"/>
      </rPr>
      <t>[에어컨 모두 가능/덕트/오브제도]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</si>
  <si>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ajor"/>
      </rPr>
      <t>[관악구/2,4째주일요휴무]</t>
    </r>
    <r>
      <rPr>
        <b/>
        <sz val="14"/>
        <color theme="1"/>
        <rFont val="맑은 고딕"/>
        <family val="3"/>
        <charset val="129"/>
        <scheme val="major"/>
      </rPr>
      <t xml:space="preserve"> 홍천 기사님</t>
    </r>
    <r>
      <rPr>
        <b/>
        <sz val="11"/>
        <color rgb="FFFF0000"/>
        <rFont val="맑은 고딕"/>
        <family val="3"/>
        <charset val="129"/>
        <scheme val="major"/>
      </rPr>
      <t xml:space="preserve"> [서울 쪽 모두 가능 / 삼성에서 일했었음 4~5개]</t>
    </r>
    <phoneticPr fontId="1" type="noConversion"/>
  </si>
  <si>
    <t>금주 매출</t>
  </si>
  <si>
    <t>순이익</t>
  </si>
  <si>
    <t xml:space="preserve">                             -</t>
  </si>
  <si>
    <t>수입</t>
  </si>
  <si>
    <t>지출</t>
  </si>
  <si>
    <t>계약</t>
  </si>
  <si>
    <t>기타</t>
  </si>
  <si>
    <t>수당비</t>
  </si>
  <si>
    <t>광고비</t>
  </si>
  <si>
    <r>
      <rPr>
        <b/>
        <sz val="11"/>
        <color rgb="FFFF0000"/>
        <rFont val="맑은 고딕"/>
        <family val="3"/>
        <charset val="129"/>
        <scheme val="major"/>
      </rPr>
      <t xml:space="preserve">[금천구/격주토요휴무] </t>
    </r>
    <r>
      <rPr>
        <b/>
        <sz val="14"/>
        <color rgb="FF000000"/>
        <rFont val="맑은 고딕"/>
        <family val="3"/>
        <charset val="129"/>
        <scheme val="major"/>
      </rPr>
      <t>종진 기사님</t>
    </r>
    <r>
      <rPr>
        <b/>
        <sz val="11"/>
        <color rgb="FFFF0000"/>
        <rFont val="맑은 고딕"/>
        <family val="3"/>
        <charset val="129"/>
        <scheme val="major"/>
      </rPr>
      <t xml:space="preserve"> [벽/원/포/위너/연아2구/무풍2구/듀얼/손연재만 가능/통/드/빌] *서랍장벽걸이 가능</t>
    </r>
    <phoneticPr fontId="2" type="noConversion"/>
  </si>
  <si>
    <r>
      <rPr>
        <b/>
        <sz val="11"/>
        <color rgb="FFFF0000"/>
        <rFont val="맑은 고딕"/>
        <family val="3"/>
        <charset val="129"/>
        <scheme val="major"/>
      </rPr>
      <t>[부천시]</t>
    </r>
    <r>
      <rPr>
        <b/>
        <sz val="14"/>
        <color theme="1"/>
        <rFont val="맑은 고딕"/>
        <family val="3"/>
        <charset val="129"/>
        <scheme val="major"/>
      </rPr>
      <t xml:space="preserve"> 태식 기사님 </t>
    </r>
    <r>
      <rPr>
        <b/>
        <sz val="11"/>
        <color rgb="FFFF0000"/>
        <rFont val="맑은 고딕"/>
        <family val="3"/>
        <charset val="129"/>
        <scheme val="major"/>
      </rPr>
      <t>[에어컨 모두 가능]</t>
    </r>
    <phoneticPr fontId="1" type="noConversion"/>
  </si>
  <si>
    <r>
      <t xml:space="preserve">[마포구] </t>
    </r>
    <r>
      <rPr>
        <b/>
        <sz val="14"/>
        <color rgb="FF000000"/>
        <rFont val="맑은 고딕"/>
        <family val="3"/>
        <charset val="129"/>
        <scheme val="major"/>
      </rPr>
      <t>박기범 기사님</t>
    </r>
    <r>
      <rPr>
        <b/>
        <sz val="11"/>
        <color rgb="FFFF0000"/>
        <rFont val="맑은 고딕"/>
        <family val="3"/>
        <charset val="129"/>
        <scheme val="major"/>
      </rPr>
      <t xml:space="preserve"> [마포 은평 서대문 양천 강서 영등포 일산 파주 부천 부평 인천서구 김포시/벽/스/빌]</t>
    </r>
    <phoneticPr fontId="2" type="noConversion"/>
  </si>
  <si>
    <t xml:space="preserve"> </t>
  </si>
  <si>
    <r>
      <rPr>
        <b/>
        <sz val="11"/>
        <color rgb="FFFF0000"/>
        <rFont val="Malgun Gothic"/>
        <family val="3"/>
        <charset val="129"/>
      </rPr>
      <t>[인천시]</t>
    </r>
    <r>
      <rPr>
        <b/>
        <sz val="14"/>
        <color theme="1"/>
        <rFont val="Malgun Gothic"/>
        <family val="3"/>
        <charset val="129"/>
      </rPr>
      <t xml:space="preserve"> 김의덕 기사님</t>
    </r>
    <r>
      <rPr>
        <b/>
        <sz val="11"/>
        <color rgb="FFFF0000"/>
        <rFont val="Malgun Gothic"/>
        <family val="3"/>
        <charset val="129"/>
      </rPr>
      <t xml:space="preserve">  [일정 여유롭게 / 벽/원/포/스탠드 사무실위주/고층사다리]</t>
    </r>
    <phoneticPr fontId="1" type="noConversion"/>
  </si>
  <si>
    <t>10시</t>
  </si>
  <si>
    <t>신영란</t>
  </si>
  <si>
    <t>010-2215-5578</t>
  </si>
  <si>
    <t>부평구 마장로 49 대주파크빌아파트 101동 1407호</t>
  </si>
  <si>
    <t>삼성 무풍 2구 투인원 종합</t>
  </si>
  <si>
    <t>임재호</t>
  </si>
  <si>
    <t>010-4857-1757</t>
  </si>
  <si>
    <r>
      <rPr>
        <sz val="11"/>
        <color rgb="FF000000"/>
        <rFont val="Malgun Gothic"/>
        <family val="3"/>
        <charset val="129"/>
      </rPr>
      <t xml:space="preserve">안산시 상록구 후곡5길 10 103호
</t>
    </r>
    <r>
      <rPr>
        <b/>
        <sz val="11"/>
        <color rgb="FFFF0000"/>
        <rFont val="Malgun Gothic"/>
        <family val="3"/>
        <charset val="129"/>
      </rPr>
      <t>1. 제가 매년 에어컨 청소하는데 직전 3번 정도는 정말 개판을 치고 가서 너무 예민해졌어요 ㅠㅠ &gt; 최대한 꼼꼼하고 깔끔하게 부탁드립니다.</t>
    </r>
  </si>
  <si>
    <t>10시~11시</t>
  </si>
  <si>
    <t>HㅎH</t>
  </si>
  <si>
    <t>010-6352-5182</t>
  </si>
  <si>
    <t>성남시 중원구 중앙동 15 대일빌라 301호</t>
  </si>
  <si>
    <t>캐리어 에어로 18단 1세대 스탠드</t>
  </si>
  <si>
    <t>12시~1시</t>
  </si>
  <si>
    <t>박나경</t>
  </si>
  <si>
    <t>010-7331-5159</t>
  </si>
  <si>
    <t>경기도 광주시 송정동 271-3 한울주택 202호 (광주대로224번길 13-21)</t>
  </si>
  <si>
    <t>삼성 10~14kg 통돌이 + 벽걸이 종합</t>
  </si>
  <si>
    <t>월요 휴무</t>
    <phoneticPr fontId="29" type="noConversion"/>
  </si>
  <si>
    <r>
      <rPr>
        <b/>
        <sz val="11"/>
        <color rgb="FFFF0000"/>
        <rFont val="Malgun Gothic"/>
        <family val="3"/>
        <charset val="129"/>
      </rPr>
      <t>[관악구/2,4째주일요휴무]</t>
    </r>
    <r>
      <rPr>
        <b/>
        <sz val="14"/>
        <color theme="1"/>
        <rFont val="Malgun Gothic"/>
        <family val="3"/>
        <charset val="129"/>
      </rPr>
      <t xml:space="preserve"> 홍천 기사님</t>
    </r>
    <r>
      <rPr>
        <b/>
        <sz val="11"/>
        <color rgb="FFFF0000"/>
        <rFont val="Malgun Gothic"/>
        <family val="3"/>
        <charset val="129"/>
      </rPr>
      <t xml:space="preserve"> [서울 쪽 모두 가능 / 삼성에서 일했었음 4~5개]</t>
    </r>
    <phoneticPr fontId="1" type="noConversion"/>
  </si>
  <si>
    <t>가돌
임가영</t>
  </si>
  <si>
    <t>임가영 010-4692-8651
김유순 010-9167-5840</t>
  </si>
  <si>
    <r>
      <t xml:space="preserve">도봉구 마들로 859-19 101동804호 (도봉한신아파트)
</t>
    </r>
    <r>
      <rPr>
        <b/>
        <sz val="11"/>
        <color rgb="FF000000"/>
        <rFont val="Malgun Gothic"/>
        <family val="3"/>
        <charset val="129"/>
      </rPr>
      <t>&gt; 사전연락은 김유순님으로 부탁드립니다.</t>
    </r>
  </si>
  <si>
    <t>3시~4시</t>
  </si>
  <si>
    <t>김재현</t>
  </si>
  <si>
    <t>010-6511-7093</t>
  </si>
  <si>
    <t>양천구 목동서로 70 목동 2단지 225동 301호</t>
  </si>
  <si>
    <t>삼성 아쿠아마린 투인원 종합 + 엘지 드럼 17키로</t>
  </si>
  <si>
    <t>신아름</t>
  </si>
  <si>
    <t>010-9692-2916</t>
  </si>
  <si>
    <r>
      <t xml:space="preserve">인천 남동구 서창남순환로201 서창센트라스아파트 801동1402호
</t>
    </r>
    <r>
      <rPr>
        <b/>
        <sz val="11"/>
        <color rgb="FFFF0000"/>
        <rFont val="Malgun Gothic"/>
        <family val="3"/>
        <charset val="129"/>
      </rPr>
      <t>&gt; 2/24에서 변경된 일정이니 시간 엄수 부탁드립니다.</t>
    </r>
  </si>
  <si>
    <t xml:space="preserve">삼성 무풍 2구 투인원 종합 + 벽걸이 종합 + 엘지 드럼 + 건조기 </t>
  </si>
  <si>
    <t>2시~3시</t>
  </si>
  <si>
    <t>양채희</t>
  </si>
  <si>
    <t>010-2991-4861</t>
  </si>
  <si>
    <r>
      <rPr>
        <sz val="11"/>
        <color rgb="FF000000"/>
        <rFont val="Malgun Gothic"/>
        <family val="3"/>
        <charset val="129"/>
      </rPr>
      <t xml:space="preserve">동작구 사당동 258-3 102호 우측(사당로 17길 49-12)
</t>
    </r>
    <r>
      <rPr>
        <b/>
        <sz val="11"/>
        <color rgb="FF000000"/>
        <rFont val="Malgun Gothic"/>
        <family val="3"/>
        <charset val="129"/>
      </rPr>
      <t>1. 비대면 세척 &gt; 세척 전, 과정, 후 촬영과 뒷정리 꼼꼼히
2. 현관 비밀번호는 3일 사전연락 시 전달 예정</t>
    </r>
  </si>
  <si>
    <t>대우 통돌이 10~14키로 + 벽걸이 종합</t>
  </si>
  <si>
    <t>[성북구] 박준평 기사님</t>
  </si>
  <si>
    <t>진기훈</t>
  </si>
  <si>
    <t xml:space="preserve">010-8628-6909 </t>
  </si>
  <si>
    <t>용인시 기흥구 한보라1로 64번길 22  삼성레미안 102동-603호</t>
  </si>
  <si>
    <t>삼성 무풍 2구 스탠드</t>
  </si>
  <si>
    <t>손수진</t>
  </si>
  <si>
    <t>010-8576-9733</t>
  </si>
  <si>
    <t xml:space="preserve">수원시 영통구 망포동 432번지 204호 </t>
  </si>
  <si>
    <t>엘지 트롬 인버터 9키로</t>
  </si>
  <si>
    <t>이상욱</t>
  </si>
  <si>
    <t>010-4664-4656</t>
  </si>
  <si>
    <t>금천구 가산동 237-50 201호</t>
  </si>
  <si>
    <t>권태엽</t>
  </si>
  <si>
    <t>010-2019-3903</t>
  </si>
  <si>
    <t>금천구 벚꽃로56길 182 1511호</t>
  </si>
  <si>
    <r>
      <t xml:space="preserve">[마포구/화토일 휴무] </t>
    </r>
    <r>
      <rPr>
        <b/>
        <sz val="14"/>
        <rFont val="맑은 고딕"/>
        <family val="3"/>
        <charset val="129"/>
        <scheme val="minor"/>
      </rPr>
      <t>지니 기사님</t>
    </r>
    <r>
      <rPr>
        <b/>
        <sz val="11"/>
        <color rgb="FFFF0000"/>
        <rFont val="맑은 고딕"/>
        <family val="3"/>
        <charset val="129"/>
        <scheme val="minor"/>
      </rPr>
      <t xml:space="preserve"> [벽걸이만 하루 4개]</t>
    </r>
    <phoneticPr fontId="1" type="noConversion"/>
  </si>
  <si>
    <t>박희준</t>
  </si>
  <si>
    <t>010-7120-1034</t>
  </si>
  <si>
    <t>동작구 신대방동 696-23</t>
  </si>
  <si>
    <t>1시~2시</t>
  </si>
  <si>
    <t>박효은</t>
  </si>
  <si>
    <t>010-2949-1063</t>
  </si>
  <si>
    <t>동작구 사당동142-25 태평천하 101호</t>
  </si>
  <si>
    <t>벽걸이 대수가 4개여야 합니다 (3시 마지막)</t>
    <phoneticPr fontId="1" type="noConversion"/>
  </si>
  <si>
    <t>9~10시</t>
  </si>
  <si>
    <t>임태규</t>
  </si>
  <si>
    <t>010-2203-3986</t>
  </si>
  <si>
    <r>
      <rPr>
        <sz val="11"/>
        <color rgb="FF000000"/>
        <rFont val="Malgun Gothic"/>
        <family val="3"/>
        <charset val="129"/>
      </rPr>
      <t xml:space="preserve">금천구 가산로3길 17, 이삭빌라 303호
</t>
    </r>
    <r>
      <rPr>
        <b/>
        <sz val="11"/>
        <color rgb="FF000000"/>
        <rFont val="Malgun Gothic"/>
        <family val="3"/>
        <charset val="129"/>
      </rPr>
      <t>1. 주차 관련 누가 물어보면 303호 에어컨청소 왔다고 하면 됩니다</t>
    </r>
  </si>
  <si>
    <t>임창락
엄근희</t>
  </si>
  <si>
    <t>010-5261-6534</t>
  </si>
  <si>
    <t>시흥시 은행로96 광덕아파트 205호</t>
  </si>
  <si>
    <t>삼성 2구 스탠드</t>
  </si>
  <si>
    <t>오전 휴무 요청 12시 이후부터 잡아주세요.</t>
    <phoneticPr fontId="29" type="noConversion"/>
  </si>
  <si>
    <t>9시!</t>
  </si>
  <si>
    <t>김준태</t>
  </si>
  <si>
    <t>010-9246-2985</t>
  </si>
  <si>
    <r>
      <t xml:space="preserve">서초구 반포대로14길 14 dk벨리뷰시티 2동 202호 </t>
    </r>
    <r>
      <rPr>
        <b/>
        <sz val="11"/>
        <color rgb="FFFF0000"/>
        <rFont val="Malgun Gothic"/>
        <family val="3"/>
        <charset val="129"/>
      </rPr>
      <t xml:space="preserve">[숨고페이]
</t>
    </r>
    <r>
      <rPr>
        <b/>
        <sz val="11"/>
        <color rgb="FF000000"/>
        <rFont val="Malgun Gothic"/>
        <family val="3"/>
        <charset val="129"/>
      </rPr>
      <t>&gt; 빌트인 아닙니다</t>
    </r>
  </si>
  <si>
    <t>클라쎄 드럼 9kg + 원웨이 종합</t>
  </si>
  <si>
    <t>전혜진</t>
  </si>
  <si>
    <t>010-3790-9404</t>
  </si>
  <si>
    <t>성북구 보문동 6가 36-7 호웅빌라 302호</t>
  </si>
  <si>
    <t>엘지 통돌이 15~17키로</t>
  </si>
  <si>
    <t>1시</t>
  </si>
  <si>
    <t>김윤희</t>
  </si>
  <si>
    <t>010-5478-0177</t>
  </si>
  <si>
    <r>
      <rPr>
        <sz val="11"/>
        <color rgb="FF000000"/>
        <rFont val="Malgun Gothic"/>
        <family val="3"/>
        <charset val="129"/>
      </rPr>
      <t xml:space="preserve">수원시 영통구 광교로286  8001동1401호 
</t>
    </r>
    <r>
      <rPr>
        <b/>
        <sz val="11"/>
        <color rgb="FFFF0000"/>
        <rFont val="Malgun Gothic"/>
        <family val="3"/>
        <charset val="129"/>
      </rPr>
      <t>&gt; 3/2에서 변경된 일정이므로 시간 엄수 부탁드립니다.</t>
    </r>
  </si>
  <si>
    <t>엘지 통돌이 18~19키로</t>
  </si>
  <si>
    <t>이민선</t>
  </si>
  <si>
    <t>010-8494-7767</t>
  </si>
  <si>
    <t>인천 남동구 논현로45 논현 휴먼시아 하늘마을 317동 801호</t>
  </si>
  <si>
    <t>통돌이 17kg</t>
  </si>
  <si>
    <t>심윤국</t>
  </si>
  <si>
    <t>010-4399-5678</t>
  </si>
  <si>
    <t>의정부시 시민로 287 e편한세상 파크 비스타 107동 1504호</t>
  </si>
  <si>
    <t>원웨이 3대 종합</t>
  </si>
  <si>
    <t>2시!</t>
  </si>
  <si>
    <t>이강수</t>
  </si>
  <si>
    <t>010-2792-0792</t>
  </si>
  <si>
    <t>용산구 백범로 74길 17-11 반지하층</t>
  </si>
  <si>
    <t>10시!</t>
  </si>
  <si>
    <t>박지혜</t>
  </si>
  <si>
    <t>010 5280 2449</t>
  </si>
  <si>
    <t>마포구 동교동 165-8 lg팰리스빌딩 B111호</t>
  </si>
  <si>
    <t>12~1시</t>
  </si>
  <si>
    <t>정하나
(이소영)</t>
  </si>
  <si>
    <t>010-7741-1466</t>
  </si>
  <si>
    <t xml:space="preserve">강남구 봉은사로72길 11 202호 </t>
  </si>
  <si>
    <r>
      <rPr>
        <sz val="11"/>
        <color rgb="FF000000"/>
        <rFont val="Malgun Gothic"/>
        <family val="3"/>
        <charset val="129"/>
      </rPr>
      <t xml:space="preserve">통돌이 + 벽걸이 종합
</t>
    </r>
    <r>
      <rPr>
        <b/>
        <sz val="11"/>
        <color rgb="FFFF0000"/>
        <rFont val="Malgun Gothic"/>
        <family val="3"/>
        <charset val="129"/>
      </rPr>
      <t>&gt; 통돌이 빨래판 분해불가로 인한 벽걸이만 진행 
총액 18&gt;8</t>
    </r>
  </si>
  <si>
    <t>4시!</t>
  </si>
  <si>
    <t>이달
탁승완</t>
  </si>
  <si>
    <t>010-8490-9401</t>
  </si>
  <si>
    <r>
      <rPr>
        <sz val="11"/>
        <color rgb="FF000000"/>
        <rFont val="Malgun Gothic"/>
        <family val="3"/>
        <charset val="129"/>
      </rPr>
      <t xml:space="preserve">서초구 강남대로 423 9층 닥터탁성형외과의원 </t>
    </r>
    <r>
      <rPr>
        <b/>
        <sz val="11"/>
        <color rgb="FFFF0000"/>
        <rFont val="Malgun Gothic"/>
        <family val="3"/>
        <charset val="129"/>
      </rPr>
      <t>[계산서 발행 필요]</t>
    </r>
  </si>
  <si>
    <r>
      <rPr>
        <sz val="11"/>
        <color rgb="FF000000"/>
        <rFont val="Malgun Gothic"/>
        <family val="3"/>
        <charset val="129"/>
      </rPr>
      <t xml:space="preserve">엘지 드럼 10~14kg
</t>
    </r>
    <r>
      <rPr>
        <b/>
        <sz val="11"/>
        <color rgb="FFFF0000"/>
        <rFont val="Malgun Gothic"/>
        <family val="3"/>
        <charset val="129"/>
      </rPr>
      <t>&gt; 건조기하강 필요함에 따라 병원 내 남직원 출근일에 맞추어 재방문
3/6 내부 협의 후 일정 재조율 예정</t>
    </r>
  </si>
  <si>
    <t>1~2시</t>
  </si>
  <si>
    <t>신재민
박은희</t>
  </si>
  <si>
    <t>010-5729-4120</t>
  </si>
  <si>
    <r>
      <rPr>
        <sz val="11"/>
        <color rgb="FF000000"/>
        <rFont val="Malgun Gothic"/>
        <family val="3"/>
        <charset val="129"/>
      </rPr>
      <t xml:space="preserve">인천광역시 서구 중봉대로 586번길 22 ,청라 엑슬루타워 101동 403A
</t>
    </r>
    <r>
      <rPr>
        <b/>
        <sz val="11"/>
        <color rgb="FF000000"/>
        <rFont val="Malgun Gothic"/>
        <family val="3"/>
        <charset val="129"/>
      </rPr>
      <t>1. 잔금 연락은 010-2328-4083 번호로</t>
    </r>
  </si>
  <si>
    <r>
      <rPr>
        <sz val="11"/>
        <color rgb="FF000000"/>
        <rFont val="Malgun Gothic"/>
        <family val="3"/>
        <charset val="129"/>
      </rPr>
      <t xml:space="preserve">삼성 빌트인 드럼 
</t>
    </r>
    <r>
      <rPr>
        <b/>
        <sz val="11"/>
        <color rgb="FFFF0000"/>
        <rFont val="Malgun Gothic"/>
        <family val="3"/>
        <charset val="129"/>
      </rPr>
      <t>&gt; 탈거 불가로 인해 퇴실</t>
    </r>
  </si>
  <si>
    <t>A/S 및 개인 사정으로 인해 추가 일정 잡지 말아주세요.</t>
  </si>
  <si>
    <t>손수진
진아</t>
  </si>
  <si>
    <t>010-2722-1306</t>
  </si>
  <si>
    <t>용인시 기흥구 서천서로 27 센트럴파크원 113동 1304호</t>
  </si>
  <si>
    <t>엘지 통돌이</t>
  </si>
  <si>
    <t>고광재</t>
  </si>
  <si>
    <t>010-6773-3655</t>
  </si>
  <si>
    <r>
      <rPr>
        <sz val="11"/>
        <color rgb="FF000000"/>
        <rFont val="Malgun Gothic"/>
        <family val="3"/>
        <charset val="129"/>
      </rPr>
      <t xml:space="preserve">용인시 수지구 성복2로 38 롯데몰 수지점 2층 365열린큰약국 </t>
    </r>
    <r>
      <rPr>
        <b/>
        <sz val="11"/>
        <color rgb="FFFF0000"/>
        <rFont val="Malgun Gothic"/>
        <family val="3"/>
        <charset val="129"/>
      </rPr>
      <t>[숨고페이]
1. 고층사다리 대여 가능 &gt;</t>
    </r>
    <r>
      <rPr>
        <b/>
        <sz val="11"/>
        <color rgb="FF000000"/>
        <rFont val="Malgun Gothic"/>
        <family val="3"/>
        <charset val="129"/>
      </rPr>
      <t xml:space="preserve"> 층고추가금 수당에 포함
2. 혹시 연락 안 될 경우 010-2439-1914로 연락 부탁드립니다.</t>
    </r>
  </si>
  <si>
    <t>포웨이 1대 종합</t>
  </si>
  <si>
    <r>
      <rPr>
        <b/>
        <sz val="11"/>
        <color rgb="FFFF0000"/>
        <rFont val="맑은 고딕"/>
        <family val="3"/>
        <charset val="129"/>
      </rPr>
      <t xml:space="preserve">[부천] </t>
    </r>
    <r>
      <rPr>
        <b/>
        <sz val="14"/>
        <color rgb="FF000000"/>
        <rFont val="맑은 고딕"/>
        <family val="3"/>
        <charset val="129"/>
      </rPr>
      <t xml:space="preserve">김민구 기사님 </t>
    </r>
    <r>
      <rPr>
        <b/>
        <sz val="11"/>
        <color rgb="FFFF0000"/>
        <rFont val="맑은 고딕"/>
        <family val="3"/>
        <charset val="129"/>
      </rPr>
      <t>[ 벽 / 원 / 포 / 스탠드 사무실 위주 ]</t>
    </r>
  </si>
  <si>
    <r>
      <rPr>
        <b/>
        <sz val="11"/>
        <color rgb="FFFF0000"/>
        <rFont val="맑은 고딕"/>
        <family val="3"/>
        <charset val="129"/>
      </rPr>
      <t xml:space="preserve">[김포] </t>
    </r>
    <r>
      <rPr>
        <b/>
        <sz val="14"/>
        <color rgb="FF000000"/>
        <rFont val="맑은 고딕"/>
        <family val="3"/>
        <charset val="129"/>
      </rPr>
      <t xml:space="preserve">구형모 기사님 </t>
    </r>
    <r>
      <rPr>
        <b/>
        <sz val="11"/>
        <color rgb="FFFF0000"/>
        <rFont val="맑은 고딕"/>
        <family val="3"/>
        <charset val="129"/>
      </rPr>
      <t xml:space="preserve"> [ 벽 / 원 / 포 / 스탠드 사무실 위주 ]</t>
    </r>
  </si>
  <si>
    <r>
      <rPr>
        <b/>
        <sz val="11"/>
        <color rgb="FFFF0000"/>
        <rFont val="맑은 고딕"/>
        <family val="3"/>
        <charset val="129"/>
      </rPr>
      <t xml:space="preserve">[김포] </t>
    </r>
    <r>
      <rPr>
        <b/>
        <sz val="14"/>
        <color rgb="FF000000"/>
        <rFont val="맑은 고딕"/>
        <family val="3"/>
        <charset val="129"/>
      </rPr>
      <t xml:space="preserve">이재원 기사님  </t>
    </r>
    <r>
      <rPr>
        <b/>
        <sz val="11"/>
        <color rgb="FFFF0000"/>
        <rFont val="맑은 고딕"/>
        <family val="3"/>
        <charset val="129"/>
      </rPr>
      <t>[ 벽 / 원 / 포 / 스탠드 사무실 위주 ]</t>
    </r>
  </si>
  <si>
    <t>9시30분</t>
  </si>
  <si>
    <t>정계영</t>
  </si>
  <si>
    <t>010-3443-3093</t>
  </si>
  <si>
    <r>
      <rPr>
        <sz val="11"/>
        <color rgb="FF000000"/>
        <rFont val="Malgun Gothic"/>
        <family val="3"/>
        <charset val="129"/>
      </rPr>
      <t xml:space="preserve">경기도 화성시 남양로 671 더굿메이트 빌딩 101호 베스킨라빈스
</t>
    </r>
    <r>
      <rPr>
        <b/>
        <sz val="11"/>
        <color rgb="FF000000"/>
        <rFont val="Malgun Gothic"/>
        <family val="3"/>
        <charset val="129"/>
      </rPr>
      <t>1. 실외기는 확인후 세척 대당 3만원 별도</t>
    </r>
  </si>
  <si>
    <r>
      <rPr>
        <sz val="11"/>
        <color rgb="FF000000"/>
        <rFont val="Malgun Gothic"/>
        <family val="3"/>
        <charset val="129"/>
      </rPr>
      <t xml:space="preserve">포웨이 2대 + 실외기 (2대)
</t>
    </r>
    <r>
      <rPr>
        <b/>
        <sz val="11"/>
        <color rgb="FFFF0000"/>
        <rFont val="Malgun Gothic"/>
        <family val="3"/>
        <charset val="129"/>
      </rPr>
      <t>&gt; 층고추가금 대당 2만원씩 발생
&gt; 실외기 진행 안 함
총액 24 &gt; 28</t>
    </r>
  </si>
  <si>
    <t>강창일</t>
  </si>
  <si>
    <t>010-9525-2846</t>
  </si>
  <si>
    <r>
      <t xml:space="preserve">송파구 오금동 146~7 301호 </t>
    </r>
    <r>
      <rPr>
        <b/>
        <sz val="11"/>
        <color rgb="FF000000"/>
        <rFont val="Malgun Gothic"/>
        <family val="3"/>
        <charset val="129"/>
      </rPr>
      <t>비번0460* 
1. 비대면 세척 사진 남겨주세요
2. 공실이라 아무때나 작업 가능
3. 현관비번 종 모양 누르고1234*</t>
    </r>
  </si>
  <si>
    <t>차윤하
김경희</t>
  </si>
  <si>
    <t>010-5392-4044</t>
  </si>
  <si>
    <t>성동구 무학로50 청계9가 벽산아파트 103동 1505호</t>
  </si>
  <si>
    <r>
      <rPr>
        <sz val="11"/>
        <color rgb="FF000000"/>
        <rFont val="Malgun Gothic"/>
        <family val="3"/>
        <charset val="129"/>
      </rPr>
      <t xml:space="preserve">엘지 통돌이 20키로 이상
</t>
    </r>
    <r>
      <rPr>
        <b/>
        <sz val="11"/>
        <color rgb="FF000000"/>
        <rFont val="Malgun Gothic"/>
        <family val="3"/>
        <charset val="129"/>
      </rPr>
      <t>&gt; 빨래판 분해 불가</t>
    </r>
  </si>
  <si>
    <r>
      <rPr>
        <b/>
        <sz val="11"/>
        <color rgb="FFFF0000"/>
        <rFont val="맑은 고딕"/>
        <family val="3"/>
        <charset val="129"/>
        <scheme val="major"/>
      </rPr>
      <t>[김포시]</t>
    </r>
    <r>
      <rPr>
        <b/>
        <sz val="14"/>
        <color rgb="FF000000"/>
        <rFont val="맑은 고딕"/>
        <family val="3"/>
        <charset val="129"/>
        <scheme val="major"/>
      </rPr>
      <t xml:space="preserve"> 전상현 기사님</t>
    </r>
    <r>
      <rPr>
        <b/>
        <sz val="11"/>
        <color rgb="FFFF0000"/>
        <rFont val="맑은 고딕"/>
        <family val="3"/>
        <charset val="129"/>
        <scheme val="major"/>
      </rPr>
      <t xml:space="preserve"> [일정 여유롭게 / 벽/원/스탠드 사무실위주]</t>
    </r>
    <phoneticPr fontId="29" type="noConversion"/>
  </si>
  <si>
    <t>11~12시</t>
  </si>
  <si>
    <t>홍성은</t>
  </si>
  <si>
    <t>010-3658-7643</t>
  </si>
  <si>
    <t xml:space="preserve">성북구 오패산로 16가길 40 꿈의숲푸르지오 105동 1401호 </t>
  </si>
  <si>
    <t xml:space="preserve">캐리어 투인원 스탠드 </t>
  </si>
  <si>
    <t>이현승</t>
  </si>
  <si>
    <t>010-2410-5487</t>
  </si>
  <si>
    <t>관악구 신림동 9길 15-6 이지비아 204호</t>
  </si>
  <si>
    <t>삼성 빌트인 드럼</t>
  </si>
  <si>
    <t>김성준</t>
  </si>
  <si>
    <t>010-3347-7381</t>
  </si>
  <si>
    <t>군포시 산본로 299 충무주공 2단지 1차 219동 1201호</t>
  </si>
  <si>
    <t>박지현
(주) 우진퍼시픽</t>
  </si>
  <si>
    <t>010-9769-0221</t>
  </si>
  <si>
    <r>
      <rPr>
        <sz val="11"/>
        <color rgb="FF000000"/>
        <rFont val="Malgun Gothic"/>
      </rPr>
      <t>금천구 가산동 327-30 가산YPP아르센타워 제 17층 제1719호</t>
    </r>
    <r>
      <rPr>
        <b/>
        <sz val="11"/>
        <color rgb="FFFF0000"/>
        <rFont val="Malgun Gothic"/>
      </rPr>
      <t xml:space="preserve"> [세금계산서 발행 완료]
</t>
    </r>
    <r>
      <rPr>
        <b/>
        <sz val="11"/>
        <color rgb="FF000000"/>
        <rFont val="Malgun Gothic"/>
      </rPr>
      <t>1. 고층사다리 필요 &gt; 층고추가금 수당에 포함</t>
    </r>
  </si>
  <si>
    <t>최민석</t>
  </si>
  <si>
    <t xml:space="preserve">010-9208-8349 </t>
  </si>
  <si>
    <t>서울 중구 마른내로 126-1 이지마루오장 1103호</t>
  </si>
  <si>
    <t>이원재</t>
  </si>
  <si>
    <t>010-8973-7053</t>
  </si>
  <si>
    <t>송파구 마천로43길 20, 104호</t>
  </si>
  <si>
    <t>안태준</t>
  </si>
  <si>
    <t>010-2582-8810</t>
  </si>
  <si>
    <t>강동구 천호대로1077 래미안강동팰리스 101동 2207호</t>
  </si>
  <si>
    <t>박성재</t>
  </si>
  <si>
    <t>010-5763-5532</t>
  </si>
  <si>
    <t>노원구 공릉로58나길 20-5 301호</t>
  </si>
  <si>
    <t xml:space="preserve">010-2352-0070 </t>
  </si>
  <si>
    <t>금천구 가산디지털2로 169-31 640호</t>
  </si>
  <si>
    <t>클라쎄 통돌이 7kg</t>
  </si>
  <si>
    <t xml:space="preserve">10시~11시 </t>
  </si>
  <si>
    <t>범미화</t>
  </si>
  <si>
    <t>010-4031-4312</t>
  </si>
  <si>
    <t>강동구 명일동 312-159 참고은빌 101호</t>
  </si>
  <si>
    <t>대우 통돌이 10~14키로</t>
  </si>
  <si>
    <r>
      <rPr>
        <b/>
        <sz val="11"/>
        <color rgb="FFFF0000"/>
        <rFont val="Malgun Gothic"/>
      </rPr>
      <t xml:space="preserve">[금천구/격주토요휴무] </t>
    </r>
    <r>
      <rPr>
        <b/>
        <sz val="14"/>
        <color rgb="FF000000"/>
        <rFont val="Malgun Gothic"/>
      </rPr>
      <t>종진 기사님</t>
    </r>
    <r>
      <rPr>
        <b/>
        <sz val="11"/>
        <color rgb="FFFF0000"/>
        <rFont val="Malgun Gothic"/>
      </rPr>
      <t xml:space="preserve"> [벽/원/포/위너/연아2구/무풍2구/듀얼/손연재만 가능/통/드/빌] *서랍장벽걸이 가능</t>
    </r>
  </si>
  <si>
    <t>김태윤</t>
  </si>
  <si>
    <t>010-2922-9781</t>
  </si>
  <si>
    <t>관악구 봉천동 이편한세상서울대입구 2차 501동 1002호</t>
  </si>
  <si>
    <t xml:space="preserve">삼성 드럼 21키로 + 건조기 </t>
  </si>
  <si>
    <t>손승현</t>
  </si>
  <si>
    <t>010-9959-7064</t>
  </si>
  <si>
    <r>
      <rPr>
        <sz val="11"/>
        <color rgb="FF000000"/>
        <rFont val="Malgun Gothic"/>
      </rPr>
      <t xml:space="preserve">노원구 노원로532 상계주공9단지 909동506호
</t>
    </r>
    <r>
      <rPr>
        <b/>
        <sz val="11"/>
        <color rgb="FF000000"/>
        <rFont val="Malgun Gothic"/>
      </rPr>
      <t>1. 하강 보조 기사 동행 &gt; 수당에 포함
2. 냉장고 이동 필요 &gt; 수당에 포함</t>
    </r>
  </si>
  <si>
    <r>
      <rPr>
        <sz val="11"/>
        <color rgb="FF000000"/>
        <rFont val="Malgun Gothic"/>
      </rPr>
      <t xml:space="preserve">엘지 위너 투인원 종합
삼성 플렉스워시(통돌이X) + 건조기
</t>
    </r>
    <r>
      <rPr>
        <b/>
        <sz val="11"/>
        <color rgb="FFFF0000"/>
        <rFont val="Malgun Gothic"/>
      </rPr>
      <t>&gt; 바닥에 손상 발생 금액 10만원 배상
총액 60 &gt; 50
&gt; 위와 같은 이유로 하강 비용 및 냉장고 이동 비용 총 10만원 발생 X</t>
    </r>
  </si>
  <si>
    <t>마포 지니 기사님</t>
  </si>
  <si>
    <t>윤라현</t>
  </si>
  <si>
    <t>010-9519-5195</t>
  </si>
  <si>
    <r>
      <rPr>
        <sz val="11"/>
        <color rgb="FF000000"/>
        <rFont val="Malgun Gothic"/>
        <family val="3"/>
        <charset val="129"/>
      </rPr>
      <t xml:space="preserve">동작구 사당동 1022-41 302호 </t>
    </r>
    <r>
      <rPr>
        <b/>
        <sz val="11"/>
        <color rgb="FFFF0000"/>
        <rFont val="Malgun Gothic"/>
        <family val="3"/>
        <charset val="129"/>
      </rPr>
      <t>[숨고페이]</t>
    </r>
  </si>
  <si>
    <t>유진우</t>
  </si>
  <si>
    <t>010-5919-1232</t>
  </si>
  <si>
    <r>
      <rPr>
        <sz val="11"/>
        <color rgb="FF000000"/>
        <rFont val="Malgun Gothic"/>
      </rPr>
      <t xml:space="preserve">강남구 학동로165 마일스디오빌1004호 </t>
    </r>
    <r>
      <rPr>
        <b/>
        <sz val="11"/>
        <color rgb="FFFF0000"/>
        <rFont val="Malgun Gothic"/>
      </rPr>
      <t>[숨고페이]</t>
    </r>
  </si>
  <si>
    <t>강찬규</t>
  </si>
  <si>
    <t>010-6351-1106</t>
  </si>
  <si>
    <t>서대문구 문화촌길 6-24 문화촌현대 아파트 103동 1811호</t>
  </si>
  <si>
    <t xml:space="preserve">LG 워시타워 </t>
  </si>
  <si>
    <t>10시반~11시</t>
  </si>
  <si>
    <t>이은영</t>
  </si>
  <si>
    <t>010-8061-5512</t>
  </si>
  <si>
    <r>
      <rPr>
        <sz val="11"/>
        <color rgb="FF000000"/>
        <rFont val="Malgun Gothic"/>
        <family val="3"/>
        <charset val="129"/>
      </rPr>
      <t xml:space="preserve">서초구 방배동 793-4 토스트가게
</t>
    </r>
    <r>
      <rPr>
        <b/>
        <sz val="11"/>
        <color rgb="FF000000"/>
        <rFont val="Malgun Gothic"/>
        <family val="3"/>
        <charset val="129"/>
      </rPr>
      <t>1. 기름때 제거비 &gt; 1~3만원 발생 가능</t>
    </r>
  </si>
  <si>
    <t>포웨이 종합</t>
  </si>
  <si>
    <t>이호진</t>
  </si>
  <si>
    <t>010-8938-6154</t>
  </si>
  <si>
    <t xml:space="preserve">용인시 기흥구 상갈동 102-3 넥스빌아파트 1101호 </t>
  </si>
  <si>
    <t>강슬아</t>
  </si>
  <si>
    <t>010-2941-3840</t>
  </si>
  <si>
    <t>오산시 부산중앙로 12, 203동 1503호</t>
  </si>
  <si>
    <r>
      <t xml:space="preserve">[인천 계양] </t>
    </r>
    <r>
      <rPr>
        <b/>
        <sz val="14"/>
        <color rgb="FF000000"/>
        <rFont val="맑은 고딕"/>
        <family val="3"/>
        <charset val="129"/>
      </rPr>
      <t xml:space="preserve">선근 기사님 </t>
    </r>
    <r>
      <rPr>
        <b/>
        <sz val="11"/>
        <color rgb="FFFF0000"/>
        <rFont val="맑은 고딕"/>
        <family val="3"/>
        <charset val="129"/>
      </rPr>
      <t xml:space="preserve"> [ 벽 / 원 ]</t>
    </r>
    <phoneticPr fontId="29" type="noConversion"/>
  </si>
  <si>
    <t>이주용</t>
  </si>
  <si>
    <t>010-4058-7934</t>
  </si>
  <si>
    <r>
      <rPr>
        <sz val="11"/>
        <color rgb="FF000000"/>
        <rFont val="Malgun Gothic"/>
      </rPr>
      <t xml:space="preserve">은평구 진관1로 55, 301동 304호 (진관동, 은평뉴타운 마고정) </t>
    </r>
    <r>
      <rPr>
        <b/>
        <sz val="11"/>
        <color rgb="FFFF0000"/>
        <rFont val="Malgun Gothic"/>
      </rPr>
      <t>[세금계산서 발행 완료]</t>
    </r>
  </si>
  <si>
    <t xml:space="preserve">벽걸이 종합 + 실외기 1대 </t>
  </si>
  <si>
    <t>이상엽</t>
  </si>
  <si>
    <t xml:space="preserve">010-2079-7796 </t>
  </si>
  <si>
    <r>
      <rPr>
        <sz val="11"/>
        <color rgb="FF000000"/>
        <rFont val="Malgun Gothic"/>
      </rPr>
      <t xml:space="preserve">부평구 산청로97, 205동 2804호
</t>
    </r>
    <r>
      <rPr>
        <b/>
        <sz val="11"/>
        <color rgb="FF000000"/>
        <rFont val="Malgun Gothic"/>
      </rPr>
      <t>1. 에어컨 밑 침대 &gt; 보양작업 꼼꼼히</t>
    </r>
  </si>
  <si>
    <t>3/24부터 근무 가능</t>
    <phoneticPr fontId="29" type="noConversion"/>
  </si>
  <si>
    <t>이중연</t>
  </si>
  <si>
    <t>010-2490-5840</t>
  </si>
  <si>
    <r>
      <rPr>
        <sz val="11"/>
        <color rgb="FF000000"/>
        <rFont val="Malgun Gothic"/>
        <family val="3"/>
        <charset val="129"/>
      </rPr>
      <t xml:space="preserve">수원시 권선구 동수원로146번길 147, 2층 아스텔스터디카페
</t>
    </r>
    <r>
      <rPr>
        <b/>
        <sz val="11"/>
        <color rgb="FFFF0000"/>
        <rFont val="Malgun Gothic"/>
        <family val="3"/>
        <charset val="129"/>
      </rPr>
      <t xml:space="preserve">1. 카드로 전액결제 후 예약금 3만원 환불 </t>
    </r>
  </si>
  <si>
    <t>원형 360 종합 + 원웨이 2대 종합</t>
  </si>
  <si>
    <t>4시반~5시</t>
  </si>
  <si>
    <t>김상희</t>
  </si>
  <si>
    <t>010-4732-0226</t>
  </si>
  <si>
    <t>성남시 수정구 위례한화오벨리스크센트럴스퀘어오피스텔 101동 806호</t>
  </si>
  <si>
    <t>기사 요청 휴무 (3/10)</t>
  </si>
  <si>
    <t>3/24일부터 근무 가능</t>
  </si>
  <si>
    <r>
      <rPr>
        <b/>
        <sz val="11"/>
        <color rgb="FFFF0000"/>
        <rFont val="Malgun Gothic"/>
      </rPr>
      <t>[인천시]</t>
    </r>
    <r>
      <rPr>
        <b/>
        <sz val="14"/>
        <color rgb="FF000000"/>
        <rFont val="Malgun Gothic"/>
      </rPr>
      <t xml:space="preserve"> 김의덕 기사님</t>
    </r>
    <r>
      <rPr>
        <b/>
        <sz val="11"/>
        <color rgb="FFFF0000"/>
        <rFont val="Malgun Gothic"/>
      </rPr>
      <t xml:space="preserve">  [일정 여유롭게 / 벽/원/포/스탠드 사무실위주/고층사다리]</t>
    </r>
  </si>
  <si>
    <t>8시반~9시</t>
  </si>
  <si>
    <t>김용싯
이태영</t>
  </si>
  <si>
    <t>010-4187-0757</t>
  </si>
  <si>
    <r>
      <rPr>
        <sz val="11"/>
        <color rgb="FF000000"/>
        <rFont val="Malgun Gothic"/>
      </rPr>
      <t xml:space="preserve">서초구 잠원로 51길 뉴코아 강남점 본관 지하1층 </t>
    </r>
    <r>
      <rPr>
        <b/>
        <sz val="11"/>
        <color rgb="FFFF0000"/>
        <rFont val="Malgun Gothic"/>
      </rPr>
      <t xml:space="preserve">[세금계산서 발행 완료]
</t>
    </r>
    <r>
      <rPr>
        <b/>
        <sz val="11"/>
        <color rgb="FF000000"/>
        <rFont val="Malgun Gothic"/>
      </rPr>
      <t>1. 고층사다리 필요 &gt; 층고추가금 수당에 포함
2. 기름때 제거비 &gt; 대당 1~3만원 발생 가능</t>
    </r>
  </si>
  <si>
    <r>
      <rPr>
        <sz val="11"/>
        <color rgb="FF000000"/>
        <rFont val="Malgun Gothic"/>
      </rPr>
      <t xml:space="preserve">포웨이 2대 종합
</t>
    </r>
    <r>
      <rPr>
        <b/>
        <sz val="11"/>
        <color rgb="FFFF0000"/>
        <rFont val="Malgun Gothic"/>
      </rPr>
      <t>&gt; 기름때 제거비 발생X</t>
    </r>
  </si>
  <si>
    <t>권대훈</t>
  </si>
  <si>
    <t>010-2924-6990</t>
  </si>
  <si>
    <t>용산구 원효로 1가 11 용산 더프라임 101동 1001호</t>
  </si>
  <si>
    <t>원웨이 5대 종합</t>
  </si>
  <si>
    <t>박상익
김유미</t>
  </si>
  <si>
    <t>010-5765-6775</t>
  </si>
  <si>
    <t>용산구 효창원로 22-1 3층</t>
  </si>
  <si>
    <t>벽걸이 종합 + 원웨이 종합</t>
  </si>
  <si>
    <r>
      <rPr>
        <b/>
        <sz val="11"/>
        <color rgb="FFFF0000"/>
        <rFont val="맑은 고딕"/>
      </rPr>
      <t xml:space="preserve">[인천 계양] </t>
    </r>
    <r>
      <rPr>
        <b/>
        <sz val="14"/>
        <color rgb="FF000000"/>
        <rFont val="맑은 고딕"/>
      </rPr>
      <t xml:space="preserve">선근 기사님 </t>
    </r>
    <r>
      <rPr>
        <b/>
        <sz val="11"/>
        <color rgb="FFFF0000"/>
        <rFont val="맑은 고딕"/>
      </rPr>
      <t xml:space="preserve"> [ 벽 / 원 ]</t>
    </r>
  </si>
  <si>
    <t>이혜강</t>
  </si>
  <si>
    <t>010-6507-6511</t>
  </si>
  <si>
    <r>
      <rPr>
        <sz val="11"/>
        <color rgb="FF000000"/>
        <rFont val="Malgun Gothic"/>
      </rPr>
      <t xml:space="preserve">성동구 410(하왕십리동, 센트라스) 102-902 </t>
    </r>
    <r>
      <rPr>
        <b/>
        <sz val="11"/>
        <color rgb="FFFF0000"/>
        <rFont val="Malgun Gothic"/>
      </rPr>
      <t>[카드결제]
&gt; 세척 후 냉기가 나오지 않는다고 하여 화요일 삼성 A/S 방문 시 카드결제 희망</t>
    </r>
  </si>
  <si>
    <t>화, 토, 일 휴무</t>
    <phoneticPr fontId="29" type="noConversion"/>
  </si>
  <si>
    <t>김다형</t>
  </si>
  <si>
    <t>010 5131 7389</t>
  </si>
  <si>
    <r>
      <rPr>
        <sz val="11"/>
        <color rgb="FF000000"/>
        <rFont val="Malgun Gothic"/>
        <family val="3"/>
        <charset val="129"/>
      </rPr>
      <t xml:space="preserve">남양주시 별내3로 64-16 ,3606-1802 </t>
    </r>
    <r>
      <rPr>
        <b/>
        <sz val="11"/>
        <color rgb="FFFF0000"/>
        <rFont val="Malgun Gothic"/>
        <family val="3"/>
        <charset val="129"/>
      </rPr>
      <t>[숨고페이]</t>
    </r>
  </si>
  <si>
    <t>성지온</t>
  </si>
  <si>
    <t>010-6736-6065</t>
  </si>
  <si>
    <t>남양주시 진건오남로 631 진주아파트 702동 209호</t>
  </si>
  <si>
    <t>삼성 무풍 2구 스탠드 + LG 드럼 13키로</t>
  </si>
  <si>
    <t>배민지</t>
  </si>
  <si>
    <t>010-9735-3334</t>
  </si>
  <si>
    <r>
      <rPr>
        <sz val="11"/>
        <color rgb="FF000000"/>
        <rFont val="Malgun Gothic"/>
      </rPr>
      <t xml:space="preserve">의정부시 부용로 203번길 53 1층 최박사수원왕갈비
</t>
    </r>
    <r>
      <rPr>
        <b/>
        <sz val="11"/>
        <color rgb="FF000000"/>
        <rFont val="Malgun Gothic"/>
      </rPr>
      <t>1. 기름때 제거비 &gt; 대당 1~3만원 발생 가능</t>
    </r>
  </si>
  <si>
    <r>
      <rPr>
        <sz val="11"/>
        <color rgb="FF000000"/>
        <rFont val="Malgun Gothic"/>
      </rPr>
      <t xml:space="preserve">삼성 업소용 스탠드 2대
</t>
    </r>
    <r>
      <rPr>
        <b/>
        <sz val="11"/>
        <color rgb="FFFF0000"/>
        <rFont val="Malgun Gothic"/>
      </rPr>
      <t>&gt; 현장 구조로 인해 진행 불가
출장비 3만원 발생</t>
    </r>
  </si>
  <si>
    <t>강지은</t>
  </si>
  <si>
    <t>010-3541-4368</t>
  </si>
  <si>
    <r>
      <rPr>
        <sz val="11"/>
        <color rgb="FF000000"/>
        <rFont val="Malgun Gothic"/>
        <family val="3"/>
        <charset val="129"/>
      </rPr>
      <t xml:space="preserve">마포구 독막로8길 30-7 301호
</t>
    </r>
    <r>
      <rPr>
        <b/>
        <sz val="11"/>
        <color rgb="FF000000"/>
        <rFont val="Malgun Gothic"/>
        <family val="3"/>
        <charset val="129"/>
      </rPr>
      <t>1. 세척 전, 후 촬영하여 010-7676-1523으로 전달부탁드립니다.</t>
    </r>
  </si>
  <si>
    <t>김예빈</t>
  </si>
  <si>
    <t>010-3764-3587</t>
  </si>
  <si>
    <r>
      <rPr>
        <sz val="11"/>
        <color rgb="FF000000"/>
        <rFont val="Malgun Gothic"/>
      </rPr>
      <t xml:space="preserve">동작구 양녕로 220 상도역롯데캐슬파크엘 108동 103호
</t>
    </r>
    <r>
      <rPr>
        <b/>
        <sz val="11"/>
        <color rgb="FF000000"/>
        <rFont val="Malgun Gothic"/>
      </rPr>
      <t>1. 건조기 고객과 함께 하강 &gt; 수당에 포함
&gt; 9일에서 변경된 일정이므로 시간 엄수 부탁드립니다.</t>
    </r>
  </si>
  <si>
    <r>
      <rPr>
        <sz val="11"/>
        <color rgb="FF000000"/>
        <rFont val="Malgun Gothic"/>
      </rPr>
      <t xml:space="preserve">삼성 드럼 21키로
</t>
    </r>
    <r>
      <rPr>
        <b/>
        <sz val="11"/>
        <color rgb="FFFF0000"/>
        <rFont val="Malgun Gothic"/>
      </rPr>
      <t>&gt; 세척 후 세탁기 유리 파손 
&gt; 사무실로 연락 올 경우 예약금까지 전액 환불 될 예정이라고만 안내하고 그 외 다른 문의는 기사님 연락처로 직접 연락해달라고 하면 됩니다.</t>
    </r>
  </si>
  <si>
    <t>지영
강지영</t>
  </si>
  <si>
    <t>010-6257-8446</t>
  </si>
  <si>
    <t>양천구 목동아파트1223동 706호</t>
  </si>
  <si>
    <t>김택환</t>
  </si>
  <si>
    <t>010-7393-8616</t>
  </si>
  <si>
    <t>부천시 부일로251번길 20-15 3층</t>
  </si>
  <si>
    <t>엘지 위너 스탠드</t>
  </si>
  <si>
    <r>
      <rPr>
        <b/>
        <sz val="11"/>
        <color rgb="FFFF0000"/>
        <rFont val="Malgun Gothic"/>
      </rPr>
      <t xml:space="preserve">[인천 서구/격주토요휴무] </t>
    </r>
    <r>
      <rPr>
        <b/>
        <sz val="14"/>
        <color theme="1"/>
        <rFont val="Malgun Gothic"/>
      </rPr>
      <t>신국관 기사님</t>
    </r>
    <r>
      <rPr>
        <b/>
        <sz val="11"/>
        <color rgb="FFFF0000"/>
        <rFont val="Malgun Gothic"/>
      </rPr>
      <t xml:space="preserve"> [벽/원/포]</t>
    </r>
    <phoneticPr fontId="1" type="noConversion"/>
  </si>
  <si>
    <r>
      <rPr>
        <b/>
        <sz val="11"/>
        <color rgb="FFFF0000"/>
        <rFont val="Malgun Gothic"/>
      </rPr>
      <t>[김포시]</t>
    </r>
    <r>
      <rPr>
        <b/>
        <sz val="14"/>
        <color rgb="FF000000"/>
        <rFont val="Malgun Gothic"/>
      </rPr>
      <t xml:space="preserve"> 전상현 기사님</t>
    </r>
    <r>
      <rPr>
        <b/>
        <sz val="11"/>
        <color rgb="FFFF0000"/>
        <rFont val="Malgun Gothic"/>
      </rPr>
      <t xml:space="preserve"> [일정 여유롭게 / 벽/원/스탠드 사무실위주]</t>
    </r>
    <phoneticPr fontId="29" type="noConversion"/>
  </si>
  <si>
    <t>김다감</t>
  </si>
  <si>
    <t>010-3768-5958</t>
  </si>
  <si>
    <t>고양시 덕양구 내유동655 110동302호</t>
  </si>
  <si>
    <t>유수지
김광호</t>
  </si>
  <si>
    <t>010-3782-4484</t>
  </si>
  <si>
    <t>김포시 감정로 87, 김포센트럴헤센 10동 104호</t>
  </si>
  <si>
    <r>
      <rPr>
        <b/>
        <sz val="11"/>
        <color rgb="FFFF0000"/>
        <rFont val="Malgun Gothic"/>
      </rPr>
      <t xml:space="preserve">[인천 계양] </t>
    </r>
    <r>
      <rPr>
        <b/>
        <sz val="14"/>
        <color rgb="FF000000"/>
        <rFont val="Malgun Gothic"/>
      </rPr>
      <t xml:space="preserve">선근 기사님 </t>
    </r>
    <r>
      <rPr>
        <b/>
        <sz val="11"/>
        <color rgb="FFFF0000"/>
        <rFont val="Malgun Gothic"/>
      </rPr>
      <t xml:space="preserve"> [ 벽 / 원 / 포 ]</t>
    </r>
  </si>
  <si>
    <r>
      <t xml:space="preserve">[김포] </t>
    </r>
    <r>
      <rPr>
        <b/>
        <sz val="14"/>
        <color rgb="FF000000"/>
        <rFont val="Malgun Gothic"/>
      </rPr>
      <t xml:space="preserve">구형모 기사님 </t>
    </r>
    <r>
      <rPr>
        <b/>
        <sz val="11"/>
        <color rgb="FFFF0000"/>
        <rFont val="Malgun Gothic"/>
      </rPr>
      <t xml:space="preserve"> [ 벽 / 원 / 포 / 스탠드 사무실 위주 ]</t>
    </r>
  </si>
  <si>
    <t>여희나</t>
  </si>
  <si>
    <t>010-9625-6663</t>
  </si>
  <si>
    <t>광진구 아차산로73길41,403호(다인빌)</t>
  </si>
  <si>
    <t>홍수연</t>
  </si>
  <si>
    <t>010-3339-0118</t>
  </si>
  <si>
    <t>송파구 충민로 6길 14, 601동 401호</t>
  </si>
  <si>
    <r>
      <t xml:space="preserve">[마포구/화토일 휴무] </t>
    </r>
    <r>
      <rPr>
        <b/>
        <sz val="14"/>
        <rFont val="Malgun Gothic"/>
      </rPr>
      <t>지니 기사님</t>
    </r>
    <r>
      <rPr>
        <b/>
        <sz val="11"/>
        <color rgb="FFFF0000"/>
        <rFont val="Malgun Gothic"/>
      </rPr>
      <t xml:space="preserve"> [벽걸이만 하루 4개]</t>
    </r>
    <phoneticPr fontId="1" type="noConversion"/>
  </si>
  <si>
    <r>
      <t xml:space="preserve">[부천] </t>
    </r>
    <r>
      <rPr>
        <b/>
        <sz val="14"/>
        <color rgb="FF000000"/>
        <rFont val="Malgun Gothic"/>
      </rPr>
      <t xml:space="preserve">김민구 기사님 </t>
    </r>
    <r>
      <rPr>
        <b/>
        <sz val="11"/>
        <color rgb="FFFF0000"/>
        <rFont val="Malgun Gothic"/>
      </rPr>
      <t>[ 벽 / 원 / 포 / 스탠드 사무실 위주 ]</t>
    </r>
  </si>
  <si>
    <r>
      <t xml:space="preserve">[김포] </t>
    </r>
    <r>
      <rPr>
        <b/>
        <sz val="14"/>
        <color rgb="FF000000"/>
        <rFont val="Malgun Gothic"/>
      </rPr>
      <t xml:space="preserve">이재원 기사님  </t>
    </r>
    <r>
      <rPr>
        <b/>
        <sz val="11"/>
        <color rgb="FFFF0000"/>
        <rFont val="Malgun Gothic"/>
      </rPr>
      <t>[ 벽 / 원 / 포 / 스탠드 사무실 위주 ]</t>
    </r>
  </si>
  <si>
    <r>
      <rPr>
        <b/>
        <sz val="11"/>
        <color rgb="FFFF0000"/>
        <rFont val="Malgun Gothic"/>
      </rPr>
      <t xml:space="preserve">[매주 토요일 1시부터 가능 / 김포시] </t>
    </r>
    <r>
      <rPr>
        <b/>
        <sz val="14"/>
        <color rgb="FF000000"/>
        <rFont val="Malgun Gothic"/>
      </rPr>
      <t xml:space="preserve">은여울 기사님 </t>
    </r>
    <r>
      <rPr>
        <b/>
        <sz val="11"/>
        <color rgb="FFFF0000"/>
        <rFont val="Malgun Gothic"/>
      </rPr>
      <t>[벽/원/포]</t>
    </r>
    <phoneticPr fontId="1" type="noConversion"/>
  </si>
  <si>
    <r>
      <rPr>
        <b/>
        <sz val="11"/>
        <color rgb="FFFF0000"/>
        <rFont val="Malgun Gothic"/>
      </rPr>
      <t>[부천시/월요휴무]</t>
    </r>
    <r>
      <rPr>
        <b/>
        <sz val="14"/>
        <color theme="1"/>
        <rFont val="Malgun Gothic"/>
      </rPr>
      <t xml:space="preserve"> 온상현 기사님 </t>
    </r>
    <r>
      <rPr>
        <b/>
        <sz val="11"/>
        <color rgb="FFFF0000"/>
        <rFont val="Malgun Gothic"/>
      </rPr>
      <t>[에어컨 모두 가능/덕트/오브제도]</t>
    </r>
    <phoneticPr fontId="1" type="noConversion"/>
  </si>
  <si>
    <r>
      <rPr>
        <b/>
        <sz val="11"/>
        <color rgb="FFFF0000"/>
        <rFont val="Malgun Gothic"/>
      </rPr>
      <t>[관악구/2,4째주일요휴무]</t>
    </r>
    <r>
      <rPr>
        <b/>
        <sz val="14"/>
        <color theme="1"/>
        <rFont val="Malgun Gothic"/>
      </rPr>
      <t xml:space="preserve"> 홍천 기사님</t>
    </r>
    <r>
      <rPr>
        <b/>
        <sz val="11"/>
        <color rgb="FFFF0000"/>
        <rFont val="Malgun Gothic"/>
      </rPr>
      <t xml:space="preserve"> [서울 쪽 모두 가능 / 삼성에서 일했었음 4~5개]</t>
    </r>
    <phoneticPr fontId="1" type="noConversion"/>
  </si>
  <si>
    <t>정승보</t>
  </si>
  <si>
    <t>010-6312-2963</t>
  </si>
  <si>
    <t>용산구 서빙고로 17 해링턴스퀘어 103동 3803호</t>
  </si>
  <si>
    <t>원웨이 5대 종합 + 엘지 드럼 17키로</t>
  </si>
  <si>
    <r>
      <rPr>
        <b/>
        <sz val="11"/>
        <color rgb="FFFF0000"/>
        <rFont val="Malgun Gothic"/>
      </rPr>
      <t xml:space="preserve">[금천구/격주토요휴무] </t>
    </r>
    <r>
      <rPr>
        <b/>
        <sz val="14"/>
        <color rgb="FF000000"/>
        <rFont val="Malgun Gothic"/>
      </rPr>
      <t>종진 기사님</t>
    </r>
    <r>
      <rPr>
        <b/>
        <sz val="11"/>
        <color rgb="FFFF0000"/>
        <rFont val="Malgun Gothic"/>
      </rPr>
      <t xml:space="preserve"> [벽/원/포/위너/연아2구/무풍2구/듀얼/손연재만 가능/통/드/빌] *서랍장벽걸이 가능</t>
    </r>
    <phoneticPr fontId="2" type="noConversion"/>
  </si>
  <si>
    <r>
      <rPr>
        <b/>
        <sz val="11"/>
        <color rgb="FFFF0000"/>
        <rFont val="Malgun Gothic"/>
      </rPr>
      <t>[부천시]</t>
    </r>
    <r>
      <rPr>
        <b/>
        <sz val="14"/>
        <color theme="1"/>
        <rFont val="Malgun Gothic"/>
      </rPr>
      <t xml:space="preserve"> 태식 기사님 </t>
    </r>
    <r>
      <rPr>
        <b/>
        <sz val="11"/>
        <color rgb="FFFF0000"/>
        <rFont val="Malgun Gothic"/>
      </rPr>
      <t>[에어컨 모두 가능]</t>
    </r>
    <phoneticPr fontId="1" type="noConversion"/>
  </si>
  <si>
    <r>
      <t xml:space="preserve">[마포구] </t>
    </r>
    <r>
      <rPr>
        <b/>
        <sz val="14"/>
        <color rgb="FF000000"/>
        <rFont val="Malgun Gothic"/>
      </rPr>
      <t>박기범 기사님</t>
    </r>
    <r>
      <rPr>
        <b/>
        <sz val="11"/>
        <color rgb="FFFF0000"/>
        <rFont val="Malgun Gothic"/>
      </rPr>
      <t xml:space="preserve"> [마포 은평 서대문 양천 강서 영등포 일산 파주 부천 부평 인천서구 김포시/벽/스/빌]</t>
    </r>
    <phoneticPr fontId="2" type="noConversion"/>
  </si>
  <si>
    <t>하원용</t>
  </si>
  <si>
    <t>010-2514-9562</t>
  </si>
  <si>
    <t>안양시 만안구 안양로532번길 12, 현대아파트 101동 1301호</t>
  </si>
  <si>
    <t>엘지 듀얼 투인원 종합</t>
  </si>
  <si>
    <t>박지우</t>
  </si>
  <si>
    <t>010-9103-5647</t>
  </si>
  <si>
    <t>동작구 상도로 61길 8-12 더브라운 204호</t>
  </si>
  <si>
    <t xml:space="preserve">1~2시 </t>
  </si>
  <si>
    <t>박금순</t>
  </si>
  <si>
    <t>010-8089-9270</t>
  </si>
  <si>
    <t>서울 영등포구 영중로4길 13-2 4층 407호 스테이원룸텔</t>
  </si>
  <si>
    <t>갱
김경아</t>
  </si>
  <si>
    <t>010-8564-0427</t>
  </si>
  <si>
    <r>
      <rPr>
        <sz val="11"/>
        <color rgb="FF000000"/>
        <rFont val="Malgun Gothic"/>
      </rPr>
      <t xml:space="preserve">성남시 서판교로29 판교원마을9단지 한림908-102
</t>
    </r>
    <r>
      <rPr>
        <b/>
        <sz val="11"/>
        <color rgb="FF000000"/>
        <rFont val="Malgun Gothic"/>
      </rPr>
      <t>1. 차량등록을 위해 방문 전 사전연락 부탁드립니다.</t>
    </r>
  </si>
  <si>
    <t>18시!</t>
  </si>
  <si>
    <t>고소정</t>
  </si>
  <si>
    <t>010 7140 5726</t>
  </si>
  <si>
    <t>강북구 도봉로 313 효성인텔리안빌딩 1313호</t>
  </si>
  <si>
    <r>
      <rPr>
        <b/>
        <sz val="11"/>
        <color rgb="FFFF0000"/>
        <rFont val="Malgun Gothic"/>
      </rPr>
      <t>[인천시]</t>
    </r>
    <r>
      <rPr>
        <b/>
        <sz val="14"/>
        <color theme="1"/>
        <rFont val="Malgun Gothic"/>
      </rPr>
      <t xml:space="preserve"> 김의덕 기사님</t>
    </r>
    <r>
      <rPr>
        <b/>
        <sz val="11"/>
        <color rgb="FFFF0000"/>
        <rFont val="Malgun Gothic"/>
      </rPr>
      <t xml:space="preserve">  [일정 여유롭게 / 벽/원/포/스탠드 사무실위주/고층사다리]</t>
    </r>
    <phoneticPr fontId="1" type="noConversion"/>
  </si>
  <si>
    <t>이경선</t>
  </si>
  <si>
    <t>010 2656 2716</t>
  </si>
  <si>
    <t>성북구 정릉로27길 61-11 반석빌리지 C동 402호</t>
  </si>
  <si>
    <t>최현진</t>
  </si>
  <si>
    <t xml:space="preserve">010 2999 7034 </t>
  </si>
  <si>
    <r>
      <t xml:space="preserve">시흥시 황고개로530 센터프라자 2층 201-1호 미태리파스타 시흥장곡역점
</t>
    </r>
    <r>
      <rPr>
        <b/>
        <sz val="11"/>
        <color rgb="FF000000"/>
        <rFont val="Malgun Gothic"/>
      </rPr>
      <t>1. 스타벅스 장현점 2층, 설빙 옆집 입니다.
2. 기름 때 있는 경우 추가요금 1~3만원 발생될 수 있다고 안내했습니다.</t>
    </r>
  </si>
  <si>
    <t>이성헌
김영아</t>
  </si>
  <si>
    <t>010 2642 0715</t>
  </si>
  <si>
    <t>인천 남동구 구월로 133 골든힐 2동 403호</t>
  </si>
  <si>
    <t>ㅈㅇㅅ
조유선</t>
  </si>
  <si>
    <t>010 4125 2243</t>
  </si>
  <si>
    <r>
      <t xml:space="preserve">부천시 원미구 신흥로 190 위브더스테이트 102동 2406호
</t>
    </r>
    <r>
      <rPr>
        <b/>
        <sz val="11"/>
        <color rgb="FF000000"/>
        <rFont val="Malgun Gothic"/>
      </rPr>
      <t>1. 차량번호 미리 알려주시면 등록해드리겠습니다</t>
    </r>
  </si>
  <si>
    <t>김은주</t>
  </si>
  <si>
    <t>010-8459-0300</t>
  </si>
  <si>
    <t>부천시 원미구 도약로 146 214-403(덕유주공2단지)</t>
  </si>
  <si>
    <r>
      <t xml:space="preserve">[인천 계양] </t>
    </r>
    <r>
      <rPr>
        <b/>
        <sz val="14"/>
        <color rgb="FF000000"/>
        <rFont val="Malgun Gothic"/>
      </rPr>
      <t xml:space="preserve">선근 기사님 </t>
    </r>
    <r>
      <rPr>
        <b/>
        <sz val="11"/>
        <color rgb="FFFF0000"/>
        <rFont val="Malgun Gothic"/>
      </rPr>
      <t xml:space="preserve"> [ 벽 / 원 / 포 ]</t>
    </r>
  </si>
  <si>
    <t>d</t>
  </si>
  <si>
    <t>전선희</t>
  </si>
  <si>
    <t>010-7502-9339</t>
  </si>
  <si>
    <t>안양시 동안구 호계동 893-31 호계스카이뷰 102동 702호</t>
  </si>
  <si>
    <t>허두성
바이플러스</t>
  </si>
  <si>
    <t>010-3202-5911</t>
  </si>
  <si>
    <r>
      <rPr>
        <sz val="11"/>
        <color rgb="FF000000"/>
        <rFont val="Malgun Gothic"/>
      </rPr>
      <t xml:space="preserve">금천구 가산디지털2로 가산하우스디퍼스타 A910호 </t>
    </r>
    <r>
      <rPr>
        <b/>
        <sz val="11"/>
        <color rgb="FFFF0000"/>
        <rFont val="Malgun Gothic"/>
      </rPr>
      <t>[세금계산서 발행 완료]</t>
    </r>
  </si>
  <si>
    <t>장태원</t>
  </si>
  <si>
    <t>010-2813-9497</t>
  </si>
  <si>
    <t>관악구 봉천동 1650-10 신광빌라 302호</t>
  </si>
  <si>
    <t>이아람</t>
  </si>
  <si>
    <t>010-9545-4499</t>
  </si>
  <si>
    <r>
      <rPr>
        <sz val="11"/>
        <color rgb="FF000000"/>
        <rFont val="Malgun Gothic"/>
      </rPr>
      <t xml:space="preserve">용산구 문배동 11-10 kcc웰츠타워아파트 102-3001 </t>
    </r>
    <r>
      <rPr>
        <b/>
        <sz val="11"/>
        <color rgb="FFFF0000"/>
        <rFont val="Malgun Gothic"/>
      </rPr>
      <t>[카드결제]</t>
    </r>
  </si>
  <si>
    <t xml:space="preserve">2~3시 </t>
  </si>
  <si>
    <t>성지우
강예슬</t>
  </si>
  <si>
    <t>010-2040-2505</t>
  </si>
  <si>
    <r>
      <rPr>
        <sz val="11"/>
        <color rgb="FF000000"/>
        <rFont val="Malgun Gothic"/>
      </rPr>
      <t xml:space="preserve">경기도 부천시 원미구 부흥로 214 3층 </t>
    </r>
    <r>
      <rPr>
        <b/>
        <sz val="11"/>
        <color rgb="FFFF0000"/>
        <rFont val="Malgun Gothic"/>
      </rPr>
      <t>[현금영수증 발행 필요]</t>
    </r>
  </si>
  <si>
    <t xml:space="preserve">캐리어 핑거아트 </t>
  </si>
  <si>
    <t>9시반~10시</t>
  </si>
  <si>
    <t>장세일</t>
  </si>
  <si>
    <t>010-2431-9476</t>
  </si>
  <si>
    <r>
      <rPr>
        <sz val="11"/>
        <color rgb="FF000000"/>
        <rFont val="Malgun Gothic"/>
      </rPr>
      <t xml:space="preserve">수원시 광교중앙로 170 광교효성해링턴타워 B동 504호
</t>
    </r>
    <r>
      <rPr>
        <b/>
        <sz val="11"/>
        <color rgb="FF000000"/>
        <rFont val="Malgun Gothic"/>
      </rPr>
      <t>1. 고층사다리 대여 가능 &gt; 층고추가금 수당에 포함</t>
    </r>
  </si>
  <si>
    <t>김재원</t>
  </si>
  <si>
    <t>010-9691-3747</t>
  </si>
  <si>
    <r>
      <t xml:space="preserve">인천 미추홀구 주안로 116, 리가스퀘어 1512호
</t>
    </r>
    <r>
      <rPr>
        <b/>
        <sz val="11"/>
        <color rgb="FF000000"/>
        <rFont val="Malgun Gothic"/>
      </rPr>
      <t>1. 부재시 010-8375-7333 으로 연락주세요</t>
    </r>
  </si>
  <si>
    <t>원웨이 종합 2대</t>
  </si>
  <si>
    <t>강민정</t>
  </si>
  <si>
    <t>010-8635-2065</t>
  </si>
  <si>
    <t>인천 연수구 송도문화로28번길 27 204동 1602호</t>
  </si>
  <si>
    <t>조항은</t>
  </si>
  <si>
    <t>010-8200-8780</t>
  </si>
  <si>
    <r>
      <rPr>
        <sz val="11"/>
        <color rgb="FF000000"/>
        <rFont val="Malgun Gothic"/>
      </rPr>
      <t xml:space="preserve">하남시 감일로102번길 1, 302호 </t>
    </r>
    <r>
      <rPr>
        <b/>
        <sz val="11"/>
        <color rgb="FFFF0000"/>
        <rFont val="Malgun Gothic"/>
      </rPr>
      <t>[현금영수증 발행 완료]</t>
    </r>
  </si>
  <si>
    <t>조혜민</t>
  </si>
  <si>
    <t>010-5069-7123</t>
  </si>
  <si>
    <t xml:space="preserve">송파구 올림픽로 135 246동 1507호 (잠실동, 리센츠) </t>
  </si>
  <si>
    <t>박영미</t>
  </si>
  <si>
    <t>010 4342 4418</t>
  </si>
  <si>
    <r>
      <rPr>
        <sz val="11"/>
        <color rgb="FF000000"/>
        <rFont val="Malgun Gothic"/>
      </rPr>
      <t xml:space="preserve">군포시 군포로559 더원이숲라인 702호 </t>
    </r>
    <r>
      <rPr>
        <b/>
        <sz val="11"/>
        <color rgb="FFFF0000"/>
        <rFont val="Malgun Gothic"/>
      </rPr>
      <t>[숨고페이]</t>
    </r>
  </si>
  <si>
    <t>경윤구</t>
  </si>
  <si>
    <t>010-4562-5407</t>
  </si>
  <si>
    <r>
      <rPr>
        <sz val="11"/>
        <color rgb="FF000000"/>
        <rFont val="Malgun Gothic"/>
      </rPr>
      <t xml:space="preserve">부천시 범안로 180 일루미스테이트 402동 1007호
</t>
    </r>
    <r>
      <rPr>
        <b/>
        <sz val="11"/>
        <color rgb="FF000000"/>
        <rFont val="Malgun Gothic"/>
      </rPr>
      <t>1. 아기가 있는 집이니 약품 희석하여 사용 부탁드립니다.</t>
    </r>
  </si>
  <si>
    <t>Sohn</t>
  </si>
  <si>
    <t>010-7410-4342</t>
  </si>
  <si>
    <r>
      <rPr>
        <sz val="11"/>
        <color rgb="FF000000"/>
        <rFont val="Malgun Gothic"/>
      </rPr>
      <t xml:space="preserve">영등포구 당산로 68 당산진로아파트 104동 1906호 </t>
    </r>
    <r>
      <rPr>
        <b/>
        <sz val="11"/>
        <color rgb="FFFF0000"/>
        <rFont val="Malgun Gothic"/>
      </rPr>
      <t>[숨고페이]</t>
    </r>
  </si>
  <si>
    <t>손덕주</t>
  </si>
  <si>
    <t>010-9630-0094</t>
  </si>
  <si>
    <t>고양시 일산서구 송포로 207 가좌마을7단지 707동 801호</t>
  </si>
  <si>
    <t>엘지 위너 투인원 종합</t>
  </si>
  <si>
    <t>김중호</t>
  </si>
  <si>
    <t>010-2312-0235</t>
  </si>
  <si>
    <r>
      <t xml:space="preserve">성북구 화랑로 265, 장위H하우스 706호
</t>
    </r>
    <r>
      <rPr>
        <b/>
        <sz val="11"/>
        <color rgb="FF000000"/>
        <rFont val="Malgun Gothic"/>
      </rPr>
      <t>&gt; 아파트 입구 비밀번호: 열쇠7777열쇠</t>
    </r>
  </si>
  <si>
    <t>이재현</t>
  </si>
  <si>
    <t>010-3129-8892</t>
  </si>
  <si>
    <r>
      <rPr>
        <sz val="11"/>
        <color rgb="FF000000"/>
        <rFont val="Malgun Gothic"/>
      </rPr>
      <t xml:space="preserve">중랑구 망우로36길 14-11, 네이처 503호 </t>
    </r>
    <r>
      <rPr>
        <b/>
        <sz val="11"/>
        <color rgb="FFFF0000"/>
        <rFont val="Malgun Gothic"/>
      </rPr>
      <t>[숨고페이]</t>
    </r>
  </si>
  <si>
    <t>하진호</t>
  </si>
  <si>
    <t>010-8910-6269</t>
  </si>
  <si>
    <r>
      <rPr>
        <sz val="11"/>
        <color rgb="FF000000"/>
        <rFont val="Malgun Gothic"/>
      </rPr>
      <t xml:space="preserve">광진구 중곡동 35-3 다우하우스 202호 </t>
    </r>
    <r>
      <rPr>
        <b/>
        <sz val="11"/>
        <color rgb="FFFF0000"/>
        <rFont val="Malgun Gothic"/>
      </rPr>
      <t>[카드결제]</t>
    </r>
  </si>
  <si>
    <t>김다영</t>
  </si>
  <si>
    <t>010-7142-4948</t>
  </si>
  <si>
    <r>
      <rPr>
        <sz val="11"/>
        <color rgb="FF000000"/>
        <rFont val="Malgun Gothic"/>
      </rPr>
      <t xml:space="preserve">마포구 대흥로175, 마포그랑자이 110동 1105호 </t>
    </r>
    <r>
      <rPr>
        <b/>
        <sz val="11"/>
        <color rgb="FFFF0000"/>
        <rFont val="Malgun Gothic"/>
      </rPr>
      <t xml:space="preserve">[현금영수증 발행 완료]
</t>
    </r>
    <r>
      <rPr>
        <b/>
        <sz val="11"/>
        <color rgb="FF000000"/>
        <rFont val="Malgun Gothic"/>
      </rPr>
      <t>1. 곧 아기가 태어날 집입니다 &gt; 물 많이 희석하여 진행 부탁드립니다.
2. 에어컨 바로 밑에 침대 &gt; 보양작업 더욱 꼼꼼히 부탁드립니다.</t>
    </r>
  </si>
  <si>
    <t>원웨이 4대 종합</t>
  </si>
  <si>
    <t>김하늬</t>
  </si>
  <si>
    <t>010-2966-8445</t>
  </si>
  <si>
    <t>송파구 신천동7 장미아파트 1차 1동 305호</t>
  </si>
  <si>
    <t>**
김명선</t>
  </si>
  <si>
    <t>010-2597-6755</t>
  </si>
  <si>
    <t>송파구 송파동 101-12번지 303호</t>
  </si>
  <si>
    <t xml:space="preserve">12~1시 </t>
  </si>
  <si>
    <t>서예림</t>
  </si>
  <si>
    <t>010-2736-0621</t>
  </si>
  <si>
    <t xml:space="preserve">송파구 송파대로 345 헬리오시티 415동404호 </t>
  </si>
  <si>
    <t>김진희</t>
  </si>
  <si>
    <t>010-9246-2292</t>
  </si>
  <si>
    <t>관악구 신림동10~64 1층(101호)</t>
  </si>
  <si>
    <t>지니 기사님</t>
  </si>
  <si>
    <t>장상태
강옥필</t>
  </si>
  <si>
    <t>010-9296-7276</t>
  </si>
  <si>
    <t>마포구 월드컵로25길75  청화아파트 502호</t>
  </si>
  <si>
    <t>LG 손연재 스탠드</t>
  </si>
  <si>
    <t>강동혁</t>
  </si>
  <si>
    <t>010 3817 5164</t>
  </si>
  <si>
    <r>
      <rPr>
        <sz val="11"/>
        <color rgb="FF000000"/>
        <rFont val="Malgun Gothic"/>
      </rPr>
      <t xml:space="preserve">안양시 동안구 동편로 6 스마트 프라자 422호 </t>
    </r>
    <r>
      <rPr>
        <b/>
        <sz val="11"/>
        <color rgb="FFFF0000"/>
        <rFont val="Malgun Gothic"/>
      </rPr>
      <t>[숨고페이]</t>
    </r>
  </si>
  <si>
    <t>4시~5시</t>
  </si>
  <si>
    <t>최유진</t>
  </si>
  <si>
    <t>010-3123-4727</t>
  </si>
  <si>
    <r>
      <t xml:space="preserve">인천 미추홀구 염전로144번길 24-5 1층 닐카페
</t>
    </r>
    <r>
      <rPr>
        <b/>
        <sz val="11"/>
        <color rgb="FF000000"/>
        <rFont val="Malgun Gothic"/>
      </rPr>
      <t>1. 고층사다리 필요 &gt; 층고추가금 수당에 포함</t>
    </r>
  </si>
  <si>
    <r>
      <rPr>
        <b/>
        <sz val="11"/>
        <color rgb="FFFF0000"/>
        <rFont val="Malgun Gothic"/>
      </rPr>
      <t>[김포시]</t>
    </r>
    <r>
      <rPr>
        <b/>
        <sz val="14"/>
        <color rgb="FF000000"/>
        <rFont val="Malgun Gothic"/>
      </rPr>
      <t xml:space="preserve"> 전상현 기사님</t>
    </r>
    <r>
      <rPr>
        <b/>
        <sz val="11"/>
        <color rgb="FFFF0000"/>
        <rFont val="Malgun Gothic"/>
      </rPr>
      <t xml:space="preserve"> [일정 여유롭게 / 벽/원/스탠드 사무실위주/통]</t>
    </r>
  </si>
  <si>
    <t>이정연</t>
  </si>
  <si>
    <t>010-9121-0701</t>
  </si>
  <si>
    <t>송파구 가락동 186-6 101호</t>
  </si>
  <si>
    <t>삼성 무풍 갤러리 스탠드</t>
  </si>
  <si>
    <t>남훈</t>
  </si>
  <si>
    <t>010-3320-6003</t>
  </si>
  <si>
    <t>부천시 신흥로 223  102동 4706호</t>
  </si>
  <si>
    <t>원웨이 종합 3대</t>
  </si>
  <si>
    <t>8시!</t>
  </si>
  <si>
    <t>윤범
다산쌈돼지</t>
  </si>
  <si>
    <t>010-4914-3058</t>
  </si>
  <si>
    <r>
      <rPr>
        <sz val="11"/>
        <color rgb="FF000000"/>
        <rFont val="Malgun Gothic"/>
      </rPr>
      <t xml:space="preserve">남양주시 다산중앙로82번안길 103-26 1층 다산쌈돼지 </t>
    </r>
    <r>
      <rPr>
        <b/>
        <sz val="11"/>
        <color rgb="FFFF0000"/>
        <rFont val="Malgun Gothic"/>
      </rPr>
      <t xml:space="preserve">[계산서 필요]
</t>
    </r>
    <r>
      <rPr>
        <b/>
        <sz val="11"/>
        <color rgb="FF000000"/>
        <rFont val="Malgun Gothic"/>
      </rPr>
      <t>1. 기름때 제거비 &gt; 대당 1~3만원 발생 가능</t>
    </r>
  </si>
  <si>
    <r>
      <rPr>
        <sz val="11"/>
        <color rgb="FF000000"/>
        <rFont val="Malgun Gothic"/>
      </rPr>
      <t xml:space="preserve">캐리어 업소용 스탠드 2대
</t>
    </r>
    <r>
      <rPr>
        <b/>
        <sz val="11"/>
        <color rgb="FF000000"/>
        <rFont val="Malgun Gothic"/>
      </rPr>
      <t>&gt; 기름때 대당 1만 5천원 총 3만원 발생</t>
    </r>
  </si>
  <si>
    <t>최정진</t>
  </si>
  <si>
    <t>010-9594-7097</t>
  </si>
  <si>
    <r>
      <rPr>
        <sz val="11"/>
        <color rgb="FF000000"/>
        <rFont val="Malgun Gothic"/>
      </rPr>
      <t xml:space="preserve">인천 연수구 솔샘로73번길 17 (삼원주택)
</t>
    </r>
    <r>
      <rPr>
        <b/>
        <sz val="11"/>
        <color rgb="FF000000"/>
        <rFont val="Malgun Gothic"/>
      </rPr>
      <t>1. 비대면 세척 &gt; 세척 전, 과정, 후 촬영 하여 전달 및 뒷정리 꼼꼼히 부탁드립니다</t>
    </r>
  </si>
  <si>
    <r>
      <rPr>
        <sz val="11"/>
        <color rgb="FF000000"/>
        <rFont val="Malgun Gothic"/>
      </rPr>
      <t xml:space="preserve">벽걸이 종합 + 실외기
</t>
    </r>
    <r>
      <rPr>
        <b/>
        <sz val="11"/>
        <color rgb="FFFF0000"/>
        <rFont val="Malgun Gothic"/>
      </rPr>
      <t>&gt; 실외기 천장에 달려있어서 진행 불가
총액 11 &gt; 8</t>
    </r>
  </si>
  <si>
    <t>이민정</t>
  </si>
  <si>
    <t>010-6337-1630</t>
  </si>
  <si>
    <t xml:space="preserve">용인시 수지구 문인로59 동아아파트 112동704호 </t>
  </si>
  <si>
    <t>010-9819-0621</t>
  </si>
  <si>
    <t>영등포구 여의도동 의사당대로 38 101동 1205호</t>
  </si>
  <si>
    <t>김창용</t>
  </si>
  <si>
    <t>010-5044-6426</t>
  </si>
  <si>
    <t>하남시 망월동985번지 401호</t>
  </si>
  <si>
    <t>엘지 드럼 17키로</t>
  </si>
  <si>
    <t>왕은정</t>
  </si>
  <si>
    <t>010-4768-3309</t>
  </si>
  <si>
    <r>
      <t xml:space="preserve">송파구 백제고분로 348 한솔아파트 105동 1104호
</t>
    </r>
    <r>
      <rPr>
        <b/>
        <sz val="11"/>
        <color rgb="FF000000"/>
        <rFont val="Malgun Gothic"/>
        <family val="3"/>
        <charset val="129"/>
      </rPr>
      <t>&gt; 홍천기사님으로 지정해주신 분입니다. 이관 X</t>
    </r>
  </si>
  <si>
    <r>
      <rPr>
        <sz val="11"/>
        <color rgb="FF000000"/>
        <rFont val="Malgun Gothic"/>
      </rPr>
      <t xml:space="preserve">삼성 2구 투인원 종합 + 벽걸이 1대 종합
</t>
    </r>
    <r>
      <rPr>
        <b/>
        <sz val="11"/>
        <color rgb="FF000000"/>
        <rFont val="Malgun Gothic"/>
      </rPr>
      <t>&gt; 고객이 잔금 21만원 송금하여 기사님께서 현장에서 현금으로 1만원 지급 하였으니 기사님께 따로 1만원 지급 해야합니다.</t>
    </r>
  </si>
  <si>
    <t>남선희</t>
  </si>
  <si>
    <t>010-6681-6668</t>
  </si>
  <si>
    <r>
      <rPr>
        <sz val="11"/>
        <color rgb="FF000000"/>
        <rFont val="Malgun Gothic"/>
      </rPr>
      <t xml:space="preserve">남양주시 화도읍 가곡로19번길 34-6 꿈의마을 101동 103호
</t>
    </r>
    <r>
      <rPr>
        <b/>
        <sz val="11"/>
        <color rgb="FF000000"/>
        <rFont val="Malgun Gothic"/>
      </rPr>
      <t xml:space="preserve">1. 하강 보조 필요 &gt; 수당에 포함
</t>
    </r>
    <r>
      <rPr>
        <b/>
        <sz val="11"/>
        <color rgb="FFFF0000"/>
        <rFont val="Malgun Gothic"/>
      </rPr>
      <t>&gt; 2일에서 변경된 일정이므로 시간 엄수 부탁드립니다.
&gt; 9일에서 변경된 일정이므로 시간 엄수 부탁드립니다.</t>
    </r>
  </si>
  <si>
    <t>엘지 드럼 10~14키로 + 건조기</t>
  </si>
  <si>
    <r>
      <rPr>
        <b/>
        <sz val="11"/>
        <color rgb="FFFF0000"/>
        <rFont val="Malgun Gothic"/>
      </rPr>
      <t>[부천시]</t>
    </r>
    <r>
      <rPr>
        <b/>
        <sz val="14"/>
        <color rgb="FF000000"/>
        <rFont val="Malgun Gothic"/>
      </rPr>
      <t xml:space="preserve"> 태식 기사님 </t>
    </r>
    <r>
      <rPr>
        <b/>
        <sz val="11"/>
        <color rgb="FFFF0000"/>
        <rFont val="Malgun Gothic"/>
      </rPr>
      <t>[에어컨 모두 가능]</t>
    </r>
  </si>
  <si>
    <t>최경애</t>
  </si>
  <si>
    <t>010-5773-0085</t>
  </si>
  <si>
    <t>송파구 올림픽로 435 파크리오아파트 301동 2902호 
(전 후사진 청소 한 사진 요청부탁드립니다)</t>
  </si>
  <si>
    <t>엘지 크라운 투인원</t>
  </si>
  <si>
    <t>김도철</t>
  </si>
  <si>
    <t>010-3337-0445</t>
  </si>
  <si>
    <t>서대문구 수색로 100 dmc래미안e편한세상 209동 804호</t>
  </si>
  <si>
    <t>삼성 무풍 슬림 투인원 종합</t>
  </si>
  <si>
    <t>김소미</t>
  </si>
  <si>
    <t>010-5597-7123</t>
  </si>
  <si>
    <t>인천 미추홀구 한나루로 489번길 51 삼성힐타운 402호</t>
  </si>
  <si>
    <t>윤혜윤</t>
  </si>
  <si>
    <t>010-8465-2299</t>
  </si>
  <si>
    <t>시흥시 장현장곡로79 2405동 603호</t>
  </si>
  <si>
    <t>권건호</t>
  </si>
  <si>
    <t>010-2645-1447</t>
  </si>
  <si>
    <r>
      <rPr>
        <sz val="11"/>
        <color rgb="FF000000"/>
        <rFont val="Malgun Gothic"/>
      </rPr>
      <t xml:space="preserve">금천구 독산동 151-3 sm벨리체 305호
</t>
    </r>
    <r>
      <rPr>
        <b/>
        <sz val="11"/>
        <color rgb="FF000000"/>
        <rFont val="Malgun Gothic"/>
      </rPr>
      <t>1. 관리실 사다리 대여 가능합니다
2. 비대면 세척입니다 사진 남겨주세요
3. 공동현관 #1513# 세대현관 050602
4. 사다리는 1층 관리사무실 옆 작은 문을 열면 사다리 있습니다.</t>
    </r>
  </si>
  <si>
    <r>
      <rPr>
        <sz val="11"/>
        <color rgb="FF000000"/>
        <rFont val="Malgun Gothic"/>
      </rPr>
      <t xml:space="preserve">원웨이 종합
</t>
    </r>
    <r>
      <rPr>
        <b/>
        <sz val="11"/>
        <color rgb="FFFF0000"/>
        <rFont val="Malgun Gothic"/>
      </rPr>
      <t>&gt; 피스가 안풀려 진행 불가</t>
    </r>
  </si>
  <si>
    <t>3~4시</t>
  </si>
  <si>
    <t>김웅비</t>
  </si>
  <si>
    <t>010-6279-5035</t>
  </si>
  <si>
    <t>김포시 양곡2로 30번길 77 고다니마을 7단지 706동1502호</t>
  </si>
  <si>
    <t>옥녀
조옥녀</t>
  </si>
  <si>
    <t>010-9935-8911</t>
  </si>
  <si>
    <r>
      <rPr>
        <sz val="11"/>
        <color rgb="FF000000"/>
        <rFont val="Malgun Gothic"/>
      </rPr>
      <t xml:space="preserve">노원구 광운로2가길 4 (단독주택)
</t>
    </r>
    <r>
      <rPr>
        <b/>
        <sz val="11"/>
        <color rgb="FFFF0000"/>
        <rFont val="Malgun Gothic"/>
      </rPr>
      <t>&gt; AS 발생, 해결 후 잔금 입금</t>
    </r>
  </si>
  <si>
    <t>박민걸</t>
  </si>
  <si>
    <t>010-2606-9758</t>
  </si>
  <si>
    <r>
      <rPr>
        <sz val="11"/>
        <color rgb="FF000000"/>
        <rFont val="Malgun Gothic"/>
      </rPr>
      <t xml:space="preserve">마포구 토정로27길26 용강하이츠 301호 
</t>
    </r>
    <r>
      <rPr>
        <b/>
        <sz val="11"/>
        <color rgb="FF000000"/>
        <rFont val="Malgun Gothic"/>
      </rPr>
      <t>&gt; 도착 30분 전 연락부탁드립니다.</t>
    </r>
  </si>
  <si>
    <t>2시</t>
  </si>
  <si>
    <t>강지헌</t>
  </si>
  <si>
    <t>010-4592-7885</t>
  </si>
  <si>
    <t xml:space="preserve">마포구 마포대로 73 sk허브그린 517호 </t>
  </si>
  <si>
    <t>예약은 내일도 바로 가능하신데 언제가 편하실까요 ^^?</t>
  </si>
  <si>
    <t>10~11시</t>
  </si>
  <si>
    <t>이동현</t>
  </si>
  <si>
    <t>010-8608-6492</t>
  </si>
  <si>
    <t>수원시 장안구 서부로 2066 성균관대학교 제2공학관 4층 26405a</t>
  </si>
  <si>
    <t>캐리어 구형스탠드</t>
  </si>
  <si>
    <t>남성진</t>
  </si>
  <si>
    <t>010-8979-3631</t>
  </si>
  <si>
    <t>강남구 압구정동513,한양아파트51동407호</t>
  </si>
  <si>
    <t>엘지 구형 스탠드</t>
  </si>
  <si>
    <t>이서아</t>
  </si>
  <si>
    <t>010-5923-8643</t>
  </si>
  <si>
    <r>
      <rPr>
        <sz val="11"/>
        <color rgb="FF000000"/>
        <rFont val="Malgun Gothic"/>
      </rPr>
      <t xml:space="preserve">성남시 수정구 수진동 646 번지 3층 </t>
    </r>
    <r>
      <rPr>
        <b/>
        <sz val="11"/>
        <color rgb="FFFF0000"/>
        <rFont val="Malgun Gothic"/>
      </rPr>
      <t>[현금영수증 완료]</t>
    </r>
  </si>
  <si>
    <t>벽걸이 종합 + 삼성 통돌이 17키로</t>
  </si>
  <si>
    <t>박소영</t>
  </si>
  <si>
    <t>010-3934-0708</t>
  </si>
  <si>
    <t>송파구 백제고분로 29길 27 202호</t>
  </si>
  <si>
    <t>이재범</t>
  </si>
  <si>
    <t>010-4656-5314</t>
  </si>
  <si>
    <t>동대문구 장안동 408-17 타임아트빌 401호</t>
  </si>
  <si>
    <t>마선주</t>
  </si>
  <si>
    <t>010-4320-8694</t>
  </si>
  <si>
    <t>인천 미추홀구 경인로 380번길 21-18주택</t>
  </si>
  <si>
    <t>임용순</t>
  </si>
  <si>
    <t>010-4458-3224</t>
  </si>
  <si>
    <r>
      <t xml:space="preserve">영등포구 당산동5가 11-34 삼성타운 126호 욥베이커리
</t>
    </r>
    <r>
      <rPr>
        <b/>
        <sz val="11"/>
        <color rgb="FF000000"/>
        <rFont val="Malgun Gothic"/>
      </rPr>
      <t>1. 고층사다리 대여 가능 &gt; 층고추가금 수당에 포함
2. 기름때 제거비 &gt; 대당 1~3만원 발생 가능</t>
    </r>
  </si>
  <si>
    <t>허현경</t>
  </si>
  <si>
    <t>010-2487-3185</t>
  </si>
  <si>
    <t>영등포구 가마산로79길 19 신길자이 103동902호</t>
  </si>
  <si>
    <t>지영</t>
  </si>
  <si>
    <t>양천구 목동아파트 1223동 606호</t>
  </si>
  <si>
    <t>박수진</t>
  </si>
  <si>
    <t>010-3773-2962</t>
  </si>
  <si>
    <r>
      <rPr>
        <sz val="11"/>
        <color rgb="FF000000"/>
        <rFont val="Malgun Gothic"/>
      </rPr>
      <t xml:space="preserve">양주시 백석읍 권율로 1357-45 </t>
    </r>
    <r>
      <rPr>
        <b/>
        <sz val="11"/>
        <color rgb="FFFF0000"/>
        <rFont val="Malgun Gothic"/>
      </rPr>
      <t xml:space="preserve">[세금계산서 발행 필요]
</t>
    </r>
    <r>
      <rPr>
        <b/>
        <sz val="11"/>
        <color rgb="FF000000"/>
        <rFont val="Malgun Gothic"/>
      </rPr>
      <t>&gt; 예약금 3만 3천원 입금
&gt; 20일 잔금 결제 예정</t>
    </r>
  </si>
  <si>
    <r>
      <rPr>
        <sz val="11"/>
        <color rgb="FF000000"/>
        <rFont val="Malgun Gothic"/>
      </rPr>
      <t xml:space="preserve">포웨이 3대 종합
</t>
    </r>
    <r>
      <rPr>
        <b/>
        <sz val="11"/>
        <color rgb="FF000000"/>
        <rFont val="Malgun Gothic"/>
      </rPr>
      <t>&gt; 벽걸이 1대 추가
총액 30 &gt; 37</t>
    </r>
  </si>
  <si>
    <t>정혜승</t>
  </si>
  <si>
    <t>010-3682-2310</t>
  </si>
  <si>
    <t>서울 중구 청구로 64 이편한세상 106동 1204호</t>
  </si>
  <si>
    <t>김진훈</t>
  </si>
  <si>
    <t>010-3285-1562</t>
  </si>
  <si>
    <r>
      <rPr>
        <sz val="11"/>
        <color rgb="FF000000"/>
        <rFont val="Malgun Gothic"/>
      </rPr>
      <t xml:space="preserve">김포시 풍무로 68번 44 8층 국가대표 유현멘토 음악줄넘기 </t>
    </r>
    <r>
      <rPr>
        <b/>
        <sz val="11"/>
        <color rgb="FFFF0000"/>
        <rFont val="Malgun Gothic"/>
      </rPr>
      <t xml:space="preserve">[계산서 필요]
</t>
    </r>
    <r>
      <rPr>
        <b/>
        <sz val="11"/>
        <color rgb="FF0D0D0D"/>
        <rFont val="Malgun Gothic"/>
      </rPr>
      <t>1. 층고 추가비용 포함 사다리 에어컨 앞에 두겠습니다</t>
    </r>
  </si>
  <si>
    <t>포웨이 종합 2대</t>
  </si>
  <si>
    <t>양명화</t>
  </si>
  <si>
    <t>010-4289-3453</t>
  </si>
  <si>
    <t>송파구 토성로38-6, 108동 811호  (풍납동,한강극동아파트)</t>
  </si>
  <si>
    <r>
      <rPr>
        <sz val="11"/>
        <color rgb="FF000000"/>
        <rFont val="Malgun Gothic"/>
      </rPr>
      <t xml:space="preserve">엘지 드럼 15~17키로
</t>
    </r>
    <r>
      <rPr>
        <b/>
        <sz val="11"/>
        <color rgb="FF000000"/>
        <rFont val="Malgun Gothic"/>
      </rPr>
      <t xml:space="preserve">&gt; 조그만 틈 안에 들어가있어서 진행 불가 </t>
    </r>
  </si>
  <si>
    <t>정선혜</t>
  </si>
  <si>
    <t>010-9485-4959</t>
  </si>
  <si>
    <t>부평구 동수북로10 이클래스101동 701호</t>
  </si>
  <si>
    <t>김동준</t>
  </si>
  <si>
    <t>010-5020-6793</t>
  </si>
  <si>
    <r>
      <rPr>
        <sz val="11"/>
        <color rgb="FF000000"/>
        <rFont val="맑은 고딕"/>
        <scheme val="major"/>
      </rPr>
      <t xml:space="preserve">남양주시 별내동 995번지, 힐스테이트 별내역 102동 2405호 </t>
    </r>
    <r>
      <rPr>
        <b/>
        <sz val="11"/>
        <color rgb="FFFF0000"/>
        <rFont val="맑은 고딕"/>
        <scheme val="major"/>
      </rPr>
      <t>[숨고페이]</t>
    </r>
  </si>
  <si>
    <t>송지후</t>
  </si>
  <si>
    <t>010-4086-6354</t>
  </si>
  <si>
    <t>남양주시 다산중앙로82번길 12 자연앤이편한세상 5308동 1205호</t>
  </si>
  <si>
    <t>모던원룸</t>
  </si>
  <si>
    <t xml:space="preserve">영등포구 영중로24길5-1 영등포동5가 63 </t>
  </si>
  <si>
    <t>김형민</t>
  </si>
  <si>
    <t>010-6426-2642</t>
  </si>
  <si>
    <r>
      <rPr>
        <sz val="11"/>
        <color rgb="FF000000"/>
        <rFont val="Malgun Gothic"/>
      </rPr>
      <t xml:space="preserve">강남구 대치동 919-12번지 201호 </t>
    </r>
    <r>
      <rPr>
        <b/>
        <sz val="11"/>
        <color rgb="FFFF0000"/>
        <rFont val="Malgun Gothic"/>
      </rPr>
      <t>[숨고마켓]</t>
    </r>
  </si>
  <si>
    <t>백지민</t>
  </si>
  <si>
    <t>010-9893-5617</t>
  </si>
  <si>
    <t>노원구 석계로9길 5-7 화인하우스 202호</t>
  </si>
  <si>
    <t>최영진</t>
  </si>
  <si>
    <t>010-9280-0354</t>
  </si>
  <si>
    <t>군포시 산본로299 충무주공2단지 218동 1201호</t>
  </si>
  <si>
    <t>1시!</t>
  </si>
  <si>
    <t>김상우</t>
  </si>
  <si>
    <t>010-9819-3612</t>
  </si>
  <si>
    <t>의왕시 계원대학로 24 미원파크빌2차 1006호</t>
  </si>
  <si>
    <t>유혜인</t>
  </si>
  <si>
    <t>010-6306-6252</t>
  </si>
  <si>
    <t>안양시 동안구 비산로22 평촌자이아이파크 115동 802호</t>
  </si>
  <si>
    <t>이병연</t>
  </si>
  <si>
    <t>010 2765 2177</t>
  </si>
  <si>
    <r>
      <t xml:space="preserve">용인시 수지구 고기로45번길 40, 포레나 수지동천아파트 103동 1604호
</t>
    </r>
    <r>
      <rPr>
        <b/>
        <sz val="11"/>
        <color rgb="FF000000"/>
        <rFont val="Malgun Gothic"/>
      </rPr>
      <t>1. 주차등록 해야해서 전날 미리 차량번호 알려주세요</t>
    </r>
  </si>
  <si>
    <t>장혜진</t>
  </si>
  <si>
    <t>010-6286-7138</t>
  </si>
  <si>
    <r>
      <rPr>
        <sz val="11"/>
        <color rgb="FF000000"/>
        <rFont val="Malgun Gothic"/>
      </rPr>
      <t xml:space="preserve">용인시 수지구 상현동 1118번지 631호
</t>
    </r>
    <r>
      <rPr>
        <b/>
        <sz val="11"/>
        <color rgb="FF000000"/>
        <rFont val="Malgun Gothic"/>
      </rPr>
      <t>1. 고층사다리 필요 (4M) &gt; 층고추가금 수당에 포함</t>
    </r>
  </si>
  <si>
    <t>유경록</t>
  </si>
  <si>
    <t>010-3315-2222</t>
  </si>
  <si>
    <r>
      <rPr>
        <sz val="11"/>
        <color rgb="FF000000"/>
        <rFont val="Malgun Gothic"/>
      </rPr>
      <t xml:space="preserve">금천구 가산디지털1로 5(가산동) 대륭테크노타운 20차 1411호 </t>
    </r>
    <r>
      <rPr>
        <b/>
        <sz val="11"/>
        <color rgb="FFFF0000"/>
        <rFont val="Malgun Gothic"/>
      </rPr>
      <t>[카드결제]</t>
    </r>
  </si>
  <si>
    <t>포웨이 2대 종합 + 원웨이 종합</t>
  </si>
  <si>
    <r>
      <rPr>
        <b/>
        <sz val="11"/>
        <color rgb="FFFF0000"/>
        <rFont val="Malgun Gothic"/>
      </rPr>
      <t>[김포시]</t>
    </r>
    <r>
      <rPr>
        <b/>
        <sz val="14"/>
        <color rgb="FF000000"/>
        <rFont val="Malgun Gothic"/>
      </rPr>
      <t xml:space="preserve"> 전상현 기사님</t>
    </r>
    <r>
      <rPr>
        <b/>
        <sz val="11"/>
        <color rgb="FFFF0000"/>
        <rFont val="Malgun Gothic"/>
      </rPr>
      <t xml:space="preserve"> [일정 여유롭게 / 벽/원/스탠드 사무실위주]</t>
    </r>
  </si>
  <si>
    <t>김현수</t>
  </si>
  <si>
    <t>010-4488-8067</t>
  </si>
  <si>
    <t>송파구 방이동 100-6,302호</t>
  </si>
  <si>
    <t>.
정유정</t>
  </si>
  <si>
    <t>010-5805-8923</t>
  </si>
  <si>
    <t>서초구 서초대로73길 54 디오빌강남 916호</t>
  </si>
  <si>
    <t>태현경</t>
  </si>
  <si>
    <t>010-8851-9971</t>
  </si>
  <si>
    <t>관악구 당곡 6길 16 풍전빌라 303호</t>
  </si>
  <si>
    <t>4시</t>
  </si>
  <si>
    <t>신동연</t>
  </si>
  <si>
    <t>010-8382-3789</t>
  </si>
  <si>
    <t>구로구 구로중앙로28길 31-19 401호</t>
  </si>
  <si>
    <t>5시~6시</t>
  </si>
  <si>
    <t>홍준환</t>
  </si>
  <si>
    <t>010-4413-5410</t>
  </si>
  <si>
    <t>금천구 디지털로12길 15 비즈트위트바이올렛 1132호</t>
  </si>
  <si>
    <r>
      <rPr>
        <b/>
        <sz val="11"/>
        <color rgb="FFFF0000"/>
        <rFont val="Malgun Gothic"/>
      </rPr>
      <t xml:space="preserve">[김포] </t>
    </r>
    <r>
      <rPr>
        <b/>
        <sz val="14"/>
        <color rgb="FF000000"/>
        <rFont val="Malgun Gothic"/>
      </rPr>
      <t xml:space="preserve">구형모 기사님 </t>
    </r>
    <r>
      <rPr>
        <b/>
        <sz val="11"/>
        <color rgb="FFFF0000"/>
        <rFont val="Malgun Gothic"/>
      </rPr>
      <t xml:space="preserve"> [ 벽 / 원 / 포 / 스탠드 사무실 위주 ]</t>
    </r>
  </si>
  <si>
    <t>강한결</t>
  </si>
  <si>
    <t>010-8819-9267</t>
  </si>
  <si>
    <r>
      <rPr>
        <sz val="11"/>
        <color rgb="FF000000"/>
        <rFont val="Malgun Gothic"/>
      </rPr>
      <t xml:space="preserve">인천 중구 숲쟁이로 12, 102동 1902호 </t>
    </r>
    <r>
      <rPr>
        <b/>
        <sz val="11"/>
        <color rgb="FFFF0000"/>
        <rFont val="Malgun Gothic"/>
      </rPr>
      <t xml:space="preserve">[현금영수증 발행 완료]
</t>
    </r>
    <r>
      <rPr>
        <b/>
        <sz val="11"/>
        <color rgb="FF000000"/>
        <rFont val="Malgun Gothic"/>
      </rPr>
      <t>1. 영종도 톨비 &gt; 수당에 포함</t>
    </r>
  </si>
  <si>
    <t>12시!</t>
  </si>
  <si>
    <t>김자애
김선도</t>
  </si>
  <si>
    <t>032-552-2878</t>
  </si>
  <si>
    <t xml:space="preserve">인천 계양구 양지로 25번지 호성빌딩 3층 기분좋은 치과 </t>
  </si>
  <si>
    <t>원태
하원태</t>
  </si>
  <si>
    <t>010-5064-5464</t>
  </si>
  <si>
    <r>
      <t xml:space="preserve">화성시 능동 1065-3 푸르지오시티 오피스텔 1036호
</t>
    </r>
    <r>
      <rPr>
        <b/>
        <sz val="11"/>
        <color rgb="FFFF0000"/>
        <rFont val="Malgun Gothic"/>
      </rPr>
      <t>1. 보양작업 최대한 꼼꼼히 부탁드립니다.</t>
    </r>
  </si>
  <si>
    <t>장나연</t>
  </si>
  <si>
    <t>010-8835-0351</t>
  </si>
  <si>
    <t>화성시 상리3길111 401동 1702호</t>
  </si>
  <si>
    <t>김기태</t>
  </si>
  <si>
    <t>010-9747-4922</t>
  </si>
  <si>
    <r>
      <t xml:space="preserve">용인시 수지구 신봉1로172번길6 상가동 1층 꿀꿀문방구
</t>
    </r>
    <r>
      <rPr>
        <b/>
        <sz val="11"/>
        <color rgb="FF000000"/>
        <rFont val="Malgun Gothic"/>
      </rPr>
      <t>&gt; 매장은 아파트 단지 주차출입구로 들어오셔서 문방구 방문했다고 들어오시면되구 들어오시자마자 우측에 상가 주차장이 있습니다.</t>
    </r>
  </si>
  <si>
    <r>
      <rPr>
        <sz val="11"/>
        <color rgb="FF000000"/>
        <rFont val="Malgun Gothic"/>
      </rPr>
      <t xml:space="preserve">용인시 수지구 성복1로13 성복역롯데캐슬파크나인 104동1404호
</t>
    </r>
    <r>
      <rPr>
        <b/>
        <sz val="11"/>
        <color rgb="FF000000"/>
        <rFont val="Malgun Gothic"/>
      </rPr>
      <t xml:space="preserve">&gt; 집은 미리 차량번호 알려주시면 출입 등록해두겠습니다.
</t>
    </r>
    <r>
      <rPr>
        <b/>
        <sz val="11"/>
        <color rgb="FFFF0000"/>
        <rFont val="Malgun Gothic"/>
      </rPr>
      <t>주차 등록을 위해 사전연락 미리 부탁드립니다.</t>
    </r>
  </si>
  <si>
    <t>긍정의 힘
분당애견미용실</t>
  </si>
  <si>
    <t>010-7194-5393</t>
  </si>
  <si>
    <t>성남시 분당구 수내동63-1 금산프라자 1층 루체펫</t>
  </si>
  <si>
    <t>황진경</t>
  </si>
  <si>
    <t>010-5390-6109</t>
  </si>
  <si>
    <t>경기도 광주 경충대로1127번길55 이편한세상 102동 506호</t>
  </si>
  <si>
    <t>8시~9시</t>
  </si>
  <si>
    <t>박상헌</t>
  </si>
  <si>
    <t>010-9969-7873</t>
  </si>
  <si>
    <r>
      <rPr>
        <sz val="11"/>
        <color rgb="FF000000"/>
        <rFont val="Malgun Gothic"/>
      </rPr>
      <t xml:space="preserve">마포구 마포대로 15 마포현대빌딩 407호 </t>
    </r>
    <r>
      <rPr>
        <b/>
        <sz val="11"/>
        <color rgb="FFFF0000"/>
        <rFont val="Malgun Gothic"/>
      </rPr>
      <t>[세금계산서 발행 완료]</t>
    </r>
  </si>
  <si>
    <t>고혜수</t>
  </si>
  <si>
    <t>010-5131-7833</t>
  </si>
  <si>
    <t>마포구 도화길 43, 802호 (나눔빌딩)</t>
  </si>
  <si>
    <t>장현아</t>
  </si>
  <si>
    <t>010-9110-4708</t>
  </si>
  <si>
    <t>구로구 경인로 625 신도림힐스테이트센트럴 1621호</t>
  </si>
  <si>
    <t>한지훈</t>
  </si>
  <si>
    <t>010-7604-6737</t>
  </si>
  <si>
    <t xml:space="preserve">파주시 교하로100 힐스테이트운정 902동2505호 </t>
  </si>
  <si>
    <t>황순원</t>
  </si>
  <si>
    <t>010-6259-1098</t>
  </si>
  <si>
    <r>
      <rPr>
        <sz val="11"/>
        <color rgb="FF000000"/>
        <rFont val="Malgun Gothic"/>
      </rPr>
      <t xml:space="preserve">동대문구 망우로 95, 102동 104호 </t>
    </r>
    <r>
      <rPr>
        <b/>
        <sz val="11"/>
        <color rgb="FFFF0000"/>
        <rFont val="Malgun Gothic"/>
      </rPr>
      <t>[숨고페이]</t>
    </r>
  </si>
  <si>
    <t>배경득</t>
  </si>
  <si>
    <t>010-8772-0839</t>
  </si>
  <si>
    <t xml:space="preserve">관악구 남부순환로1755yk서울대오피스텔 1402호 </t>
  </si>
  <si>
    <t>고유현</t>
  </si>
  <si>
    <t>010-2208-5488</t>
  </si>
  <si>
    <r>
      <t xml:space="preserve">동작구 신대방1가길 38 (동작성원상떼빌) 106동 2004호
</t>
    </r>
    <r>
      <rPr>
        <b/>
        <sz val="11"/>
        <color rgb="FF000000"/>
        <rFont val="Malgun Gothic"/>
      </rPr>
      <t>&gt; 꼭 ‘오피스텔, 상가’ 주차장으로 들어오셔서 지하2층에 주차 해주셔야 주차비 정산이 가능합니다. (주차장 들어오고 나서가 바로 지하2층입니다.) 해당부분 주의사항으로 기사님께 꼭 전달 부탁드립니다.</t>
    </r>
  </si>
  <si>
    <t>날아랏
이슬기</t>
  </si>
  <si>
    <t>010-5015-5076</t>
  </si>
  <si>
    <t xml:space="preserve">성남시 중원구 광명로88 더갤러리 907호 </t>
  </si>
  <si>
    <t xml:space="preserve">원웨이 종합2대 </t>
  </si>
  <si>
    <t>이한솔</t>
  </si>
  <si>
    <t>010-2969-2712</t>
  </si>
  <si>
    <r>
      <rPr>
        <sz val="11"/>
        <color rgb="FF000000"/>
        <rFont val="Malgun Gothic"/>
      </rPr>
      <t xml:space="preserve">용인시 수지구 광교중앙로 296번길 10, 광교리치안오피스텔 328호
</t>
    </r>
    <r>
      <rPr>
        <b/>
        <sz val="11"/>
        <color rgb="FF000000"/>
        <rFont val="Malgun Gothic"/>
      </rPr>
      <t>1. 복층 작업비 포함 사다리 대여 가능</t>
    </r>
  </si>
  <si>
    <t>박민수</t>
  </si>
  <si>
    <t>010-3730-9426</t>
  </si>
  <si>
    <t>경기도 광주 경충대로1498-50 태성타운 405동 202호</t>
  </si>
  <si>
    <t>박재승</t>
  </si>
  <si>
    <t>010-9707-9725</t>
  </si>
  <si>
    <t>강동구 성내동 411-7 한솔아트빌 504호</t>
  </si>
  <si>
    <t>한승윤</t>
  </si>
  <si>
    <t>010-9315-9365</t>
  </si>
  <si>
    <t>성동구 서울숲 2길 15-5 301호</t>
  </si>
  <si>
    <t>2~3시</t>
  </si>
  <si>
    <t>천미경</t>
  </si>
  <si>
    <t>010-7155-7898</t>
  </si>
  <si>
    <r>
      <rPr>
        <sz val="11"/>
        <color rgb="FF000000"/>
        <rFont val="Malgun Gothic"/>
      </rPr>
      <t xml:space="preserve">송파구 백제고분로 51길 7  잠실 엘퍼스트 2017호
</t>
    </r>
    <r>
      <rPr>
        <b/>
        <sz val="11"/>
        <color rgb="FF000000"/>
        <rFont val="Malgun Gothic"/>
      </rPr>
      <t>1. 층고 높습니다 사다리 대여 가능합니다.
2. 방문 사전 연락은 010 8778 7898 으로 주세요.</t>
    </r>
  </si>
  <si>
    <t>김유신</t>
  </si>
  <si>
    <t>010-8904-2806</t>
  </si>
  <si>
    <t xml:space="preserve">김포시 고촌읍 캐슬앤파밀리에시티 108동503호 </t>
  </si>
  <si>
    <t xml:space="preserve">원웨이 종합 6대 </t>
  </si>
  <si>
    <t>표명진</t>
  </si>
  <si>
    <t>010-2248-0602</t>
  </si>
  <si>
    <r>
      <rPr>
        <sz val="11"/>
        <color rgb="FF000000"/>
        <rFont val="Malgun Gothic"/>
      </rPr>
      <t xml:space="preserve">강북구 덕릉로5길 13 신도팰리스 502호 </t>
    </r>
    <r>
      <rPr>
        <b/>
        <sz val="11"/>
        <color rgb="FFFF0000"/>
        <rFont val="Malgun Gothic"/>
      </rPr>
      <t>[현금영수증 발행 완료]</t>
    </r>
  </si>
  <si>
    <t>원웨이 2대 종합 + 삼성 통돌이 21키로</t>
  </si>
  <si>
    <t>신민수</t>
  </si>
  <si>
    <t>010-5426-5095</t>
  </si>
  <si>
    <r>
      <t xml:space="preserve">성북구 안암로9나길 14 대광아파트 가동(1동) 7층 186호
</t>
    </r>
    <r>
      <rPr>
        <b/>
        <sz val="11"/>
        <color rgb="FF000000"/>
        <rFont val="Malgun Gothic"/>
      </rPr>
      <t>1. 7층인데 엘레베이터가 없습니다 4만원 추가 잔금 포함</t>
    </r>
  </si>
  <si>
    <r>
      <rPr>
        <sz val="11"/>
        <color rgb="FF000000"/>
        <rFont val="Malgun Gothic"/>
      </rPr>
      <t xml:space="preserve">엘지 드럼 빌트인 + 벽걸이 종합
</t>
    </r>
    <r>
      <rPr>
        <b/>
        <sz val="11"/>
        <color rgb="FFFF0000"/>
        <rFont val="Malgun Gothic"/>
      </rPr>
      <t>&gt; 세탁기 베어링이 나가 진행 불가 
총액 26 &gt; 12</t>
    </r>
  </si>
  <si>
    <t>최윤정</t>
  </si>
  <si>
    <t>010-5006-4844</t>
  </si>
  <si>
    <r>
      <rPr>
        <sz val="11"/>
        <color rgb="FF000000"/>
        <rFont val="Malgun Gothic"/>
      </rPr>
      <t xml:space="preserve">용산구 한강대로 205 용산파크자이 D-2810 </t>
    </r>
    <r>
      <rPr>
        <b/>
        <sz val="11"/>
        <color rgb="FFFF0000"/>
        <rFont val="Malgun Gothic"/>
      </rPr>
      <t>[현금받음 - 입금O]</t>
    </r>
  </si>
  <si>
    <t>엘지 드럼 빌트인 + 원웨이 종합</t>
  </si>
  <si>
    <t>유영서</t>
  </si>
  <si>
    <t>010-7753-2629</t>
  </si>
  <si>
    <t>안산시 상록구 삼천리3길 12 만성제 201호</t>
  </si>
  <si>
    <t>삼성 무풍 슬림 스탠드</t>
  </si>
  <si>
    <t>문철민</t>
  </si>
  <si>
    <t>010-3249-1842</t>
  </si>
  <si>
    <t xml:space="preserve">안산시 단원구 와동공원로138 무인아이스크림 </t>
  </si>
  <si>
    <t xml:space="preserve">업소용 스탠드 </t>
  </si>
  <si>
    <t>최정부</t>
  </si>
  <si>
    <t>010-3613-1544</t>
  </si>
  <si>
    <t>안산시 상록구 반석로 9 신안2차아파트 205동 301호</t>
  </si>
  <si>
    <t>이재원 기사님 (12시이후로토요일만)</t>
  </si>
  <si>
    <t>조민혁</t>
  </si>
  <si>
    <t>010-9041-2191</t>
  </si>
  <si>
    <t xml:space="preserve">안양시 만안구 안양동 433 센트럴헤센2차 202동714호 </t>
  </si>
  <si>
    <t>장윤호</t>
  </si>
  <si>
    <t>010-9960-4151</t>
  </si>
  <si>
    <t>파주시 장자울길 135 , 1302동 902호</t>
  </si>
  <si>
    <t xml:space="preserve">부천 중동 기사님 </t>
  </si>
  <si>
    <t>10!</t>
  </si>
  <si>
    <t>조건희</t>
  </si>
  <si>
    <t>010-4899-6081</t>
  </si>
  <si>
    <t>은평구 진관1로 21-10 120동 505호</t>
  </si>
  <si>
    <t>삼성 아쿠아마린 투인원 종합</t>
  </si>
  <si>
    <t>강이나</t>
  </si>
  <si>
    <t>010-2710-2154</t>
  </si>
  <si>
    <t>도봉구 창동 601-69 1층</t>
  </si>
  <si>
    <r>
      <rPr>
        <b/>
        <sz val="11"/>
        <color rgb="FFFF0000"/>
        <rFont val="Malgun Gothic"/>
      </rPr>
      <t xml:space="preserve">[인천 계양/토휴무,일근무] </t>
    </r>
    <r>
      <rPr>
        <b/>
        <sz val="14"/>
        <color rgb="FF000000"/>
        <rFont val="Malgun Gothic"/>
      </rPr>
      <t xml:space="preserve">선근 기사님 </t>
    </r>
    <r>
      <rPr>
        <b/>
        <sz val="11"/>
        <color rgb="FFFF0000"/>
        <rFont val="Malgun Gothic"/>
      </rPr>
      <t xml:space="preserve"> [ 벽 / 원 / 포 ]</t>
    </r>
  </si>
  <si>
    <t>010-3863-5596</t>
  </si>
  <si>
    <t>성남시 분당구 불곡남로 25번길 9 102호</t>
  </si>
  <si>
    <t>11시!</t>
  </si>
  <si>
    <t>김유정</t>
  </si>
  <si>
    <t>010 2967 5496</t>
  </si>
  <si>
    <t>성남시 중원구 은이로 18-8 성진빌라 402호</t>
  </si>
  <si>
    <t>정 기</t>
  </si>
  <si>
    <t>010-9412-1375</t>
  </si>
  <si>
    <t>강동구 구천면로53가길 7, 201호</t>
  </si>
  <si>
    <t>조인서</t>
  </si>
  <si>
    <t>010-5612-5160</t>
  </si>
  <si>
    <t>군포시 광정로120주몽주공 1013동1409호</t>
  </si>
  <si>
    <t xml:space="preserve">6시 </t>
  </si>
  <si>
    <t>임희재</t>
  </si>
  <si>
    <t>010-6332-7662</t>
  </si>
  <si>
    <t>성동구 난계로 100 왕십리자이 102동1101호</t>
  </si>
  <si>
    <t>원웨이종합4대</t>
  </si>
  <si>
    <t>최정한</t>
  </si>
  <si>
    <t>010-2358-3632</t>
  </si>
  <si>
    <t>관악구 신림동 1610-6</t>
  </si>
  <si>
    <t>이윤재</t>
  </si>
  <si>
    <t>010-4851-0494</t>
  </si>
  <si>
    <r>
      <rPr>
        <sz val="11"/>
        <color rgb="FF000000"/>
        <rFont val="Aptos Display"/>
        <scheme val="major"/>
      </rPr>
      <t xml:space="preserve">수원시 권선구 곡반정동586-4 </t>
    </r>
    <r>
      <rPr>
        <b/>
        <sz val="11"/>
        <color rgb="FFFF0000"/>
        <rFont val="Aptos Display"/>
        <scheme val="major"/>
      </rPr>
      <t>[숨고페이]</t>
    </r>
  </si>
  <si>
    <t>벽걸이 종합 + 위니아 통돌이 11키로</t>
  </si>
  <si>
    <t>이한진</t>
  </si>
  <si>
    <t>010-9205-1179</t>
  </si>
  <si>
    <t>안양시 만안구 연현대로113-1 풍년필라 가동 102호</t>
  </si>
  <si>
    <t>홍은주</t>
  </si>
  <si>
    <t>010-7552-6612</t>
  </si>
  <si>
    <r>
      <rPr>
        <sz val="11"/>
        <color rgb="FF000000"/>
        <rFont val="Malgun Gothic"/>
      </rPr>
      <t xml:space="preserve">인천 중구 운서동 3102-1 영종LH2단지아파트 204동 602호
</t>
    </r>
    <r>
      <rPr>
        <b/>
        <sz val="11"/>
        <color rgb="FF000000"/>
        <rFont val="Malgun Gothic"/>
      </rPr>
      <t>1. 영종도 &gt; 톨비 2만원 포함
2. 집에 아기가 있습니다 &gt; 약품 희석하여 사용 부탁드립니다.</t>
    </r>
  </si>
  <si>
    <t>안광수</t>
  </si>
  <si>
    <t>010-3890-6255</t>
  </si>
  <si>
    <r>
      <rPr>
        <sz val="11"/>
        <color rgb="FF000000"/>
        <rFont val="Malgun Gothic"/>
      </rPr>
      <t xml:space="preserve">인천 서구 라임로85 c동10호 한상드림
</t>
    </r>
    <r>
      <rPr>
        <b/>
        <sz val="11"/>
        <color rgb="FF000000"/>
        <rFont val="Malgun Gothic"/>
      </rPr>
      <t>1. 기름때 제거비 &gt; 1~3만원 발생 가능</t>
    </r>
  </si>
  <si>
    <t>김민지</t>
  </si>
  <si>
    <t>010-7184-2869</t>
  </si>
  <si>
    <r>
      <rPr>
        <sz val="11"/>
        <color rgb="FF000000"/>
        <rFont val="Malgun Gothic"/>
      </rPr>
      <t xml:space="preserve">부천시 경인옛로 107,302호
</t>
    </r>
    <r>
      <rPr>
        <b/>
        <sz val="11"/>
        <color rgb="FF000000"/>
        <rFont val="Malgun Gothic"/>
      </rPr>
      <t>1. 신생아 있음 &gt; 약품 더 희석하여 세척 부탁드립니다.</t>
    </r>
  </si>
  <si>
    <t>유진
허유진</t>
  </si>
  <si>
    <t>010 5522 2129</t>
  </si>
  <si>
    <r>
      <rPr>
        <sz val="11"/>
        <color rgb="FF000000"/>
        <rFont val="Malgun Gothic"/>
      </rPr>
      <t xml:space="preserve">남양주시 부평로48번길140 더샵퍼스트시티 후문상가 앵그리오븐
</t>
    </r>
    <r>
      <rPr>
        <b/>
        <sz val="11"/>
        <color rgb="FF000000"/>
        <rFont val="Malgun Gothic"/>
      </rPr>
      <t>1. 고층사다리 필요 &gt; 층고추가금 수당에 포함</t>
    </r>
  </si>
  <si>
    <t>송
이송</t>
  </si>
  <si>
    <t>010-3391-4577</t>
  </si>
  <si>
    <t>남양주시 해밀예당1로 272 2320동 903호</t>
  </si>
  <si>
    <t>삼성 연아 2구 스탠드</t>
  </si>
  <si>
    <t>김경아</t>
  </si>
  <si>
    <t>010-7171-1506</t>
  </si>
  <si>
    <t>구로구 구일로130, 퀸즈파크구일 1205호</t>
  </si>
  <si>
    <t>박은철</t>
  </si>
  <si>
    <t>010-9332-9407</t>
  </si>
  <si>
    <t>인천 송도동 84-2 아트포레 푸르지오시티 에이동 1028호 (비대면 사진전송)
*전화하면 비번 알려준다고합니다*</t>
  </si>
  <si>
    <t>원웨이종합</t>
  </si>
  <si>
    <t>도창현</t>
  </si>
  <si>
    <t>010-8983-1661</t>
  </si>
  <si>
    <t>강남구 압구정로 201 현대아파트 81동 307호</t>
  </si>
  <si>
    <t>삼성 연아 3구 투인원 종합 + 벽걸이 종합</t>
  </si>
  <si>
    <t>윤정은</t>
  </si>
  <si>
    <t>010-5344-4701</t>
  </si>
  <si>
    <t xml:space="preserve">강남구 광평로34길 55 강남데시앙포레 103-1004 </t>
  </si>
  <si>
    <t>정가희
이혜순</t>
  </si>
  <si>
    <t>010-9279-4457</t>
  </si>
  <si>
    <t>강남구 헌릉로590길10(신동아파밀리에 204동 501호)</t>
  </si>
  <si>
    <t>7시~8시</t>
  </si>
  <si>
    <t>이상구</t>
  </si>
  <si>
    <t>010-3104-8974</t>
  </si>
  <si>
    <r>
      <rPr>
        <sz val="11"/>
        <color rgb="FF000000"/>
        <rFont val="Malgun Gothic"/>
      </rPr>
      <t xml:space="preserve">의왕시 계원대학로16 305호 에이바헤어 의왕내손점
</t>
    </r>
    <r>
      <rPr>
        <b/>
        <sz val="11"/>
        <color rgb="FF000000"/>
        <rFont val="Malgun Gothic"/>
      </rPr>
      <t>1. 추가 작업비 &gt; 3만원 수당에 포함
2. 10시 전까지 마무리 부탁드립니다.</t>
    </r>
  </si>
  <si>
    <t>포웨이 2대 종합</t>
  </si>
  <si>
    <t>유희정</t>
  </si>
  <si>
    <t>010-9343-7640</t>
  </si>
  <si>
    <t>안양시 동안구 관악대로73 렉스타운 1101호</t>
  </si>
  <si>
    <t>임익화</t>
  </si>
  <si>
    <t>010-5919-5036</t>
  </si>
  <si>
    <t>과천시 별양로164 715동 905호</t>
  </si>
  <si>
    <t>5시 반</t>
  </si>
  <si>
    <t>안용준</t>
  </si>
  <si>
    <t>010-9287-9260</t>
  </si>
  <si>
    <t>과천시 부림로 31 정은타운 202호</t>
  </si>
  <si>
    <t>9시~9시반</t>
  </si>
  <si>
    <t>임수란</t>
  </si>
  <si>
    <t>010-6655-5868</t>
  </si>
  <si>
    <t>군포시 산본로 341 현대코아텔 607호</t>
  </si>
  <si>
    <t>박나연</t>
  </si>
  <si>
    <t>010-6669-2662</t>
  </si>
  <si>
    <t>경기 광주 태봉로 176, 1610-503</t>
  </si>
  <si>
    <t>정상혁</t>
  </si>
  <si>
    <t>010-7303-1687</t>
  </si>
  <si>
    <t>성남시 분당구 구미동 124-1 107호</t>
  </si>
  <si>
    <t>박태현</t>
  </si>
  <si>
    <t>010-2180-3853</t>
  </si>
  <si>
    <t>성남시 분당구 정자일로 135, 정자푸르지오시티3차 B동 2603호</t>
  </si>
  <si>
    <t>박민상</t>
  </si>
  <si>
    <t>010-6866-0416</t>
  </si>
  <si>
    <t>안산시 성호로 5길 7 101호</t>
  </si>
  <si>
    <t>(박희영)
박희영</t>
  </si>
  <si>
    <t>010-9246-2383</t>
  </si>
  <si>
    <r>
      <rPr>
        <sz val="11"/>
        <color rgb="FF000000"/>
        <rFont val="Malgun Gothic"/>
      </rPr>
      <t xml:space="preserve">중랑구 면목동 135-27 현성빌6차 201호
</t>
    </r>
    <r>
      <rPr>
        <b/>
        <sz val="11"/>
        <color rgb="FF000000"/>
        <rFont val="Malgun Gothic"/>
      </rPr>
      <t>1. 어머님 댁이라 잔금 이야기는 어머님께 하지 마시고 저한테 해주세요</t>
    </r>
  </si>
  <si>
    <t>스테이원룸</t>
  </si>
  <si>
    <t>010-2443-5887</t>
  </si>
  <si>
    <t>서울 영등포구 영중로4길13-2 (스테이원룸텔 415호)</t>
  </si>
  <si>
    <t>벽걸이종합</t>
  </si>
  <si>
    <t>박민준</t>
  </si>
  <si>
    <t>010-7243-3329</t>
  </si>
  <si>
    <t>양주시 고암길306-40 204동 2201호</t>
  </si>
  <si>
    <t>이지현</t>
  </si>
  <si>
    <t>010-4586-4952</t>
  </si>
  <si>
    <t>의정부시 의정부동 184-3 한원힐트리움1306호(숨고페이)</t>
  </si>
  <si>
    <t>안영대</t>
  </si>
  <si>
    <t>010-9394-1941</t>
  </si>
  <si>
    <r>
      <rPr>
        <sz val="11"/>
        <color rgb="FF000000"/>
        <rFont val="Malgun Gothic"/>
      </rPr>
      <t xml:space="preserve">서초구 매헌로 16 하이브랜드 패션관 3층 '이동수 골프' 파란 간판 </t>
    </r>
    <r>
      <rPr>
        <b/>
        <sz val="11"/>
        <color rgb="FFFF0000"/>
        <rFont val="Malgun Gothic"/>
      </rPr>
      <t xml:space="preserve">[숨고페이]
</t>
    </r>
    <r>
      <rPr>
        <b/>
        <sz val="11"/>
        <color rgb="FF0D0D0D"/>
        <rFont val="Malgun Gothic"/>
      </rPr>
      <t xml:space="preserve">1. 층고 3m 조금 넘어보입니다. 추가금 포함입니다. </t>
    </r>
    <r>
      <rPr>
        <b/>
        <sz val="11"/>
        <color rgb="FFFF0000"/>
        <rFont val="Malgun Gothic"/>
      </rPr>
      <t>고층사다리 필요</t>
    </r>
    <r>
      <rPr>
        <b/>
        <sz val="11"/>
        <color rgb="FF0D0D0D"/>
        <rFont val="Malgun Gothic"/>
      </rPr>
      <t>합니다.
2. 주차장 입구에서 우측 '오피스동'으로 오셔야 됩니다.
3. B3에 F 라인에 주차하시고 엘리베이터로 3층 오시면 가깝습니다</t>
    </r>
  </si>
  <si>
    <r>
      <rPr>
        <sz val="11"/>
        <color rgb="FF000000"/>
        <rFont val="Malgun Gothic"/>
      </rPr>
      <t xml:space="preserve">도시바 포웨이 종합 4대
</t>
    </r>
    <r>
      <rPr>
        <b/>
        <sz val="11"/>
        <color rgb="FFFF0000"/>
        <rFont val="Malgun Gothic"/>
      </rPr>
      <t>&gt; 작업불가 출장비만 발생</t>
    </r>
  </si>
  <si>
    <t>박종건</t>
  </si>
  <si>
    <t>010-3370-8311</t>
  </si>
  <si>
    <t xml:space="preserve">송파구 송파대로 345 헬리오시티 112-2202호 </t>
  </si>
  <si>
    <t xml:space="preserve">원웨이 종합5대 </t>
  </si>
  <si>
    <t>이정애</t>
  </si>
  <si>
    <t>010-3252-8822</t>
  </si>
  <si>
    <t>수원시 장안구 정자동919청솔한라634동803호</t>
  </si>
  <si>
    <t>엘지 손연재 투인원 종합</t>
  </si>
  <si>
    <t>용완중</t>
  </si>
  <si>
    <t>010-9933-2004</t>
  </si>
  <si>
    <t xml:space="preserve">용인시 기흥구 58번지10 셀트럴푸르지오 201동 804호 </t>
  </si>
  <si>
    <t xml:space="preserve">원웨이 종합4대 </t>
  </si>
  <si>
    <t>한성현</t>
  </si>
  <si>
    <t>010-9336-7709</t>
  </si>
  <si>
    <t>수원시 권선구 일월천로 16번길 39 105동 1102호</t>
  </si>
  <si>
    <t>류홍석</t>
  </si>
  <si>
    <t>010-8822-5790</t>
  </si>
  <si>
    <t>구리시 갈매동 갈매순환로204번길 77 517호</t>
  </si>
  <si>
    <t>엘지 듀얼 투인원 종합 + 엘지 빌트인 드럼</t>
  </si>
  <si>
    <t>010-4477-3467</t>
  </si>
  <si>
    <t xml:space="preserve">금천구 가산동 233-5 a동 1304호 </t>
  </si>
  <si>
    <t>서지연</t>
  </si>
  <si>
    <t>010 3769 4399</t>
  </si>
  <si>
    <t>강서구 까치산로 6길 33 , 302호</t>
  </si>
  <si>
    <t>위니아 웨이브 스탠드</t>
  </si>
  <si>
    <t>강서구 까치산로 17길 19, 201호</t>
  </si>
  <si>
    <t>임지용</t>
  </si>
  <si>
    <t>010-4449-5679</t>
  </si>
  <si>
    <t>시흥대로 73길 11 2동 103호 (무지개아파트)</t>
  </si>
  <si>
    <t>부천 중동 기사님</t>
  </si>
  <si>
    <t>송소영</t>
  </si>
  <si>
    <t>010-6761-3727</t>
  </si>
  <si>
    <t>인천 미추홀구 석바위로53번길 23 비에스타운510호 
(공동현관 비번 샵4321)</t>
  </si>
  <si>
    <t>문상호</t>
  </si>
  <si>
    <t>010 2717 4564</t>
  </si>
  <si>
    <t>부천시 원미구 춘의동 계남로295번나길6 필로스빌 301호</t>
  </si>
  <si>
    <t>삼성 아쿠아마린 스탠드</t>
  </si>
  <si>
    <t>권소연</t>
  </si>
  <si>
    <t>010-9267-3262</t>
  </si>
  <si>
    <t xml:space="preserve">마포구 월드컵북로235 22동803호 </t>
  </si>
  <si>
    <t>엘지위너 투인원</t>
  </si>
  <si>
    <t>4~5시</t>
  </si>
  <si>
    <t>이정호</t>
  </si>
  <si>
    <t>010-4157-6002</t>
  </si>
  <si>
    <r>
      <rPr>
        <sz val="11"/>
        <color rgb="FF000000"/>
        <rFont val="Malgun Gothic"/>
      </rPr>
      <t xml:space="preserve">서울시 영등포구 당산로46가길7 당산이레 201호 </t>
    </r>
    <r>
      <rPr>
        <b/>
        <sz val="11"/>
        <color rgb="FFFF0000"/>
        <rFont val="Malgun Gothic"/>
      </rPr>
      <t xml:space="preserve">[숨고페이]
</t>
    </r>
    <r>
      <rPr>
        <sz val="11"/>
        <color rgb="FF000000"/>
        <rFont val="Malgun Gothic"/>
      </rPr>
      <t>(친환경 약품으로세척해주세요^^ 임산부있습니다)</t>
    </r>
  </si>
  <si>
    <t>안재현</t>
  </si>
  <si>
    <t>010-7793-1548</t>
  </si>
  <si>
    <r>
      <rPr>
        <sz val="11"/>
        <color rgb="FF000000"/>
        <rFont val="Malgun Gothic"/>
      </rPr>
      <t xml:space="preserve">강동구 고덕동 693 고덕 그라시움상가 에이동 130호 단빗
</t>
    </r>
    <r>
      <rPr>
        <b/>
        <sz val="11"/>
        <color rgb="FF000000"/>
        <rFont val="Malgun Gothic"/>
      </rPr>
      <t>1. 고층사다리 필요 &gt; 층고추가금 수당에 포함</t>
    </r>
  </si>
  <si>
    <t>이미자</t>
  </si>
  <si>
    <t>010-2611-6474</t>
  </si>
  <si>
    <t>강남구 도곡로63길31 401호</t>
  </si>
  <si>
    <t>11시30분</t>
  </si>
  <si>
    <t>용석
노용석</t>
  </si>
  <si>
    <t>010 7238 5054</t>
  </si>
  <si>
    <t>서울 중구 중림동 400-24, 302호</t>
  </si>
  <si>
    <t>김승민</t>
  </si>
  <si>
    <t>010 2592 3874</t>
  </si>
  <si>
    <r>
      <rPr>
        <sz val="11"/>
        <color rgb="FF000000"/>
        <rFont val="Aptos Display"/>
        <scheme val="major"/>
      </rPr>
      <t xml:space="preserve">강남구 논현동 172-21 월성빌라 201호 </t>
    </r>
    <r>
      <rPr>
        <b/>
        <sz val="11"/>
        <color rgb="FFFF0000"/>
        <rFont val="Aptos Display"/>
        <scheme val="major"/>
      </rPr>
      <t>[현금받음 - 입금X]</t>
    </r>
  </si>
  <si>
    <t>한나영</t>
  </si>
  <si>
    <t>010-4523-9731</t>
  </si>
  <si>
    <r>
      <rPr>
        <sz val="11"/>
        <color rgb="FF000000"/>
        <rFont val="Malgun Gothic"/>
      </rPr>
      <t xml:space="preserve">화성시 남양읍 화성시청역로1, 110동 1204호
</t>
    </r>
    <r>
      <rPr>
        <b/>
        <sz val="11"/>
        <color rgb="FF000000"/>
        <rFont val="Malgun Gothic"/>
      </rPr>
      <t xml:space="preserve">&gt; 차량등록해야 들어오실수있어요
오시는 차량번호 미리 알려주세요 </t>
    </r>
  </si>
  <si>
    <t>김환경</t>
  </si>
  <si>
    <t>010-9364-8572</t>
  </si>
  <si>
    <r>
      <rPr>
        <sz val="11"/>
        <color rgb="FF000000"/>
        <rFont val="Malgun Gothic"/>
      </rPr>
      <t xml:space="preserve">화성시 동탄지성로 319-19 신동탄sk뷰파크 3차 103동 1503호
</t>
    </r>
    <r>
      <rPr>
        <b/>
        <sz val="11"/>
        <color rgb="FF000000"/>
        <rFont val="Malgun Gothic"/>
      </rPr>
      <t>1. 실외기는 현장에서 판단 후 진행해주시면 됩니다</t>
    </r>
  </si>
  <si>
    <t>엘지 듀얼 투인원 종합 + 실외기</t>
  </si>
  <si>
    <t>1시반~2시</t>
  </si>
  <si>
    <t>윤희선
나재우</t>
  </si>
  <si>
    <t>010-7154-5134</t>
  </si>
  <si>
    <r>
      <rPr>
        <sz val="11"/>
        <color rgb="FF000000"/>
        <rFont val="Malgun Gothic"/>
      </rPr>
      <t xml:space="preserve">성남시 분당구 서현로210번길 14비01호 더홀릭 보드게임 카페 </t>
    </r>
    <r>
      <rPr>
        <b/>
        <sz val="11"/>
        <color rgb="FFFF0000"/>
        <rFont val="Malgun Gothic"/>
      </rPr>
      <t>[세금계산서 발행 완료]</t>
    </r>
  </si>
  <si>
    <r>
      <rPr>
        <sz val="11"/>
        <color rgb="FF000000"/>
        <rFont val="Malgun Gothic"/>
      </rPr>
      <t xml:space="preserve">포웨이 종합
</t>
    </r>
    <r>
      <rPr>
        <b/>
        <sz val="11"/>
        <color rgb="FFFF0000"/>
        <rFont val="Malgun Gothic"/>
      </rPr>
      <t>&gt; 모터쪽 일부 분해 불가하여 일반세척
총액 11 &gt; 8</t>
    </r>
  </si>
  <si>
    <t>전혜림</t>
  </si>
  <si>
    <t>010 7700 6153</t>
  </si>
  <si>
    <r>
      <rPr>
        <sz val="11"/>
        <color rgb="FF000000"/>
        <rFont val="Malgun Gothic"/>
      </rPr>
      <t xml:space="preserve">인천 남동구 남동대로739 1층 반짝
</t>
    </r>
    <r>
      <rPr>
        <b/>
        <sz val="11"/>
        <color rgb="FF000000"/>
        <rFont val="Malgun Gothic"/>
      </rPr>
      <t>1. 비대면 세척입니다. 작업 전 후 사진 남겨주세요</t>
    </r>
  </si>
  <si>
    <t>정성헌</t>
  </si>
  <si>
    <t>010-4258-0750</t>
  </si>
  <si>
    <t>강서구 까치산로 14가길 5-12 리빙하우스 3차 (501호)</t>
  </si>
  <si>
    <t>박우너서
박원서</t>
  </si>
  <si>
    <t>010-7936-0117</t>
  </si>
  <si>
    <t>강서구 화곡로66길 대외그랜드오피스텔 701호</t>
  </si>
  <si>
    <t>이병호</t>
  </si>
  <si>
    <t>010-4908-8262</t>
  </si>
  <si>
    <r>
      <rPr>
        <sz val="11"/>
        <color rgb="FF000000"/>
        <rFont val="Malgun Gothic"/>
      </rPr>
      <t xml:space="preserve">마포구 토정로 167, 서강해모로 107-602
</t>
    </r>
    <r>
      <rPr>
        <b/>
        <sz val="11"/>
        <color rgb="FF000000"/>
        <rFont val="Malgun Gothic"/>
      </rPr>
      <t>&gt; 차량번호 알려주시면 입차등록해두겠습니다
공동현관은 비번+3567+호출 입니다</t>
    </r>
  </si>
  <si>
    <t>삼성 연아 2구 투인원 종합</t>
  </si>
  <si>
    <t>이동규</t>
  </si>
  <si>
    <t>010-3289-2454</t>
  </si>
  <si>
    <t>영등포구 당산로83 102동 1001호</t>
  </si>
  <si>
    <t>유성민</t>
  </si>
  <si>
    <t>010-5263-ㅂ8601</t>
  </si>
  <si>
    <r>
      <rPr>
        <sz val="11"/>
        <color rgb="FF000000"/>
        <rFont val="Aptos Narrow"/>
        <scheme val="minor"/>
      </rPr>
      <t xml:space="preserve">성남시 중원구 갈현로18 302호 </t>
    </r>
    <r>
      <rPr>
        <b/>
        <sz val="11"/>
        <color rgb="FFFF0000"/>
        <rFont val="Aptos Narrow"/>
        <scheme val="minor"/>
      </rPr>
      <t>[숨고페이]</t>
    </r>
  </si>
  <si>
    <t>10~10시30분</t>
  </si>
  <si>
    <t>강민기</t>
  </si>
  <si>
    <t>010-7118-2393</t>
  </si>
  <si>
    <t>성남시 수정구 42 양지동 501호 옥탑</t>
  </si>
  <si>
    <t>김자영</t>
  </si>
  <si>
    <t>010-6223-2913</t>
  </si>
  <si>
    <t xml:space="preserve">부천시 부일로203 상동 스카이뷰자이 101동1003호 </t>
  </si>
  <si>
    <t xml:space="preserve">원웨이 종합 4대 </t>
  </si>
  <si>
    <t>김예린</t>
  </si>
  <si>
    <t>010-9615-6466</t>
  </si>
  <si>
    <t>인천 서구 이음3로101 ,1409동 206호</t>
  </si>
  <si>
    <t>원웨이 종합 4대</t>
  </si>
  <si>
    <t>장성현</t>
  </si>
  <si>
    <t>010-82300-0129</t>
  </si>
  <si>
    <t>은평구 은평로47 2층</t>
  </si>
  <si>
    <t>삼성 업소용 스탠드</t>
  </si>
  <si>
    <t>9시30분!</t>
  </si>
  <si>
    <t>권한아</t>
  </si>
  <si>
    <t>010-7511-6416</t>
  </si>
  <si>
    <r>
      <rPr>
        <sz val="11"/>
        <color rgb="FF000000"/>
        <rFont val="Malgun Gothic"/>
      </rPr>
      <t xml:space="preserve">안산시 상록구 예술광장로 23, 제상가동 3층 도토리 스터디카페 </t>
    </r>
    <r>
      <rPr>
        <b/>
        <sz val="11"/>
        <color rgb="FFFF0000"/>
        <rFont val="Malgun Gothic"/>
      </rPr>
      <t>[계산서 발행 완료]</t>
    </r>
  </si>
  <si>
    <t>삼성 원형 천장형 6대</t>
  </si>
  <si>
    <t>노아
박노아</t>
  </si>
  <si>
    <t>010-4584-6710</t>
  </si>
  <si>
    <t>부천시 오정구 고리울로 52번길 14 금당</t>
  </si>
  <si>
    <t>김기현</t>
  </si>
  <si>
    <t>010-9445-7295</t>
  </si>
  <si>
    <t>부천시 작동 69-6 신한빌라 203호</t>
  </si>
  <si>
    <t>벽걸이 2대 종합</t>
  </si>
  <si>
    <t xml:space="preserve">강북구 기사님 </t>
  </si>
  <si>
    <t>권혜숙</t>
  </si>
  <si>
    <t>010-8302-5582</t>
  </si>
  <si>
    <t xml:space="preserve">남양주시 별내5로 119 별내리슈빌 아파트 2113동203호 </t>
  </si>
  <si>
    <t>위니아 둘레바람(투인원)</t>
  </si>
  <si>
    <t>김채린</t>
  </si>
  <si>
    <t>010 6599 2681</t>
  </si>
  <si>
    <t>서초구 양재동 272-11 301호</t>
  </si>
  <si>
    <t>김우람</t>
  </si>
  <si>
    <t>010-8570-5710</t>
  </si>
  <si>
    <t>성남시 분당구 서현로 181 이매촌 한신 212동 1003호</t>
  </si>
  <si>
    <t>삼성 무풍3구 스탠드</t>
  </si>
  <si>
    <t>이용창</t>
  </si>
  <si>
    <t>010-9164-8421</t>
  </si>
  <si>
    <r>
      <rPr>
        <sz val="11"/>
        <color rgb="FF000000"/>
        <rFont val="Malgun Gothic"/>
      </rPr>
      <t xml:space="preserve">화성시 동탄역 네일드벨르(예미지시그너스건물)
</t>
    </r>
    <r>
      <rPr>
        <b/>
        <sz val="11"/>
        <color rgb="FF000000"/>
        <rFont val="Malgun Gothic"/>
      </rPr>
      <t>1. 고층사다리 필요 &gt; 층고추가금 수당에 포함</t>
    </r>
  </si>
  <si>
    <r>
      <rPr>
        <sz val="11"/>
        <color rgb="FF000000"/>
        <rFont val="Malgun Gothic"/>
      </rPr>
      <t xml:space="preserve">포웨이 종합
</t>
    </r>
    <r>
      <rPr>
        <b/>
        <sz val="11"/>
        <color rgb="FF000000"/>
        <rFont val="Malgun Gothic"/>
      </rPr>
      <t>&gt; AP라 진행 불가 
 다만 세척 시간에 네일 예약 고객 잡아놔서 진행 불가</t>
    </r>
  </si>
  <si>
    <t>박혜슬</t>
  </si>
  <si>
    <t>010-7558-9530</t>
  </si>
  <si>
    <t>수원시 팔달구 세지로 198번길 17 프라임빌 201호</t>
  </si>
  <si>
    <t>문지환</t>
  </si>
  <si>
    <t>010-3600-4165</t>
  </si>
  <si>
    <t>서대문구 모래내로 151 디엠씨엘가아파트 1014호</t>
  </si>
  <si>
    <t>김신흥
이은주</t>
  </si>
  <si>
    <t>010-3662-8080</t>
  </si>
  <si>
    <t>성북구 화랑로1길 38-5  골목 끝집</t>
  </si>
  <si>
    <t>삼성 2구 투인원 종합</t>
  </si>
  <si>
    <t>장경림</t>
  </si>
  <si>
    <t>010-3288-3996</t>
  </si>
  <si>
    <r>
      <rPr>
        <sz val="11"/>
        <color rgb="FF000000"/>
        <rFont val="Malgun Gothic"/>
      </rPr>
      <t xml:space="preserve">남양주시 덕송3로30 1202동 1903호 
</t>
    </r>
    <r>
      <rPr>
        <b/>
        <sz val="11"/>
        <color rgb="FF000000"/>
        <rFont val="Malgun Gothic"/>
      </rPr>
      <t>1. 9월 출산 예정 &gt; 전면부 기스 조금 생겨도 상관 없으니 최대한 꼼꼼하게 부탁하셨습니다.
2. 약품 물에 많이 희석하여 세척 부탁드립니다.</t>
    </r>
  </si>
  <si>
    <t>조원진</t>
  </si>
  <si>
    <t>010-8849-3980</t>
  </si>
  <si>
    <r>
      <rPr>
        <sz val="11"/>
        <color rgb="FF000000"/>
        <rFont val="Malgun Gothic"/>
      </rPr>
      <t xml:space="preserve">남양주시 호평동 656-2 304호 </t>
    </r>
    <r>
      <rPr>
        <b/>
        <sz val="11"/>
        <color rgb="FFFF0000"/>
        <rFont val="Malgun Gothic"/>
      </rPr>
      <t>[숨고페이]</t>
    </r>
  </si>
  <si>
    <t>박건우</t>
  </si>
  <si>
    <t>010-8668-4541</t>
  </si>
  <si>
    <t>강동구 천호동312-21 천호라움빌 301호</t>
  </si>
  <si>
    <t>김예지</t>
  </si>
  <si>
    <t>010 6397 5139</t>
  </si>
  <si>
    <t>마포구 대흥동 246번지 2층 디어모먼트</t>
  </si>
  <si>
    <t>신가영</t>
  </si>
  <si>
    <t>010-3170-8071</t>
  </si>
  <si>
    <r>
      <rPr>
        <sz val="11"/>
        <color rgb="FF000000"/>
        <rFont val="Malgun Gothic"/>
      </rPr>
      <t xml:space="preserve">서대문구 남가좌동 dmc파크뷰자이 204동 1층상가 파랑베이커리
</t>
    </r>
    <r>
      <rPr>
        <b/>
        <sz val="11"/>
        <color rgb="FF000000"/>
        <rFont val="Malgun Gothic"/>
      </rPr>
      <t>1. 기름때 제거비 &gt; 1~3만원 발생 가능</t>
    </r>
  </si>
  <si>
    <t>박영섭</t>
  </si>
  <si>
    <t>010-4721-1884</t>
  </si>
  <si>
    <t>성북구 보문로30나길 37-1(010-3648-9975</t>
  </si>
  <si>
    <t>삼성 무풍 2구 투인원 종합 + 벽걸이 종합</t>
  </si>
  <si>
    <t>박송하</t>
  </si>
  <si>
    <t>010-9049-7550</t>
  </si>
  <si>
    <t>노원구 초안산로2라길 26 (월계 센트럴 아이파크) 103동 801호</t>
  </si>
  <si>
    <t>김아린</t>
  </si>
  <si>
    <t>010-9366-9720</t>
  </si>
  <si>
    <t>영등포구 영신로 30길 1 506호</t>
  </si>
  <si>
    <t>정혜원</t>
  </si>
  <si>
    <t>010-3098-3418</t>
  </si>
  <si>
    <t>영등포구 당산동121-200 휴브리지 1102호</t>
  </si>
  <si>
    <t>김현승</t>
  </si>
  <si>
    <t>010-3476-9006</t>
  </si>
  <si>
    <t>은평구 증산서길79두산위브 101동904호</t>
  </si>
  <si>
    <r>
      <rPr>
        <b/>
        <sz val="11"/>
        <color rgb="FFFF0000"/>
        <rFont val="Malgun Gothic"/>
      </rPr>
      <t xml:space="preserve">[매주 토요일 1시부터 가능 / 김포시] </t>
    </r>
    <r>
      <rPr>
        <b/>
        <sz val="14"/>
        <color rgb="FF000000"/>
        <rFont val="Malgun Gothic"/>
      </rPr>
      <t xml:space="preserve">은여울 기사님 </t>
    </r>
    <r>
      <rPr>
        <b/>
        <sz val="11"/>
        <color rgb="FFFF0000"/>
        <rFont val="Malgun Gothic"/>
      </rPr>
      <t>[벽/원/포]</t>
    </r>
  </si>
  <si>
    <t>정지운</t>
  </si>
  <si>
    <t>010-3304-0011</t>
  </si>
  <si>
    <r>
      <rPr>
        <sz val="11"/>
        <color rgb="FF000000"/>
        <rFont val="Malgun Gothic"/>
      </rPr>
      <t xml:space="preserve">관악구 은천로 81 4층
</t>
    </r>
    <r>
      <rPr>
        <b/>
        <sz val="11"/>
        <color rgb="FF000000"/>
        <rFont val="Malgun Gothic"/>
      </rPr>
      <t>&gt; 주차장은 앞 쪽 혹은 뒤 쪽 이용
뒤쪽은 1004* 누르시면 차단기 열립니다! 
그럴일은 없을것 같은데 혹시나 자리가 모두 만차라면 
옆에 성도교회 주차장 이용하시면 됩니다
&gt; 바닥이 흰색이라 사다리 사용하실때 바닥에 찍힐수 있어서 장갑 사용하셔야하는데 저희사다리도 있는데 어떤게 편하실까요</t>
    </r>
  </si>
  <si>
    <t>심세인</t>
  </si>
  <si>
    <t>010-7467-5674</t>
  </si>
  <si>
    <r>
      <rPr>
        <sz val="11"/>
        <color rgb="FF000000"/>
        <rFont val="Malgun Gothic"/>
      </rPr>
      <t>마포구 대흥로 24길24 105동1503 4대</t>
    </r>
    <r>
      <rPr>
        <b/>
        <sz val="11"/>
        <color rgb="FFFF0000"/>
        <rFont val="Malgun Gothic"/>
      </rPr>
      <t xml:space="preserve"> [계산서 발행 완료]
</t>
    </r>
    <r>
      <rPr>
        <sz val="11"/>
        <color rgb="FF000000"/>
        <rFont val="Malgun Gothic"/>
      </rPr>
      <t xml:space="preserve">1. 세척제 꼭 </t>
    </r>
    <r>
      <rPr>
        <b/>
        <sz val="11"/>
        <color rgb="FFFF0000"/>
        <rFont val="Malgun Gothic"/>
      </rPr>
      <t>[웰존]</t>
    </r>
    <r>
      <rPr>
        <b/>
        <sz val="11"/>
        <color rgb="FF000000"/>
        <rFont val="Malgun Gothic"/>
      </rPr>
      <t xml:space="preserve"> </t>
    </r>
    <r>
      <rPr>
        <sz val="11"/>
        <color rgb="FF000000"/>
        <rFont val="Malgun Gothic"/>
      </rPr>
      <t>사용해주세요</t>
    </r>
  </si>
  <si>
    <t>앞 집 이후</t>
  </si>
  <si>
    <r>
      <rPr>
        <sz val="11"/>
        <color rgb="FF000000"/>
        <rFont val="Malgun Gothic"/>
      </rPr>
      <t>마포구 신수동 레미안 웰스트림 108동102호 3대
1. 세척제 꼭</t>
    </r>
    <r>
      <rPr>
        <b/>
        <sz val="11"/>
        <color rgb="FFFF0000"/>
        <rFont val="Malgun Gothic"/>
      </rPr>
      <t xml:space="preserve"> [웰존]</t>
    </r>
    <r>
      <rPr>
        <sz val="11"/>
        <color rgb="FF000000"/>
        <rFont val="Malgun Gothic"/>
      </rPr>
      <t xml:space="preserve"> 사용해주세요</t>
    </r>
  </si>
  <si>
    <t>이재용</t>
  </si>
  <si>
    <t>010-5128-5774</t>
  </si>
  <si>
    <t>김포한강10로133번길 127 디원시티 지식산업센터 734호</t>
  </si>
  <si>
    <r>
      <rPr>
        <b/>
        <sz val="11"/>
        <color rgb="FFFF0000"/>
        <rFont val="Malgun Gothic"/>
      </rPr>
      <t>[관악구/2,4째주일요휴무]</t>
    </r>
    <r>
      <rPr>
        <b/>
        <sz val="14"/>
        <color rgb="FF000000"/>
        <rFont val="Malgun Gothic"/>
      </rPr>
      <t xml:space="preserve"> 홍천 기사님</t>
    </r>
    <r>
      <rPr>
        <b/>
        <sz val="11"/>
        <color rgb="FFFF0000"/>
        <rFont val="Malgun Gothic"/>
      </rPr>
      <t xml:space="preserve"> [서울 쪽 모두 가능 / 삼성에서 일했었음 4~5개]</t>
    </r>
  </si>
  <si>
    <t>김미희
민정기</t>
  </si>
  <si>
    <t>010-6272-6170</t>
  </si>
  <si>
    <t>용인시 기흥구 마북로 154번길 16 교동마을정광아파트 105동 1704호</t>
  </si>
  <si>
    <t>정민지</t>
  </si>
  <si>
    <t>010-2941-0163</t>
  </si>
  <si>
    <r>
      <rPr>
        <sz val="11"/>
        <color rgb="FF000000"/>
        <rFont val="Malgun Gothic"/>
      </rPr>
      <t xml:space="preserve">수원시 권선구 금곡로 45 금곡엘지빌리지 206동 102호 </t>
    </r>
    <r>
      <rPr>
        <b/>
        <sz val="11"/>
        <color rgb="FFFF0000"/>
        <rFont val="Malgun Gothic"/>
      </rPr>
      <t xml:space="preserve">[숨고페이]
</t>
    </r>
    <r>
      <rPr>
        <b/>
        <sz val="11"/>
        <color rgb="FF000000"/>
        <rFont val="Malgun Gothic"/>
      </rPr>
      <t>1. 에어컨 밑 침대 &gt; 보양작업 꼼꼼히</t>
    </r>
  </si>
  <si>
    <t>조동명</t>
  </si>
  <si>
    <t>010-2291-8147</t>
  </si>
  <si>
    <t>오산시 부산동815 오산시티자이2차 307동 2902호</t>
  </si>
  <si>
    <t>010-6730-1217</t>
  </si>
  <si>
    <t>서대문구 거북골로24길 39 402호</t>
  </si>
  <si>
    <t>김충렬</t>
  </si>
  <si>
    <t>010-8864-1003</t>
  </si>
  <si>
    <r>
      <rPr>
        <sz val="11"/>
        <color rgb="FF000000"/>
        <rFont val="Malgun Gothic"/>
      </rPr>
      <t xml:space="preserve">송파구 가락로6길 4-23 동광팰리스b 602호 </t>
    </r>
    <r>
      <rPr>
        <b/>
        <sz val="11"/>
        <color rgb="FFFF0000"/>
        <rFont val="Malgun Gothic"/>
      </rPr>
      <t xml:space="preserve">[현금영수증 발행 완료]
</t>
    </r>
    <r>
      <rPr>
        <b/>
        <sz val="11"/>
        <color rgb="FF000000"/>
        <rFont val="Malgun Gothic"/>
      </rPr>
      <t>&gt; 연락 안될시 010-4461-7693</t>
    </r>
  </si>
  <si>
    <r>
      <rPr>
        <sz val="11"/>
        <color rgb="FF000000"/>
        <rFont val="Malgun Gothic"/>
      </rPr>
      <t xml:space="preserve">삼성 아쿠아마린 스탠드 + 삼성 드럼 13키로
</t>
    </r>
    <r>
      <rPr>
        <b/>
        <sz val="11"/>
        <color rgb="FF000000"/>
        <rFont val="Malgun Gothic"/>
      </rPr>
      <t xml:space="preserve">&gt; 드럼 구형이라 진행 불가
총액 24 &gt; 11 </t>
    </r>
  </si>
  <si>
    <t>오상진</t>
  </si>
  <si>
    <t>010-8767-21571</t>
  </si>
  <si>
    <t>부천시 소사구 경인옛로 108번길 15 조공 2동 410호</t>
  </si>
  <si>
    <t>박태희</t>
  </si>
  <si>
    <t>010-3038-4558</t>
  </si>
  <si>
    <t>강서구 화곡동 424-37 라테라스빌 601호</t>
  </si>
  <si>
    <t>유병진</t>
  </si>
  <si>
    <t>010-3025-3385</t>
  </si>
  <si>
    <t>금천구 가산동 777 씨엔에스타워 405호</t>
  </si>
  <si>
    <t>금대경</t>
  </si>
  <si>
    <t>010-4401-9939</t>
  </si>
  <si>
    <r>
      <rPr>
        <sz val="11"/>
        <color rgb="FF000000"/>
        <rFont val="Malgun Gothic"/>
      </rPr>
      <t xml:space="preserve">부천시 소사구 괴안동 119-12 디와이팰리스 가동 503호 </t>
    </r>
    <r>
      <rPr>
        <b/>
        <sz val="11"/>
        <color rgb="FFFF0000"/>
        <rFont val="Malgun Gothic"/>
      </rPr>
      <t xml:space="preserve">[카드결제]
</t>
    </r>
    <r>
      <rPr>
        <b/>
        <sz val="11"/>
        <color rgb="FF000000"/>
        <rFont val="Malgun Gothic"/>
      </rPr>
      <t>1. 공동현관 비밀번호 : #2792</t>
    </r>
  </si>
  <si>
    <t>유현지</t>
  </si>
  <si>
    <t>010-3118-5058</t>
  </si>
  <si>
    <t>안산시 단원구 선부로 166, 공작한양아파트 111동 409호</t>
  </si>
  <si>
    <t>김철강</t>
  </si>
  <si>
    <t>010 6869 1801</t>
  </si>
  <si>
    <t>수원시 팔달구 인계동 1132번지 613호</t>
  </si>
  <si>
    <t>양인모</t>
  </si>
  <si>
    <t>010-4729-0336</t>
  </si>
  <si>
    <t>안양시 만안구 경수대로 1166번길 10 아르테자이 106동502호</t>
  </si>
  <si>
    <t>강군모기사님(서울 오류동 사무실제품위주로)</t>
  </si>
  <si>
    <t>김영은</t>
  </si>
  <si>
    <t>010-9962-9412</t>
  </si>
  <si>
    <t>은평구 통일로 88가길 7-4 203호(현금수령 입금x)</t>
  </si>
  <si>
    <t>김은숙</t>
  </si>
  <si>
    <t>010-9925-5135</t>
  </si>
  <si>
    <t>서대문구 명지대3길32,1층 가르마</t>
  </si>
  <si>
    <t>박수민</t>
  </si>
  <si>
    <t>010-3300-2580</t>
  </si>
  <si>
    <t>서대문구 서소문로 53 4층 코리아레지던스 403호</t>
  </si>
  <si>
    <t>윤상혁</t>
  </si>
  <si>
    <t>010-9402-2531</t>
  </si>
  <si>
    <t xml:space="preserve">서울 중구 을지로12길 28 제이메크로 타워 411호 </t>
  </si>
  <si>
    <t>오승민</t>
  </si>
  <si>
    <t>010-2606-3913</t>
  </si>
  <si>
    <t>성북구 길음로 13길 39 301동 802호</t>
  </si>
  <si>
    <t>이율래
이서원</t>
  </si>
  <si>
    <t>010-6259-5816</t>
  </si>
  <si>
    <t>동대문구 휘경로29-10,301호</t>
  </si>
  <si>
    <t>윤동민</t>
  </si>
  <si>
    <t>010-5534-6011</t>
  </si>
  <si>
    <r>
      <rPr>
        <sz val="11"/>
        <color rgb="FF000000"/>
        <rFont val="Malgun Gothic"/>
      </rPr>
      <t xml:space="preserve">동대문구 왕산로 92 동대문 베네스트 615호
</t>
    </r>
    <r>
      <rPr>
        <b/>
        <sz val="11"/>
        <color rgb="FF000000"/>
        <rFont val="Malgun Gothic"/>
      </rPr>
      <t>1. 고층 사다리 필요 &gt; 층고 추가금 포함</t>
    </r>
  </si>
  <si>
    <t>김지은</t>
  </si>
  <si>
    <t>010-8121-8729</t>
  </si>
  <si>
    <r>
      <rPr>
        <sz val="11"/>
        <color rgb="FF000000"/>
        <rFont val="Malgun Gothic"/>
      </rPr>
      <t xml:space="preserve">동대문구 왕산로 92 동대문 베네스트 713호
</t>
    </r>
    <r>
      <rPr>
        <b/>
        <sz val="11"/>
        <color rgb="FF000000"/>
        <rFont val="Malgun Gothic"/>
      </rPr>
      <t>1. 고층사다리 필요 &gt; 층고추가금 수당에 포함</t>
    </r>
  </si>
  <si>
    <t>이정민</t>
  </si>
  <si>
    <t xml:space="preserve">010-6520-3221 </t>
  </si>
  <si>
    <t>양천구 중앙로 36길 15, 목동힐스테이트 107동 501호</t>
  </si>
  <si>
    <t xml:space="preserve">원웨이 3대 종합 </t>
  </si>
  <si>
    <t>1시-2시</t>
  </si>
  <si>
    <t>정지연</t>
  </si>
  <si>
    <t>010 5355 6265</t>
  </si>
  <si>
    <t>양천구 지양로 11길 8-12</t>
  </si>
  <si>
    <t>정병현</t>
  </si>
  <si>
    <t>010-4115-9091</t>
  </si>
  <si>
    <r>
      <rPr>
        <sz val="11"/>
        <color rgb="FF000000"/>
        <rFont val="Malgun Gothic"/>
      </rPr>
      <t>관악구 국회단지 2길 33 이원빌 202호</t>
    </r>
    <r>
      <rPr>
        <b/>
        <sz val="11"/>
        <color rgb="FFFF0000"/>
        <rFont val="Malgun Gothic"/>
      </rPr>
      <t xml:space="preserve"> 
</t>
    </r>
    <r>
      <rPr>
        <b/>
        <sz val="11"/>
        <color rgb="FF000000"/>
        <rFont val="Malgun Gothic"/>
      </rPr>
      <t>1. 재예약 고객이므로 꼼꼼히 부탁드립니다.</t>
    </r>
  </si>
  <si>
    <t>임경은</t>
  </si>
  <si>
    <t>010-6858-1617</t>
  </si>
  <si>
    <t>하남시 미사강변서로65센트럴풍경채 3306-605</t>
  </si>
  <si>
    <t>주희옥</t>
  </si>
  <si>
    <t>010-9316-4522</t>
  </si>
  <si>
    <t>경기 광주 포돌이로 11 경안동 두진아파트 1007호</t>
  </si>
  <si>
    <t>6시</t>
  </si>
  <si>
    <t>안철항</t>
  </si>
  <si>
    <t>010-6347-7149</t>
  </si>
  <si>
    <t>강남구 삼성로 108길 28 4층</t>
  </si>
  <si>
    <t>임동은</t>
  </si>
  <si>
    <t>010-4050-8609</t>
  </si>
  <si>
    <t>인천 연수구 송도과학로 85 2층 206호</t>
  </si>
  <si>
    <t>심상현</t>
  </si>
  <si>
    <t>010-3343-6127</t>
  </si>
  <si>
    <t>인천 연수구 능허대로343, 송도파크레인동일하이빌 1006동 104호</t>
  </si>
  <si>
    <t>권은영</t>
  </si>
  <si>
    <t>010-4716-1321</t>
  </si>
  <si>
    <t>화성시 동부대로951 (중흥에스클래스에코밸리)1706동1203호</t>
  </si>
  <si>
    <t>이상열</t>
  </si>
  <si>
    <t>010-7554-7752</t>
  </si>
  <si>
    <t>안양시 동안구 관양동 1713-3 , 201호</t>
  </si>
  <si>
    <t>김태완</t>
  </si>
  <si>
    <t>010-2083-5205</t>
  </si>
  <si>
    <r>
      <rPr>
        <sz val="11"/>
        <color rgb="FF000000"/>
        <rFont val="Malgun Gothic"/>
      </rPr>
      <t xml:space="preserve">안양시 동안구 동편로27번길 14 2층 202호 </t>
    </r>
    <r>
      <rPr>
        <b/>
        <sz val="11"/>
        <color rgb="FFFF0000"/>
        <rFont val="Malgun Gothic"/>
      </rPr>
      <t xml:space="preserve">[숨고페이]
</t>
    </r>
    <r>
      <rPr>
        <b/>
        <sz val="11"/>
        <color rgb="FF000000"/>
        <rFont val="Malgun Gothic"/>
      </rPr>
      <t>1. 에어컨 밑 침대 &gt; 보양작업 꼼꼼히</t>
    </r>
  </si>
  <si>
    <t>이상순</t>
  </si>
  <si>
    <t>010-4314-0701</t>
  </si>
  <si>
    <t>안양시 동안구 관양동 1597  평촌월드빌 601호</t>
  </si>
  <si>
    <t>김윤성</t>
  </si>
  <si>
    <t>010-4178-0871</t>
  </si>
  <si>
    <t xml:space="preserve">서대문구 성산로16길10 202호 </t>
  </si>
  <si>
    <t>박진태</t>
  </si>
  <si>
    <t>010-4292-6980</t>
  </si>
  <si>
    <t xml:space="preserve">강남구 삼성로629 삼성센트럴아이파크 304-1601호 </t>
  </si>
  <si>
    <t>백현준</t>
  </si>
  <si>
    <t>010-5048-9287</t>
  </si>
  <si>
    <t>강남구 선릉로108길7-1 202호</t>
  </si>
  <si>
    <t>김수한</t>
  </si>
  <si>
    <t>010-8731-5084</t>
  </si>
  <si>
    <t>송파구 오금로 32길 31 래미안송파파인탑 109동 803호</t>
  </si>
  <si>
    <t>오전8시!</t>
  </si>
  <si>
    <t>조준석</t>
  </si>
  <si>
    <t>010-5055-7225</t>
  </si>
  <si>
    <r>
      <rPr>
        <sz val="11"/>
        <color rgb="FF000000"/>
        <rFont val="Malgun Gothic"/>
      </rPr>
      <t xml:space="preserve">경기도 화성시 동탄대로시범길142 113호 쉐프엠 반찬가게 </t>
    </r>
    <r>
      <rPr>
        <b/>
        <sz val="11"/>
        <color rgb="FFFF0000"/>
        <rFont val="Malgun Gothic"/>
      </rPr>
      <t>[숨고페이]</t>
    </r>
  </si>
  <si>
    <t>포웨이종합</t>
  </si>
  <si>
    <t>정진혜</t>
  </si>
  <si>
    <t>010-6367-7764</t>
  </si>
  <si>
    <t>성남시 중원구 성남동 1404 성남센트럴푸르지오시티 a403</t>
  </si>
  <si>
    <t>김수경</t>
  </si>
  <si>
    <t>010-6838-3505</t>
  </si>
  <si>
    <r>
      <rPr>
        <sz val="11"/>
        <color rgb="FF000000"/>
        <rFont val="Malgun Gothic"/>
      </rPr>
      <t xml:space="preserve">성남시 수정구 창업로40번길 6 102동 704호
</t>
    </r>
    <r>
      <rPr>
        <b/>
        <sz val="11"/>
        <color rgb="FF000000"/>
        <rFont val="Malgun Gothic"/>
      </rPr>
      <t>1. 에어컨 밑 침대 &gt; 보양작업 꼼꼼히</t>
    </r>
  </si>
  <si>
    <t>11시 반</t>
  </si>
  <si>
    <t>서희</t>
  </si>
  <si>
    <t>010-7174-0417
02-783-4774</t>
  </si>
  <si>
    <r>
      <rPr>
        <sz val="11"/>
        <color rgb="FF000000"/>
        <rFont val="Malgun Gothic"/>
      </rPr>
      <t xml:space="preserve">영등포구 당산로41길11, Skv1센터 W동 903호 </t>
    </r>
    <r>
      <rPr>
        <b/>
        <sz val="11"/>
        <color rgb="FFFF0000"/>
        <rFont val="Malgun Gothic"/>
      </rPr>
      <t>[세금계산서 발행 완료]</t>
    </r>
  </si>
  <si>
    <t>안영선</t>
  </si>
  <si>
    <t>010-5436-4868</t>
  </si>
  <si>
    <r>
      <rPr>
        <sz val="11"/>
        <color rgb="FF000000"/>
        <rFont val="Malgun Gothic"/>
      </rPr>
      <t xml:space="preserve">금천구 가산동 147-50 킹캐슬 302호
</t>
    </r>
    <r>
      <rPr>
        <b/>
        <sz val="11"/>
        <color rgb="FF000000"/>
        <rFont val="Malgun Gothic"/>
      </rPr>
      <t>&gt; 재예약 고객이므로 꼼꼼히 부탁드립니다.</t>
    </r>
  </si>
  <si>
    <t>나윤경</t>
  </si>
  <si>
    <t>010-5049-3275</t>
  </si>
  <si>
    <t>관악구 문성로 16가길 18 1층 온유 미용실</t>
  </si>
  <si>
    <t>류완규</t>
  </si>
  <si>
    <t>010-7627-6272</t>
  </si>
  <si>
    <t xml:space="preserve">양천구 중앙로 52길 14-1 다체움하우스 201호 </t>
  </si>
  <si>
    <t>백선규</t>
  </si>
  <si>
    <t>010-8701-3082</t>
  </si>
  <si>
    <t xml:space="preserve">안산시 단원구 선부광장남로17 라프리모115동801호 </t>
  </si>
  <si>
    <t>무풍갤러리 투인원(벽걸이종합)</t>
  </si>
  <si>
    <t>5시</t>
  </si>
  <si>
    <t>손혜임</t>
  </si>
  <si>
    <t>010-2581-8747</t>
  </si>
  <si>
    <t>부천시 원미구 부일로 685번길 40-10,503호</t>
  </si>
  <si>
    <t>매일 매일 좋
김진선</t>
  </si>
  <si>
    <t>010-8329-6502</t>
  </si>
  <si>
    <t>경기 광주 초월읍 현산로 69 도평대주피오레 104-905</t>
  </si>
  <si>
    <t>김아영</t>
  </si>
  <si>
    <t>010-6668-1871</t>
  </si>
  <si>
    <t>하남시 위례대로 190 (학암동) A동1015호</t>
  </si>
  <si>
    <t>내마음별과같이
신동철</t>
  </si>
  <si>
    <t>010-6588-6169
010-6290-1171</t>
  </si>
  <si>
    <r>
      <rPr>
        <sz val="11"/>
        <color rgb="FF000000"/>
        <rFont val="Malgun Gothic"/>
      </rPr>
      <t xml:space="preserve">성남시 수정구 희망로482번길 14 Lk하임401호
</t>
    </r>
    <r>
      <rPr>
        <b/>
        <sz val="11"/>
        <color rgb="FF000000"/>
        <rFont val="Malgun Gothic"/>
      </rPr>
      <t>1. 6169 연락 안될 시 1171로 연락 부탁드립니다</t>
    </r>
  </si>
  <si>
    <t>강군모 기사님</t>
  </si>
  <si>
    <t>이수진</t>
  </si>
  <si>
    <t>010-2110-1208</t>
  </si>
  <si>
    <t>부천시 고리울로 94-6 메종빌라 11동 401호</t>
  </si>
  <si>
    <t>주은
진주은</t>
  </si>
  <si>
    <t>010-5168-9915</t>
  </si>
  <si>
    <r>
      <t xml:space="preserve">마포구 신촌로170 1317호
</t>
    </r>
    <r>
      <rPr>
        <b/>
        <sz val="11"/>
        <color rgb="FF000000"/>
        <rFont val="Malgun Gothic"/>
      </rPr>
      <t>1. 에어컨 밑 침대 &gt; 보양작업 꼼꼼히</t>
    </r>
  </si>
  <si>
    <t>정성미</t>
  </si>
  <si>
    <t>010-5035-9597</t>
  </si>
  <si>
    <t>안양시 동안구 관평로 68 꿈마을한신아파트 702동 1402호</t>
  </si>
  <si>
    <t>이동건
이승현</t>
  </si>
  <si>
    <t>010-7335-2149</t>
  </si>
  <si>
    <r>
      <t xml:space="preserve">화성시 안녕북길 95-14 예성B동 303호 </t>
    </r>
    <r>
      <rPr>
        <b/>
        <sz val="11"/>
        <color rgb="FFFF0000"/>
        <rFont val="Malgun Gothic"/>
      </rPr>
      <t>[숨고페이]</t>
    </r>
  </si>
  <si>
    <t>2시반~3시</t>
  </si>
  <si>
    <t>조Ryan성현</t>
  </si>
  <si>
    <t>010-9116-1506</t>
  </si>
  <si>
    <r>
      <t xml:space="preserve">오산시 세마문학로 50 이편한세상 118동 1402호 </t>
    </r>
    <r>
      <rPr>
        <b/>
        <sz val="11"/>
        <color rgb="FFFF0000"/>
        <rFont val="Malgun Gothic"/>
      </rPr>
      <t>[숨고페이]</t>
    </r>
  </si>
  <si>
    <t>김영주</t>
  </si>
  <si>
    <t>010-5945-9257</t>
  </si>
  <si>
    <r>
      <t xml:space="preserve">인천 서구 원적로 63 센트럴시티뷰 724호 </t>
    </r>
    <r>
      <rPr>
        <b/>
        <sz val="11"/>
        <color rgb="FFFF0000"/>
        <rFont val="Malgun Gothic"/>
      </rPr>
      <t>[숨고페이]</t>
    </r>
  </si>
  <si>
    <t xml:space="preserve">10시부터 일정 잡아주세요 </t>
  </si>
  <si>
    <t>남동현</t>
  </si>
  <si>
    <t>010-4399-5511</t>
  </si>
  <si>
    <r>
      <t xml:space="preserve">성동구 성수동 성수이로 127 2층 지금이밤
</t>
    </r>
    <r>
      <rPr>
        <b/>
        <sz val="11"/>
        <color rgb="FF000000"/>
        <rFont val="Malgun Gothic"/>
      </rPr>
      <t>1. 기름때 제거비 &gt; 1~3만원 대당 발생 가능</t>
    </r>
  </si>
  <si>
    <t>포웨이 종합 4대</t>
  </si>
  <si>
    <t>이태양</t>
  </si>
  <si>
    <t>010 5667 3301</t>
  </si>
  <si>
    <t>성남시 중원구 광명로 89번길 성남센트럴푸르지오시티 4번게이트 A동1044호</t>
  </si>
  <si>
    <t>서민경</t>
  </si>
  <si>
    <t xml:space="preserve">010-5123-1106 </t>
  </si>
  <si>
    <t>용인시 처인구 남사읍 한숲로83 501동 403호</t>
  </si>
  <si>
    <t>성지현</t>
  </si>
  <si>
    <t>010-2167-7247</t>
  </si>
  <si>
    <t>용인시 기흥구 신정로41번길31 기흥우방아이유쉘 101동1201호</t>
  </si>
  <si>
    <t>박아람</t>
  </si>
  <si>
    <t>010 5570 2750</t>
  </si>
  <si>
    <r>
      <rPr>
        <sz val="11"/>
        <color rgb="FF000000"/>
        <rFont val="Malgun Gothic"/>
      </rPr>
      <t xml:space="preserve">용인시 기흥구 언동로217번길31 신동백서해그랑블2차 206동 801호 </t>
    </r>
    <r>
      <rPr>
        <b/>
        <sz val="11"/>
        <color rgb="FFFF0000"/>
        <rFont val="Malgun Gothic"/>
      </rPr>
      <t>[숨고페이]</t>
    </r>
  </si>
  <si>
    <t>이은애</t>
  </si>
  <si>
    <t xml:space="preserve">010-6225-8774 </t>
  </si>
  <si>
    <t>용인시 수지구 문인로 59 107동 1102호</t>
  </si>
  <si>
    <t>위너 투인원 종합</t>
  </si>
  <si>
    <t>권희정</t>
  </si>
  <si>
    <t>010 3332 6672</t>
  </si>
  <si>
    <t>용인시 수지구 풍덕천동 665-9 번지  202호</t>
  </si>
  <si>
    <t>권오익</t>
  </si>
  <si>
    <t>010-3272-0521</t>
  </si>
  <si>
    <t>수원시 영통구 매여울로57번길 38 204호</t>
  </si>
  <si>
    <t>이신애</t>
  </si>
  <si>
    <t>010-9453-1980</t>
  </si>
  <si>
    <t xml:space="preserve">용인시 기흥구 구갈동 기흥역더샵 103동 1803호 </t>
  </si>
  <si>
    <t>12시</t>
  </si>
  <si>
    <t>010-2531-2335</t>
  </si>
  <si>
    <r>
      <t xml:space="preserve">용인시 기흥구 구갈동 기흥역더샵 103동 3004호
</t>
    </r>
    <r>
      <rPr>
        <b/>
        <sz val="11"/>
        <color rgb="FF000000"/>
        <rFont val="Malgun Gothic"/>
      </rPr>
      <t>1. 원웨이 현장에서 추가될 수 있습니다</t>
    </r>
  </si>
  <si>
    <t>010-9319-3471</t>
  </si>
  <si>
    <r>
      <t xml:space="preserve">용인시 기흥구 구갈동 기흥역더샵 101동 701호
</t>
    </r>
    <r>
      <rPr>
        <b/>
        <sz val="11"/>
        <color rgb="FF000000"/>
        <rFont val="Malgun Gothic"/>
      </rPr>
      <t>1. 원웨이 현장에서 추가될 수 있습니다</t>
    </r>
  </si>
  <si>
    <t>배명환</t>
  </si>
  <si>
    <t>010 5057 4876</t>
  </si>
  <si>
    <t>용인시 수지구 상현동 1116-3 광교푸르지오시티 2차 b동 705호</t>
  </si>
  <si>
    <t>양준영</t>
  </si>
  <si>
    <t>(정)010-5652-7809  (부)010-7493-9601</t>
  </si>
  <si>
    <r>
      <rPr>
        <sz val="11"/>
        <color rgb="FF000000"/>
        <rFont val="Malgun Gothic"/>
      </rPr>
      <t xml:space="preserve">과천시 부림1길 42-5 302호 </t>
    </r>
    <r>
      <rPr>
        <b/>
        <sz val="11"/>
        <color rgb="FFFF0000"/>
        <rFont val="Malgun Gothic"/>
      </rPr>
      <t>[숨고페이]</t>
    </r>
  </si>
  <si>
    <t>오재민</t>
  </si>
  <si>
    <t>010-5679-7955</t>
  </si>
  <si>
    <t>안양시 동안구 귀인로213 향촌현대5차 103동202호</t>
  </si>
  <si>
    <t xml:space="preserve">원웨이 종합 2대 </t>
  </si>
  <si>
    <t>이종현</t>
  </si>
  <si>
    <t>010 2366 4859</t>
  </si>
  <si>
    <t>인천 미추홀구 경인남길30번길 65 2층</t>
  </si>
  <si>
    <t>노종대</t>
  </si>
  <si>
    <t>010-4134-1317</t>
  </si>
  <si>
    <t>인천 서구 한들로73 검암역로얄파크씨티푸르지오 2단지 204동 1003호</t>
  </si>
  <si>
    <t>이주영</t>
  </si>
  <si>
    <t>010-8923-6557</t>
  </si>
  <si>
    <t>고양시 일산동구 중앙로 1347 쌍용플래티넘 1111호</t>
  </si>
  <si>
    <t>최운환</t>
  </si>
  <si>
    <t>010-3427-1946</t>
  </si>
  <si>
    <r>
      <t>광진구 광장동 현대3단지아파트 306동 1603호</t>
    </r>
    <r>
      <rPr>
        <b/>
        <sz val="11"/>
        <color rgb="FFFF0000"/>
        <rFont val="Malgun Gothic"/>
      </rPr>
      <t xml:space="preserve"> [숨고마켓]</t>
    </r>
  </si>
  <si>
    <t>엘지 듀얼 스탠드</t>
  </si>
  <si>
    <t>조명훈</t>
  </si>
  <si>
    <t>010-2612-4034</t>
  </si>
  <si>
    <t xml:space="preserve">성북구 한천로79길 22-9 </t>
  </si>
  <si>
    <t>배태영</t>
  </si>
  <si>
    <t>010-8835-1975</t>
  </si>
  <si>
    <r>
      <t xml:space="preserve">성북구 서경로18길 18 </t>
    </r>
    <r>
      <rPr>
        <b/>
        <sz val="11"/>
        <color rgb="FFFF0000"/>
        <rFont val="Malgun Gothic"/>
      </rPr>
      <t>[숨고페이]</t>
    </r>
  </si>
  <si>
    <t>권효인</t>
  </si>
  <si>
    <t>010-9850-7875</t>
  </si>
  <si>
    <r>
      <t xml:space="preserve">노원구 동일로 182길 17 (FRANC) 302호
</t>
    </r>
    <r>
      <rPr>
        <b/>
        <sz val="11"/>
        <color rgb="FF000000"/>
        <rFont val="Malgun Gothic"/>
      </rPr>
      <t>1. 에어컨 밑 침대 &gt; 보양 작업 꼼꼼히
&gt; 주차가 힘들어서 골목에 하시거나 1층 카페에 주차하셔야 할겁니다..!!</t>
    </r>
  </si>
  <si>
    <t>조하람
신준섭</t>
  </si>
  <si>
    <t>010-6272-5269</t>
  </si>
  <si>
    <t>노원구 섬밭로 229 극동건영벽산아파트 11동 906호</t>
  </si>
  <si>
    <t>박승진</t>
  </si>
  <si>
    <t>010-2657-4922</t>
  </si>
  <si>
    <t>하남시 덕풍동 415-70 앤골드빌 701호</t>
  </si>
  <si>
    <t>백승훈</t>
  </si>
  <si>
    <t>010-7277-1066</t>
  </si>
  <si>
    <t>서초구 서운로 107  래미안서초에스티지 103-1801</t>
  </si>
  <si>
    <t>김시리</t>
  </si>
  <si>
    <t>010-9001-8014</t>
  </si>
  <si>
    <t>강남구 대치동 912-22, 702호</t>
  </si>
  <si>
    <t>조동희
(주) 더블유알피</t>
  </si>
  <si>
    <t>010-4740-8568</t>
  </si>
  <si>
    <t>강남구 논현로 149길67-10, 5층</t>
  </si>
  <si>
    <t>김광수</t>
  </si>
  <si>
    <t>010 9118 6349</t>
  </si>
  <si>
    <r>
      <t xml:space="preserve">성남시 수정구 위례순환로 17 3109/ 202호
</t>
    </r>
    <r>
      <rPr>
        <b/>
        <sz val="11"/>
        <color rgb="FF000000"/>
        <rFont val="Malgun Gothic"/>
      </rPr>
      <t>1. 도착 30분전에 연락한번만 주세요</t>
    </r>
  </si>
  <si>
    <t>최진호</t>
  </si>
  <si>
    <t>010 8745 2575</t>
  </si>
  <si>
    <t>성남시 분당구 정자일로 135 푸르지오시티 3차 c동 2803호</t>
  </si>
  <si>
    <t>이범선</t>
  </si>
  <si>
    <t>010 7659 5885</t>
  </si>
  <si>
    <t xml:space="preserve">군포시 번영로 200번길31 삼성마을 5단지 508동1302호 </t>
  </si>
  <si>
    <t>최원석
아이시스넷</t>
  </si>
  <si>
    <t>010-7444-3249</t>
  </si>
  <si>
    <r>
      <t xml:space="preserve">안양시 동안구 엘에스로 122 호계데시앙플렉스 409호 </t>
    </r>
    <r>
      <rPr>
        <b/>
        <sz val="11"/>
        <color rgb="FFFF0000"/>
        <rFont val="Malgun Gothic"/>
      </rPr>
      <t xml:space="preserve">[세금계산서 발행 완료]
</t>
    </r>
    <r>
      <rPr>
        <b/>
        <sz val="11"/>
        <color rgb="FF000000"/>
        <rFont val="Malgun Gothic"/>
      </rPr>
      <t>&gt; 고층 사다리 필요 추가금 잔금 포함</t>
    </r>
  </si>
  <si>
    <t>포웨이 종합 3대</t>
  </si>
  <si>
    <t>홍슬해</t>
  </si>
  <si>
    <t>010-9072-2452</t>
  </si>
  <si>
    <t xml:space="preserve">용산구 이촌로 201 한가람아파트 203동 1204호 </t>
  </si>
  <si>
    <t>K탱이루
김나윤</t>
  </si>
  <si>
    <t>010-9805-3651</t>
  </si>
  <si>
    <t>관악구 남부순환로1430 105동 1501호</t>
  </si>
  <si>
    <t>이미란</t>
  </si>
  <si>
    <t>010-3600-2413</t>
  </si>
  <si>
    <t xml:space="preserve">군포시 군포로 464번길32 A동 202호 </t>
  </si>
  <si>
    <t>엘지 손흥민 스탠드</t>
  </si>
  <si>
    <t>다현
김다현</t>
  </si>
  <si>
    <t>010-7730-3938</t>
  </si>
  <si>
    <r>
      <rPr>
        <sz val="11"/>
        <color rgb="FF000000"/>
        <rFont val="Malgun Gothic"/>
      </rPr>
      <t xml:space="preserve">안산시 상록구 한양대학로 55 5공학관_524호 </t>
    </r>
    <r>
      <rPr>
        <b/>
        <sz val="11"/>
        <color rgb="FFFF0000"/>
        <rFont val="Malgun Gothic"/>
      </rPr>
      <t>[세금계산서 발행 완료]</t>
    </r>
  </si>
  <si>
    <t>김명섭</t>
  </si>
  <si>
    <t>010-8233-7134</t>
  </si>
  <si>
    <t>시흥시 은계북길7 202동411호</t>
  </si>
  <si>
    <t>장덕오</t>
  </si>
  <si>
    <t>010-7446-1293</t>
  </si>
  <si>
    <t>부천시 중동 1145-2 네이버시티 빌딩 702호</t>
  </si>
  <si>
    <t>부천 중동기사 28일 휴무</t>
  </si>
  <si>
    <t>강군모기사님</t>
  </si>
  <si>
    <t>안민선</t>
  </si>
  <si>
    <t>010-5139-0120</t>
  </si>
  <si>
    <r>
      <rPr>
        <sz val="11"/>
        <color rgb="FF000000"/>
        <rFont val="Malgun Gothic"/>
      </rPr>
      <t xml:space="preserve">양천구 목동 중앙본로 22길 63 건영아파트 103동 1002호 </t>
    </r>
    <r>
      <rPr>
        <b/>
        <sz val="11"/>
        <color rgb="FFFF0000"/>
        <rFont val="Malgun Gothic"/>
      </rPr>
      <t>[숨고마켓]</t>
    </r>
  </si>
  <si>
    <t>김소현</t>
  </si>
  <si>
    <t>010-2979-9672</t>
  </si>
  <si>
    <r>
      <rPr>
        <sz val="11"/>
        <color rgb="FF293341"/>
        <rFont val="Pretendard"/>
      </rPr>
      <t xml:space="preserve">영등포구 국회대로56길 37 청풍스카이 702호 </t>
    </r>
    <r>
      <rPr>
        <b/>
        <sz val="11"/>
        <color rgb="FFFF0000"/>
        <rFont val="Pretendard"/>
      </rPr>
      <t xml:space="preserve">[숨고페이]
</t>
    </r>
    <r>
      <rPr>
        <b/>
        <sz val="11"/>
        <color rgb="FF000000"/>
        <rFont val="Pretendard"/>
      </rPr>
      <t>1. 예약금도 숨고페이로 함</t>
    </r>
  </si>
  <si>
    <r>
      <rPr>
        <sz val="11"/>
        <color rgb="FF000000"/>
        <rFont val="Malgun Gothic"/>
      </rPr>
      <t xml:space="preserve">남양주 다산중앙로123번길 29 자연앤푸르지오 3402동 2804호
</t>
    </r>
    <r>
      <rPr>
        <b/>
        <sz val="11"/>
        <color rgb="FF000000"/>
        <rFont val="Malgun Gothic"/>
      </rPr>
      <t>1. 20일 예약하신 기존 고객님 입니다. 예약금 없이 진행</t>
    </r>
  </si>
  <si>
    <t>삼성 연아 1세대 스탠드</t>
  </si>
  <si>
    <r>
      <rPr>
        <sz val="11"/>
        <color rgb="FF000000"/>
        <rFont val="Malgun Gothic"/>
      </rPr>
      <t xml:space="preserve">노원구 동일로198길 24 102동 604호
</t>
    </r>
    <r>
      <rPr>
        <b/>
        <sz val="11"/>
        <color rgb="FF000000"/>
        <rFont val="Malgun Gothic"/>
      </rPr>
      <t>1. 20일 예약하신 기존 고객님 입니다. 예약금 없이 진행</t>
    </r>
  </si>
  <si>
    <t>선민정</t>
  </si>
  <si>
    <t>010-6218-4788</t>
  </si>
  <si>
    <t>종로구 이화동 9-263번지 4층</t>
  </si>
  <si>
    <t>엘지 업소용 스탠드</t>
  </si>
  <si>
    <t>하대근</t>
  </si>
  <si>
    <t>010-2669-2218</t>
  </si>
  <si>
    <t>성북구 길음로 33 길음뉴타운 래미안 8단지 818동 1102호</t>
  </si>
  <si>
    <t>김진현</t>
  </si>
  <si>
    <t>010-3154-6696</t>
  </si>
  <si>
    <t>용인시 기흥구 동백죽전대로507 동백두산위브더제니스101동1702호</t>
  </si>
  <si>
    <t>박혜진</t>
  </si>
  <si>
    <t>010-4899-5396</t>
  </si>
  <si>
    <t>용인시 수지구 신수로783번길 12-1, 동천동 루체스타 210호</t>
  </si>
  <si>
    <t>차상훈
민수연</t>
  </si>
  <si>
    <t>010-9954-1777</t>
  </si>
  <si>
    <r>
      <rPr>
        <sz val="11"/>
        <color rgb="FF000000"/>
        <rFont val="Malgun Gothic"/>
      </rPr>
      <t xml:space="preserve">용인시 처인구 명지로 24, 역죽더럭스나인 520호
</t>
    </r>
    <r>
      <rPr>
        <b/>
        <sz val="11"/>
        <color rgb="FF000000"/>
        <rFont val="Malgun Gothic"/>
      </rPr>
      <t>1. 에어컨 밑 침대 &gt; 보양작업 꼼꼼히</t>
    </r>
  </si>
  <si>
    <t>김민우</t>
  </si>
  <si>
    <t>010-2246-7351</t>
  </si>
  <si>
    <t xml:space="preserve">화성시 남양읍 시청로45번길 3-12 빌라드 301호 </t>
  </si>
  <si>
    <t>정지은</t>
  </si>
  <si>
    <t>010-2523-2957
010-3854-0567</t>
  </si>
  <si>
    <t>성남시 중원구 여수동 성남대로1000 센트럴타운 307동 501호</t>
  </si>
  <si>
    <t>김진우</t>
  </si>
  <si>
    <t>010-4118-9159</t>
  </si>
  <si>
    <t>성남시 수정로 319 114동 905호</t>
  </si>
  <si>
    <r>
      <rPr>
        <sz val="11"/>
        <color rgb="FF000000"/>
        <rFont val="Malgun Gothic"/>
      </rPr>
      <t xml:space="preserve">성남시 수정로 공원로340 101동 1506호
</t>
    </r>
    <r>
      <rPr>
        <b/>
        <sz val="11"/>
        <color rgb="FF000000"/>
        <rFont val="Malgun Gothic"/>
      </rPr>
      <t>&gt; 가족행사로 인해 16시 30분까지 마무리 부탁드립니다.</t>
    </r>
  </si>
  <si>
    <t>엘지 듀얼투인원</t>
  </si>
  <si>
    <t>김한석</t>
  </si>
  <si>
    <t>010-2781-7155</t>
  </si>
  <si>
    <t>동작구 현충로52, 111동 302호(흑석동, 아크로리버하임)</t>
  </si>
  <si>
    <t>010-9770-0806</t>
  </si>
  <si>
    <t>안양시 동안구 달안로 110 한가람세경 509동 307호</t>
  </si>
  <si>
    <t>조은지</t>
  </si>
  <si>
    <t>010-4753-3627</t>
  </si>
  <si>
    <r>
      <rPr>
        <sz val="11"/>
        <color rgb="FF000000"/>
        <rFont val="Malgun Gothic"/>
      </rPr>
      <t xml:space="preserve">부천시 부일로205번길 32 , 하이센스빌 713호 </t>
    </r>
    <r>
      <rPr>
        <b/>
        <sz val="11"/>
        <color rgb="FFFF0000"/>
        <rFont val="Malgun Gothic"/>
      </rPr>
      <t xml:space="preserve">[숨고페이]
</t>
    </r>
    <r>
      <rPr>
        <b/>
        <sz val="11"/>
        <color rgb="FF0D0D0D"/>
        <rFont val="Malgun Gothic"/>
      </rPr>
      <t>1. 방문 전 차량번호 알려주시면 주차등록 하겠습니다.</t>
    </r>
  </si>
  <si>
    <t>박채연</t>
  </si>
  <si>
    <t>010-9871-4118</t>
  </si>
  <si>
    <r>
      <rPr>
        <sz val="11"/>
        <color rgb="FF000000"/>
        <rFont val="Malgun Gothic"/>
      </rPr>
      <t xml:space="preserve">관악구 남부순환로 231길 35 에스베네스트 104호 </t>
    </r>
    <r>
      <rPr>
        <b/>
        <sz val="11"/>
        <color rgb="FFFF0000"/>
        <rFont val="Malgun Gothic"/>
      </rPr>
      <t xml:space="preserve">[숨고페이] </t>
    </r>
  </si>
  <si>
    <t>이현종</t>
  </si>
  <si>
    <t>010-8631-1126</t>
  </si>
  <si>
    <t>성동구 사근동8가길 5-7 303호</t>
  </si>
  <si>
    <t>곽현숙</t>
  </si>
  <si>
    <t>010-5389-4468</t>
  </si>
  <si>
    <t xml:space="preserve">종로구 종로347 롯데캐슬 천지인 지동 516호 </t>
  </si>
  <si>
    <r>
      <rPr>
        <b/>
        <sz val="11"/>
        <color rgb="FFFF0000"/>
        <rFont val="Malgun Gothic"/>
      </rPr>
      <t xml:space="preserve">[부천] </t>
    </r>
    <r>
      <rPr>
        <b/>
        <sz val="14"/>
        <color rgb="FF000000"/>
        <rFont val="Malgun Gothic"/>
      </rPr>
      <t xml:space="preserve">김민구 기사님 </t>
    </r>
    <r>
      <rPr>
        <b/>
        <sz val="11"/>
        <color rgb="FFFF0000"/>
        <rFont val="Malgun Gothic"/>
      </rPr>
      <t>[ 벽 / 원 / 포 / 스탠드 사무실 위주 ] 당분간 하루에 3개 이상x 시간텀</t>
    </r>
  </si>
  <si>
    <t>안수정</t>
  </si>
  <si>
    <t>010-3717-7952</t>
  </si>
  <si>
    <t xml:space="preserve">인천 서구 간촌로9-1 </t>
  </si>
  <si>
    <t>010-2060-9814</t>
  </si>
  <si>
    <t>인천 미추홀구 용현동 207-3, 2동 403호</t>
  </si>
  <si>
    <t>권혁</t>
  </si>
  <si>
    <t>010-2479-7339</t>
  </si>
  <si>
    <t>부천시 내동330-3 탑클레스501호</t>
  </si>
  <si>
    <t>최승리</t>
  </si>
  <si>
    <t>010-6656-2892</t>
  </si>
  <si>
    <r>
      <rPr>
        <sz val="11"/>
        <color rgb="FF000000"/>
        <rFont val="Malgun Gothic"/>
      </rPr>
      <t xml:space="preserve">수원시 팔달구 효원로93번길34 힐스테이트 푸르지오수원206동703호 </t>
    </r>
    <r>
      <rPr>
        <b/>
        <sz val="11"/>
        <color rgb="FFFF0000"/>
        <rFont val="Malgun Gothic"/>
      </rPr>
      <t>[숨고페이]</t>
    </r>
  </si>
  <si>
    <t xml:space="preserve">원웨이종합2대 </t>
  </si>
  <si>
    <t>권혁준</t>
  </si>
  <si>
    <t>010-6248-7354</t>
  </si>
  <si>
    <t>수원시 영통구 신동 334-39 우크빌P동 401호</t>
  </si>
  <si>
    <t>홍원필</t>
  </si>
  <si>
    <t>010-3160-4100</t>
  </si>
  <si>
    <t>용인시 수지구 포은대로 231 성복역현대홈타운 202동 102호</t>
  </si>
  <si>
    <t>4시!!</t>
  </si>
  <si>
    <t>장연제</t>
  </si>
  <si>
    <t>010-2953-7198</t>
  </si>
  <si>
    <t xml:space="preserve">오산시 수청동 오산대우아파트 104동 1504호 </t>
  </si>
  <si>
    <t>김가네
김가은</t>
  </si>
  <si>
    <t>010-6878-4377</t>
  </si>
  <si>
    <t>용산구 원효로77가길 7-1 밸류빌 B동 401호</t>
  </si>
  <si>
    <t>안제영</t>
  </si>
  <si>
    <t>010-5510-2345</t>
  </si>
  <si>
    <r>
      <rPr>
        <sz val="11"/>
        <color rgb="FF000000"/>
        <rFont val="Malgun Gothic"/>
      </rPr>
      <t>성북구 성북로6길2-7 지앤홈 A동401호</t>
    </r>
    <r>
      <rPr>
        <b/>
        <sz val="11"/>
        <color rgb="FFFF0000"/>
        <rFont val="Malgun Gothic"/>
      </rPr>
      <t xml:space="preserve"> [현금받음 - 입금X]</t>
    </r>
  </si>
  <si>
    <t>이소정</t>
  </si>
  <si>
    <t>010-9121-8247</t>
  </si>
  <si>
    <r>
      <rPr>
        <sz val="11"/>
        <color rgb="FF000000"/>
        <rFont val="Malgun Gothic"/>
      </rPr>
      <t xml:space="preserve">구리시 원수택로64번길 33 구리유탑트윈팰리스 102동 813호
</t>
    </r>
    <r>
      <rPr>
        <b/>
        <sz val="11"/>
        <color rgb="FFFF0000"/>
        <rFont val="Malgun Gothic"/>
      </rPr>
      <t>&gt; 3/28에서 변경된 일정이므로 시간 엄수 부탁드립니다.</t>
    </r>
  </si>
  <si>
    <t>로로
김안나</t>
  </si>
  <si>
    <t>010-7570-7281</t>
  </si>
  <si>
    <t>중랑구 중랑역로15길 22-12 2층</t>
  </si>
  <si>
    <t>김낙중 기사님 (구래동)</t>
  </si>
  <si>
    <t>조운산</t>
  </si>
  <si>
    <t>010-8248-1530</t>
  </si>
  <si>
    <t>양천구 남부순환로83길 18  209동1407호</t>
  </si>
  <si>
    <t>김해정</t>
  </si>
  <si>
    <t>010-7344-8160</t>
  </si>
  <si>
    <t>강동구 상암로27가길6 성우스타팰리스 403호</t>
  </si>
  <si>
    <t>김시현</t>
  </si>
  <si>
    <t>010-9398-3227</t>
  </si>
  <si>
    <r>
      <t xml:space="preserve">성동구 성수일로10길 26 상가동 114호 사거리찌개집
</t>
    </r>
    <r>
      <rPr>
        <b/>
        <sz val="11"/>
        <color theme="1"/>
        <rFont val="맑은 고딕"/>
        <family val="3"/>
        <charset val="129"/>
        <scheme val="minor"/>
      </rPr>
      <t>1. 기름때 제거비 &gt; 1~3만원 발생 가능</t>
    </r>
    <phoneticPr fontId="1" type="noConversion"/>
  </si>
  <si>
    <t>박성영</t>
  </si>
  <si>
    <t>010-8634-6566</t>
  </si>
  <si>
    <t>수원시 권선구 권광로27번길 62 107동 601호</t>
  </si>
  <si>
    <t>이태호</t>
  </si>
  <si>
    <t>010-6344-9217</t>
  </si>
  <si>
    <r>
      <rPr>
        <sz val="11"/>
        <color rgb="FF000000"/>
        <rFont val="Malgun Gothic"/>
      </rPr>
      <t xml:space="preserve">화성시 봉담읍 상리중심상가길28-8 망고타운 405호
</t>
    </r>
    <r>
      <rPr>
        <b/>
        <sz val="11"/>
        <color rgb="FF000000"/>
        <rFont val="Malgun Gothic"/>
      </rPr>
      <t>1. 늦어도 7시 전까지 마무리 되어야 합니다.</t>
    </r>
  </si>
  <si>
    <r>
      <rPr>
        <sz val="11"/>
        <color rgb="FF000000"/>
        <rFont val="Malgun Gothic"/>
      </rPr>
      <t xml:space="preserve">원웨이 4대 종합 + 포웨이 2대 종합
</t>
    </r>
    <r>
      <rPr>
        <b/>
        <sz val="11"/>
        <color rgb="FF000000"/>
        <rFont val="Malgun Gothic"/>
      </rPr>
      <t>&gt; 포웨이 2대 + 원웨이 3대
총액 48 &gt; 41</t>
    </r>
  </si>
  <si>
    <r>
      <rPr>
        <sz val="11"/>
        <color rgb="FF000000"/>
        <rFont val="Malgun Gothic"/>
      </rPr>
      <t xml:space="preserve">안산시 상록구 해양1로 30 푸르지오7차 706동 1801호
</t>
    </r>
    <r>
      <rPr>
        <b/>
        <sz val="11"/>
        <color rgb="FF000000"/>
        <rFont val="Malgun Gothic"/>
      </rPr>
      <t>1. 25일 스터디 카페 고객님 집입니다 잔금 통합</t>
    </r>
  </si>
  <si>
    <t>삼성 무풍2구 투인원 종합 + 벽걸이 종합 2대</t>
  </si>
  <si>
    <t>박영재</t>
  </si>
  <si>
    <t>010-9437-7583</t>
  </si>
  <si>
    <t>성북구 종암로9다길 40-14 천우네오젠 13차 205호</t>
  </si>
  <si>
    <t>벽걸이 종합 +원웨이 종합</t>
  </si>
  <si>
    <t>최윤미</t>
  </si>
  <si>
    <t>010-6860-9407</t>
  </si>
  <si>
    <t>동대문구 용두동 39-649 303호</t>
  </si>
  <si>
    <t>빌트인 드럼 + 벽걸이 종합</t>
  </si>
  <si>
    <t>이지웅</t>
  </si>
  <si>
    <t>010-2275-4000</t>
  </si>
  <si>
    <r>
      <rPr>
        <sz val="11"/>
        <color rgb="FF000000"/>
        <rFont val="Malgun Gothic"/>
      </rPr>
      <t xml:space="preserve">부천시 오정구 고강로154번길 15-13, 1동 102호
</t>
    </r>
    <r>
      <rPr>
        <b/>
        <sz val="11"/>
        <color rgb="FF000000"/>
        <rFont val="Malgun Gothic"/>
      </rPr>
      <t>1. 고강동,한샘맨션 또는 하이트맨션 입니다.</t>
    </r>
  </si>
  <si>
    <t>위니아 둘레바람 스탠드</t>
  </si>
  <si>
    <t>윤혜영</t>
  </si>
  <si>
    <t>010-4123-3634</t>
  </si>
  <si>
    <t>광명시 영당로22번길 21-6 현대아파트 101동1109</t>
  </si>
  <si>
    <t>손흥민 투인원(벽걸이종합)</t>
  </si>
  <si>
    <t>오원석</t>
  </si>
  <si>
    <t>010-8699-7357</t>
  </si>
  <si>
    <t>금천구 시흥대로47길43 럭키아파트6동702호</t>
  </si>
  <si>
    <t>삼성 연아2구 투인원 종합</t>
  </si>
  <si>
    <r>
      <rPr>
        <b/>
        <sz val="11"/>
        <color rgb="FFFF0000"/>
        <rFont val="Malgun Gothic"/>
      </rPr>
      <t xml:space="preserve">[마포구] </t>
    </r>
    <r>
      <rPr>
        <b/>
        <sz val="14"/>
        <color rgb="FF000000"/>
        <rFont val="Malgun Gothic"/>
      </rPr>
      <t>박기범 기사님</t>
    </r>
    <r>
      <rPr>
        <b/>
        <sz val="11"/>
        <color rgb="FFFF0000"/>
        <rFont val="Malgun Gothic"/>
      </rPr>
      <t xml:space="preserve"> [마포 은평 서대문 양천 강서 영등포 일산 파주 부천 부평 인천서구 김포시/벽/스/빌]</t>
    </r>
  </si>
  <si>
    <t>김사라</t>
  </si>
  <si>
    <t>010-4040-9831</t>
  </si>
  <si>
    <t>강북구 노해로33길 70-5 부흥주택B동 403호</t>
  </si>
  <si>
    <t>성지연
성지현</t>
  </si>
  <si>
    <t>010-3159-8711</t>
  </si>
  <si>
    <t xml:space="preserve">인천 부평구 부흥로 123번길 36 뉴서울 2차아파트 204동 701호 </t>
  </si>
  <si>
    <t>이지윤</t>
  </si>
  <si>
    <t>010-7570-6645</t>
  </si>
  <si>
    <t>파주시 와동동 가람로 116번길 130 701동 302호</t>
  </si>
  <si>
    <t>강북구 기사님</t>
  </si>
  <si>
    <t>정소윤</t>
  </si>
  <si>
    <t>010-3193-1946</t>
  </si>
  <si>
    <t>시흥시 서울대학로264번길12 써밋c2</t>
  </si>
  <si>
    <t xml:space="preserve">원웨이 종합3대 </t>
  </si>
  <si>
    <t>김재만</t>
  </si>
  <si>
    <t>010-4052-1689</t>
  </si>
  <si>
    <r>
      <rPr>
        <sz val="11"/>
        <color rgb="FF000000"/>
        <rFont val="Malgun Gothic"/>
      </rPr>
      <t xml:space="preserve">금천구 시흥대로77길 24-9 레비코하우스 602호 </t>
    </r>
    <r>
      <rPr>
        <b/>
        <sz val="11"/>
        <color rgb="FFFF0000"/>
        <rFont val="Malgun Gothic"/>
      </rPr>
      <t>[숨고페이]</t>
    </r>
  </si>
  <si>
    <t>윤성철</t>
  </si>
  <si>
    <t>010-9465-8933</t>
  </si>
  <si>
    <t>강서구 공항대로 58나길 10-15 301호</t>
  </si>
  <si>
    <t>벽걸이+원웨이종합</t>
  </si>
  <si>
    <t>송원상</t>
  </si>
  <si>
    <t>010-9430-2035</t>
  </si>
  <si>
    <r>
      <rPr>
        <sz val="11"/>
        <color rgb="FF000000"/>
        <rFont val="Malgun Gothic"/>
      </rPr>
      <t xml:space="preserve">강서구 등촌동 568-6 이노셀 204호 </t>
    </r>
    <r>
      <rPr>
        <b/>
        <sz val="11"/>
        <color rgb="FFFF0000"/>
        <rFont val="Malgun Gothic"/>
      </rPr>
      <t>[숨고페이]</t>
    </r>
  </si>
  <si>
    <t>강군모 기사님(시간텀 많이)</t>
  </si>
  <si>
    <t xml:space="preserve">11~12시 </t>
  </si>
  <si>
    <t>이탁곤</t>
  </si>
  <si>
    <t>010-9901-6011</t>
  </si>
  <si>
    <t xml:space="preserve">김포시 대방엘리움113동 1204호 </t>
  </si>
  <si>
    <t>전종덕 기사님 ( 인천 동인천 사무실 위주의 스탠드 , 천장형) 시간텀 많이</t>
  </si>
  <si>
    <t>거북이
김민희</t>
  </si>
  <si>
    <t>010-5166-0716</t>
  </si>
  <si>
    <t>성동구 왕십리로 343 1층 미닛로스터리</t>
  </si>
  <si>
    <t>박법래</t>
  </si>
  <si>
    <t>010-9184-0669</t>
  </si>
  <si>
    <t>광진구 자양번영로 26 1층 목약관</t>
  </si>
  <si>
    <t>3시!</t>
  </si>
  <si>
    <t>채아정</t>
  </si>
  <si>
    <t>010-5024-2351</t>
  </si>
  <si>
    <t>용산구 효창동 5-201번지 1층 201호</t>
  </si>
  <si>
    <t>010-9514-6336</t>
  </si>
  <si>
    <t>오산시 내삼미로 109 1602동 1704호</t>
  </si>
  <si>
    <t>김성진</t>
  </si>
  <si>
    <t>010-9985-1039</t>
  </si>
  <si>
    <t>성남시 분당구 서현로210번길14  4층 안녕예쁜손</t>
  </si>
  <si>
    <t>김지현</t>
  </si>
  <si>
    <t>010-2227-4272</t>
  </si>
  <si>
    <t>강남구 논현동 205-8번지 운현오피스텔 804호</t>
  </si>
  <si>
    <t>박재민</t>
  </si>
  <si>
    <t>010-3170-3051</t>
  </si>
  <si>
    <t>송파구 위례성대로2길 11 어반로프트오피스텔 612호</t>
  </si>
  <si>
    <t>조영훈</t>
  </si>
  <si>
    <t>010-7676-5190</t>
  </si>
  <si>
    <t xml:space="preserve">군포시 송부로291번길30 휴먼시아아파트107동1406호 </t>
  </si>
  <si>
    <t>이상혁</t>
  </si>
  <si>
    <t>010-7116-7625</t>
  </si>
  <si>
    <r>
      <rPr>
        <sz val="11"/>
        <color rgb="FF000000"/>
        <rFont val="Malgun Gothic"/>
      </rPr>
      <t xml:space="preserve">성남시 수정구 시민로 255번길 23-14 2층
</t>
    </r>
    <r>
      <rPr>
        <b/>
        <sz val="11"/>
        <color rgb="FF000000"/>
        <rFont val="Malgun Gothic"/>
      </rPr>
      <t>&gt; (성남시립족구장으로 검색하셔서 오시는게 좋습니다!)</t>
    </r>
  </si>
  <si>
    <t>준영
이수영</t>
  </si>
  <si>
    <t>010-9405-1038</t>
  </si>
  <si>
    <r>
      <rPr>
        <sz val="11"/>
        <color rgb="FF000000"/>
        <rFont val="Malgun Gothic"/>
      </rPr>
      <t xml:space="preserve">성남시 중원구 산성대로 136, 지앤느모란 1211호
</t>
    </r>
    <r>
      <rPr>
        <b/>
        <sz val="11"/>
        <color rgb="FF000000"/>
        <rFont val="Malgun Gothic"/>
      </rPr>
      <t xml:space="preserve">1. 공동현관 비밀번호 : 종모양 +3135
2. 아기가있어서 </t>
    </r>
    <r>
      <rPr>
        <b/>
        <sz val="11"/>
        <color rgb="FFFF0000"/>
        <rFont val="Malgun Gothic"/>
      </rPr>
      <t>벨누르지마시고</t>
    </r>
    <r>
      <rPr>
        <b/>
        <sz val="11"/>
        <color rgb="FF000000"/>
        <rFont val="Malgun Gothic"/>
      </rPr>
      <t xml:space="preserve"> 도착되시면 </t>
    </r>
    <r>
      <rPr>
        <b/>
        <sz val="11"/>
        <color rgb="FFFF0000"/>
        <rFont val="Malgun Gothic"/>
      </rPr>
      <t>전화 또는 문한번 노크</t>
    </r>
    <r>
      <rPr>
        <b/>
        <sz val="11"/>
        <color rgb="FF000000"/>
        <rFont val="Malgun Gothic"/>
      </rPr>
      <t xml:space="preserve"> 부탁드리겠습니다
3. 1층 지상 주차장은 음식점 주차장이라 </t>
    </r>
    <r>
      <rPr>
        <b/>
        <sz val="11"/>
        <color rgb="FFFF0000"/>
        <rFont val="Malgun Gothic"/>
      </rPr>
      <t>뒤쪽 지하주차장 이용</t>
    </r>
    <r>
      <rPr>
        <b/>
        <sz val="11"/>
        <color rgb="FF000000"/>
        <rFont val="Malgun Gothic"/>
      </rPr>
      <t>해주시면 됩니다</t>
    </r>
  </si>
  <si>
    <t>우민규</t>
  </si>
  <si>
    <t>010 6714 7772</t>
  </si>
  <si>
    <t>성남시 중원구 둔촌대로 80번길 3-10 성남아리스타 509호</t>
  </si>
  <si>
    <t>김소리</t>
  </si>
  <si>
    <t>010-6437-5345</t>
  </si>
  <si>
    <t>구리시 안골로65 1719호</t>
  </si>
  <si>
    <t>전상현 기사님 (경기도 김포시)</t>
  </si>
  <si>
    <t>유기현</t>
  </si>
  <si>
    <t>010-2649-2730</t>
  </si>
  <si>
    <t xml:space="preserve">마포구 모래내로1길20 kcc상암스튜디오1305호 </t>
  </si>
  <si>
    <t>채재희</t>
  </si>
  <si>
    <t>010-4559-5554</t>
  </si>
  <si>
    <t>마포구 대흥동 34-13 202호</t>
  </si>
  <si>
    <t>김경희</t>
  </si>
  <si>
    <t>010-2390-1891</t>
  </si>
  <si>
    <t>은평구 응암동 756-4 402호</t>
  </si>
  <si>
    <t>이경아</t>
  </si>
  <si>
    <t>010-9060-1680</t>
  </si>
  <si>
    <t>강서구 강서로 56길 44, 엘크루 704호</t>
  </si>
  <si>
    <t>채홍기</t>
  </si>
  <si>
    <t>010-5308-0050</t>
  </si>
  <si>
    <t xml:space="preserve">강서구 등촌동 688 등촌주공3단지 309동1404호 </t>
  </si>
  <si>
    <t>무풍 투인원(벽걸이종합)</t>
  </si>
  <si>
    <t>김재범 기사님</t>
  </si>
  <si>
    <t>유이현</t>
  </si>
  <si>
    <t>010-8697-1805</t>
  </si>
  <si>
    <t>용인시 기흥구 새천년로26번길 2 센타프라자 완도바담</t>
  </si>
  <si>
    <t>이항재</t>
  </si>
  <si>
    <t>010-3451-3026</t>
  </si>
  <si>
    <t>하남시 미사강변대로 55 2301-401호</t>
  </si>
  <si>
    <t>하남시 미사강변대로 55 2301-1501호</t>
  </si>
  <si>
    <t xml:space="preserve">이재원 기사님 </t>
  </si>
  <si>
    <t>김중헌</t>
  </si>
  <si>
    <t>010-6414-5961</t>
  </si>
  <si>
    <r>
      <rPr>
        <sz val="11"/>
        <color rgb="FF000000"/>
        <rFont val="Malgun Gothic"/>
      </rPr>
      <t xml:space="preserve">서울 중구 퇴계로 49길 14, 충무아크로2차
09시 1905호 &gt; 10시 1607호 &gt; 11시 1503호 &gt; 12시 904호 &gt; 14시 1304호 &gt; 17시 1004호 &gt; 18시 1306호
</t>
    </r>
    <r>
      <rPr>
        <b/>
        <sz val="11"/>
        <color rgb="FF000000"/>
        <rFont val="Malgun Gothic"/>
      </rPr>
      <t>1. 에어컨 밑 침대가 있는 가구가 있음 &gt; 보양작업 꼼꼼히 부탁드립니다.</t>
    </r>
  </si>
  <si>
    <t>원웨이 7대 종합</t>
  </si>
  <si>
    <t>전종덕 기사님</t>
  </si>
  <si>
    <t>고혜진</t>
  </si>
  <si>
    <t>010-3085-0826</t>
  </si>
  <si>
    <t>강서구 화곡로 350 1621호</t>
  </si>
  <si>
    <t>송수영</t>
  </si>
  <si>
    <t>010-6800-7222</t>
  </si>
  <si>
    <r>
      <rPr>
        <sz val="11"/>
        <color rgb="FF000000"/>
        <rFont val="Malgun Gothic"/>
      </rPr>
      <t xml:space="preserve">금천구 서부샛길 714 B316호
</t>
    </r>
    <r>
      <rPr>
        <b/>
        <sz val="11"/>
        <color rgb="FF000000"/>
        <rFont val="Malgun Gothic"/>
      </rPr>
      <t>1. 고객 사다리 보유 3.3M &gt; 층고추가금 수당에 포함</t>
    </r>
  </si>
  <si>
    <t>박희정</t>
  </si>
  <si>
    <t>010-6447-6484</t>
  </si>
  <si>
    <t>시흥시 정왕동 2308-9 303호</t>
  </si>
  <si>
    <t>9시!!</t>
  </si>
  <si>
    <t>구수현</t>
  </si>
  <si>
    <t>010-8925-6614
010-9016-6614</t>
  </si>
  <si>
    <t>광진구 뚝섬로 52길 71, 경남아파트 102동 1303호</t>
  </si>
  <si>
    <t>삼성 무풍 갤러리 투인원 종합</t>
  </si>
  <si>
    <t>김영빈</t>
  </si>
  <si>
    <t>010-7297-6619</t>
  </si>
  <si>
    <t>노원구 동일로218길 41</t>
  </si>
  <si>
    <t>금월 매출</t>
  </si>
  <si>
    <t>윤나래</t>
  </si>
  <si>
    <t>010-8383-3943</t>
  </si>
  <si>
    <r>
      <rPr>
        <sz val="11"/>
        <color rgb="FF000000"/>
        <rFont val="Malgun Gothic"/>
      </rPr>
      <t xml:space="preserve">은평구 통일로 803-1 서부빌딩 1층 홍제동우동국수
</t>
    </r>
    <r>
      <rPr>
        <b/>
        <sz val="11"/>
        <color rgb="FF000000"/>
        <rFont val="Malgun Gothic"/>
      </rPr>
      <t>1. 기름때 제거비 &gt; 1~3만원 발생 가능</t>
    </r>
  </si>
  <si>
    <t>찌코짱</t>
  </si>
  <si>
    <t xml:space="preserve">010-6253-1485 </t>
  </si>
  <si>
    <r>
      <rPr>
        <sz val="11"/>
        <color rgb="FF000000"/>
        <rFont val="Malgun Gothic"/>
      </rPr>
      <t xml:space="preserve">고양시 일산동구 일산로286번길 49 1층 살롱드끄레아
</t>
    </r>
    <r>
      <rPr>
        <b/>
        <sz val="11"/>
        <color rgb="FF000000"/>
        <rFont val="Malgun Gothic"/>
      </rPr>
      <t>1. 고층사다리 필요 &gt; 층고추가금 수당에 포함</t>
    </r>
  </si>
  <si>
    <t>조단비</t>
  </si>
  <si>
    <t>010-6637-7331</t>
  </si>
  <si>
    <t xml:space="preserve">고양시 일산동구 고풍로 72-41, 성원상떼빌 501동 1004호 </t>
  </si>
  <si>
    <t>고건재</t>
  </si>
  <si>
    <t>010-3599-8897</t>
  </si>
  <si>
    <t>고양시 일산서구 일산로803번길 27, 203호</t>
  </si>
  <si>
    <t>케이
김태우</t>
  </si>
  <si>
    <t>010-3555-7969</t>
  </si>
  <si>
    <t>인천 서구 이음5로 65 금호어울림센트럴 2403동 2502호</t>
  </si>
  <si>
    <t>영등포거주자
안성원</t>
  </si>
  <si>
    <t>010-8751-7287</t>
  </si>
  <si>
    <r>
      <rPr>
        <sz val="11"/>
        <color rgb="FF000000"/>
        <rFont val="Malgun Gothic"/>
      </rPr>
      <t xml:space="preserve">영등포구 당산로 83 102동 409호
</t>
    </r>
    <r>
      <rPr>
        <b/>
        <sz val="11"/>
        <color rgb="FF000000"/>
        <rFont val="Malgun Gothic"/>
      </rPr>
      <t>1. 에어컨 밑 침대 &gt; 보양작업 꼼꼼히</t>
    </r>
  </si>
  <si>
    <t>010-7531-2201</t>
  </si>
  <si>
    <t>동작구 남부순환로263길30(몬트하임) 201호</t>
  </si>
  <si>
    <t>안성찬</t>
  </si>
  <si>
    <t>010-2017-5578</t>
  </si>
  <si>
    <t>서초구 바우뫼로 91 우성아파트 109동 103호</t>
  </si>
  <si>
    <t>박정근
김매숙</t>
  </si>
  <si>
    <t>010 9198 7273</t>
  </si>
  <si>
    <t>송파구 방이2동 159-14 1층 만나김밥</t>
  </si>
  <si>
    <t>정가희</t>
  </si>
  <si>
    <t>010-8752-4457</t>
  </si>
  <si>
    <t>남양주시 진접읍 부평리 772 진접스타힐스 109동 2004동</t>
  </si>
  <si>
    <t>양유정</t>
  </si>
  <si>
    <t>010-2772-6070</t>
  </si>
  <si>
    <t>광진구 능동 240-30 아성스위트타운 101호</t>
  </si>
  <si>
    <t>광진구 능동 248-14 1층</t>
  </si>
  <si>
    <t>김정민</t>
  </si>
  <si>
    <t>010-4663-9710</t>
  </si>
  <si>
    <t>광진구 용마산로 30길 21-8 302호</t>
  </si>
  <si>
    <t>황소희</t>
  </si>
  <si>
    <t>010-9020-1502</t>
  </si>
  <si>
    <t>광진구 자양로 116 웰츠타워오피스텔 913호</t>
  </si>
  <si>
    <t>이은정</t>
  </si>
  <si>
    <t>010-8481-0727</t>
  </si>
  <si>
    <t>광진구 구의강변로 10</t>
  </si>
  <si>
    <t>이장미</t>
  </si>
  <si>
    <t>010-4116-8256</t>
  </si>
  <si>
    <t>부천시 원미구 상동 245-6 삼성마이빌 503호</t>
  </si>
  <si>
    <t>한시민
백영자</t>
  </si>
  <si>
    <t>010 9478 6134</t>
  </si>
  <si>
    <r>
      <rPr>
        <sz val="11"/>
        <color rgb="FF000000"/>
        <rFont val="Malgun Gothic"/>
      </rPr>
      <t>경기도 광주시 회덕길 121 샤르망시티 201동 202호</t>
    </r>
    <r>
      <rPr>
        <b/>
        <sz val="11"/>
        <color rgb="FFFF0000"/>
        <rFont val="Malgun Gothic"/>
      </rPr>
      <t xml:space="preserve"> [숨고페이]</t>
    </r>
  </si>
  <si>
    <t>wldms33
김지은</t>
  </si>
  <si>
    <t>010-8943-3797</t>
  </si>
  <si>
    <r>
      <rPr>
        <sz val="11"/>
        <color rgb="FF000000"/>
        <rFont val="Malgun Gothic"/>
      </rPr>
      <t xml:space="preserve">성남시 수정구 남문로 141번길 11 지층 2호 
</t>
    </r>
    <r>
      <rPr>
        <b/>
        <sz val="11"/>
        <color rgb="FF000000"/>
        <rFont val="Malgun Gothic"/>
      </rPr>
      <t>&gt; 세척 후 완료 연락 시 잔금 결제 예정</t>
    </r>
  </si>
  <si>
    <t>이용택</t>
  </si>
  <si>
    <t>010-8715-4009</t>
  </si>
  <si>
    <t>고양시 덕양구 통일로 802길 69관산 주공 아파트 111-1201</t>
  </si>
  <si>
    <t>박혜림</t>
  </si>
  <si>
    <t>010-3217-0944</t>
  </si>
  <si>
    <t>파주시 쇠재로 133, 쇠재마을 516동1804호</t>
  </si>
  <si>
    <t>서다혜</t>
  </si>
  <si>
    <t>010-4481-0486</t>
  </si>
  <si>
    <t>김포시 김포한강10로134번길  77 나비마을 308동 901호</t>
  </si>
  <si>
    <t>엘지 손흥민 투인원 종합</t>
  </si>
  <si>
    <t>면이</t>
  </si>
  <si>
    <t>010-8903-9072</t>
  </si>
  <si>
    <r>
      <rPr>
        <sz val="11"/>
        <color rgb="FF000000"/>
        <rFont val="Malgun Gothic"/>
      </rPr>
      <t xml:space="preserve">강서구 공항대로 103 마곡엠밸리9단지 908동 1204호
</t>
    </r>
    <r>
      <rPr>
        <b/>
        <sz val="11"/>
        <color rgb="FF000000"/>
        <rFont val="Malgun Gothic"/>
      </rPr>
      <t>&gt; 이번 주에 신생아 아기가 집에오는데 잘부탁드려요!</t>
    </r>
  </si>
  <si>
    <t>3/31 기사 요청 휴무</t>
  </si>
  <si>
    <t>임영천</t>
  </si>
  <si>
    <t>010-2571-1406</t>
  </si>
  <si>
    <t>도봉구 우이천로39길 28, 2층</t>
  </si>
  <si>
    <t>엘지 손연재 투인원 종합 + 삼성 통돌이 15키로</t>
  </si>
  <si>
    <t>김선옥</t>
  </si>
  <si>
    <t>010-5584-2608</t>
  </si>
  <si>
    <t>서대문구 거북골로20길 33~21  401호(북가좌동 신정빌라)</t>
  </si>
  <si>
    <t>삼성 2구 투인원 종합 + 삼성 통돌이 10키로</t>
  </si>
  <si>
    <t>최대한</t>
  </si>
  <si>
    <t>010-3308-4806</t>
  </si>
  <si>
    <t>부천시 오정구 고강동 480-9 카페달눈</t>
  </si>
  <si>
    <t>캐리어 핑거아트</t>
  </si>
  <si>
    <t>부천시 오정구 고강동 480-9 복권 판매점</t>
  </si>
  <si>
    <t>이후 일정은 잡지 말아주세요</t>
  </si>
  <si>
    <t>4월 일정 및 기사 휴무 : 홍천기사(4/1~4/2)</t>
  </si>
  <si>
    <t>봄</t>
  </si>
  <si>
    <t>5시반~6시</t>
  </si>
  <si>
    <t>손지수</t>
  </si>
  <si>
    <t>010-9329-3436</t>
  </si>
  <si>
    <r>
      <t xml:space="preserve">인천 서구 가현로100 브룩사이드 1동 503호
1. 비대면 세척 &gt; 세척 전후 사진 보내주세요
2. 5:30에 시작해두시는것으로하고 집에 아무도 없어서 
비밀번호 알려드릴게요! 먼저 시작해주시고
끝나갈때쯤 집 도착할 것 깉습니다
3. 리뷰 약속으로 1만원 할인
</t>
    </r>
    <r>
      <rPr>
        <b/>
        <sz val="11"/>
        <color rgb="FF000000"/>
        <rFont val="Malgun Gothic"/>
      </rPr>
      <t xml:space="preserve">&gt; 고객이 시간 미룸 &gt; 출장비 발생
&gt; 4/10 전화 부재중 </t>
    </r>
  </si>
  <si>
    <r>
      <t xml:space="preserve">원웨이 종합 2대 </t>
    </r>
    <r>
      <rPr>
        <b/>
        <sz val="11"/>
        <color rgb="FF000000"/>
        <rFont val="Malgun Gothic"/>
      </rPr>
      <t>(12만원 잔금)</t>
    </r>
  </si>
  <si>
    <t>.
정연주</t>
    <phoneticPr fontId="1" type="noConversion"/>
  </si>
  <si>
    <t>010 5676 7067</t>
    <phoneticPr fontId="1" type="noConversion"/>
  </si>
  <si>
    <t xml:space="preserve">강남구 역삼동 612-5 y빌라 105호
1. 고객 사정으로 일정 변경
2. 전화, 채팅 부재
&gt; 4/10 전화 부재중 </t>
    <phoneticPr fontId="1" type="noConversion"/>
  </si>
  <si>
    <r>
      <t xml:space="preserve">원웨이 종합 </t>
    </r>
    <r>
      <rPr>
        <b/>
        <sz val="11"/>
        <color rgb="FF000000"/>
        <rFont val="Malgun Gothic"/>
      </rPr>
      <t>(8만원)</t>
    </r>
  </si>
  <si>
    <t>2월중</t>
  </si>
  <si>
    <t>미정</t>
  </si>
  <si>
    <t>최은선</t>
  </si>
  <si>
    <t>010-7144-6302</t>
  </si>
  <si>
    <t>고양시 일산서구 후곡로 55
1. 이사 날짜 확정되면 말씀주신다고 함</t>
    <phoneticPr fontId="1" type="noConversion"/>
  </si>
  <si>
    <t>LG통돌이 15kg + 건조기 16kg</t>
  </si>
  <si>
    <t>3만원</t>
  </si>
  <si>
    <t>20만원</t>
  </si>
  <si>
    <t>박상길</t>
  </si>
  <si>
    <t>010-5049-5335</t>
  </si>
  <si>
    <t>종로구 혜화로8길 5-1 한옥주택
&gt; 내부 공사로 인해 6/13 기준 2주뒤 연락 주신다고 함
&gt; 6/27 전화 부재중</t>
    <phoneticPr fontId="1" type="noConversion"/>
  </si>
  <si>
    <r>
      <rPr>
        <sz val="11"/>
        <color rgb="FF000000"/>
        <rFont val="Malgun Gothic"/>
      </rPr>
      <t xml:space="preserve">벽걸이 종합
</t>
    </r>
    <r>
      <rPr>
        <b/>
        <sz val="11"/>
        <color rgb="FFFF0000"/>
        <rFont val="Malgun Gothic"/>
      </rPr>
      <t>&gt; 총 2대 중 1대는 6/28 진행</t>
    </r>
  </si>
  <si>
    <t>9만원</t>
  </si>
  <si>
    <t>문준경</t>
  </si>
  <si>
    <t>010-8386-7660</t>
  </si>
  <si>
    <t>송파구 백제고분로 28길 36-6 303호
&gt; 고객 사정으로 인해 5/25에서 옮긴 일정
&gt; 6/27 전화 부재중</t>
  </si>
  <si>
    <t xml:space="preserve">벽걸이 종합 </t>
  </si>
  <si>
    <t>6만원</t>
  </si>
  <si>
    <t>강선호</t>
  </si>
  <si>
    <t>010-3180-6718</t>
  </si>
  <si>
    <t>송파구 오금동 33-12 401호
&gt; 6/18 방문했었으나 배수펌프 이상으로 진행 못한 건 AS 22일에 완료되어 재진행 
&gt; 수리비로 인해 집주인과 이슈 발생으로 협의 후 일정 재조율</t>
    <phoneticPr fontId="1" type="noConversion"/>
  </si>
  <si>
    <t>최정원</t>
  </si>
  <si>
    <t>010-9209-6584</t>
  </si>
  <si>
    <r>
      <t xml:space="preserve">김포시 장기동 태정로 845 117동1402호 센트럴자이1단지
</t>
    </r>
    <r>
      <rPr>
        <b/>
        <sz val="11"/>
        <color rgb="FF000000"/>
        <rFont val="Malgun Gothic"/>
      </rPr>
      <t xml:space="preserve">1. 작년에 했던 고객님
</t>
    </r>
    <r>
      <rPr>
        <b/>
        <sz val="11"/>
        <color rgb="FFFF0000"/>
        <rFont val="Malgun Gothic"/>
      </rPr>
      <t>&gt; 에어컨 가스가 새고, 수리를 해야해서 추후 일정 조율한다고 함</t>
    </r>
  </si>
  <si>
    <t>캐리어 에어로18단1세대 스탠드</t>
    <phoneticPr fontId="1" type="noConversion"/>
  </si>
  <si>
    <t>윤정민</t>
  </si>
  <si>
    <t>010-9612-1205</t>
  </si>
  <si>
    <r>
      <rPr>
        <sz val="11"/>
        <color rgb="FF000000"/>
        <rFont val="Malgun Gothic"/>
      </rPr>
      <t xml:space="preserve">강서구 가양동 1475 강변3단지 306동 1006호
</t>
    </r>
    <r>
      <rPr>
        <b/>
        <sz val="11"/>
        <color rgb="FFFF0000"/>
        <rFont val="Malgun Gothic"/>
      </rPr>
      <t>&gt; 7/11(당일)에 갑자기 급한일이 생겼다고 일정 바꾸겠다고 함</t>
    </r>
  </si>
  <si>
    <t>8월 중</t>
  </si>
  <si>
    <t>시간미정</t>
  </si>
  <si>
    <t>노주연</t>
  </si>
  <si>
    <t>010 5694 8778</t>
  </si>
  <si>
    <r>
      <t xml:space="preserve">서대문구 연희동 51-97 인산빌라 201호
</t>
    </r>
    <r>
      <rPr>
        <b/>
        <sz val="11"/>
        <color theme="1"/>
        <rFont val="Malgun Gothic"/>
      </rPr>
      <t>&gt; 6월 10일 예약이었으나 시아버님이 편찮으셔서 밀림 
&gt; 7월말~8월초 중에 다시 일정 잡기로 함</t>
    </r>
    <phoneticPr fontId="1" type="noConversion"/>
  </si>
  <si>
    <t>삼성 무풍2구 스탠드</t>
  </si>
  <si>
    <t>고동균</t>
  </si>
  <si>
    <t>010 8205 5285</t>
  </si>
  <si>
    <r>
      <t xml:space="preserve">안산시 원고잔로 17 에비뉴큐브시티오피스텔 627호
</t>
    </r>
    <r>
      <rPr>
        <b/>
        <sz val="11"/>
        <color rgb="FFFF0000"/>
        <rFont val="Malgun Gothic"/>
      </rPr>
      <t>&gt; 중앙제어로 인해 전기 차단 어려워 철수후 일정 조율하여 다시 연락준다고 함</t>
    </r>
  </si>
  <si>
    <t>25년 중</t>
  </si>
  <si>
    <t>양성화</t>
  </si>
  <si>
    <t>010 8713 2580
010 2086 5184</t>
  </si>
  <si>
    <r>
      <t xml:space="preserve">강북구 삼양로 27길 95 두산트레지움A 214동 903호
</t>
    </r>
    <r>
      <rPr>
        <b/>
        <sz val="11"/>
        <color rgb="FF000000"/>
        <rFont val="Malgun Gothic"/>
      </rPr>
      <t>&gt; 댁 내 사정으로 인해 이사 후 세척 진행 예정</t>
    </r>
  </si>
  <si>
    <t>삼성 김연아3구 투인원 종합 + 실외기</t>
  </si>
  <si>
    <t>10월 중</t>
    <phoneticPr fontId="1" type="noConversion"/>
  </si>
  <si>
    <t>김승수</t>
    <phoneticPr fontId="1" type="noConversion"/>
  </si>
  <si>
    <t>010-6279-4586</t>
  </si>
  <si>
    <t xml:space="preserve">부평구 평촌로 398 1층 투썸플레이스 인천삼산사거리점 </t>
    <phoneticPr fontId="1" type="noConversion"/>
  </si>
  <si>
    <r>
      <rPr>
        <sz val="11"/>
        <color rgb="FF000000"/>
        <rFont val="Malgun Gothic"/>
      </rPr>
      <t xml:space="preserve">포웨이 종합 3대 </t>
    </r>
    <r>
      <rPr>
        <b/>
        <sz val="11"/>
        <color rgb="FF000000"/>
        <rFont val="Malgun Gothic"/>
      </rPr>
      <t xml:space="preserve">(총 33만원)
</t>
    </r>
    <r>
      <rPr>
        <b/>
        <sz val="11"/>
        <color rgb="FFFF0000"/>
        <rFont val="Malgun Gothic"/>
      </rPr>
      <t xml:space="preserve">&gt; 손님 오는 시간 겹쳐서 작업 못하고 철수함 </t>
    </r>
  </si>
  <si>
    <t>10시~11시</t>
    <phoneticPr fontId="1" type="noConversion"/>
  </si>
  <si>
    <t>강해림</t>
    <phoneticPr fontId="1" type="noConversion"/>
  </si>
  <si>
    <t>010 8109 3105</t>
    <phoneticPr fontId="1" type="noConversion"/>
  </si>
  <si>
    <r>
      <t xml:space="preserve">수원시 권선구 서둔동 26-126 웰리지 더 시티 오피스텔 
</t>
    </r>
    <r>
      <rPr>
        <b/>
        <sz val="11"/>
        <color rgb="FFFF0000"/>
        <rFont val="Malgun Gothic"/>
      </rPr>
      <t xml:space="preserve">1. 고층 사다리 필요 &gt; </t>
    </r>
    <r>
      <rPr>
        <b/>
        <sz val="11"/>
        <color theme="1"/>
        <rFont val="Malgun Gothic"/>
      </rPr>
      <t>층고추가금 수당에 포함 (1층 1대만 층고추가금)
&gt;&gt; 12일 일정에서 다른 일정으로 고객이 바꾸고 싶다고 하고 잠수</t>
    </r>
    <phoneticPr fontId="1" type="noConversion"/>
  </si>
  <si>
    <r>
      <t>원웨이 종합 3대</t>
    </r>
    <r>
      <rPr>
        <b/>
        <sz val="11"/>
        <color theme="1"/>
        <rFont val="Malgun Gothic"/>
      </rPr>
      <t xml:space="preserve"> (총 26만원)</t>
    </r>
    <phoneticPr fontId="1" type="noConversion"/>
  </si>
  <si>
    <t>김민성</t>
    <phoneticPr fontId="1" type="noConversion"/>
  </si>
  <si>
    <t>010-2248-0389</t>
    <phoneticPr fontId="1" type="noConversion"/>
  </si>
  <si>
    <r>
      <rPr>
        <sz val="11"/>
        <color rgb="FF000000"/>
        <rFont val="Malgun Gothic"/>
      </rPr>
      <t xml:space="preserve">동대문구 이문로37 베라체캠퍼스 820호
</t>
    </r>
    <r>
      <rPr>
        <b/>
        <sz val="11"/>
        <color rgb="FF000000"/>
        <rFont val="Malgun Gothic"/>
      </rPr>
      <t xml:space="preserve">1. 방수포 꼼꼼히 &gt; 에어컨 아래 침대
</t>
    </r>
    <r>
      <rPr>
        <b/>
        <sz val="11"/>
        <color rgb="FFFF0000"/>
        <rFont val="Malgun Gothic"/>
      </rPr>
      <t>&gt; 9/13 일정 보류, 스케줄 확인 후 연락주신다고 함</t>
    </r>
    <phoneticPr fontId="1" type="noConversion"/>
  </si>
  <si>
    <r>
      <t xml:space="preserve">벽걸이 종합 </t>
    </r>
    <r>
      <rPr>
        <b/>
        <sz val="11"/>
        <color theme="1"/>
        <rFont val="Malgun Gothic"/>
      </rPr>
      <t>(총 8만원)</t>
    </r>
    <phoneticPr fontId="1" type="noConversion"/>
  </si>
  <si>
    <t>3시~4시</t>
    <phoneticPr fontId="1" type="noConversion"/>
  </si>
  <si>
    <t>문성주</t>
    <phoneticPr fontId="1" type="noConversion"/>
  </si>
  <si>
    <t>010-3688-0249</t>
    <phoneticPr fontId="1" type="noConversion"/>
  </si>
  <si>
    <r>
      <rPr>
        <sz val="11"/>
        <color rgb="FF000000"/>
        <rFont val="Malgun Gothic"/>
      </rPr>
      <t xml:space="preserve">인천 남동구 만수주공아파트 217동 701호
</t>
    </r>
    <r>
      <rPr>
        <b/>
        <sz val="11"/>
        <color rgb="FFFF0000"/>
        <rFont val="Malgun Gothic"/>
      </rPr>
      <t>&gt; 9/18 일정 보류</t>
    </r>
  </si>
  <si>
    <t>11월 중</t>
  </si>
  <si>
    <t>12시~1시</t>
    <phoneticPr fontId="1" type="noConversion"/>
  </si>
  <si>
    <t>윤종원</t>
    <phoneticPr fontId="1" type="noConversion"/>
  </si>
  <si>
    <t>010-2370-1883</t>
    <phoneticPr fontId="1" type="noConversion"/>
  </si>
  <si>
    <r>
      <rPr>
        <sz val="11"/>
        <color rgb="FF000000"/>
        <rFont val="Malgun Gothic"/>
      </rPr>
      <t xml:space="preserve">고양시 일산동구 마두동 859 정발건영2단지 204동 101호
</t>
    </r>
    <r>
      <rPr>
        <b/>
        <sz val="11"/>
        <color rgb="FF000000"/>
        <rFont val="Malgun Gothic"/>
      </rPr>
      <t>1. 홍천</t>
    </r>
    <r>
      <rPr>
        <b/>
        <sz val="11"/>
        <color rgb="FFFF0000"/>
        <rFont val="Malgun Gothic"/>
      </rPr>
      <t xml:space="preserve">기사님과 함께 건조기 하당 부탁드립니다 (동행기사)
&gt; 세탁기 및 건조기 </t>
    </r>
  </si>
  <si>
    <r>
      <t xml:space="preserve">삼성 드럼 24키로 + 건조기 (직렬설치)
+ 삼성 무풍갤러리 스탠드
</t>
    </r>
    <r>
      <rPr>
        <b/>
        <sz val="11"/>
        <color rgb="FFFF0000"/>
        <rFont val="Malgun Gothic"/>
      </rPr>
      <t>&gt; 건조기 하강 및 재위치만</t>
    </r>
    <phoneticPr fontId="1" type="noConversion"/>
  </si>
  <si>
    <t>조광미</t>
  </si>
  <si>
    <t>010-9020-8150</t>
  </si>
  <si>
    <t>중랑구 묵동 금호어울림아파트 102동604호</t>
  </si>
  <si>
    <t>김성덕</t>
  </si>
  <si>
    <t>010-6242-1315</t>
  </si>
  <si>
    <t>김포시 김포한강11로 179 한강신도시푸르지오 509동 904호</t>
  </si>
  <si>
    <t>엘지 드럼 20kg</t>
  </si>
  <si>
    <t>14만원</t>
  </si>
  <si>
    <t>&gt; 세탁실 공간이 협소하여 1/9이사 후 당일 진행 예정</t>
  </si>
  <si>
    <t>&gt; 1/9 이사가 늦게 끝나 정리 후 일정 재조율</t>
  </si>
  <si>
    <t>박숙자</t>
  </si>
  <si>
    <t>010-4333-6843</t>
  </si>
  <si>
    <t>수원 광교호수공원로20 103동 2105호</t>
  </si>
  <si>
    <t>5월 초</t>
  </si>
  <si>
    <t>이여진</t>
  </si>
  <si>
    <t>010-3706-4669</t>
  </si>
  <si>
    <r>
      <t xml:space="preserve">고양시 화정동 1148, 자인채 오피스텔 909호
</t>
    </r>
    <r>
      <rPr>
        <b/>
        <sz val="11"/>
        <color rgb="FF000000"/>
        <rFont val="Malgun Gothic"/>
      </rPr>
      <t>1. 고층사다리 필요 &gt; 3m부터 1만원 / 3.5m부터 2만원 추가</t>
    </r>
  </si>
  <si>
    <r>
      <t xml:space="preserve">원웨이 종합(층고에 따라 1~2만원 추가받아야해요)
</t>
    </r>
    <r>
      <rPr>
        <b/>
        <sz val="11"/>
        <color rgb="FFFF0000"/>
        <rFont val="Malgun Gothic"/>
      </rPr>
      <t>&gt; 중앙제어라 진행 불가
추후 일정 조율하여 재방문 예정</t>
    </r>
  </si>
  <si>
    <t>5월 17일</t>
  </si>
  <si>
    <t>이슬기</t>
  </si>
  <si>
    <t>010-4313-9911</t>
  </si>
  <si>
    <t>양주시 옥정동 1022 504-1902</t>
  </si>
  <si>
    <t>5월 19일</t>
  </si>
  <si>
    <t>최진선</t>
  </si>
  <si>
    <t>010-7597-2024</t>
  </si>
  <si>
    <t>중랑구 봉우재로20길 44-8 동성네스트 101동 301호</t>
  </si>
  <si>
    <t>5월 31일</t>
  </si>
  <si>
    <t>우현정</t>
  </si>
  <si>
    <t>010 2767 7910</t>
  </si>
  <si>
    <t>부천시 경인옛로 25 부천한신더휴메트로 101동 3504호</t>
  </si>
  <si>
    <t>이름</t>
  </si>
  <si>
    <t>거주지</t>
  </si>
  <si>
    <t>세탁기</t>
  </si>
  <si>
    <t>에어컨</t>
  </si>
  <si>
    <t>비고</t>
  </si>
  <si>
    <t>통돌이</t>
  </si>
  <si>
    <t>드럼</t>
  </si>
  <si>
    <t>스탠드</t>
  </si>
  <si>
    <t>천장형</t>
  </si>
  <si>
    <t>벽걸이</t>
  </si>
  <si>
    <t>김의덕</t>
  </si>
  <si>
    <t>010-8968-7445</t>
  </si>
  <si>
    <t>인천시</t>
  </si>
  <si>
    <t>불가</t>
  </si>
  <si>
    <t>가능</t>
  </si>
  <si>
    <t>사무실 스탠드만 가능 / 캐업스 가능</t>
  </si>
  <si>
    <t>신국관</t>
  </si>
  <si>
    <t>010-2214-9048</t>
  </si>
  <si>
    <t>오전 너무 먼 곳 지양</t>
  </si>
  <si>
    <t>이선근</t>
  </si>
  <si>
    <t>010-2262-6538</t>
  </si>
  <si>
    <t>토요일 휴무 | 일요일 근무</t>
  </si>
  <si>
    <t>전상현</t>
  </si>
  <si>
    <t>010-9185-9895</t>
  </si>
  <si>
    <t>김포시</t>
  </si>
  <si>
    <t>보류</t>
  </si>
  <si>
    <r>
      <t xml:space="preserve">사무실 스탠드만 가능 | </t>
    </r>
    <r>
      <rPr>
        <b/>
        <sz val="11"/>
        <color rgb="FFFF0000"/>
        <rFont val="맑은 고딕"/>
        <family val="3"/>
        <charset val="129"/>
        <scheme val="minor"/>
      </rPr>
      <t>포웨이 불가</t>
    </r>
  </si>
  <si>
    <t>은여울</t>
  </si>
  <si>
    <t>010-6471-2202</t>
  </si>
  <si>
    <t>매주 토요일 1시부터 일정 가능</t>
  </si>
  <si>
    <t>중동</t>
  </si>
  <si>
    <t>010 6401 4673</t>
  </si>
  <si>
    <t>부천시</t>
  </si>
  <si>
    <t>사무실 스탠드만 가능</t>
  </si>
  <si>
    <t>신정이</t>
  </si>
  <si>
    <t>010-8947-4280</t>
  </si>
  <si>
    <t>원웨이 벽걸이 위주 | 스탠드 자제</t>
  </si>
  <si>
    <t>온상현</t>
  </si>
  <si>
    <t>010-4626-3237</t>
  </si>
  <si>
    <t>액자형, 덕트 가능 | 엘지 출신</t>
  </si>
  <si>
    <t>홍천</t>
  </si>
  <si>
    <t>010-9238-0412</t>
  </si>
  <si>
    <t>관악구</t>
  </si>
  <si>
    <t>하루 4~5개 | 삼성 출신 | 관악으로 이사</t>
  </si>
  <si>
    <t>이종진</t>
  </si>
  <si>
    <t>010-4565-4796</t>
  </si>
  <si>
    <t>금천구</t>
  </si>
  <si>
    <t>서랍장벽걸이 가능 | 삼성2구 듀얼 위너 | 360</t>
  </si>
  <si>
    <t>강서구</t>
  </si>
  <si>
    <t>010-5646-8673</t>
  </si>
  <si>
    <t>투인원 3시간 | 스탠드 2시간 | 벽걸이 1시간</t>
  </si>
  <si>
    <t>박기범</t>
  </si>
  <si>
    <t>010 3994 9865</t>
  </si>
  <si>
    <t>마포구</t>
  </si>
  <si>
    <t>천장형 2.5미터 이상 불가 | 가능지역 있음</t>
  </si>
  <si>
    <t>마석</t>
  </si>
  <si>
    <t>010-5459-2089</t>
  </si>
  <si>
    <t>보편적인 스탠드로 잡기</t>
  </si>
  <si>
    <t>강북구</t>
  </si>
  <si>
    <t>010-5298-6944</t>
  </si>
  <si>
    <t>천장형 웬만하면 잡지 말 것</t>
  </si>
  <si>
    <t>지니</t>
  </si>
  <si>
    <t>010-8588-7058</t>
  </si>
  <si>
    <t>벽걸이 하루 3개 | 여성기사</t>
  </si>
  <si>
    <t>태식</t>
  </si>
  <si>
    <t>010-3263-4787</t>
  </si>
  <si>
    <t>오전 너무 먼 곳 지양 | 구형 스탠드 전문</t>
  </si>
  <si>
    <t>정민섭</t>
  </si>
  <si>
    <t>010-9321-1129</t>
  </si>
  <si>
    <r>
      <t>포웨이 불가</t>
    </r>
    <r>
      <rPr>
        <b/>
        <sz val="11"/>
        <color rgb="FF000000"/>
        <rFont val="맑은 고딕"/>
        <family val="3"/>
        <charset val="129"/>
        <scheme val="minor"/>
      </rPr>
      <t xml:space="preserve"> | 당분간 월 목은 오전만</t>
    </r>
  </si>
  <si>
    <t>서희석</t>
  </si>
  <si>
    <t>010-2774-7670</t>
  </si>
  <si>
    <t>도봉구</t>
  </si>
  <si>
    <t xml:space="preserve">가능 </t>
  </si>
  <si>
    <t>플렉스워시 빼고 대부분</t>
  </si>
  <si>
    <t>송성근</t>
  </si>
  <si>
    <t>010-9012-5494</t>
  </si>
  <si>
    <t>양주시</t>
  </si>
  <si>
    <t>박준평</t>
  </si>
  <si>
    <t>010-5782-7631</t>
  </si>
  <si>
    <t>성북구</t>
  </si>
  <si>
    <t>중랑구</t>
  </si>
  <si>
    <t>010-9861-4010</t>
  </si>
  <si>
    <t>엘지 출신ㅣ플렉스워시 빼고 대부분</t>
  </si>
  <si>
    <t>구형모</t>
  </si>
  <si>
    <t>010-9478-4434</t>
  </si>
  <si>
    <t>사무실 스탠드 위주</t>
  </si>
  <si>
    <t>송도</t>
  </si>
  <si>
    <t>010 9931 0929</t>
  </si>
  <si>
    <t>조철</t>
  </si>
  <si>
    <t>010-4626-4171</t>
  </si>
  <si>
    <t>시흥</t>
  </si>
  <si>
    <t>하루 두 개씩</t>
  </si>
  <si>
    <t>태환</t>
  </si>
  <si>
    <t>010-9040-6757</t>
  </si>
  <si>
    <t>인천</t>
  </si>
  <si>
    <t>과거 위니아 설치기사</t>
  </si>
  <si>
    <t>태형</t>
  </si>
  <si>
    <t>010-7464-2996</t>
  </si>
  <si>
    <t>부천</t>
  </si>
  <si>
    <t>가능`</t>
  </si>
  <si>
    <t>박정환</t>
  </si>
  <si>
    <t>010-5824-3609</t>
  </si>
  <si>
    <t>일산</t>
  </si>
  <si>
    <t>빌트인 세탁기,스탠드,포웨이안됨</t>
  </si>
  <si>
    <t>남양주</t>
  </si>
  <si>
    <t>010-6231-5167</t>
  </si>
  <si>
    <t>안양</t>
  </si>
  <si>
    <t>010-4238-3018</t>
  </si>
  <si>
    <t>수원 안양 안산 지역 위주</t>
  </si>
  <si>
    <t>성수</t>
  </si>
  <si>
    <t>010-7704-7433</t>
  </si>
  <si>
    <t>성동구</t>
  </si>
  <si>
    <t>포웨이,복층 원웨이X</t>
  </si>
  <si>
    <t>종로구</t>
  </si>
  <si>
    <t>010-8982-3806</t>
  </si>
  <si>
    <t>조상현</t>
  </si>
  <si>
    <t>010-4946-3932</t>
  </si>
  <si>
    <t>하남</t>
  </si>
  <si>
    <t>가구</t>
  </si>
  <si>
    <t>010 6894 9811</t>
  </si>
  <si>
    <t>현민</t>
  </si>
  <si>
    <t>010 4449 2470</t>
  </si>
  <si>
    <t>수원</t>
  </si>
  <si>
    <t>스탠드 불가</t>
  </si>
  <si>
    <t>원주</t>
  </si>
  <si>
    <t>010-2004-5525</t>
  </si>
  <si>
    <t>오산</t>
  </si>
  <si>
    <t>010-8822-5764</t>
  </si>
  <si>
    <t>주말 근무 [용인/수원/오산]</t>
  </si>
  <si>
    <t>조은혜</t>
  </si>
  <si>
    <t>010 4546 3932</t>
  </si>
  <si>
    <t>고양</t>
  </si>
  <si>
    <t>보편적인 스탠드로 / 포웨이불가</t>
  </si>
  <si>
    <t>강철</t>
  </si>
  <si>
    <t>서은호 010-2447-7541</t>
  </si>
  <si>
    <t>해강님 지인 | 2인1조</t>
  </si>
  <si>
    <t>박권재 010-2043-1083</t>
  </si>
  <si>
    <t>오산권기사</t>
  </si>
  <si>
    <t>010 9737 3759</t>
  </si>
  <si>
    <t>오산시</t>
  </si>
  <si>
    <r>
      <rPr>
        <b/>
        <sz val="11"/>
        <color rgb="FFFF0000"/>
        <rFont val="맑은 고딕"/>
        <family val="3"/>
        <charset val="129"/>
        <scheme val="minor"/>
      </rPr>
      <t>[인천시]</t>
    </r>
    <r>
      <rPr>
        <b/>
        <sz val="14"/>
        <color theme="1"/>
        <rFont val="맑은 고딕"/>
        <family val="3"/>
        <charset val="129"/>
        <scheme val="minor"/>
      </rPr>
      <t xml:space="preserve"> 김의덕 기사님</t>
    </r>
    <r>
      <rPr>
        <b/>
        <sz val="11"/>
        <color rgb="FFFF0000"/>
        <rFont val="맑은 고딕"/>
        <family val="3"/>
        <charset val="129"/>
        <scheme val="minor"/>
      </rPr>
      <t xml:space="preserve">  [일정 여유롭게 / 벽/원/포/스탠드 사무실위주/고층사다리]</t>
    </r>
    <phoneticPr fontId="1" type="noConversion"/>
  </si>
  <si>
    <r>
      <rPr>
        <b/>
        <sz val="11"/>
        <color rgb="FFFF0000"/>
        <rFont val="맑은 고딕"/>
        <family val="3"/>
        <charset val="129"/>
      </rPr>
      <t xml:space="preserve">[인천 서구/격주토요휴무] </t>
    </r>
    <r>
      <rPr>
        <b/>
        <sz val="14"/>
        <color theme="1"/>
        <rFont val="맑은 고딕"/>
        <family val="3"/>
        <charset val="129"/>
      </rPr>
      <t>신국관 기사님</t>
    </r>
    <r>
      <rPr>
        <b/>
        <sz val="11"/>
        <color rgb="FFFF0000"/>
        <rFont val="맑은 고딕"/>
        <family val="3"/>
        <charset val="129"/>
      </rPr>
      <t xml:space="preserve"> [벽/원/포]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</si>
  <si>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[김포시]</t>
    </r>
    <r>
      <rPr>
        <b/>
        <sz val="14"/>
        <color rgb="FF000000"/>
        <rFont val="맑은 고딕"/>
        <family val="3"/>
        <charset val="129"/>
        <scheme val="minor"/>
      </rPr>
      <t xml:space="preserve"> 전상현 기사님</t>
    </r>
    <r>
      <rPr>
        <b/>
        <sz val="11"/>
        <color rgb="FFFF0000"/>
        <rFont val="맑은 고딕"/>
        <family val="3"/>
        <charset val="129"/>
        <scheme val="minor"/>
      </rPr>
      <t xml:space="preserve"> [일정 여유롭게 / 벽/원/스탠드 사무실위주/통]</t>
    </r>
  </si>
  <si>
    <r>
      <rPr>
        <b/>
        <sz val="11"/>
        <color rgb="FFFF0000"/>
        <rFont val="맑은 고딕"/>
        <family val="3"/>
        <charset val="129"/>
      </rPr>
      <t xml:space="preserve">[매주 토요일 1시부터 가능 / 김포시] </t>
    </r>
    <r>
      <rPr>
        <b/>
        <sz val="14"/>
        <color rgb="FF000000"/>
        <rFont val="맑은 고딕"/>
        <family val="3"/>
        <charset val="129"/>
      </rPr>
      <t xml:space="preserve">은여울 기사님 </t>
    </r>
    <r>
      <rPr>
        <b/>
        <sz val="11"/>
        <color rgb="FFFF0000"/>
        <rFont val="맑은 고딕"/>
        <family val="3"/>
        <charset val="129"/>
      </rPr>
      <t>[벽/원/포]</t>
    </r>
    <phoneticPr fontId="1" type="noConversion"/>
  </si>
  <si>
    <r>
      <rPr>
        <b/>
        <sz val="11"/>
        <color rgb="FFFF0000"/>
        <rFont val="맑은 고딕"/>
        <family val="3"/>
        <charset val="129"/>
      </rPr>
      <t>[부천시/월요휴무]</t>
    </r>
    <r>
      <rPr>
        <b/>
        <sz val="14"/>
        <color theme="1"/>
        <rFont val="맑은 고딕"/>
        <family val="3"/>
        <charset val="129"/>
      </rPr>
      <t xml:space="preserve"> 온상현 기사님 </t>
    </r>
    <r>
      <rPr>
        <b/>
        <sz val="11"/>
        <color rgb="FFFF0000"/>
        <rFont val="맑은 고딕"/>
        <family val="3"/>
        <charset val="129"/>
      </rPr>
      <t>[에어컨 모두 가능/덕트/오브제도]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</si>
  <si>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[관악구/2,4째주일요휴무]</t>
    </r>
    <r>
      <rPr>
        <b/>
        <sz val="14"/>
        <color theme="1"/>
        <rFont val="맑은 고딕"/>
        <family val="3"/>
        <charset val="129"/>
        <scheme val="minor"/>
      </rPr>
      <t xml:space="preserve"> 홍천 기사님</t>
    </r>
    <r>
      <rPr>
        <b/>
        <sz val="11"/>
        <color rgb="FFFF0000"/>
        <rFont val="맑은 고딕"/>
        <family val="3"/>
        <charset val="129"/>
        <scheme val="minor"/>
      </rPr>
      <t xml:space="preserve"> [서울 쪽 모두 가능 / 삼성에서 일했었음 4~5개]</t>
    </r>
    <phoneticPr fontId="1" type="noConversion"/>
  </si>
  <si>
    <r>
      <rPr>
        <b/>
        <sz val="11"/>
        <color rgb="FFFF0000"/>
        <rFont val="맑은 고딕"/>
        <family val="3"/>
        <charset val="129"/>
      </rPr>
      <t xml:space="preserve">[금천구/격주토요휴무] </t>
    </r>
    <r>
      <rPr>
        <b/>
        <sz val="14"/>
        <color rgb="FF000000"/>
        <rFont val="맑은 고딕"/>
        <family val="3"/>
        <charset val="129"/>
      </rPr>
      <t>종진 기사님</t>
    </r>
    <r>
      <rPr>
        <b/>
        <sz val="11"/>
        <color rgb="FFFF0000"/>
        <rFont val="맑은 고딕"/>
        <family val="3"/>
        <charset val="129"/>
      </rPr>
      <t xml:space="preserve"> [벽/원/포/위너/연아2구/무풍2구/듀얼/손연재만 가능/통/드/빌] *서랍장벽걸이 가능</t>
    </r>
    <phoneticPr fontId="2" type="noConversion"/>
  </si>
  <si>
    <r>
      <rPr>
        <b/>
        <sz val="11"/>
        <color rgb="FFFF0000"/>
        <rFont val="맑은 고딕"/>
        <family val="3"/>
        <charset val="129"/>
        <scheme val="minor"/>
      </rPr>
      <t>[부천시]</t>
    </r>
    <r>
      <rPr>
        <b/>
        <sz val="14"/>
        <color theme="1"/>
        <rFont val="맑은 고딕"/>
        <family val="3"/>
        <charset val="129"/>
        <scheme val="minor"/>
      </rPr>
      <t xml:space="preserve"> 태식 기사님 </t>
    </r>
    <r>
      <rPr>
        <b/>
        <sz val="11"/>
        <color rgb="FFFF0000"/>
        <rFont val="맑은 고딕"/>
        <family val="3"/>
        <charset val="129"/>
        <scheme val="minor"/>
      </rPr>
      <t>[에어컨 모두 가능]</t>
    </r>
    <phoneticPr fontId="1" type="noConversion"/>
  </si>
  <si>
    <r>
      <t xml:space="preserve">[마포구] </t>
    </r>
    <r>
      <rPr>
        <b/>
        <sz val="14"/>
        <color rgb="FF000000"/>
        <rFont val="맑은 고딕"/>
        <family val="3"/>
        <charset val="129"/>
      </rPr>
      <t>박기범 기사님</t>
    </r>
    <r>
      <rPr>
        <b/>
        <sz val="11"/>
        <color rgb="FFFF0000"/>
        <rFont val="맑은 고딕"/>
        <family val="3"/>
        <charset val="129"/>
      </rPr>
      <t xml:space="preserve"> [마포 은평 서대문 양천 강서 영등포 일산 파주 부천 부평 인천서구 김포시/벽/스/빌]</t>
    </r>
    <phoneticPr fontId="2" type="noConversion"/>
  </si>
  <si>
    <t>※ 아래 년도와 월은 각 시트의 상단에 있는 날짜에 사용됩니다. 변경시 각 시트의 년도와 월이 모두 변합니다</t>
    <phoneticPr fontId="1" type="noConversion"/>
  </si>
  <si>
    <t>년도</t>
    <phoneticPr fontId="1" type="noConversion"/>
  </si>
  <si>
    <t>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</si>
</sst>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d&quot;일&quot;\ aaaa"/>
    <numFmt numFmtId="177" formatCode="mm&quot;월&quot;\ dd&quot;일&quot;\ aaaa"/>
    <numFmt numFmtId="178" formatCode="#&quot;만&quot;&quot;원&quot;"/>
  </numFmts>
  <fonts count="12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FA7D00"/>
      <name val="돋움"/>
      <charset val="129"/>
    </font>
    <font>
      <sz val="15"/>
      <color rgb="FF000000"/>
      <name val="HY견고딕"/>
      <family val="1"/>
      <charset val="129"/>
    </font>
    <font>
      <sz val="18"/>
      <color theme="1"/>
      <name val="HY헤드라인M"/>
      <family val="1"/>
      <charset val="129"/>
    </font>
    <font>
      <b/>
      <sz val="14"/>
      <color rgb="FF00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1"/>
      <color theme="0" tint="-0.49998474074526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name val="Malgun Gothic"/>
      <family val="3"/>
      <charset val="129"/>
    </font>
    <font>
      <b/>
      <sz val="14"/>
      <color theme="1"/>
      <name val="Malgun Gothic"/>
      <family val="3"/>
      <charset val="129"/>
    </font>
    <font>
      <b/>
      <sz val="13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8"/>
      <color rgb="FF000000"/>
      <name val="HY헤드라인M"/>
      <family val="1"/>
      <charset val="129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1"/>
      <color rgb="FF00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FF0000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14"/>
      <color rgb="FF000000"/>
      <name val="맑은 고딕"/>
      <family val="3"/>
      <charset val="129"/>
      <scheme val="major"/>
    </font>
    <font>
      <sz val="11"/>
      <color rgb="FF0070C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b/>
      <sz val="13"/>
      <color theme="0"/>
      <name val="맑은 고딕"/>
      <family val="3"/>
      <charset val="129"/>
      <scheme val="major"/>
    </font>
    <font>
      <b/>
      <sz val="11"/>
      <color theme="0" tint="-0.499984740745262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sz val="11"/>
      <color theme="1"/>
      <name val="Malgun Gothic"/>
      <family val="3"/>
      <charset val="129"/>
    </font>
    <font>
      <sz val="15"/>
      <color rgb="FF000000"/>
      <name val="Malgun Gothic"/>
      <family val="3"/>
      <charset val="129"/>
    </font>
    <font>
      <sz val="18"/>
      <color theme="1"/>
      <name val="Malgun Gothic"/>
      <family val="3"/>
      <charset val="129"/>
    </font>
    <font>
      <b/>
      <sz val="14"/>
      <color rgb="FF000000"/>
      <name val="Malgun Gothic"/>
      <family val="3"/>
      <charset val="129"/>
    </font>
    <font>
      <sz val="11"/>
      <color rgb="FF0070C0"/>
      <name val="Malgun Gothic"/>
      <family val="3"/>
      <charset val="129"/>
    </font>
    <font>
      <b/>
      <sz val="15"/>
      <color theme="1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sz val="12"/>
      <color theme="1"/>
      <name val="Malgun Gothic"/>
      <family val="3"/>
      <charset val="129"/>
    </font>
    <font>
      <b/>
      <sz val="12"/>
      <color rgb="FF0070C0"/>
      <name val="Malgun Gothic"/>
      <family val="3"/>
      <charset val="129"/>
    </font>
    <font>
      <b/>
      <sz val="12"/>
      <color rgb="FFFF0000"/>
      <name val="Malgun Gothic"/>
      <family val="3"/>
      <charset val="129"/>
    </font>
    <font>
      <b/>
      <sz val="13"/>
      <color theme="0"/>
      <name val="Malgun Gothic"/>
      <family val="3"/>
      <charset val="129"/>
    </font>
    <font>
      <b/>
      <sz val="11"/>
      <color theme="0" tint="-0.499984740745262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sz val="11"/>
      <color rgb="FF000000"/>
      <name val="맑은 고딕"/>
      <family val="3"/>
      <charset val="129"/>
    </font>
    <font>
      <b/>
      <sz val="15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2"/>
      <color rgb="FF0070C0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18"/>
      <color theme="1"/>
      <name val="HY헤드라인M"/>
      <family val="1"/>
      <charset val="129"/>
    </font>
    <font>
      <b/>
      <sz val="18"/>
      <color rgb="FF000000"/>
      <name val="HY헤드라인M"/>
      <family val="1"/>
      <charset val="129"/>
    </font>
    <font>
      <sz val="11"/>
      <color rgb="FF9C0006"/>
      <name val="맑은 고딕"/>
      <family val="2"/>
      <charset val="129"/>
    </font>
    <font>
      <sz val="11"/>
      <name val="맑은 고딕"/>
      <family val="3"/>
      <charset val="129"/>
    </font>
    <font>
      <sz val="11"/>
      <color rgb="FF9C0006"/>
      <name val="Malgun Gothic"/>
      <family val="3"/>
      <charset val="129"/>
    </font>
    <font>
      <b/>
      <sz val="14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5"/>
      <color rgb="FF000000"/>
      <name val="Malgun Gothic"/>
      <family val="3"/>
      <charset val="129"/>
    </font>
    <font>
      <b/>
      <sz val="11"/>
      <color theme="1"/>
      <name val="맑은 고딕"/>
      <family val="2"/>
      <scheme val="minor"/>
    </font>
    <font>
      <sz val="11"/>
      <color rgb="FF000000"/>
      <name val="맑은 고딕"/>
      <scheme val="major"/>
    </font>
    <font>
      <b/>
      <sz val="11"/>
      <color rgb="FFFF0000"/>
      <name val="맑은 고딕"/>
      <scheme val="major"/>
    </font>
    <font>
      <sz val="11"/>
      <color theme="1"/>
      <name val="맑은 고딕"/>
      <scheme val="major"/>
    </font>
    <font>
      <sz val="11"/>
      <color rgb="FF000000"/>
      <name val="Malgun Gothic"/>
    </font>
    <font>
      <b/>
      <sz val="11"/>
      <color rgb="FF000000"/>
      <name val="Malgun Gothic"/>
    </font>
    <font>
      <b/>
      <sz val="11"/>
      <color rgb="FFFF0000"/>
      <name val="Malgun Gothic"/>
    </font>
    <font>
      <sz val="11"/>
      <color theme="1"/>
      <name val="Malgun Gothic"/>
    </font>
    <font>
      <sz val="15"/>
      <color rgb="FF000000"/>
      <name val="Malgun Gothic"/>
    </font>
    <font>
      <sz val="18"/>
      <color theme="1"/>
      <name val="Malgun Gothic"/>
    </font>
    <font>
      <b/>
      <sz val="14"/>
      <color rgb="FF000000"/>
      <name val="Malgun Gothic"/>
    </font>
    <font>
      <sz val="11"/>
      <color rgb="FF0070C0"/>
      <name val="Malgun Gothic"/>
    </font>
    <font>
      <sz val="11"/>
      <color rgb="FFFF0000"/>
      <name val="Malgun Gothic"/>
    </font>
    <font>
      <b/>
      <sz val="11"/>
      <color theme="1"/>
      <name val="Malgun Gothic"/>
    </font>
    <font>
      <b/>
      <sz val="15"/>
      <color theme="1"/>
      <name val="Malgun Gothic"/>
    </font>
    <font>
      <b/>
      <sz val="12"/>
      <color theme="1"/>
      <name val="Malgun Gothic"/>
    </font>
    <font>
      <sz val="12"/>
      <color theme="1"/>
      <name val="Malgun Gothic"/>
    </font>
    <font>
      <b/>
      <sz val="12"/>
      <color rgb="FF0070C0"/>
      <name val="Malgun Gothic"/>
    </font>
    <font>
      <b/>
      <sz val="12"/>
      <color rgb="FFFF0000"/>
      <name val="Malgun Gothic"/>
    </font>
    <font>
      <b/>
      <sz val="14"/>
      <color theme="1"/>
      <name val="Malgun Gothic"/>
    </font>
    <font>
      <sz val="11"/>
      <name val="Malgun Gothic"/>
    </font>
    <font>
      <b/>
      <sz val="13"/>
      <color theme="0"/>
      <name val="Malgun Gothic"/>
    </font>
    <font>
      <b/>
      <sz val="11"/>
      <color theme="0" tint="-0.499984740745262"/>
      <name val="Malgun Gothic"/>
    </font>
    <font>
      <sz val="11"/>
      <color rgb="FF9C0006"/>
      <name val="Malgun Gothic"/>
    </font>
    <font>
      <b/>
      <sz val="14"/>
      <name val="Malgun Gothic"/>
    </font>
    <font>
      <b/>
      <sz val="11"/>
      <color theme="0"/>
      <name val="Malgun Gothic"/>
    </font>
    <font>
      <b/>
      <sz val="18"/>
      <color theme="1"/>
      <name val="Malgun Gothic"/>
    </font>
    <font>
      <b/>
      <sz val="18"/>
      <color rgb="FF000000"/>
      <name val="Malgun Gothic"/>
    </font>
    <font>
      <b/>
      <sz val="15"/>
      <color rgb="FF000000"/>
      <name val="Malgun Gothic"/>
    </font>
    <font>
      <b/>
      <sz val="12"/>
      <color rgb="FF000000"/>
      <name val="Malgun Gothic"/>
    </font>
    <font>
      <sz val="12"/>
      <color rgb="FF000000"/>
      <name val="Malgun Gothic"/>
    </font>
    <font>
      <b/>
      <sz val="14"/>
      <color theme="0"/>
      <name val="Malgun Gothic"/>
    </font>
    <font>
      <b/>
      <sz val="26"/>
      <color rgb="FFFF0000"/>
      <name val="Malgun Gothic"/>
    </font>
    <font>
      <sz val="11"/>
      <color rgb="FF323232"/>
      <name val="Malgun Gothic"/>
    </font>
    <font>
      <b/>
      <sz val="11"/>
      <color rgb="FFFF0000"/>
      <name val="맑은 고딕"/>
    </font>
    <font>
      <b/>
      <sz val="14"/>
      <color rgb="FF000000"/>
      <name val="맑은 고딕"/>
    </font>
    <font>
      <b/>
      <sz val="11"/>
      <color rgb="FF0D0D0D"/>
      <name val="Malgun Gothic"/>
    </font>
    <font>
      <sz val="11"/>
      <color rgb="FF000000"/>
      <name val="Pretendard"/>
      <charset val="1"/>
    </font>
    <font>
      <sz val="11"/>
      <color rgb="FF000000"/>
      <name val="Aptos Display"/>
      <scheme val="major"/>
    </font>
    <font>
      <b/>
      <sz val="11"/>
      <color rgb="FFFF0000"/>
      <name val="Aptos Display"/>
      <scheme val="major"/>
    </font>
    <font>
      <sz val="11"/>
      <color theme="1"/>
      <name val="Aptos Display"/>
      <scheme val="major"/>
    </font>
    <font>
      <sz val="11"/>
      <color rgb="FF990033"/>
      <name val="Malgun Gothic"/>
    </font>
    <font>
      <sz val="11"/>
      <color rgb="FF000000"/>
      <name val="Aptos Narrow"/>
      <scheme val="minor"/>
    </font>
    <font>
      <b/>
      <sz val="11"/>
      <color rgb="FFFF0000"/>
      <name val="Aptos Narrow"/>
      <scheme val="minor"/>
    </font>
    <font>
      <sz val="11"/>
      <color theme="1"/>
      <name val="Aptos Narrow"/>
    </font>
    <font>
      <sz val="11"/>
      <color rgb="FF293341"/>
      <name val="Pretendard"/>
    </font>
    <font>
      <b/>
      <sz val="11"/>
      <color rgb="FFFF0000"/>
      <name val="Pretendard"/>
    </font>
    <font>
      <b/>
      <sz val="11"/>
      <color rgb="FF000000"/>
      <name val="Pretendard"/>
    </font>
  </fonts>
  <fills count="40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2F0D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CCC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</fills>
  <borders count="48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E699"/>
      </right>
      <top style="thin">
        <color rgb="FFFFE699"/>
      </top>
      <bottom style="thin">
        <color rgb="FFFFE6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B0F0"/>
      </left>
      <right/>
      <top style="thin">
        <color rgb="FFFFE699"/>
      </top>
      <bottom style="thin">
        <color theme="0"/>
      </bottom>
      <diagonal/>
    </border>
    <border>
      <left/>
      <right style="thin">
        <color theme="0"/>
      </right>
      <top style="thin">
        <color rgb="FFFFE699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804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178" fontId="1" fillId="8" borderId="1" xfId="1" applyNumberFormat="1" applyFill="1" applyBorder="1" applyAlignment="1">
      <alignment horizontal="center" vertical="center"/>
    </xf>
    <xf numFmtId="41" fontId="1" fillId="9" borderId="1" xfId="1" applyFill="1" applyBorder="1" applyAlignment="1">
      <alignment horizontal="center" vertical="center"/>
    </xf>
    <xf numFmtId="20" fontId="0" fillId="8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/>
    </xf>
    <xf numFmtId="178" fontId="1" fillId="11" borderId="1" xfId="1" applyNumberFormat="1" applyFill="1" applyBorder="1" applyAlignment="1">
      <alignment horizontal="center" vertical="center"/>
    </xf>
    <xf numFmtId="20" fontId="0" fillId="11" borderId="1" xfId="0" applyNumberForma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/>
    </xf>
    <xf numFmtId="178" fontId="0" fillId="14" borderId="1" xfId="1" applyNumberFormat="1" applyFont="1" applyFill="1" applyBorder="1" applyAlignment="1">
      <alignment horizontal="center" vertical="center"/>
    </xf>
    <xf numFmtId="41" fontId="0" fillId="10" borderId="1" xfId="1" applyFont="1" applyFill="1" applyBorder="1" applyAlignment="1">
      <alignment horizontal="center" vertical="center"/>
    </xf>
    <xf numFmtId="0" fontId="22" fillId="14" borderId="1" xfId="0" applyFont="1" applyFill="1" applyBorder="1" applyAlignment="1">
      <alignment horizontal="center" vertical="center"/>
    </xf>
    <xf numFmtId="0" fontId="22" fillId="14" borderId="1" xfId="0" applyFont="1" applyFill="1" applyBorder="1" applyAlignment="1">
      <alignment horizontal="left" vertical="center" wrapText="1"/>
    </xf>
    <xf numFmtId="178" fontId="22" fillId="14" borderId="1" xfId="1" applyNumberFormat="1" applyFont="1" applyFill="1" applyBorder="1" applyAlignment="1">
      <alignment horizontal="center" vertical="center"/>
    </xf>
    <xf numFmtId="20" fontId="0" fillId="14" borderId="1" xfId="0" applyNumberFormat="1" applyFill="1" applyBorder="1" applyAlignment="1">
      <alignment horizontal="center" vertical="center"/>
    </xf>
    <xf numFmtId="178" fontId="1" fillId="0" borderId="1" xfId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4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25" fillId="14" borderId="1" xfId="0" applyFont="1" applyFill="1" applyBorder="1" applyAlignment="1">
      <alignment vertical="center"/>
    </xf>
    <xf numFmtId="0" fontId="25" fillId="14" borderId="1" xfId="0" applyFont="1" applyFill="1" applyBorder="1" applyAlignment="1">
      <alignment vertical="center" wrapText="1"/>
    </xf>
    <xf numFmtId="0" fontId="26" fillId="14" borderId="1" xfId="0" applyFont="1" applyFill="1" applyBorder="1" applyAlignment="1">
      <alignment vertical="center"/>
    </xf>
    <xf numFmtId="0" fontId="26" fillId="14" borderId="1" xfId="0" applyFont="1" applyFill="1" applyBorder="1" applyAlignment="1">
      <alignment vertical="center" wrapText="1"/>
    </xf>
    <xf numFmtId="0" fontId="0" fillId="14" borderId="1" xfId="0" applyFill="1" applyBorder="1" applyAlignment="1">
      <alignment vertical="center"/>
    </xf>
    <xf numFmtId="20" fontId="0" fillId="14" borderId="1" xfId="0" applyNumberFormat="1" applyFill="1" applyBorder="1" applyAlignment="1">
      <alignment vertical="center"/>
    </xf>
    <xf numFmtId="0" fontId="22" fillId="14" borderId="1" xfId="0" applyFont="1" applyFill="1" applyBorder="1" applyAlignment="1">
      <alignment vertical="center"/>
    </xf>
    <xf numFmtId="0" fontId="22" fillId="14" borderId="1" xfId="0" applyFont="1" applyFill="1" applyBorder="1" applyAlignment="1">
      <alignment vertical="center" wrapText="1"/>
    </xf>
    <xf numFmtId="0" fontId="28" fillId="8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41" fontId="0" fillId="0" borderId="3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1" fontId="0" fillId="0" borderId="7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2" fillId="21" borderId="2" xfId="0" applyFont="1" applyFill="1" applyBorder="1" applyAlignment="1">
      <alignment horizontal="center" vertical="center"/>
    </xf>
    <xf numFmtId="41" fontId="13" fillId="10" borderId="2" xfId="1" applyFont="1" applyFill="1" applyBorder="1" applyAlignment="1">
      <alignment horizontal="center" vertical="center"/>
    </xf>
    <xf numFmtId="41" fontId="13" fillId="0" borderId="2" xfId="1" applyFont="1" applyBorder="1" applyAlignment="1">
      <alignment horizontal="center" vertical="center"/>
    </xf>
    <xf numFmtId="41" fontId="14" fillId="10" borderId="2" xfId="1" applyFont="1" applyFill="1" applyBorder="1" applyAlignment="1">
      <alignment horizontal="center" vertical="center"/>
    </xf>
    <xf numFmtId="41" fontId="14" fillId="0" borderId="2" xfId="1" applyFont="1" applyBorder="1" applyAlignment="1">
      <alignment horizontal="center" vertical="center"/>
    </xf>
    <xf numFmtId="41" fontId="7" fillId="5" borderId="1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41" fontId="6" fillId="5" borderId="16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9" fillId="15" borderId="1" xfId="0" applyNumberFormat="1" applyFont="1" applyFill="1" applyBorder="1" applyAlignment="1">
      <alignment horizontal="center" vertical="center"/>
    </xf>
    <xf numFmtId="9" fontId="24" fillId="17" borderId="1" xfId="0" applyNumberFormat="1" applyFont="1" applyFill="1" applyBorder="1" applyAlignment="1">
      <alignment horizontal="center" vertical="center"/>
    </xf>
    <xf numFmtId="9" fontId="0" fillId="14" borderId="1" xfId="0" applyNumberFormat="1" applyFill="1" applyBorder="1" applyAlignment="1">
      <alignment horizontal="center" vertical="center"/>
    </xf>
    <xf numFmtId="0" fontId="31" fillId="24" borderId="2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2" fillId="28" borderId="2" xfId="0" applyFont="1" applyFill="1" applyBorder="1" applyAlignment="1">
      <alignment horizontal="center" vertical="center"/>
    </xf>
    <xf numFmtId="9" fontId="30" fillId="0" borderId="15" xfId="0" applyNumberFormat="1" applyFont="1" applyBorder="1" applyAlignment="1">
      <alignment horizontal="center" vertical="center"/>
    </xf>
    <xf numFmtId="0" fontId="32" fillId="27" borderId="2" xfId="0" applyFont="1" applyFill="1" applyBorder="1" applyAlignment="1">
      <alignment horizontal="center" vertical="center"/>
    </xf>
    <xf numFmtId="0" fontId="30" fillId="25" borderId="2" xfId="0" applyFont="1" applyFill="1" applyBorder="1" applyAlignment="1">
      <alignment horizontal="center" vertical="center"/>
    </xf>
    <xf numFmtId="9" fontId="30" fillId="25" borderId="15" xfId="0" applyNumberFormat="1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0" fillId="26" borderId="2" xfId="0" applyFont="1" applyFill="1" applyBorder="1" applyAlignment="1">
      <alignment horizontal="center" vertical="center"/>
    </xf>
    <xf numFmtId="0" fontId="30" fillId="29" borderId="17" xfId="0" applyFont="1" applyFill="1" applyBorder="1" applyAlignment="1">
      <alignment horizontal="center" vertical="center"/>
    </xf>
    <xf numFmtId="9" fontId="30" fillId="29" borderId="17" xfId="0" applyNumberFormat="1" applyFont="1" applyFill="1" applyBorder="1" applyAlignment="1">
      <alignment horizontal="center" vertical="center"/>
    </xf>
    <xf numFmtId="0" fontId="22" fillId="25" borderId="2" xfId="0" applyFont="1" applyFill="1" applyBorder="1" applyAlignment="1">
      <alignment horizontal="center" vertical="center"/>
    </xf>
    <xf numFmtId="0" fontId="31" fillId="25" borderId="2" xfId="0" applyFont="1" applyFill="1" applyBorder="1" applyAlignment="1">
      <alignment horizontal="center" vertical="center"/>
    </xf>
    <xf numFmtId="0" fontId="18" fillId="25" borderId="2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18" fillId="25" borderId="2" xfId="0" applyFont="1" applyFill="1" applyBorder="1" applyAlignment="1">
      <alignment horizontal="center" vertical="center" wrapText="1"/>
    </xf>
    <xf numFmtId="0" fontId="33" fillId="25" borderId="2" xfId="0" applyFont="1" applyFill="1" applyBorder="1" applyAlignment="1">
      <alignment horizontal="center" vertical="center"/>
    </xf>
    <xf numFmtId="0" fontId="30" fillId="25" borderId="2" xfId="0" applyFont="1" applyFill="1" applyBorder="1" applyAlignment="1">
      <alignment horizontal="center" vertical="center" wrapText="1"/>
    </xf>
    <xf numFmtId="0" fontId="18" fillId="29" borderId="2" xfId="0" applyFont="1" applyFill="1" applyBorder="1" applyAlignment="1">
      <alignment horizontal="center" vertical="center" wrapText="1"/>
    </xf>
    <xf numFmtId="0" fontId="33" fillId="29" borderId="2" xfId="0" applyFont="1" applyFill="1" applyBorder="1" applyAlignment="1">
      <alignment horizontal="center" vertical="center" wrapText="1"/>
    </xf>
    <xf numFmtId="0" fontId="33" fillId="29" borderId="2" xfId="0" applyFont="1" applyFill="1" applyBorder="1" applyAlignment="1">
      <alignment horizontal="center" vertical="center"/>
    </xf>
    <xf numFmtId="0" fontId="31" fillId="29" borderId="2" xfId="0" applyFont="1" applyFill="1" applyBorder="1" applyAlignment="1">
      <alignment horizontal="center" vertical="center" wrapText="1"/>
    </xf>
    <xf numFmtId="0" fontId="30" fillId="29" borderId="2" xfId="0" applyFont="1" applyFill="1" applyBorder="1" applyAlignment="1">
      <alignment horizontal="center" vertical="center" wrapText="1"/>
    </xf>
    <xf numFmtId="0" fontId="31" fillId="23" borderId="15" xfId="0" applyFont="1" applyFill="1" applyBorder="1" applyAlignment="1">
      <alignment horizontal="center" vertical="center"/>
    </xf>
    <xf numFmtId="0" fontId="30" fillId="26" borderId="15" xfId="0" applyFont="1" applyFill="1" applyBorder="1" applyAlignment="1">
      <alignment horizontal="center" vertical="center"/>
    </xf>
    <xf numFmtId="0" fontId="32" fillId="27" borderId="15" xfId="0" applyFont="1" applyFill="1" applyBorder="1" applyAlignment="1">
      <alignment horizontal="center" vertical="center"/>
    </xf>
    <xf numFmtId="0" fontId="30" fillId="25" borderId="15" xfId="0" applyFont="1" applyFill="1" applyBorder="1" applyAlignment="1">
      <alignment horizontal="center" vertical="center"/>
    </xf>
    <xf numFmtId="0" fontId="30" fillId="25" borderId="19" xfId="0" applyFont="1" applyFill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1" fillId="24" borderId="15" xfId="0" applyFont="1" applyFill="1" applyBorder="1" applyAlignment="1">
      <alignment horizontal="center" vertical="center"/>
    </xf>
    <xf numFmtId="0" fontId="31" fillId="25" borderId="15" xfId="0" applyFont="1" applyFill="1" applyBorder="1" applyAlignment="1">
      <alignment horizontal="center" vertical="center"/>
    </xf>
    <xf numFmtId="0" fontId="31" fillId="23" borderId="19" xfId="0" applyFont="1" applyFill="1" applyBorder="1" applyAlignment="1">
      <alignment horizontal="center" vertical="center"/>
    </xf>
    <xf numFmtId="0" fontId="30" fillId="26" borderId="19" xfId="0" applyFont="1" applyFill="1" applyBorder="1" applyAlignment="1">
      <alignment horizontal="center" vertical="center"/>
    </xf>
    <xf numFmtId="0" fontId="32" fillId="27" borderId="19" xfId="0" applyFont="1" applyFill="1" applyBorder="1" applyAlignment="1">
      <alignment horizontal="center" vertical="center"/>
    </xf>
    <xf numFmtId="0" fontId="31" fillId="24" borderId="19" xfId="0" applyFont="1" applyFill="1" applyBorder="1" applyAlignment="1">
      <alignment horizontal="center" vertical="center"/>
    </xf>
    <xf numFmtId="0" fontId="32" fillId="28" borderId="19" xfId="0" applyFont="1" applyFill="1" applyBorder="1" applyAlignment="1">
      <alignment horizontal="center" vertical="center"/>
    </xf>
    <xf numFmtId="0" fontId="31" fillId="29" borderId="17" xfId="0" applyFont="1" applyFill="1" applyBorder="1" applyAlignment="1">
      <alignment horizontal="center" vertical="center"/>
    </xf>
    <xf numFmtId="0" fontId="30" fillId="25" borderId="20" xfId="0" applyFont="1" applyFill="1" applyBorder="1" applyAlignment="1">
      <alignment horizontal="center" vertical="center"/>
    </xf>
    <xf numFmtId="0" fontId="30" fillId="25" borderId="21" xfId="0" applyFont="1" applyFill="1" applyBorder="1" applyAlignment="1">
      <alignment horizontal="center" vertical="center"/>
    </xf>
    <xf numFmtId="0" fontId="30" fillId="25" borderId="22" xfId="0" applyFont="1" applyFill="1" applyBorder="1" applyAlignment="1">
      <alignment horizontal="center" vertical="center"/>
    </xf>
    <xf numFmtId="9" fontId="30" fillId="25" borderId="22" xfId="0" applyNumberFormat="1" applyFont="1" applyFill="1" applyBorder="1" applyAlignment="1">
      <alignment horizontal="center" vertical="center"/>
    </xf>
    <xf numFmtId="0" fontId="18" fillId="25" borderId="20" xfId="0" applyFont="1" applyFill="1" applyBorder="1" applyAlignment="1">
      <alignment horizontal="center" vertical="center" wrapText="1"/>
    </xf>
    <xf numFmtId="0" fontId="36" fillId="31" borderId="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0" fillId="0" borderId="3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41" fontId="13" fillId="32" borderId="2" xfId="0" applyNumberFormat="1" applyFont="1" applyFill="1" applyBorder="1" applyAlignment="1">
      <alignment horizontal="center" vertical="center"/>
    </xf>
    <xf numFmtId="41" fontId="14" fillId="32" borderId="2" xfId="0" applyNumberFormat="1" applyFont="1" applyFill="1" applyBorder="1" applyAlignment="1">
      <alignment horizontal="center" vertical="center"/>
    </xf>
    <xf numFmtId="0" fontId="37" fillId="14" borderId="1" xfId="0" applyFont="1" applyFill="1" applyBorder="1" applyAlignment="1">
      <alignment horizontal="left" vertical="center" wrapText="1"/>
    </xf>
    <xf numFmtId="20" fontId="25" fillId="14" borderId="1" xfId="0" applyNumberFormat="1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left" vertical="center"/>
    </xf>
    <xf numFmtId="178" fontId="25" fillId="14" borderId="1" xfId="1" applyNumberFormat="1" applyFont="1" applyFill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41" fontId="44" fillId="5" borderId="16" xfId="0" applyNumberFormat="1" applyFont="1" applyFill="1" applyBorder="1" applyAlignment="1">
      <alignment horizontal="center" vertical="center"/>
    </xf>
    <xf numFmtId="41" fontId="45" fillId="5" borderId="10" xfId="0" applyNumberFormat="1" applyFont="1" applyFill="1" applyBorder="1" applyAlignment="1">
      <alignment horizontal="center" vertical="center"/>
    </xf>
    <xf numFmtId="0" fontId="42" fillId="8" borderId="1" xfId="0" applyFont="1" applyFill="1" applyBorder="1" applyAlignment="1">
      <alignment horizontal="center" vertical="center"/>
    </xf>
    <xf numFmtId="0" fontId="42" fillId="8" borderId="1" xfId="0" applyFont="1" applyFill="1" applyBorder="1" applyAlignment="1">
      <alignment horizontal="left" vertical="center" wrapText="1"/>
    </xf>
    <xf numFmtId="0" fontId="42" fillId="8" borderId="1" xfId="0" applyFont="1" applyFill="1" applyBorder="1" applyAlignment="1">
      <alignment horizontal="left" vertical="center"/>
    </xf>
    <xf numFmtId="178" fontId="42" fillId="8" borderId="1" xfId="1" applyNumberFormat="1" applyFont="1" applyFill="1" applyBorder="1" applyAlignment="1">
      <alignment horizontal="center" vertical="center"/>
    </xf>
    <xf numFmtId="41" fontId="42" fillId="9" borderId="1" xfId="1" applyFont="1" applyFill="1" applyBorder="1" applyAlignment="1">
      <alignment horizontal="center" vertical="center"/>
    </xf>
    <xf numFmtId="20" fontId="42" fillId="8" borderId="1" xfId="0" applyNumberFormat="1" applyFont="1" applyFill="1" applyBorder="1" applyAlignment="1">
      <alignment horizontal="center" vertical="center"/>
    </xf>
    <xf numFmtId="0" fontId="42" fillId="11" borderId="1" xfId="0" applyFont="1" applyFill="1" applyBorder="1" applyAlignment="1">
      <alignment horizontal="left" vertical="center" wrapText="1"/>
    </xf>
    <xf numFmtId="0" fontId="42" fillId="11" borderId="1" xfId="0" applyFont="1" applyFill="1" applyBorder="1" applyAlignment="1">
      <alignment horizontal="left" vertical="center"/>
    </xf>
    <xf numFmtId="178" fontId="42" fillId="11" borderId="1" xfId="1" applyNumberFormat="1" applyFont="1" applyFill="1" applyBorder="1" applyAlignment="1">
      <alignment horizontal="center" vertical="center"/>
    </xf>
    <xf numFmtId="0" fontId="49" fillId="8" borderId="1" xfId="0" applyFont="1" applyFill="1" applyBorder="1" applyAlignment="1">
      <alignment horizontal="center" vertical="center" wrapText="1"/>
    </xf>
    <xf numFmtId="0" fontId="50" fillId="11" borderId="1" xfId="0" applyFont="1" applyFill="1" applyBorder="1" applyAlignment="1">
      <alignment horizontal="center" vertical="center"/>
    </xf>
    <xf numFmtId="178" fontId="42" fillId="14" borderId="1" xfId="1" applyNumberFormat="1" applyFont="1" applyFill="1" applyBorder="1" applyAlignment="1">
      <alignment horizontal="center" vertical="center"/>
    </xf>
    <xf numFmtId="41" fontId="42" fillId="10" borderId="1" xfId="1" applyFont="1" applyFill="1" applyBorder="1" applyAlignment="1">
      <alignment horizontal="center" vertical="center"/>
    </xf>
    <xf numFmtId="178" fontId="51" fillId="14" borderId="1" xfId="1" applyNumberFormat="1" applyFont="1" applyFill="1" applyBorder="1" applyAlignment="1">
      <alignment horizontal="center" vertical="center"/>
    </xf>
    <xf numFmtId="9" fontId="52" fillId="15" borderId="1" xfId="0" applyNumberFormat="1" applyFont="1" applyFill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9" fontId="53" fillId="17" borderId="1" xfId="0" applyNumberFormat="1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178" fontId="42" fillId="0" borderId="1" xfId="1" applyNumberFormat="1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52" fillId="0" borderId="9" xfId="0" applyFont="1" applyBorder="1" applyAlignment="1">
      <alignment vertical="center"/>
    </xf>
    <xf numFmtId="0" fontId="52" fillId="0" borderId="7" xfId="0" applyFont="1" applyBorder="1" applyAlignment="1">
      <alignment vertical="center"/>
    </xf>
    <xf numFmtId="0" fontId="42" fillId="14" borderId="1" xfId="0" applyFont="1" applyFill="1" applyBorder="1" applyAlignment="1">
      <alignment vertical="center" wrapText="1"/>
    </xf>
    <xf numFmtId="0" fontId="42" fillId="0" borderId="5" xfId="0" applyFont="1" applyBorder="1" applyAlignment="1">
      <alignment vertical="center"/>
    </xf>
    <xf numFmtId="0" fontId="42" fillId="0" borderId="3" xfId="0" applyFont="1" applyBorder="1" applyAlignment="1">
      <alignment vertical="center"/>
    </xf>
    <xf numFmtId="0" fontId="42" fillId="14" borderId="1" xfId="0" applyFont="1" applyFill="1" applyBorder="1" applyAlignment="1">
      <alignment vertical="center"/>
    </xf>
    <xf numFmtId="0" fontId="51" fillId="14" borderId="1" xfId="0" applyFont="1" applyFill="1" applyBorder="1" applyAlignment="1">
      <alignment vertical="center"/>
    </xf>
    <xf numFmtId="0" fontId="51" fillId="14" borderId="1" xfId="0" applyFont="1" applyFill="1" applyBorder="1" applyAlignment="1">
      <alignment vertical="center" wrapText="1"/>
    </xf>
    <xf numFmtId="20" fontId="42" fillId="14" borderId="1" xfId="0" applyNumberFormat="1" applyFont="1" applyFill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42" fillId="0" borderId="6" xfId="0" applyFont="1" applyBorder="1" applyAlignment="1">
      <alignment vertical="center"/>
    </xf>
    <xf numFmtId="9" fontId="42" fillId="14" borderId="1" xfId="0" applyNumberFormat="1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 wrapText="1"/>
    </xf>
    <xf numFmtId="0" fontId="25" fillId="14" borderId="31" xfId="0" applyFont="1" applyFill="1" applyBorder="1" applyAlignment="1">
      <alignment horizontal="center" vertical="center"/>
    </xf>
    <xf numFmtId="178" fontId="25" fillId="14" borderId="32" xfId="1" applyNumberFormat="1" applyFont="1" applyFill="1" applyBorder="1" applyAlignment="1">
      <alignment horizontal="center" vertical="center"/>
    </xf>
    <xf numFmtId="0" fontId="37" fillId="14" borderId="31" xfId="0" applyFont="1" applyFill="1" applyBorder="1" applyAlignment="1">
      <alignment horizontal="center" vertical="center" wrapText="1"/>
    </xf>
    <xf numFmtId="0" fontId="37" fillId="14" borderId="1" xfId="0" applyFont="1" applyFill="1" applyBorder="1" applyAlignment="1">
      <alignment horizontal="left" vertical="center"/>
    </xf>
    <xf numFmtId="178" fontId="25" fillId="11" borderId="1" xfId="1" applyNumberFormat="1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left" vertical="center" wrapText="1"/>
    </xf>
    <xf numFmtId="0" fontId="25" fillId="11" borderId="1" xfId="0" applyFont="1" applyFill="1" applyBorder="1" applyAlignment="1">
      <alignment horizontal="center" vertical="center"/>
    </xf>
    <xf numFmtId="0" fontId="37" fillId="11" borderId="1" xfId="0" applyFont="1" applyFill="1" applyBorder="1" applyAlignment="1">
      <alignment horizontal="left" vertical="center" wrapText="1"/>
    </xf>
    <xf numFmtId="0" fontId="25" fillId="11" borderId="1" xfId="0" applyFont="1" applyFill="1" applyBorder="1" applyAlignment="1">
      <alignment horizontal="left" vertical="center"/>
    </xf>
    <xf numFmtId="0" fontId="53" fillId="8" borderId="1" xfId="0" applyFont="1" applyFill="1" applyBorder="1" applyAlignment="1">
      <alignment horizontal="center" vertical="center"/>
    </xf>
    <xf numFmtId="0" fontId="25" fillId="16" borderId="1" xfId="0" applyFont="1" applyFill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0" fontId="56" fillId="0" borderId="3" xfId="0" applyFont="1" applyBorder="1" applyAlignment="1">
      <alignment vertical="center"/>
    </xf>
    <xf numFmtId="41" fontId="58" fillId="5" borderId="16" xfId="0" applyNumberFormat="1" applyFont="1" applyFill="1" applyBorder="1" applyAlignment="1">
      <alignment horizontal="center" vertical="center"/>
    </xf>
    <xf numFmtId="0" fontId="61" fillId="21" borderId="2" xfId="0" applyFont="1" applyFill="1" applyBorder="1" applyAlignment="1">
      <alignment horizontal="center" vertical="center"/>
    </xf>
    <xf numFmtId="41" fontId="58" fillId="10" borderId="2" xfId="1" applyFont="1" applyFill="1" applyBorder="1" applyAlignment="1">
      <alignment horizontal="center" vertical="center"/>
    </xf>
    <xf numFmtId="41" fontId="58" fillId="0" borderId="2" xfId="1" applyFont="1" applyBorder="1" applyAlignment="1">
      <alignment horizontal="center" vertical="center"/>
    </xf>
    <xf numFmtId="0" fontId="65" fillId="11" borderId="1" xfId="0" applyFont="1" applyFill="1" applyBorder="1" applyAlignment="1">
      <alignment horizontal="center" vertical="center"/>
    </xf>
    <xf numFmtId="9" fontId="66" fillId="17" borderId="1" xfId="0" applyNumberFormat="1" applyFont="1" applyFill="1" applyBorder="1" applyAlignment="1">
      <alignment horizontal="center" vertical="center"/>
    </xf>
    <xf numFmtId="0" fontId="54" fillId="0" borderId="3" xfId="0" applyFont="1" applyBorder="1" applyAlignment="1">
      <alignment horizontal="left" vertical="center"/>
    </xf>
    <xf numFmtId="41" fontId="54" fillId="0" borderId="3" xfId="1" applyFont="1" applyBorder="1" applyAlignment="1">
      <alignment horizontal="center" vertical="center"/>
    </xf>
    <xf numFmtId="0" fontId="66" fillId="8" borderId="1" xfId="0" applyFont="1" applyFill="1" applyBorder="1" applyAlignment="1">
      <alignment horizontal="center" vertical="center"/>
    </xf>
    <xf numFmtId="0" fontId="70" fillId="31" borderId="17" xfId="0" applyFont="1" applyFill="1" applyBorder="1" applyAlignment="1">
      <alignment horizontal="center" vertical="center"/>
    </xf>
    <xf numFmtId="0" fontId="70" fillId="31" borderId="41" xfId="0" applyFont="1" applyFill="1" applyBorder="1" applyAlignment="1">
      <alignment horizontal="center" vertical="center"/>
    </xf>
    <xf numFmtId="41" fontId="6" fillId="32" borderId="17" xfId="0" applyNumberFormat="1" applyFont="1" applyFill="1" applyBorder="1"/>
    <xf numFmtId="41" fontId="6" fillId="32" borderId="41" xfId="0" applyNumberFormat="1" applyFont="1" applyFill="1" applyBorder="1"/>
    <xf numFmtId="41" fontId="7" fillId="32" borderId="41" xfId="0" applyNumberFormat="1" applyFont="1" applyFill="1" applyBorder="1"/>
    <xf numFmtId="0" fontId="6" fillId="35" borderId="0" xfId="0" applyFont="1" applyFill="1" applyAlignment="1">
      <alignment horizontal="center" vertical="center"/>
    </xf>
    <xf numFmtId="0" fontId="7" fillId="35" borderId="0" xfId="0" applyFont="1" applyFill="1" applyAlignment="1">
      <alignment horizontal="center" vertical="center"/>
    </xf>
    <xf numFmtId="0" fontId="67" fillId="0" borderId="33" xfId="0" applyFont="1" applyBorder="1" applyAlignment="1">
      <alignment horizontal="center" vertical="center" wrapText="1"/>
    </xf>
    <xf numFmtId="0" fontId="67" fillId="0" borderId="29" xfId="0" applyFont="1" applyBorder="1" applyAlignment="1">
      <alignment horizontal="center" vertical="center"/>
    </xf>
    <xf numFmtId="0" fontId="67" fillId="32" borderId="29" xfId="0" applyFont="1" applyFill="1" applyBorder="1" applyAlignment="1">
      <alignment horizontal="center" vertical="center"/>
    </xf>
    <xf numFmtId="0" fontId="67" fillId="27" borderId="29" xfId="0" applyFont="1" applyFill="1" applyBorder="1" applyAlignment="1">
      <alignment horizontal="center" vertical="center"/>
    </xf>
    <xf numFmtId="9" fontId="67" fillId="0" borderId="29" xfId="0" applyNumberFormat="1" applyFont="1" applyBorder="1" applyAlignment="1">
      <alignment horizontal="center" vertical="center"/>
    </xf>
    <xf numFmtId="0" fontId="67" fillId="25" borderId="33" xfId="0" applyFont="1" applyFill="1" applyBorder="1" applyAlignment="1">
      <alignment horizontal="center" vertical="center" wrapText="1"/>
    </xf>
    <xf numFmtId="0" fontId="67" fillId="25" borderId="29" xfId="0" applyFont="1" applyFill="1" applyBorder="1" applyAlignment="1">
      <alignment horizontal="center" vertical="center"/>
    </xf>
    <xf numFmtId="0" fontId="76" fillId="25" borderId="29" xfId="0" applyFont="1" applyFill="1" applyBorder="1" applyAlignment="1">
      <alignment horizontal="center" vertical="center"/>
    </xf>
    <xf numFmtId="0" fontId="67" fillId="25" borderId="29" xfId="0" applyFont="1" applyFill="1" applyBorder="1" applyAlignment="1">
      <alignment horizontal="left" vertical="center" wrapText="1"/>
    </xf>
    <xf numFmtId="0" fontId="67" fillId="25" borderId="29" xfId="0" applyFont="1" applyFill="1" applyBorder="1" applyAlignment="1">
      <alignment horizontal="left" vertical="center"/>
    </xf>
    <xf numFmtId="0" fontId="76" fillId="25" borderId="29" xfId="0" applyFont="1" applyFill="1" applyBorder="1" applyAlignment="1">
      <alignment horizontal="left" vertical="center" wrapText="1"/>
    </xf>
    <xf numFmtId="0" fontId="58" fillId="35" borderId="0" xfId="0" applyFont="1" applyFill="1" applyAlignment="1">
      <alignment horizontal="center" vertical="center"/>
    </xf>
    <xf numFmtId="0" fontId="42" fillId="14" borderId="1" xfId="0" applyFont="1" applyFill="1" applyBorder="1" applyAlignment="1">
      <alignment horizontal="center" vertical="center" wrapText="1"/>
    </xf>
    <xf numFmtId="0" fontId="81" fillId="0" borderId="3" xfId="0" applyFont="1" applyBorder="1" applyAlignment="1">
      <alignment horizontal="center" vertical="center"/>
    </xf>
    <xf numFmtId="0" fontId="64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84" fillId="11" borderId="1" xfId="0" applyFont="1" applyFill="1" applyBorder="1" applyAlignment="1">
      <alignment horizontal="left" vertical="center" wrapText="1"/>
    </xf>
    <xf numFmtId="0" fontId="42" fillId="8" borderId="1" xfId="0" applyFont="1" applyFill="1" applyBorder="1" applyAlignment="1">
      <alignment vertical="center"/>
    </xf>
    <xf numFmtId="0" fontId="42" fillId="8" borderId="1" xfId="0" applyFont="1" applyFill="1" applyBorder="1" applyAlignment="1">
      <alignment vertical="center" wrapText="1"/>
    </xf>
    <xf numFmtId="0" fontId="51" fillId="8" borderId="1" xfId="0" applyFont="1" applyFill="1" applyBorder="1" applyAlignment="1">
      <alignment vertical="center"/>
    </xf>
    <xf numFmtId="0" fontId="51" fillId="8" borderId="1" xfId="0" applyFont="1" applyFill="1" applyBorder="1" applyAlignment="1">
      <alignment vertical="center" wrapText="1"/>
    </xf>
    <xf numFmtId="20" fontId="42" fillId="8" borderId="1" xfId="0" applyNumberFormat="1" applyFont="1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42" fillId="0" borderId="1" xfId="0" applyNumberFormat="1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11" borderId="1" xfId="0" applyFont="1" applyFill="1" applyBorder="1" applyAlignment="1">
      <alignment horizontal="center" vertical="center"/>
    </xf>
    <xf numFmtId="20" fontId="42" fillId="11" borderId="1" xfId="0" applyNumberFormat="1" applyFont="1" applyFill="1" applyBorder="1" applyAlignment="1">
      <alignment horizontal="center" vertical="center"/>
    </xf>
    <xf numFmtId="0" fontId="42" fillId="7" borderId="4" xfId="0" applyFont="1" applyFill="1" applyBorder="1" applyAlignment="1">
      <alignment horizontal="center" vertical="center"/>
    </xf>
    <xf numFmtId="0" fontId="42" fillId="14" borderId="1" xfId="0" applyFont="1" applyFill="1" applyBorder="1" applyAlignment="1">
      <alignment horizontal="center" vertical="center"/>
    </xf>
    <xf numFmtId="0" fontId="42" fillId="14" borderId="1" xfId="0" applyFont="1" applyFill="1" applyBorder="1" applyAlignment="1">
      <alignment horizontal="left" vertical="center" wrapText="1"/>
    </xf>
    <xf numFmtId="0" fontId="42" fillId="14" borderId="1" xfId="0" applyFont="1" applyFill="1" applyBorder="1" applyAlignment="1">
      <alignment horizontal="left" vertical="center"/>
    </xf>
    <xf numFmtId="0" fontId="51" fillId="14" borderId="1" xfId="0" applyFont="1" applyFill="1" applyBorder="1" applyAlignment="1">
      <alignment horizontal="center" vertical="center"/>
    </xf>
    <xf numFmtId="0" fontId="51" fillId="14" borderId="1" xfId="0" applyFont="1" applyFill="1" applyBorder="1" applyAlignment="1">
      <alignment horizontal="left" vertical="center" wrapText="1"/>
    </xf>
    <xf numFmtId="20" fontId="42" fillId="14" borderId="1" xfId="0" applyNumberFormat="1" applyFont="1" applyFill="1" applyBorder="1" applyAlignment="1">
      <alignment horizontal="center" vertical="center"/>
    </xf>
    <xf numFmtId="0" fontId="42" fillId="16" borderId="1" xfId="0" applyFont="1" applyFill="1" applyBorder="1" applyAlignment="1">
      <alignment horizontal="center" vertical="center"/>
    </xf>
    <xf numFmtId="0" fontId="64" fillId="8" borderId="1" xfId="0" applyFont="1" applyFill="1" applyBorder="1" applyAlignment="1">
      <alignment horizontal="center" vertical="center" wrapText="1"/>
    </xf>
    <xf numFmtId="0" fontId="67" fillId="27" borderId="32" xfId="0" applyFont="1" applyFill="1" applyBorder="1" applyAlignment="1">
      <alignment horizontal="center" vertical="center"/>
    </xf>
    <xf numFmtId="9" fontId="67" fillId="0" borderId="32" xfId="0" applyNumberFormat="1" applyFont="1" applyBorder="1" applyAlignment="1">
      <alignment horizontal="center" vertical="center"/>
    </xf>
    <xf numFmtId="0" fontId="67" fillId="23" borderId="29" xfId="0" applyFont="1" applyFill="1" applyBorder="1" applyAlignment="1">
      <alignment horizontal="center" vertical="center"/>
    </xf>
    <xf numFmtId="0" fontId="75" fillId="26" borderId="1" xfId="0" applyFont="1" applyFill="1" applyBorder="1" applyAlignment="1">
      <alignment horizontal="center" vertical="center"/>
    </xf>
    <xf numFmtId="0" fontId="67" fillId="0" borderId="29" xfId="0" applyFont="1" applyBorder="1" applyAlignment="1">
      <alignment horizontal="left" vertical="center"/>
    </xf>
    <xf numFmtId="0" fontId="77" fillId="26" borderId="1" xfId="0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79" fillId="8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178" fontId="26" fillId="14" borderId="1" xfId="1" applyNumberFormat="1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77" fontId="25" fillId="0" borderId="3" xfId="0" applyNumberFormat="1" applyFont="1" applyBorder="1" applyAlignment="1">
      <alignment vertical="center"/>
    </xf>
    <xf numFmtId="0" fontId="25" fillId="0" borderId="6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9" fontId="25" fillId="0" borderId="1" xfId="0" applyNumberFormat="1" applyFont="1" applyBorder="1" applyAlignment="1">
      <alignment horizontal="center" vertical="center"/>
    </xf>
    <xf numFmtId="41" fontId="40" fillId="5" borderId="10" xfId="0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left" vertical="center" wrapText="1"/>
    </xf>
    <xf numFmtId="0" fontId="25" fillId="8" borderId="1" xfId="0" applyFont="1" applyFill="1" applyBorder="1" applyAlignment="1">
      <alignment horizontal="left" vertical="center"/>
    </xf>
    <xf numFmtId="178" fontId="25" fillId="8" borderId="1" xfId="1" applyNumberFormat="1" applyFont="1" applyFill="1" applyBorder="1" applyAlignment="1">
      <alignment horizontal="center" vertical="center"/>
    </xf>
    <xf numFmtId="41" fontId="25" fillId="9" borderId="1" xfId="1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41" fontId="40" fillId="10" borderId="2" xfId="1" applyFont="1" applyFill="1" applyBorder="1" applyAlignment="1">
      <alignment horizontal="center" vertical="center"/>
    </xf>
    <xf numFmtId="41" fontId="40" fillId="0" borderId="2" xfId="1" applyFont="1" applyBorder="1" applyAlignment="1">
      <alignment horizontal="center" vertical="center"/>
    </xf>
    <xf numFmtId="20" fontId="25" fillId="8" borderId="1" xfId="0" applyNumberFormat="1" applyFont="1" applyFill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left" vertical="center" wrapText="1"/>
    </xf>
    <xf numFmtId="20" fontId="25" fillId="11" borderId="1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25" fillId="7" borderId="4" xfId="0" applyFont="1" applyFill="1" applyBorder="1" applyAlignment="1">
      <alignment horizontal="center" vertical="center"/>
    </xf>
    <xf numFmtId="41" fontId="25" fillId="10" borderId="1" xfId="1" applyFont="1" applyFill="1" applyBorder="1" applyAlignment="1">
      <alignment horizontal="center" vertical="center"/>
    </xf>
    <xf numFmtId="0" fontId="37" fillId="0" borderId="0" xfId="0" applyFont="1"/>
    <xf numFmtId="9" fontId="41" fillId="15" borderId="1" xfId="0" applyNumberFormat="1" applyFont="1" applyFill="1" applyBorder="1" applyAlignment="1">
      <alignment horizontal="center" vertical="center"/>
    </xf>
    <xf numFmtId="0" fontId="38" fillId="0" borderId="9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178" fontId="25" fillId="0" borderId="1" xfId="1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14" borderId="30" xfId="0" applyFont="1" applyFill="1" applyBorder="1" applyAlignment="1">
      <alignment horizontal="center" vertical="center"/>
    </xf>
    <xf numFmtId="0" fontId="37" fillId="25" borderId="35" xfId="0" applyFont="1" applyFill="1" applyBorder="1" applyAlignment="1">
      <alignment vertical="center"/>
    </xf>
    <xf numFmtId="41" fontId="25" fillId="10" borderId="32" xfId="1" applyFont="1" applyFill="1" applyBorder="1" applyAlignment="1">
      <alignment horizontal="center" vertical="center"/>
    </xf>
    <xf numFmtId="0" fontId="25" fillId="14" borderId="33" xfId="0" applyFont="1" applyFill="1" applyBorder="1" applyAlignment="1">
      <alignment horizontal="center" vertical="center"/>
    </xf>
    <xf numFmtId="0" fontId="25" fillId="14" borderId="33" xfId="0" applyFont="1" applyFill="1" applyBorder="1" applyAlignment="1">
      <alignment horizontal="left" vertical="center"/>
    </xf>
    <xf numFmtId="178" fontId="25" fillId="14" borderId="33" xfId="1" applyNumberFormat="1" applyFont="1" applyFill="1" applyBorder="1" applyAlignment="1">
      <alignment horizontal="center" vertical="center"/>
    </xf>
    <xf numFmtId="0" fontId="25" fillId="7" borderId="33" xfId="0" applyFont="1" applyFill="1" applyBorder="1" applyAlignment="1">
      <alignment horizontal="center" vertical="center"/>
    </xf>
    <xf numFmtId="0" fontId="26" fillId="14" borderId="1" xfId="0" applyFont="1" applyFill="1" applyBorder="1" applyAlignment="1">
      <alignment horizontal="center" vertical="center"/>
    </xf>
    <xf numFmtId="0" fontId="26" fillId="14" borderId="1" xfId="0" applyFont="1" applyFill="1" applyBorder="1" applyAlignment="1">
      <alignment horizontal="left" vertical="center" wrapText="1"/>
    </xf>
    <xf numFmtId="0" fontId="41" fillId="0" borderId="9" xfId="0" applyFont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37" fillId="0" borderId="1" xfId="0" applyFont="1" applyBorder="1" applyAlignment="1">
      <alignment horizontal="left" vertical="center" wrapText="1"/>
    </xf>
    <xf numFmtId="178" fontId="25" fillId="0" borderId="1" xfId="1" applyNumberFormat="1" applyFont="1" applyFill="1" applyBorder="1" applyAlignment="1">
      <alignment horizontal="center" vertical="center"/>
    </xf>
    <xf numFmtId="20" fontId="25" fillId="14" borderId="1" xfId="0" applyNumberFormat="1" applyFont="1" applyFill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9" fontId="25" fillId="14" borderId="1" xfId="0" applyNumberFormat="1" applyFont="1" applyFill="1" applyBorder="1" applyAlignment="1">
      <alignment horizontal="center" vertical="center"/>
    </xf>
    <xf numFmtId="0" fontId="37" fillId="27" borderId="32" xfId="0" applyFont="1" applyFill="1" applyBorder="1" applyAlignment="1">
      <alignment horizontal="center" vertical="center"/>
    </xf>
    <xf numFmtId="9" fontId="37" fillId="0" borderId="32" xfId="0" applyNumberFormat="1" applyFont="1" applyBorder="1" applyAlignment="1">
      <alignment horizontal="center" vertical="center"/>
    </xf>
    <xf numFmtId="0" fontId="40" fillId="35" borderId="0" xfId="0" applyFont="1" applyFill="1" applyAlignment="1">
      <alignment horizontal="center" vertical="center"/>
    </xf>
    <xf numFmtId="0" fontId="37" fillId="23" borderId="29" xfId="0" applyFont="1" applyFill="1" applyBorder="1" applyAlignment="1">
      <alignment horizontal="center" vertical="center"/>
    </xf>
    <xf numFmtId="0" fontId="37" fillId="0" borderId="33" xfId="0" applyFont="1" applyBorder="1" applyAlignment="1">
      <alignment horizontal="center" vertical="center" wrapText="1"/>
    </xf>
    <xf numFmtId="0" fontId="37" fillId="0" borderId="29" xfId="0" applyFont="1" applyBorder="1" applyAlignment="1">
      <alignment horizontal="center" vertical="center"/>
    </xf>
    <xf numFmtId="0" fontId="37" fillId="0" borderId="29" xfId="0" applyFont="1" applyBorder="1" applyAlignment="1">
      <alignment horizontal="left" vertical="center"/>
    </xf>
    <xf numFmtId="0" fontId="37" fillId="32" borderId="29" xfId="0" applyFont="1" applyFill="1" applyBorder="1" applyAlignment="1">
      <alignment horizontal="center" vertical="center"/>
    </xf>
    <xf numFmtId="0" fontId="37" fillId="27" borderId="29" xfId="0" applyFont="1" applyFill="1" applyBorder="1" applyAlignment="1">
      <alignment horizontal="center" vertical="center"/>
    </xf>
    <xf numFmtId="9" fontId="37" fillId="0" borderId="29" xfId="0" applyNumberFormat="1" applyFont="1" applyBorder="1" applyAlignment="1">
      <alignment horizontal="center" vertical="center"/>
    </xf>
    <xf numFmtId="0" fontId="37" fillId="25" borderId="33" xfId="0" applyFont="1" applyFill="1" applyBorder="1" applyAlignment="1">
      <alignment horizontal="center" vertical="center" wrapText="1"/>
    </xf>
    <xf numFmtId="0" fontId="37" fillId="25" borderId="29" xfId="0" applyFont="1" applyFill="1" applyBorder="1" applyAlignment="1">
      <alignment horizontal="center" vertical="center"/>
    </xf>
    <xf numFmtId="0" fontId="37" fillId="25" borderId="29" xfId="0" applyFont="1" applyFill="1" applyBorder="1" applyAlignment="1">
      <alignment horizontal="left" vertical="center" wrapText="1"/>
    </xf>
    <xf numFmtId="0" fontId="37" fillId="25" borderId="29" xfId="0" applyFont="1" applyFill="1" applyBorder="1" applyAlignment="1">
      <alignment horizontal="left" vertical="center"/>
    </xf>
    <xf numFmtId="0" fontId="26" fillId="25" borderId="29" xfId="0" applyFont="1" applyFill="1" applyBorder="1" applyAlignment="1">
      <alignment horizontal="center" vertical="center"/>
    </xf>
    <xf numFmtId="0" fontId="26" fillId="25" borderId="29" xfId="0" applyFont="1" applyFill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/>
    </xf>
    <xf numFmtId="41" fontId="25" fillId="0" borderId="7" xfId="1" applyFont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6" fillId="14" borderId="31" xfId="0" applyFont="1" applyFill="1" applyBorder="1" applyAlignment="1">
      <alignment horizontal="center" vertical="center" wrapText="1"/>
    </xf>
    <xf numFmtId="178" fontId="26" fillId="14" borderId="32" xfId="1" applyNumberFormat="1" applyFont="1" applyFill="1" applyBorder="1" applyAlignment="1">
      <alignment horizontal="center" vertical="center"/>
    </xf>
    <xf numFmtId="0" fontId="37" fillId="25" borderId="29" xfId="0" applyFont="1" applyFill="1" applyBorder="1" applyAlignment="1">
      <alignment horizontal="center" vertical="center" wrapText="1"/>
    </xf>
    <xf numFmtId="0" fontId="37" fillId="7" borderId="29" xfId="0" applyFont="1" applyFill="1" applyBorder="1" applyAlignment="1">
      <alignment horizontal="center" vertical="center"/>
    </xf>
    <xf numFmtId="178" fontId="25" fillId="14" borderId="1" xfId="0" applyNumberFormat="1" applyFont="1" applyFill="1" applyBorder="1" applyAlignment="1">
      <alignment horizontal="center" vertical="center"/>
    </xf>
    <xf numFmtId="0" fontId="37" fillId="7" borderId="33" xfId="0" applyFont="1" applyFill="1" applyBorder="1" applyAlignment="1">
      <alignment horizontal="center" vertical="center" wrapText="1"/>
    </xf>
    <xf numFmtId="0" fontId="37" fillId="0" borderId="33" xfId="0" applyFont="1" applyBorder="1" applyAlignment="1">
      <alignment horizontal="left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41" fillId="14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37" fillId="14" borderId="1" xfId="0" applyFont="1" applyFill="1" applyBorder="1" applyAlignment="1">
      <alignment vertical="center" wrapText="1"/>
    </xf>
    <xf numFmtId="0" fontId="25" fillId="0" borderId="0" xfId="0" applyFont="1" applyBorder="1" applyAlignment="1">
      <alignment horizontal="center" vertical="center"/>
    </xf>
    <xf numFmtId="0" fontId="41" fillId="0" borderId="4" xfId="0" applyFont="1" applyBorder="1" applyAlignment="1">
      <alignment horizontal="center" vertical="center"/>
    </xf>
    <xf numFmtId="0" fontId="41" fillId="8" borderId="1" xfId="0" applyFont="1" applyFill="1" applyBorder="1" applyAlignment="1">
      <alignment horizontal="center" vertical="center"/>
    </xf>
    <xf numFmtId="0" fontId="41" fillId="8" borderId="1" xfId="0" applyFont="1" applyFill="1" applyBorder="1" applyAlignment="1">
      <alignment horizontal="left" vertical="center"/>
    </xf>
    <xf numFmtId="0" fontId="85" fillId="11" borderId="1" xfId="0" applyFont="1" applyFill="1" applyBorder="1" applyAlignment="1">
      <alignment horizontal="left" vertical="center" wrapText="1"/>
    </xf>
    <xf numFmtId="0" fontId="88" fillId="11" borderId="1" xfId="0" applyFont="1" applyFill="1" applyBorder="1" applyAlignment="1">
      <alignment horizontal="left" vertical="center"/>
    </xf>
    <xf numFmtId="0" fontId="42" fillId="7" borderId="1" xfId="0" applyFont="1" applyFill="1" applyBorder="1" applyAlignment="1">
      <alignment horizontal="center" vertical="center"/>
    </xf>
    <xf numFmtId="0" fontId="88" fillId="0" borderId="3" xfId="0" applyFont="1" applyBorder="1" applyAlignment="1">
      <alignment horizontal="center" vertical="center"/>
    </xf>
    <xf numFmtId="177" fontId="88" fillId="0" borderId="3" xfId="0" applyNumberFormat="1" applyFont="1" applyBorder="1" applyAlignment="1">
      <alignment vertical="center"/>
    </xf>
    <xf numFmtId="0" fontId="90" fillId="0" borderId="3" xfId="0" applyFont="1" applyBorder="1" applyAlignment="1">
      <alignment vertical="center"/>
    </xf>
    <xf numFmtId="0" fontId="88" fillId="0" borderId="6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8" fillId="0" borderId="4" xfId="0" applyFont="1" applyBorder="1" applyAlignment="1">
      <alignment horizontal="center" vertical="center"/>
    </xf>
    <xf numFmtId="0" fontId="88" fillId="4" borderId="1" xfId="0" applyFont="1" applyFill="1" applyBorder="1" applyAlignment="1">
      <alignment horizontal="center" vertical="center"/>
    </xf>
    <xf numFmtId="9" fontId="88" fillId="0" borderId="1" xfId="0" applyNumberFormat="1" applyFont="1" applyBorder="1" applyAlignment="1">
      <alignment horizontal="center" vertical="center"/>
    </xf>
    <xf numFmtId="41" fontId="92" fillId="5" borderId="16" xfId="0" applyNumberFormat="1" applyFont="1" applyFill="1" applyBorder="1" applyAlignment="1">
      <alignment horizontal="center" vertical="center"/>
    </xf>
    <xf numFmtId="41" fontId="93" fillId="5" borderId="10" xfId="0" applyNumberFormat="1" applyFont="1" applyFill="1" applyBorder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88" fillId="8" borderId="1" xfId="0" applyFont="1" applyFill="1" applyBorder="1" applyAlignment="1">
      <alignment horizontal="center" vertical="center"/>
    </xf>
    <xf numFmtId="0" fontId="88" fillId="8" borderId="1" xfId="0" applyFont="1" applyFill="1" applyBorder="1" applyAlignment="1">
      <alignment horizontal="left" vertical="center" wrapText="1"/>
    </xf>
    <xf numFmtId="0" fontId="88" fillId="8" borderId="1" xfId="0" applyFont="1" applyFill="1" applyBorder="1" applyAlignment="1">
      <alignment horizontal="left" vertical="center"/>
    </xf>
    <xf numFmtId="178" fontId="88" fillId="8" borderId="1" xfId="1" applyNumberFormat="1" applyFont="1" applyFill="1" applyBorder="1" applyAlignment="1">
      <alignment horizontal="center" vertical="center"/>
    </xf>
    <xf numFmtId="41" fontId="88" fillId="9" borderId="1" xfId="1" applyFont="1" applyFill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97" fillId="21" borderId="2" xfId="0" applyFont="1" applyFill="1" applyBorder="1" applyAlignment="1">
      <alignment horizontal="center" vertical="center"/>
    </xf>
    <xf numFmtId="41" fontId="92" fillId="10" borderId="2" xfId="1" applyFont="1" applyFill="1" applyBorder="1" applyAlignment="1">
      <alignment horizontal="center" vertical="center"/>
    </xf>
    <xf numFmtId="41" fontId="92" fillId="0" borderId="2" xfId="1" applyFont="1" applyBorder="1" applyAlignment="1">
      <alignment horizontal="center" vertical="center"/>
    </xf>
    <xf numFmtId="41" fontId="93" fillId="10" borderId="2" xfId="1" applyFont="1" applyFill="1" applyBorder="1" applyAlignment="1">
      <alignment horizontal="center" vertical="center"/>
    </xf>
    <xf numFmtId="41" fontId="93" fillId="0" borderId="2" xfId="1" applyFont="1" applyBorder="1" applyAlignment="1">
      <alignment horizontal="center" vertical="center"/>
    </xf>
    <xf numFmtId="20" fontId="88" fillId="8" borderId="1" xfId="0" applyNumberFormat="1" applyFont="1" applyFill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11" borderId="1" xfId="0" applyFont="1" applyFill="1" applyBorder="1" applyAlignment="1">
      <alignment horizontal="center" vertical="center"/>
    </xf>
    <xf numFmtId="0" fontId="88" fillId="11" borderId="1" xfId="0" applyFont="1" applyFill="1" applyBorder="1" applyAlignment="1">
      <alignment horizontal="left" vertical="center" wrapText="1"/>
    </xf>
    <xf numFmtId="178" fontId="88" fillId="11" borderId="1" xfId="1" applyNumberFormat="1" applyFont="1" applyFill="1" applyBorder="1" applyAlignment="1">
      <alignment horizontal="center" vertical="center"/>
    </xf>
    <xf numFmtId="0" fontId="88" fillId="14" borderId="1" xfId="0" applyFont="1" applyFill="1" applyBorder="1" applyAlignment="1">
      <alignment horizontal="center" vertical="center"/>
    </xf>
    <xf numFmtId="0" fontId="88" fillId="14" borderId="1" xfId="0" applyFont="1" applyFill="1" applyBorder="1" applyAlignment="1">
      <alignment horizontal="center" vertical="center" wrapText="1"/>
    </xf>
    <xf numFmtId="0" fontId="85" fillId="14" borderId="31" xfId="0" applyFont="1" applyFill="1" applyBorder="1" applyAlignment="1">
      <alignment horizontal="center" vertical="center" wrapText="1"/>
    </xf>
    <xf numFmtId="0" fontId="85" fillId="14" borderId="1" xfId="0" applyFont="1" applyFill="1" applyBorder="1" applyAlignment="1">
      <alignment horizontal="left" vertical="center" wrapText="1"/>
    </xf>
    <xf numFmtId="0" fontId="85" fillId="14" borderId="1" xfId="0" applyFont="1" applyFill="1" applyBorder="1" applyAlignment="1">
      <alignment horizontal="left" vertical="center"/>
    </xf>
    <xf numFmtId="178" fontId="88" fillId="14" borderId="32" xfId="1" applyNumberFormat="1" applyFont="1" applyFill="1" applyBorder="1" applyAlignment="1">
      <alignment horizontal="center" vertical="center"/>
    </xf>
    <xf numFmtId="0" fontId="101" fillId="14" borderId="1" xfId="0" applyFont="1" applyFill="1" applyBorder="1" applyAlignment="1">
      <alignment horizontal="center" vertical="center"/>
    </xf>
    <xf numFmtId="0" fontId="101" fillId="14" borderId="1" xfId="0" applyFont="1" applyFill="1" applyBorder="1" applyAlignment="1">
      <alignment horizontal="left" vertical="center" wrapText="1"/>
    </xf>
    <xf numFmtId="178" fontId="101" fillId="14" borderId="1" xfId="1" applyNumberFormat="1" applyFont="1" applyFill="1" applyBorder="1" applyAlignment="1">
      <alignment horizontal="center" vertical="center"/>
    </xf>
    <xf numFmtId="20" fontId="88" fillId="11" borderId="1" xfId="0" applyNumberFormat="1" applyFont="1" applyFill="1" applyBorder="1" applyAlignment="1">
      <alignment horizontal="center" vertical="center"/>
    </xf>
    <xf numFmtId="0" fontId="102" fillId="8" borderId="1" xfId="0" applyFont="1" applyFill="1" applyBorder="1" applyAlignment="1">
      <alignment horizontal="center" vertical="center" wrapText="1"/>
    </xf>
    <xf numFmtId="0" fontId="103" fillId="11" borderId="1" xfId="0" applyFont="1" applyFill="1" applyBorder="1" applyAlignment="1">
      <alignment horizontal="center" vertical="center"/>
    </xf>
    <xf numFmtId="0" fontId="88" fillId="7" borderId="3" xfId="0" applyFont="1" applyFill="1" applyBorder="1" applyAlignment="1">
      <alignment horizontal="center" vertical="center"/>
    </xf>
    <xf numFmtId="0" fontId="88" fillId="7" borderId="4" xfId="0" applyFont="1" applyFill="1" applyBorder="1" applyAlignment="1">
      <alignment horizontal="center" vertical="center"/>
    </xf>
    <xf numFmtId="0" fontId="88" fillId="14" borderId="1" xfId="0" applyFont="1" applyFill="1" applyBorder="1" applyAlignment="1">
      <alignment horizontal="left" vertical="center"/>
    </xf>
    <xf numFmtId="41" fontId="88" fillId="10" borderId="1" xfId="1" applyFont="1" applyFill="1" applyBorder="1" applyAlignment="1">
      <alignment horizontal="center" vertical="center"/>
    </xf>
    <xf numFmtId="0" fontId="88" fillId="14" borderId="1" xfId="0" applyFont="1" applyFill="1" applyBorder="1" applyAlignment="1">
      <alignment horizontal="left" vertical="center" wrapText="1"/>
    </xf>
    <xf numFmtId="178" fontId="88" fillId="14" borderId="1" xfId="1" applyNumberFormat="1" applyFont="1" applyFill="1" applyBorder="1" applyAlignment="1">
      <alignment horizontal="center" vertical="center"/>
    </xf>
    <xf numFmtId="20" fontId="88" fillId="14" borderId="1" xfId="0" applyNumberFormat="1" applyFont="1" applyFill="1" applyBorder="1" applyAlignment="1">
      <alignment horizontal="center" vertical="center"/>
    </xf>
    <xf numFmtId="0" fontId="85" fillId="27" borderId="32" xfId="0" applyFont="1" applyFill="1" applyBorder="1" applyAlignment="1">
      <alignment horizontal="center" vertical="center"/>
    </xf>
    <xf numFmtId="9" fontId="85" fillId="0" borderId="32" xfId="0" applyNumberFormat="1" applyFont="1" applyBorder="1" applyAlignment="1">
      <alignment horizontal="center" vertical="center"/>
    </xf>
    <xf numFmtId="0" fontId="85" fillId="23" borderId="29" xfId="0" applyFont="1" applyFill="1" applyBorder="1" applyAlignment="1">
      <alignment horizontal="center" vertical="center"/>
    </xf>
    <xf numFmtId="0" fontId="104" fillId="26" borderId="1" xfId="0" applyFont="1" applyFill="1" applyBorder="1" applyAlignment="1">
      <alignment horizontal="center" vertical="center"/>
    </xf>
    <xf numFmtId="0" fontId="88" fillId="16" borderId="1" xfId="0" applyFont="1" applyFill="1" applyBorder="1" applyAlignment="1">
      <alignment horizontal="center" vertical="center"/>
    </xf>
    <xf numFmtId="9" fontId="85" fillId="0" borderId="29" xfId="0" applyNumberFormat="1" applyFont="1" applyBorder="1" applyAlignment="1">
      <alignment horizontal="center" vertical="center"/>
    </xf>
    <xf numFmtId="0" fontId="102" fillId="8" borderId="1" xfId="0" applyFont="1" applyFill="1" applyBorder="1" applyAlignment="1">
      <alignment horizontal="center" vertical="center"/>
    </xf>
    <xf numFmtId="0" fontId="106" fillId="8" borderId="1" xfId="0" applyFont="1" applyFill="1" applyBorder="1" applyAlignment="1">
      <alignment horizontal="center" vertical="center"/>
    </xf>
    <xf numFmtId="0" fontId="85" fillId="27" borderId="29" xfId="0" applyFont="1" applyFill="1" applyBorder="1" applyAlignment="1">
      <alignment horizontal="center" vertical="center"/>
    </xf>
    <xf numFmtId="9" fontId="94" fillId="15" borderId="1" xfId="0" applyNumberFormat="1" applyFont="1" applyFill="1" applyBorder="1" applyAlignment="1">
      <alignment horizontal="center" vertical="center"/>
    </xf>
    <xf numFmtId="0" fontId="87" fillId="0" borderId="9" xfId="0" applyFont="1" applyBorder="1" applyAlignment="1">
      <alignment horizontal="center" vertical="center"/>
    </xf>
    <xf numFmtId="0" fontId="87" fillId="0" borderId="7" xfId="0" applyFont="1" applyBorder="1" applyAlignment="1">
      <alignment horizontal="center" vertical="center"/>
    </xf>
    <xf numFmtId="9" fontId="106" fillId="17" borderId="1" xfId="0" applyNumberFormat="1" applyFont="1" applyFill="1" applyBorder="1" applyAlignment="1">
      <alignment horizontal="center" vertical="center"/>
    </xf>
    <xf numFmtId="0" fontId="88" fillId="0" borderId="1" xfId="0" applyFont="1" applyBorder="1" applyAlignment="1">
      <alignment horizontal="center" vertical="center"/>
    </xf>
    <xf numFmtId="0" fontId="88" fillId="0" borderId="1" xfId="0" applyFont="1" applyBorder="1" applyAlignment="1">
      <alignment horizontal="left" vertical="center"/>
    </xf>
    <xf numFmtId="178" fontId="88" fillId="0" borderId="1" xfId="1" applyNumberFormat="1" applyFont="1" applyBorder="1" applyAlignment="1">
      <alignment horizontal="center" vertical="center"/>
    </xf>
    <xf numFmtId="0" fontId="88" fillId="0" borderId="1" xfId="0" applyFont="1" applyBorder="1" applyAlignment="1">
      <alignment horizontal="center" vertical="center" wrapText="1"/>
    </xf>
    <xf numFmtId="9" fontId="88" fillId="14" borderId="1" xfId="0" applyNumberFormat="1" applyFont="1" applyFill="1" applyBorder="1" applyAlignment="1">
      <alignment horizontal="center" vertical="center"/>
    </xf>
    <xf numFmtId="0" fontId="94" fillId="0" borderId="9" xfId="0" applyFont="1" applyBorder="1" applyAlignment="1">
      <alignment vertical="center"/>
    </xf>
    <xf numFmtId="0" fontId="94" fillId="0" borderId="7" xfId="0" applyFont="1" applyBorder="1" applyAlignment="1">
      <alignment vertical="center"/>
    </xf>
    <xf numFmtId="0" fontId="88" fillId="0" borderId="5" xfId="0" applyFont="1" applyBorder="1" applyAlignment="1">
      <alignment vertical="center"/>
    </xf>
    <xf numFmtId="0" fontId="88" fillId="0" borderId="3" xfId="0" applyFont="1" applyBorder="1" applyAlignment="1">
      <alignment vertical="center"/>
    </xf>
    <xf numFmtId="0" fontId="88" fillId="0" borderId="11" xfId="0" applyFont="1" applyBorder="1" applyAlignment="1">
      <alignment vertical="center"/>
    </xf>
    <xf numFmtId="0" fontId="88" fillId="0" borderId="6" xfId="0" applyFont="1" applyBorder="1" applyAlignment="1">
      <alignment vertical="center"/>
    </xf>
    <xf numFmtId="0" fontId="88" fillId="0" borderId="7" xfId="0" applyFont="1" applyBorder="1" applyAlignment="1">
      <alignment horizontal="left" vertical="center"/>
    </xf>
    <xf numFmtId="41" fontId="88" fillId="0" borderId="7" xfId="1" applyFont="1" applyBorder="1" applyAlignment="1">
      <alignment horizontal="center" vertical="center"/>
    </xf>
    <xf numFmtId="0" fontId="88" fillId="0" borderId="3" xfId="0" applyFont="1" applyBorder="1" applyAlignment="1">
      <alignment horizontal="left" vertical="center"/>
    </xf>
    <xf numFmtId="41" fontId="88" fillId="0" borderId="3" xfId="1" applyFont="1" applyBorder="1" applyAlignment="1">
      <alignment horizontal="center" vertical="center"/>
    </xf>
    <xf numFmtId="0" fontId="42" fillId="0" borderId="0" xfId="0" applyFont="1" applyBorder="1" applyAlignment="1">
      <alignment vertical="center"/>
    </xf>
    <xf numFmtId="0" fontId="88" fillId="11" borderId="1" xfId="0" applyFont="1" applyFill="1" applyBorder="1" applyAlignment="1">
      <alignment horizontal="center" vertical="center" wrapText="1"/>
    </xf>
    <xf numFmtId="0" fontId="111" fillId="31" borderId="17" xfId="0" applyFont="1" applyFill="1" applyBorder="1" applyAlignment="1">
      <alignment horizontal="center" vertical="center"/>
    </xf>
    <xf numFmtId="0" fontId="111" fillId="31" borderId="41" xfId="0" applyFont="1" applyFill="1" applyBorder="1" applyAlignment="1">
      <alignment horizontal="center" vertical="center"/>
    </xf>
    <xf numFmtId="41" fontId="92" fillId="32" borderId="17" xfId="0" applyNumberFormat="1" applyFont="1" applyFill="1" applyBorder="1"/>
    <xf numFmtId="0" fontId="112" fillId="8" borderId="1" xfId="0" applyFont="1" applyFill="1" applyBorder="1" applyAlignment="1">
      <alignment horizontal="center" vertical="center"/>
    </xf>
    <xf numFmtId="0" fontId="85" fillId="33" borderId="1" xfId="0" applyFont="1" applyFill="1" applyBorder="1" applyAlignment="1">
      <alignment horizontal="center" vertical="center"/>
    </xf>
    <xf numFmtId="0" fontId="87" fillId="33" borderId="1" xfId="0" applyFont="1" applyFill="1" applyBorder="1" applyAlignment="1">
      <alignment horizontal="center" vertical="center"/>
    </xf>
    <xf numFmtId="0" fontId="85" fillId="16" borderId="1" xfId="0" applyFont="1" applyFill="1" applyBorder="1" applyAlignment="1">
      <alignment horizontal="left" vertical="center" wrapText="1"/>
    </xf>
    <xf numFmtId="0" fontId="85" fillId="33" borderId="1" xfId="0" applyFont="1" applyFill="1" applyBorder="1" applyAlignment="1">
      <alignment horizontal="left" vertical="center"/>
    </xf>
    <xf numFmtId="0" fontId="85" fillId="33" borderId="1" xfId="0" applyFont="1" applyFill="1" applyBorder="1" applyAlignment="1">
      <alignment horizontal="center" vertical="center" wrapText="1"/>
    </xf>
    <xf numFmtId="0" fontId="88" fillId="16" borderId="1" xfId="0" applyFont="1" applyFill="1" applyBorder="1" applyAlignment="1">
      <alignment horizontal="center" vertical="center" wrapText="1"/>
    </xf>
    <xf numFmtId="0" fontId="88" fillId="16" borderId="1" xfId="0" applyFont="1" applyFill="1" applyBorder="1" applyAlignment="1">
      <alignment horizontal="left" vertical="center" wrapText="1"/>
    </xf>
    <xf numFmtId="0" fontId="85" fillId="33" borderId="1" xfId="0" applyFont="1" applyFill="1" applyBorder="1" applyAlignment="1">
      <alignment horizontal="left" vertical="center" wrapText="1"/>
    </xf>
    <xf numFmtId="0" fontId="93" fillId="33" borderId="1" xfId="0" applyFont="1" applyFill="1" applyBorder="1" applyAlignment="1">
      <alignment horizontal="center" vertical="center"/>
    </xf>
    <xf numFmtId="0" fontId="93" fillId="33" borderId="30" xfId="0" applyFont="1" applyFill="1" applyBorder="1" applyAlignment="1">
      <alignment horizontal="center" vertical="center"/>
    </xf>
    <xf numFmtId="0" fontId="101" fillId="16" borderId="1" xfId="0" applyFont="1" applyFill="1" applyBorder="1" applyAlignment="1">
      <alignment horizontal="left" vertical="center" wrapText="1"/>
    </xf>
    <xf numFmtId="0" fontId="93" fillId="33" borderId="30" xfId="0" applyFont="1" applyFill="1" applyBorder="1" applyAlignment="1">
      <alignment horizontal="left" vertical="center"/>
    </xf>
    <xf numFmtId="0" fontId="85" fillId="33" borderId="31" xfId="0" applyFont="1" applyFill="1" applyBorder="1" applyAlignment="1">
      <alignment horizontal="center" vertical="center"/>
    </xf>
    <xf numFmtId="0" fontId="85" fillId="33" borderId="32" xfId="0" applyFont="1" applyFill="1" applyBorder="1" applyAlignment="1">
      <alignment horizontal="center" vertical="center"/>
    </xf>
    <xf numFmtId="0" fontId="101" fillId="33" borderId="33" xfId="0" applyFont="1" applyFill="1" applyBorder="1" applyAlignment="1">
      <alignment horizontal="center" vertical="center"/>
    </xf>
    <xf numFmtId="0" fontId="85" fillId="33" borderId="30" xfId="0" applyFont="1" applyFill="1" applyBorder="1" applyAlignment="1">
      <alignment horizontal="left" vertical="center" wrapText="1"/>
    </xf>
    <xf numFmtId="0" fontId="85" fillId="16" borderId="0" xfId="0" applyFont="1" applyFill="1" applyAlignment="1">
      <alignment vertical="center" wrapText="1"/>
    </xf>
    <xf numFmtId="0" fontId="88" fillId="16" borderId="1" xfId="0" applyFont="1" applyFill="1" applyBorder="1" applyAlignment="1">
      <alignment horizontal="left" vertical="center"/>
    </xf>
    <xf numFmtId="178" fontId="88" fillId="16" borderId="1" xfId="1" applyNumberFormat="1" applyFont="1" applyFill="1" applyBorder="1" applyAlignment="1">
      <alignment horizontal="center" vertical="center"/>
    </xf>
    <xf numFmtId="0" fontId="85" fillId="16" borderId="1" xfId="0" applyFont="1" applyFill="1" applyBorder="1" applyAlignment="1">
      <alignment horizontal="center" vertical="center"/>
    </xf>
    <xf numFmtId="0" fontId="87" fillId="16" borderId="1" xfId="0" applyFont="1" applyFill="1" applyBorder="1" applyAlignment="1">
      <alignment horizontal="center" vertical="center"/>
    </xf>
    <xf numFmtId="0" fontId="114" fillId="16" borderId="0" xfId="0" applyFont="1" applyFill="1" applyAlignment="1">
      <alignment horizontal="center" vertical="center"/>
    </xf>
    <xf numFmtId="178" fontId="88" fillId="16" borderId="1" xfId="1" applyNumberFormat="1" applyFont="1" applyFill="1" applyBorder="1" applyAlignment="1">
      <alignment horizontal="left" vertical="center" wrapText="1"/>
    </xf>
    <xf numFmtId="178" fontId="88" fillId="16" borderId="1" xfId="1" applyNumberFormat="1" applyFont="1" applyFill="1" applyBorder="1" applyAlignment="1">
      <alignment horizontal="left" vertical="center"/>
    </xf>
    <xf numFmtId="0" fontId="87" fillId="27" borderId="34" xfId="0" applyFont="1" applyFill="1" applyBorder="1" applyAlignment="1">
      <alignment vertical="center" wrapText="1"/>
    </xf>
    <xf numFmtId="0" fontId="87" fillId="27" borderId="33" xfId="0" applyFont="1" applyFill="1" applyBorder="1" applyAlignment="1">
      <alignment vertical="center" wrapText="1"/>
    </xf>
    <xf numFmtId="0" fontId="88" fillId="14" borderId="31" xfId="0" applyFont="1" applyFill="1" applyBorder="1" applyAlignment="1">
      <alignment horizontal="center" vertical="center"/>
    </xf>
    <xf numFmtId="178" fontId="88" fillId="14" borderId="1" xfId="0" applyNumberFormat="1" applyFont="1" applyFill="1" applyBorder="1" applyAlignment="1">
      <alignment horizontal="center" vertical="center"/>
    </xf>
    <xf numFmtId="31" fontId="88" fillId="14" borderId="1" xfId="0" applyNumberFormat="1" applyFont="1" applyFill="1" applyBorder="1" applyAlignment="1">
      <alignment horizontal="center" vertical="center"/>
    </xf>
    <xf numFmtId="20" fontId="88" fillId="0" borderId="1" xfId="0" applyNumberFormat="1" applyFont="1" applyBorder="1" applyAlignment="1">
      <alignment horizontal="center" vertical="center" wrapText="1"/>
    </xf>
    <xf numFmtId="0" fontId="88" fillId="0" borderId="1" xfId="0" applyFont="1" applyBorder="1" applyAlignment="1">
      <alignment horizontal="left" vertical="center" wrapText="1"/>
    </xf>
    <xf numFmtId="0" fontId="88" fillId="14" borderId="1" xfId="0" applyFont="1" applyFill="1" applyBorder="1" applyAlignment="1">
      <alignment vertical="center" wrapText="1"/>
    </xf>
    <xf numFmtId="0" fontId="88" fillId="14" borderId="1" xfId="0" applyFont="1" applyFill="1" applyBorder="1" applyAlignment="1">
      <alignment vertical="center"/>
    </xf>
    <xf numFmtId="0" fontId="101" fillId="14" borderId="1" xfId="0" applyFont="1" applyFill="1" applyBorder="1" applyAlignment="1">
      <alignment vertical="center"/>
    </xf>
    <xf numFmtId="0" fontId="101" fillId="14" borderId="1" xfId="0" applyFont="1" applyFill="1" applyBorder="1" applyAlignment="1">
      <alignment vertical="center" wrapText="1"/>
    </xf>
    <xf numFmtId="20" fontId="88" fillId="14" borderId="1" xfId="0" applyNumberFormat="1" applyFont="1" applyFill="1" applyBorder="1" applyAlignment="1">
      <alignment vertical="center"/>
    </xf>
    <xf numFmtId="0" fontId="92" fillId="35" borderId="0" xfId="0" applyFont="1" applyFill="1" applyAlignment="1">
      <alignment horizontal="center" vertical="center"/>
    </xf>
    <xf numFmtId="0" fontId="93" fillId="35" borderId="0" xfId="0" applyFont="1" applyFill="1" applyAlignment="1">
      <alignment horizontal="center" vertical="center"/>
    </xf>
    <xf numFmtId="0" fontId="85" fillId="0" borderId="33" xfId="0" applyFont="1" applyBorder="1" applyAlignment="1">
      <alignment horizontal="center" vertical="center" wrapText="1"/>
    </xf>
    <xf numFmtId="0" fontId="85" fillId="0" borderId="29" xfId="0" applyFont="1" applyBorder="1" applyAlignment="1">
      <alignment horizontal="center" vertical="center"/>
    </xf>
    <xf numFmtId="0" fontId="85" fillId="0" borderId="29" xfId="0" applyFont="1" applyBorder="1" applyAlignment="1">
      <alignment horizontal="left" vertical="center"/>
    </xf>
    <xf numFmtId="0" fontId="85" fillId="32" borderId="29" xfId="0" applyFont="1" applyFill="1" applyBorder="1" applyAlignment="1">
      <alignment horizontal="center" vertical="center"/>
    </xf>
    <xf numFmtId="0" fontId="85" fillId="25" borderId="33" xfId="0" applyFont="1" applyFill="1" applyBorder="1" applyAlignment="1">
      <alignment horizontal="center" vertical="center" wrapText="1"/>
    </xf>
    <xf numFmtId="0" fontId="85" fillId="25" borderId="29" xfId="0" applyFont="1" applyFill="1" applyBorder="1" applyAlignment="1">
      <alignment horizontal="center" vertical="center"/>
    </xf>
    <xf numFmtId="0" fontId="85" fillId="25" borderId="29" xfId="0" applyFont="1" applyFill="1" applyBorder="1" applyAlignment="1">
      <alignment horizontal="left" vertical="center" wrapText="1"/>
    </xf>
    <xf numFmtId="0" fontId="85" fillId="25" borderId="29" xfId="0" applyFont="1" applyFill="1" applyBorder="1" applyAlignment="1">
      <alignment horizontal="left" vertical="center"/>
    </xf>
    <xf numFmtId="0" fontId="101" fillId="25" borderId="29" xfId="0" applyFont="1" applyFill="1" applyBorder="1" applyAlignment="1">
      <alignment horizontal="center" vertical="center"/>
    </xf>
    <xf numFmtId="0" fontId="101" fillId="25" borderId="29" xfId="0" applyFont="1" applyFill="1" applyBorder="1" applyAlignment="1">
      <alignment horizontal="left" vertical="center" wrapText="1"/>
    </xf>
    <xf numFmtId="0" fontId="88" fillId="0" borderId="0" xfId="0" applyFont="1"/>
    <xf numFmtId="0" fontId="88" fillId="7" borderId="1" xfId="0" applyFont="1" applyFill="1" applyBorder="1" applyAlignment="1">
      <alignment horizontal="center" vertical="center"/>
    </xf>
    <xf numFmtId="0" fontId="88" fillId="7" borderId="1" xfId="0" applyFont="1" applyFill="1" applyBorder="1" applyAlignment="1">
      <alignment horizontal="center" vertical="center" wrapText="1"/>
    </xf>
    <xf numFmtId="178" fontId="88" fillId="11" borderId="1" xfId="0" applyNumberFormat="1" applyFont="1" applyFill="1" applyBorder="1" applyAlignment="1">
      <alignment horizontal="center" vertical="center"/>
    </xf>
    <xf numFmtId="0" fontId="25" fillId="37" borderId="1" xfId="0" applyFont="1" applyFill="1" applyBorder="1" applyAlignment="1">
      <alignment horizontal="center" vertical="center"/>
    </xf>
    <xf numFmtId="0" fontId="25" fillId="37" borderId="1" xfId="0" applyFont="1" applyFill="1" applyBorder="1" applyAlignment="1">
      <alignment horizontal="left" vertical="center"/>
    </xf>
    <xf numFmtId="178" fontId="25" fillId="37" borderId="1" xfId="1" applyNumberFormat="1" applyFont="1" applyFill="1" applyBorder="1" applyAlignment="1">
      <alignment horizontal="center" vertical="center"/>
    </xf>
    <xf numFmtId="178" fontId="26" fillId="37" borderId="1" xfId="1" applyNumberFormat="1" applyFont="1" applyFill="1" applyBorder="1" applyAlignment="1">
      <alignment horizontal="center" vertical="center"/>
    </xf>
    <xf numFmtId="0" fontId="85" fillId="6" borderId="1" xfId="0" applyFont="1" applyFill="1" applyBorder="1" applyAlignment="1">
      <alignment horizontal="center" vertical="center"/>
    </xf>
    <xf numFmtId="0" fontId="88" fillId="37" borderId="1" xfId="0" applyFont="1" applyFill="1" applyBorder="1" applyAlignment="1">
      <alignment horizontal="center" vertical="center"/>
    </xf>
    <xf numFmtId="0" fontId="88" fillId="37" borderId="1" xfId="0" applyFont="1" applyFill="1" applyBorder="1" applyAlignment="1">
      <alignment horizontal="left" vertical="center"/>
    </xf>
    <xf numFmtId="178" fontId="88" fillId="37" borderId="1" xfId="1" applyNumberFormat="1" applyFont="1" applyFill="1" applyBorder="1" applyAlignment="1">
      <alignment horizontal="center" vertical="center"/>
    </xf>
    <xf numFmtId="178" fontId="101" fillId="37" borderId="1" xfId="1" applyNumberFormat="1" applyFont="1" applyFill="1" applyBorder="1" applyAlignment="1">
      <alignment horizontal="center" vertical="center"/>
    </xf>
    <xf numFmtId="41" fontId="58" fillId="5" borderId="16" xfId="0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/>
    </xf>
    <xf numFmtId="0" fontId="88" fillId="0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0" fontId="85" fillId="11" borderId="1" xfId="0" applyFont="1" applyFill="1" applyBorder="1" applyAlignment="1">
      <alignment horizontal="left" vertical="center"/>
    </xf>
    <xf numFmtId="0" fontId="41" fillId="11" borderId="1" xfId="0" applyFont="1" applyFill="1" applyBorder="1" applyAlignment="1">
      <alignment horizontal="center" vertical="center"/>
    </xf>
    <xf numFmtId="0" fontId="85" fillId="14" borderId="1" xfId="0" applyFont="1" applyFill="1" applyBorder="1" applyAlignment="1">
      <alignment vertical="center" wrapText="1"/>
    </xf>
    <xf numFmtId="0" fontId="94" fillId="14" borderId="1" xfId="0" applyFont="1" applyFill="1" applyBorder="1" applyAlignment="1">
      <alignment horizontal="center" vertical="center"/>
    </xf>
    <xf numFmtId="0" fontId="94" fillId="11" borderId="1" xfId="0" applyFont="1" applyFill="1" applyBorder="1" applyAlignment="1">
      <alignment horizontal="center" vertical="center"/>
    </xf>
    <xf numFmtId="41" fontId="88" fillId="10" borderId="1" xfId="1" applyFont="1" applyFill="1" applyBorder="1" applyAlignment="1">
      <alignment horizontal="right" vertical="center"/>
    </xf>
    <xf numFmtId="0" fontId="85" fillId="11" borderId="1" xfId="0" applyFont="1" applyFill="1" applyBorder="1" applyAlignment="1">
      <alignment horizontal="center" vertical="center"/>
    </xf>
    <xf numFmtId="0" fontId="88" fillId="14" borderId="32" xfId="0" applyFont="1" applyFill="1" applyBorder="1" applyAlignment="1">
      <alignment horizontal="left" vertical="center"/>
    </xf>
    <xf numFmtId="0" fontId="88" fillId="6" borderId="30" xfId="0" applyFont="1" applyFill="1" applyBorder="1" applyAlignment="1">
      <alignment horizontal="center" vertical="center"/>
    </xf>
    <xf numFmtId="0" fontId="88" fillId="14" borderId="33" xfId="0" applyFont="1" applyFill="1" applyBorder="1" applyAlignment="1">
      <alignment horizontal="left" vertical="center" wrapText="1"/>
    </xf>
    <xf numFmtId="0" fontId="88" fillId="16" borderId="31" xfId="0" applyFont="1" applyFill="1" applyBorder="1" applyAlignment="1">
      <alignment horizontal="center" vertical="center"/>
    </xf>
    <xf numFmtId="178" fontId="88" fillId="16" borderId="32" xfId="1" applyNumberFormat="1" applyFont="1" applyFill="1" applyBorder="1" applyAlignment="1">
      <alignment horizontal="center" vertical="center"/>
    </xf>
    <xf numFmtId="0" fontId="118" fillId="0" borderId="0" xfId="0" applyFont="1" applyAlignment="1">
      <alignment horizontal="center"/>
    </xf>
    <xf numFmtId="0" fontId="118" fillId="0" borderId="0" xfId="0" applyFont="1"/>
    <xf numFmtId="0" fontId="121" fillId="14" borderId="1" xfId="0" applyFont="1" applyFill="1" applyBorder="1" applyAlignment="1">
      <alignment horizontal="left" vertical="center"/>
    </xf>
    <xf numFmtId="0" fontId="25" fillId="11" borderId="1" xfId="0" applyFont="1" applyFill="1" applyBorder="1" applyAlignment="1">
      <alignment vertical="center"/>
    </xf>
    <xf numFmtId="0" fontId="88" fillId="38" borderId="1" xfId="0" applyFont="1" applyFill="1" applyBorder="1" applyAlignment="1">
      <alignment horizontal="center" vertical="center" wrapText="1"/>
    </xf>
    <xf numFmtId="0" fontId="88" fillId="38" borderId="31" xfId="0" applyFont="1" applyFill="1" applyBorder="1" applyAlignment="1">
      <alignment horizontal="center" vertical="center"/>
    </xf>
    <xf numFmtId="0" fontId="85" fillId="38" borderId="1" xfId="0" applyFont="1" applyFill="1" applyBorder="1" applyAlignment="1">
      <alignment horizontal="left" vertical="center" wrapText="1"/>
    </xf>
    <xf numFmtId="178" fontId="88" fillId="38" borderId="32" xfId="1" applyNumberFormat="1" applyFont="1" applyFill="1" applyBorder="1" applyAlignment="1">
      <alignment horizontal="center" vertical="center"/>
    </xf>
    <xf numFmtId="178" fontId="88" fillId="38" borderId="1" xfId="1" applyNumberFormat="1" applyFont="1" applyFill="1" applyBorder="1" applyAlignment="1">
      <alignment horizontal="center" vertical="center"/>
    </xf>
    <xf numFmtId="0" fontId="88" fillId="38" borderId="1" xfId="0" applyFont="1" applyFill="1" applyBorder="1" applyAlignment="1">
      <alignment horizontal="center" vertical="center"/>
    </xf>
    <xf numFmtId="0" fontId="88" fillId="38" borderId="1" xfId="0" applyFont="1" applyFill="1" applyBorder="1" applyAlignment="1">
      <alignment horizontal="left" vertical="center" wrapText="1"/>
    </xf>
    <xf numFmtId="0" fontId="85" fillId="38" borderId="31" xfId="0" applyFont="1" applyFill="1" applyBorder="1" applyAlignment="1">
      <alignment horizontal="center" vertical="center" wrapText="1"/>
    </xf>
    <xf numFmtId="0" fontId="85" fillId="38" borderId="1" xfId="0" applyFont="1" applyFill="1" applyBorder="1" applyAlignment="1">
      <alignment horizontal="left" vertical="center"/>
    </xf>
    <xf numFmtId="0" fontId="88" fillId="38" borderId="1" xfId="0" applyFont="1" applyFill="1" applyBorder="1" applyAlignment="1">
      <alignment horizontal="left" vertical="center"/>
    </xf>
    <xf numFmtId="0" fontId="25" fillId="38" borderId="1" xfId="0" applyFont="1" applyFill="1" applyBorder="1" applyAlignment="1">
      <alignment horizontal="center" vertical="center"/>
    </xf>
    <xf numFmtId="0" fontId="25" fillId="38" borderId="1" xfId="0" applyFont="1" applyFill="1" applyBorder="1" applyAlignment="1">
      <alignment horizontal="left" vertical="center" wrapText="1"/>
    </xf>
    <xf numFmtId="0" fontId="25" fillId="38" borderId="1" xfId="0" applyFont="1" applyFill="1" applyBorder="1" applyAlignment="1">
      <alignment horizontal="left" vertical="center"/>
    </xf>
    <xf numFmtId="178" fontId="25" fillId="38" borderId="1" xfId="1" applyNumberFormat="1" applyFont="1" applyFill="1" applyBorder="1" applyAlignment="1">
      <alignment horizontal="center" vertical="center"/>
    </xf>
    <xf numFmtId="20" fontId="88" fillId="38" borderId="1" xfId="0" applyNumberFormat="1" applyFont="1" applyFill="1" applyBorder="1" applyAlignment="1">
      <alignment horizontal="center" vertical="center"/>
    </xf>
    <xf numFmtId="0" fontId="122" fillId="36" borderId="1" xfId="0" applyFont="1" applyFill="1" applyBorder="1" applyAlignment="1">
      <alignment horizontal="center" vertical="center"/>
    </xf>
    <xf numFmtId="0" fontId="88" fillId="14" borderId="3" xfId="0" applyFont="1" applyFill="1" applyBorder="1" applyAlignment="1">
      <alignment horizontal="center" vertical="center"/>
    </xf>
    <xf numFmtId="0" fontId="94" fillId="38" borderId="1" xfId="0" applyFont="1" applyFill="1" applyBorder="1" applyAlignment="1">
      <alignment horizontal="center" vertical="center" wrapText="1"/>
    </xf>
    <xf numFmtId="0" fontId="88" fillId="0" borderId="3" xfId="0" applyFont="1" applyFill="1" applyBorder="1" applyAlignment="1">
      <alignment horizontal="center" vertical="center"/>
    </xf>
    <xf numFmtId="178" fontId="101" fillId="38" borderId="1" xfId="1" applyNumberFormat="1" applyFont="1" applyFill="1" applyBorder="1" applyAlignment="1">
      <alignment horizontal="center" vertical="center"/>
    </xf>
    <xf numFmtId="0" fontId="101" fillId="38" borderId="1" xfId="0" applyFont="1" applyFill="1" applyBorder="1" applyAlignment="1">
      <alignment horizontal="center" vertical="center"/>
    </xf>
    <xf numFmtId="0" fontId="101" fillId="38" borderId="1" xfId="0" applyFont="1" applyFill="1" applyBorder="1" applyAlignment="1">
      <alignment horizontal="left" vertical="center" wrapText="1"/>
    </xf>
    <xf numFmtId="0" fontId="85" fillId="7" borderId="1" xfId="0" applyFont="1" applyFill="1" applyBorder="1" applyAlignment="1">
      <alignment horizontal="center" vertical="center"/>
    </xf>
    <xf numFmtId="0" fontId="125" fillId="0" borderId="1" xfId="0" applyFont="1" applyBorder="1" applyAlignment="1">
      <alignment horizontal="left" vertical="center"/>
    </xf>
    <xf numFmtId="0" fontId="121" fillId="11" borderId="1" xfId="0" applyFont="1" applyFill="1" applyBorder="1" applyAlignment="1">
      <alignment horizontal="left" vertical="center" wrapText="1"/>
    </xf>
    <xf numFmtId="0" fontId="25" fillId="38" borderId="1" xfId="0" applyFont="1" applyFill="1" applyBorder="1" applyAlignment="1">
      <alignment horizontal="center" vertical="center" wrapText="1"/>
    </xf>
    <xf numFmtId="0" fontId="126" fillId="0" borderId="0" xfId="0" applyFont="1" applyAlignment="1">
      <alignment wrapText="1"/>
    </xf>
    <xf numFmtId="0" fontId="30" fillId="25" borderId="47" xfId="0" applyFont="1" applyFill="1" applyBorder="1" applyAlignment="1">
      <alignment horizontal="center" vertical="center"/>
    </xf>
    <xf numFmtId="0" fontId="31" fillId="25" borderId="47" xfId="0" applyFont="1" applyFill="1" applyBorder="1" applyAlignment="1">
      <alignment horizontal="center" vertical="center" wrapText="1"/>
    </xf>
    <xf numFmtId="0" fontId="42" fillId="7" borderId="1" xfId="0" applyFont="1" applyFill="1" applyBorder="1" applyAlignment="1">
      <alignment horizontal="center" vertical="center" wrapText="1"/>
    </xf>
    <xf numFmtId="178" fontId="0" fillId="11" borderId="1" xfId="1" applyNumberFormat="1" applyFont="1" applyFill="1" applyBorder="1" applyAlignment="1">
      <alignment horizontal="center" vertical="center"/>
    </xf>
    <xf numFmtId="0" fontId="85" fillId="38" borderId="1" xfId="0" applyFont="1" applyFill="1" applyBorder="1" applyAlignment="1">
      <alignment horizontal="center" vertical="center"/>
    </xf>
    <xf numFmtId="178" fontId="85" fillId="38" borderId="1" xfId="1" applyNumberFormat="1" applyFont="1" applyFill="1" applyBorder="1" applyAlignment="1">
      <alignment horizontal="center" vertical="center"/>
    </xf>
    <xf numFmtId="178" fontId="85" fillId="38" borderId="1" xfId="0" applyNumberFormat="1" applyFont="1" applyFill="1" applyBorder="1" applyAlignment="1">
      <alignment horizontal="center" vertical="center"/>
    </xf>
    <xf numFmtId="0" fontId="88" fillId="0" borderId="1" xfId="0" applyFont="1" applyFill="1" applyBorder="1" applyAlignment="1">
      <alignment horizontal="center" vertical="center"/>
    </xf>
    <xf numFmtId="0" fontId="88" fillId="0" borderId="1" xfId="0" applyFont="1" applyFill="1" applyBorder="1" applyAlignment="1">
      <alignment horizontal="left" vertical="center"/>
    </xf>
    <xf numFmtId="178" fontId="88" fillId="0" borderId="1" xfId="1" applyNumberFormat="1" applyFont="1" applyFill="1" applyBorder="1" applyAlignment="1">
      <alignment horizontal="center" vertical="center"/>
    </xf>
    <xf numFmtId="0" fontId="85" fillId="25" borderId="1" xfId="0" applyFont="1" applyFill="1" applyBorder="1" applyAlignment="1">
      <alignment horizontal="center"/>
    </xf>
    <xf numFmtId="0" fontId="85" fillId="25" borderId="32" xfId="0" applyFont="1" applyFill="1" applyBorder="1" applyAlignment="1">
      <alignment horizontal="center"/>
    </xf>
    <xf numFmtId="0" fontId="85" fillId="25" borderId="32" xfId="0" applyFont="1" applyFill="1" applyBorder="1" applyAlignment="1"/>
    <xf numFmtId="41" fontId="88" fillId="39" borderId="1" xfId="1" applyFont="1" applyFill="1" applyBorder="1" applyAlignment="1">
      <alignment horizontal="center" vertical="center"/>
    </xf>
    <xf numFmtId="0" fontId="93" fillId="14" borderId="1" xfId="0" applyFont="1" applyFill="1" applyBorder="1" applyAlignment="1">
      <alignment horizontal="center" vertical="center"/>
    </xf>
    <xf numFmtId="0" fontId="93" fillId="14" borderId="1" xfId="0" applyFont="1" applyFill="1" applyBorder="1" applyAlignment="1">
      <alignment horizontal="left" vertical="center" wrapText="1"/>
    </xf>
    <xf numFmtId="178" fontId="93" fillId="14" borderId="1" xfId="1" applyNumberFormat="1" applyFont="1" applyFill="1" applyBorder="1" applyAlignment="1">
      <alignment horizontal="center" vertical="center"/>
    </xf>
    <xf numFmtId="0" fontId="85" fillId="7" borderId="32" xfId="0" applyFont="1" applyFill="1" applyBorder="1" applyAlignment="1">
      <alignment horizontal="center" wrapText="1"/>
    </xf>
    <xf numFmtId="0" fontId="37" fillId="11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2" fillId="6" borderId="1" xfId="0" applyFont="1" applyFill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52" fillId="0" borderId="7" xfId="0" applyFont="1" applyBorder="1" applyAlignment="1">
      <alignment horizontal="center" vertical="center"/>
    </xf>
    <xf numFmtId="0" fontId="88" fillId="6" borderId="1" xfId="0" applyFont="1" applyFill="1" applyBorder="1" applyAlignment="1">
      <alignment horizontal="center" vertical="center"/>
    </xf>
    <xf numFmtId="0" fontId="94" fillId="0" borderId="9" xfId="0" applyFont="1" applyBorder="1" applyAlignment="1">
      <alignment horizontal="center" vertical="center"/>
    </xf>
    <xf numFmtId="0" fontId="94" fillId="0" borderId="7" xfId="0" applyFont="1" applyBorder="1" applyAlignment="1">
      <alignment horizontal="center" vertical="center"/>
    </xf>
    <xf numFmtId="0" fontId="86" fillId="0" borderId="9" xfId="0" applyFont="1" applyBorder="1" applyAlignment="1">
      <alignment horizontal="center" vertical="center"/>
    </xf>
    <xf numFmtId="0" fontId="86" fillId="0" borderId="7" xfId="0" applyFont="1" applyBorder="1" applyAlignment="1">
      <alignment horizontal="center" vertical="center"/>
    </xf>
    <xf numFmtId="0" fontId="85" fillId="27" borderId="30" xfId="0" applyFont="1" applyFill="1" applyBorder="1" applyAlignment="1">
      <alignment vertical="center" wrapText="1"/>
    </xf>
    <xf numFmtId="0" fontId="30" fillId="0" borderId="0" xfId="0" applyFont="1" applyAlignment="1">
      <alignment horizontal="center" vertical="center"/>
    </xf>
    <xf numFmtId="0" fontId="30" fillId="29" borderId="2" xfId="0" applyFont="1" applyFill="1" applyBorder="1" applyAlignment="1">
      <alignment horizontal="center" vertical="center"/>
    </xf>
    <xf numFmtId="9" fontId="30" fillId="29" borderId="2" xfId="0" applyNumberFormat="1" applyFont="1" applyFill="1" applyBorder="1" applyAlignment="1">
      <alignment horizontal="center" vertical="center"/>
    </xf>
    <xf numFmtId="0" fontId="31" fillId="29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37" fillId="23" borderId="31" xfId="0" applyFont="1" applyFill="1" applyBorder="1" applyAlignment="1">
      <alignment horizontal="center" vertical="center" wrapText="1"/>
    </xf>
    <xf numFmtId="0" fontId="37" fillId="23" borderId="32" xfId="0" applyFont="1" applyFill="1" applyBorder="1" applyAlignment="1">
      <alignment horizontal="center" vertical="center" wrapText="1"/>
    </xf>
    <xf numFmtId="0" fontId="25" fillId="6" borderId="31" xfId="0" applyFont="1" applyFill="1" applyBorder="1" applyAlignment="1">
      <alignment horizontal="center" vertical="center"/>
    </xf>
    <xf numFmtId="0" fontId="25" fillId="6" borderId="32" xfId="0" applyFont="1" applyFill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38" fillId="3" borderId="31" xfId="0" applyFont="1" applyFill="1" applyBorder="1" applyAlignment="1">
      <alignment horizontal="center" vertical="center" wrapText="1"/>
    </xf>
    <xf numFmtId="0" fontId="38" fillId="3" borderId="36" xfId="0" applyFont="1" applyFill="1" applyBorder="1" applyAlignment="1">
      <alignment horizontal="center" vertical="center" wrapText="1"/>
    </xf>
    <xf numFmtId="0" fontId="38" fillId="3" borderId="32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38" fillId="3" borderId="31" xfId="0" applyFont="1" applyFill="1" applyBorder="1" applyAlignment="1">
      <alignment horizontal="center" vertical="center"/>
    </xf>
    <xf numFmtId="0" fontId="38" fillId="3" borderId="36" xfId="0" applyFont="1" applyFill="1" applyBorder="1" applyAlignment="1">
      <alignment horizontal="center" vertical="center"/>
    </xf>
    <xf numFmtId="0" fontId="38" fillId="3" borderId="32" xfId="0" applyFont="1" applyFill="1" applyBorder="1" applyAlignment="1">
      <alignment horizontal="center" vertical="center"/>
    </xf>
    <xf numFmtId="0" fontId="38" fillId="20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38" fillId="7" borderId="9" xfId="0" applyFont="1" applyFill="1" applyBorder="1" applyAlignment="1">
      <alignment horizontal="center" vertical="center"/>
    </xf>
    <xf numFmtId="0" fontId="38" fillId="7" borderId="7" xfId="0" applyFont="1" applyFill="1" applyBorder="1" applyAlignment="1">
      <alignment horizontal="center" vertical="center"/>
    </xf>
    <xf numFmtId="0" fontId="27" fillId="21" borderId="1" xfId="0" applyFont="1" applyFill="1" applyBorder="1" applyAlignment="1">
      <alignment horizontal="center" vertical="center"/>
    </xf>
    <xf numFmtId="0" fontId="57" fillId="18" borderId="1" xfId="0" applyFont="1" applyFill="1" applyBorder="1" applyAlignment="1">
      <alignment horizontal="center" vertical="center"/>
    </xf>
    <xf numFmtId="0" fontId="27" fillId="19" borderId="1" xfId="0" applyFont="1" applyFill="1" applyBorder="1" applyAlignment="1">
      <alignment horizontal="center" vertical="center"/>
    </xf>
    <xf numFmtId="0" fontId="57" fillId="13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27" fillId="18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176" fontId="55" fillId="2" borderId="3" xfId="0" applyNumberFormat="1" applyFont="1" applyFill="1" applyBorder="1" applyAlignment="1">
      <alignment horizontal="center" vertical="center"/>
    </xf>
    <xf numFmtId="0" fontId="56" fillId="0" borderId="12" xfId="0" applyFont="1" applyBorder="1" applyAlignment="1">
      <alignment horizontal="center" vertical="center"/>
    </xf>
    <xf numFmtId="0" fontId="57" fillId="3" borderId="1" xfId="0" applyFont="1" applyFill="1" applyBorder="1" applyAlignment="1">
      <alignment horizontal="center" vertical="center"/>
    </xf>
    <xf numFmtId="0" fontId="41" fillId="22" borderId="2" xfId="0" applyFont="1" applyFill="1" applyBorder="1" applyAlignment="1">
      <alignment horizontal="center" vertical="center"/>
    </xf>
    <xf numFmtId="41" fontId="59" fillId="7" borderId="2" xfId="1" applyFont="1" applyFill="1" applyBorder="1" applyAlignment="1">
      <alignment horizontal="center" vertical="center"/>
    </xf>
    <xf numFmtId="0" fontId="60" fillId="22" borderId="2" xfId="0" applyFont="1" applyFill="1" applyBorder="1" applyAlignment="1">
      <alignment horizontal="center" vertical="center"/>
    </xf>
    <xf numFmtId="41" fontId="62" fillId="0" borderId="13" xfId="1" applyFont="1" applyBorder="1" applyAlignment="1">
      <alignment horizontal="center" vertical="center"/>
    </xf>
    <xf numFmtId="41" fontId="62" fillId="0" borderId="15" xfId="1" applyFont="1" applyBorder="1" applyAlignment="1">
      <alignment horizontal="center" vertical="center"/>
    </xf>
    <xf numFmtId="41" fontId="63" fillId="0" borderId="13" xfId="1" applyFont="1" applyBorder="1" applyAlignment="1">
      <alignment horizontal="center" vertical="center"/>
    </xf>
    <xf numFmtId="41" fontId="63" fillId="0" borderId="14" xfId="1" applyFont="1" applyBorder="1" applyAlignment="1">
      <alignment horizontal="center" vertical="center"/>
    </xf>
    <xf numFmtId="41" fontId="63" fillId="0" borderId="15" xfId="1" applyFont="1" applyBorder="1" applyAlignment="1">
      <alignment horizontal="center" vertical="center"/>
    </xf>
    <xf numFmtId="41" fontId="71" fillId="0" borderId="13" xfId="0" applyNumberFormat="1" applyFont="1" applyBorder="1" applyAlignment="1"/>
    <xf numFmtId="0" fontId="71" fillId="0" borderId="15" xfId="0" applyFont="1" applyBorder="1" applyAlignment="1"/>
    <xf numFmtId="41" fontId="72" fillId="0" borderId="14" xfId="0" applyNumberFormat="1" applyFont="1" applyBorder="1" applyAlignment="1"/>
    <xf numFmtId="0" fontId="72" fillId="0" borderId="14" xfId="0" applyFont="1" applyBorder="1" applyAlignment="1"/>
    <xf numFmtId="0" fontId="72" fillId="0" borderId="42" xfId="0" applyFont="1" applyBorder="1" applyAlignment="1"/>
    <xf numFmtId="0" fontId="74" fillId="0" borderId="37" xfId="0" applyFont="1" applyBorder="1" applyAlignment="1">
      <alignment horizontal="center"/>
    </xf>
    <xf numFmtId="0" fontId="8" fillId="30" borderId="18" xfId="0" applyFont="1" applyFill="1" applyBorder="1" applyAlignment="1">
      <alignment horizontal="center" vertical="center"/>
    </xf>
    <xf numFmtId="0" fontId="8" fillId="30" borderId="17" xfId="0" applyFont="1" applyFill="1" applyBorder="1" applyAlignment="1">
      <alignment horizontal="center" vertical="center"/>
    </xf>
    <xf numFmtId="0" fontId="68" fillId="34" borderId="38" xfId="0" applyFont="1" applyFill="1" applyBorder="1" applyAlignment="1"/>
    <xf numFmtId="0" fontId="68" fillId="34" borderId="39" xfId="0" applyFont="1" applyFill="1" applyBorder="1" applyAlignment="1"/>
    <xf numFmtId="0" fontId="68" fillId="34" borderId="40" xfId="0" applyFont="1" applyFill="1" applyBorder="1" applyAlignment="1"/>
    <xf numFmtId="0" fontId="68" fillId="34" borderId="41" xfId="0" applyFont="1" applyFill="1" applyBorder="1" applyAlignment="1"/>
    <xf numFmtId="0" fontId="69" fillId="30" borderId="13" xfId="0" applyFont="1" applyFill="1" applyBorder="1" applyAlignment="1">
      <alignment horizontal="center" vertical="center"/>
    </xf>
    <xf numFmtId="0" fontId="69" fillId="30" borderId="15" xfId="0" applyFont="1" applyFill="1" applyBorder="1" applyAlignment="1">
      <alignment horizontal="center" vertical="center"/>
    </xf>
    <xf numFmtId="0" fontId="69" fillId="30" borderId="14" xfId="0" applyFont="1" applyFill="1" applyBorder="1" applyAlignment="1">
      <alignment horizontal="center" vertical="center"/>
    </xf>
    <xf numFmtId="0" fontId="42" fillId="6" borderId="1" xfId="0" applyFont="1" applyFill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52" fillId="0" borderId="7" xfId="0" applyFont="1" applyBorder="1" applyAlignment="1">
      <alignment horizontal="center" vertical="center"/>
    </xf>
    <xf numFmtId="0" fontId="47" fillId="21" borderId="1" xfId="0" applyFont="1" applyFill="1" applyBorder="1" applyAlignment="1">
      <alignment horizontal="center" vertical="center"/>
    </xf>
    <xf numFmtId="0" fontId="48" fillId="20" borderId="1" xfId="0" applyFont="1" applyFill="1" applyBorder="1" applyAlignment="1">
      <alignment horizontal="center" vertical="center"/>
    </xf>
    <xf numFmtId="0" fontId="48" fillId="7" borderId="9" xfId="0" applyFont="1" applyFill="1" applyBorder="1" applyAlignment="1">
      <alignment horizontal="center" vertical="center"/>
    </xf>
    <xf numFmtId="0" fontId="48" fillId="7" borderId="7" xfId="0" applyFont="1" applyFill="1" applyBorder="1" applyAlignment="1">
      <alignment horizontal="center" vertical="center"/>
    </xf>
    <xf numFmtId="0" fontId="43" fillId="18" borderId="1" xfId="0" applyFont="1" applyFill="1" applyBorder="1" applyAlignment="1">
      <alignment horizontal="center" vertical="center"/>
    </xf>
    <xf numFmtId="0" fontId="47" fillId="19" borderId="1" xfId="0" applyFont="1" applyFill="1" applyBorder="1" applyAlignment="1">
      <alignment horizontal="center" vertical="center"/>
    </xf>
    <xf numFmtId="0" fontId="43" fillId="13" borderId="1" xfId="0" applyFont="1" applyFill="1" applyBorder="1" applyAlignment="1">
      <alignment horizontal="center" vertical="center"/>
    </xf>
    <xf numFmtId="0" fontId="47" fillId="16" borderId="1" xfId="0" applyFont="1" applyFill="1" applyBorder="1" applyAlignment="1">
      <alignment horizontal="center" vertical="center"/>
    </xf>
    <xf numFmtId="0" fontId="47" fillId="18" borderId="1" xfId="0" applyFont="1" applyFill="1" applyBorder="1" applyAlignment="1">
      <alignment horizontal="center" vertical="center"/>
    </xf>
    <xf numFmtId="0" fontId="47" fillId="12" borderId="1" xfId="0" applyFont="1" applyFill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7" fillId="13" borderId="1" xfId="0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73" fillId="0" borderId="12" xfId="0" applyFont="1" applyBorder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41" fontId="10" fillId="7" borderId="2" xfId="1" applyFont="1" applyFill="1" applyBorder="1" applyAlignment="1">
      <alignment horizontal="center" vertical="center"/>
    </xf>
    <xf numFmtId="0" fontId="11" fillId="22" borderId="2" xfId="0" applyFont="1" applyFill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6" fillId="0" borderId="13" xfId="1" applyFont="1" applyBorder="1" applyAlignment="1">
      <alignment horizontal="center" vertical="center"/>
    </xf>
    <xf numFmtId="41" fontId="16" fillId="0" borderId="14" xfId="1" applyFont="1" applyBorder="1" applyAlignment="1">
      <alignment horizontal="center" vertical="center"/>
    </xf>
    <xf numFmtId="41" fontId="16" fillId="0" borderId="15" xfId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8" fillId="21" borderId="31" xfId="0" applyFont="1" applyFill="1" applyBorder="1" applyAlignment="1">
      <alignment horizontal="center" vertical="center"/>
    </xf>
    <xf numFmtId="0" fontId="18" fillId="21" borderId="36" xfId="0" applyFont="1" applyFill="1" applyBorder="1" applyAlignment="1">
      <alignment horizontal="center" vertical="center"/>
    </xf>
    <xf numFmtId="0" fontId="18" fillId="21" borderId="32" xfId="0" applyFont="1" applyFill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176" fontId="80" fillId="2" borderId="3" xfId="0" applyNumberFormat="1" applyFont="1" applyFill="1" applyBorder="1" applyAlignment="1">
      <alignment horizontal="center" vertical="center"/>
    </xf>
    <xf numFmtId="0" fontId="67" fillId="23" borderId="31" xfId="0" applyFont="1" applyFill="1" applyBorder="1" applyAlignment="1">
      <alignment horizontal="center" vertical="center" wrapText="1"/>
    </xf>
    <xf numFmtId="0" fontId="67" fillId="23" borderId="32" xfId="0" applyFont="1" applyFill="1" applyBorder="1" applyAlignment="1">
      <alignment horizontal="center" vertical="center" wrapText="1"/>
    </xf>
    <xf numFmtId="0" fontId="42" fillId="6" borderId="31" xfId="0" applyFont="1" applyFill="1" applyBorder="1" applyAlignment="1">
      <alignment horizontal="center" vertical="center"/>
    </xf>
    <xf numFmtId="0" fontId="42" fillId="6" borderId="32" xfId="0" applyFont="1" applyFill="1" applyBorder="1" applyAlignment="1">
      <alignment horizontal="center" vertical="center"/>
    </xf>
    <xf numFmtId="0" fontId="19" fillId="3" borderId="31" xfId="0" applyFont="1" applyFill="1" applyBorder="1" applyAlignment="1">
      <alignment horizontal="center" vertical="center" wrapText="1"/>
    </xf>
    <xf numFmtId="0" fontId="19" fillId="3" borderId="36" xfId="0" applyFont="1" applyFill="1" applyBorder="1" applyAlignment="1">
      <alignment horizontal="center" vertical="center" wrapText="1"/>
    </xf>
    <xf numFmtId="0" fontId="19" fillId="3" borderId="3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9" fillId="3" borderId="31" xfId="0" applyFont="1" applyFill="1" applyBorder="1" applyAlignment="1">
      <alignment horizontal="center" vertical="center"/>
    </xf>
    <xf numFmtId="0" fontId="19" fillId="3" borderId="36" xfId="0" applyFont="1" applyFill="1" applyBorder="1" applyAlignment="1">
      <alignment horizontal="center" vertical="center"/>
    </xf>
    <xf numFmtId="0" fontId="19" fillId="3" borderId="32" xfId="0" applyFont="1" applyFill="1" applyBorder="1" applyAlignment="1">
      <alignment horizontal="center" vertical="center"/>
    </xf>
    <xf numFmtId="0" fontId="57" fillId="13" borderId="31" xfId="0" applyFont="1" applyFill="1" applyBorder="1" applyAlignment="1">
      <alignment horizontal="center" vertical="center"/>
    </xf>
    <xf numFmtId="0" fontId="57" fillId="13" borderId="36" xfId="0" applyFont="1" applyFill="1" applyBorder="1" applyAlignment="1">
      <alignment horizontal="center" vertical="center"/>
    </xf>
    <xf numFmtId="0" fontId="57" fillId="13" borderId="32" xfId="0" applyFont="1" applyFill="1" applyBorder="1" applyAlignment="1">
      <alignment horizontal="center" vertical="center"/>
    </xf>
    <xf numFmtId="0" fontId="91" fillId="18" borderId="1" xfId="0" applyFont="1" applyFill="1" applyBorder="1" applyAlignment="1">
      <alignment horizontal="center" vertical="center"/>
    </xf>
    <xf numFmtId="41" fontId="68" fillId="34" borderId="38" xfId="0" applyNumberFormat="1" applyFont="1" applyFill="1" applyBorder="1" applyAlignment="1">
      <alignment horizontal="center" vertical="center"/>
    </xf>
    <xf numFmtId="41" fontId="68" fillId="34" borderId="39" xfId="0" applyNumberFormat="1" applyFont="1" applyFill="1" applyBorder="1" applyAlignment="1">
      <alignment horizontal="center" vertical="center"/>
    </xf>
    <xf numFmtId="41" fontId="68" fillId="34" borderId="40" xfId="0" applyNumberFormat="1" applyFont="1" applyFill="1" applyBorder="1" applyAlignment="1">
      <alignment horizontal="center" vertical="center"/>
    </xf>
    <xf numFmtId="41" fontId="68" fillId="34" borderId="41" xfId="0" applyNumberFormat="1" applyFont="1" applyFill="1" applyBorder="1" applyAlignment="1">
      <alignment horizontal="center" vertical="center"/>
    </xf>
    <xf numFmtId="0" fontId="34" fillId="0" borderId="37" xfId="0" applyFont="1" applyBorder="1" applyAlignment="1">
      <alignment horizontal="center"/>
    </xf>
    <xf numFmtId="0" fontId="27" fillId="21" borderId="31" xfId="0" applyFont="1" applyFill="1" applyBorder="1" applyAlignment="1">
      <alignment horizontal="center" vertical="center"/>
    </xf>
    <xf numFmtId="0" fontId="27" fillId="21" borderId="36" xfId="0" applyFont="1" applyFill="1" applyBorder="1" applyAlignment="1">
      <alignment horizontal="center" vertical="center"/>
    </xf>
    <xf numFmtId="0" fontId="27" fillId="21" borderId="32" xfId="0" applyFont="1" applyFill="1" applyBorder="1" applyAlignment="1">
      <alignment horizontal="center" vertical="center"/>
    </xf>
    <xf numFmtId="0" fontId="100" fillId="21" borderId="1" xfId="0" applyFont="1" applyFill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41" fillId="0" borderId="45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115" fillId="3" borderId="31" xfId="0" applyFont="1" applyFill="1" applyBorder="1" applyAlignment="1">
      <alignment horizontal="center" vertical="center" wrapText="1"/>
    </xf>
    <xf numFmtId="0" fontId="85" fillId="23" borderId="31" xfId="0" applyFont="1" applyFill="1" applyBorder="1" applyAlignment="1">
      <alignment horizontal="center" vertical="center" wrapText="1"/>
    </xf>
    <xf numFmtId="0" fontId="85" fillId="23" borderId="32" xfId="0" applyFont="1" applyFill="1" applyBorder="1" applyAlignment="1">
      <alignment horizontal="center" vertical="center" wrapText="1"/>
    </xf>
    <xf numFmtId="0" fontId="88" fillId="6" borderId="31" xfId="0" applyFont="1" applyFill="1" applyBorder="1" applyAlignment="1">
      <alignment horizontal="center" vertical="center"/>
    </xf>
    <xf numFmtId="0" fontId="88" fillId="6" borderId="32" xfId="0" applyFont="1" applyFill="1" applyBorder="1" applyAlignment="1">
      <alignment horizontal="center" vertical="center"/>
    </xf>
    <xf numFmtId="0" fontId="94" fillId="0" borderId="9" xfId="0" applyFont="1" applyBorder="1" applyAlignment="1">
      <alignment horizontal="center" vertical="center"/>
    </xf>
    <xf numFmtId="0" fontId="94" fillId="0" borderId="7" xfId="0" applyFont="1" applyBorder="1" applyAlignment="1">
      <alignment horizontal="center" vertical="center"/>
    </xf>
    <xf numFmtId="0" fontId="87" fillId="3" borderId="31" xfId="0" applyFont="1" applyFill="1" applyBorder="1" applyAlignment="1">
      <alignment horizontal="center" vertical="center" wrapText="1"/>
    </xf>
    <xf numFmtId="0" fontId="87" fillId="3" borderId="36" xfId="0" applyFont="1" applyFill="1" applyBorder="1" applyAlignment="1">
      <alignment horizontal="center" vertical="center" wrapText="1"/>
    </xf>
    <xf numFmtId="0" fontId="87" fillId="3" borderId="32" xfId="0" applyFont="1" applyFill="1" applyBorder="1" applyAlignment="1">
      <alignment horizontal="center" vertical="center" wrapText="1"/>
    </xf>
    <xf numFmtId="0" fontId="86" fillId="0" borderId="0" xfId="0" applyFont="1" applyAlignment="1">
      <alignment horizontal="center" vertical="center"/>
    </xf>
    <xf numFmtId="0" fontId="88" fillId="6" borderId="1" xfId="0" applyFont="1" applyFill="1" applyBorder="1" applyAlignment="1">
      <alignment horizontal="center" vertical="center"/>
    </xf>
    <xf numFmtId="0" fontId="86" fillId="0" borderId="9" xfId="0" applyFont="1" applyBorder="1" applyAlignment="1">
      <alignment horizontal="center" vertical="center"/>
    </xf>
    <xf numFmtId="0" fontId="86" fillId="0" borderId="7" xfId="0" applyFont="1" applyBorder="1" applyAlignment="1">
      <alignment horizontal="center" vertical="center"/>
    </xf>
    <xf numFmtId="0" fontId="100" fillId="13" borderId="1" xfId="0" applyFont="1" applyFill="1" applyBorder="1" applyAlignment="1">
      <alignment horizontal="center" vertical="center"/>
    </xf>
    <xf numFmtId="0" fontId="87" fillId="7" borderId="9" xfId="0" applyFont="1" applyFill="1" applyBorder="1" applyAlignment="1">
      <alignment horizontal="center" vertical="center"/>
    </xf>
    <xf numFmtId="0" fontId="87" fillId="7" borderId="7" xfId="0" applyFont="1" applyFill="1" applyBorder="1" applyAlignment="1">
      <alignment horizontal="center" vertical="center"/>
    </xf>
    <xf numFmtId="0" fontId="91" fillId="13" borderId="1" xfId="0" applyFont="1" applyFill="1" applyBorder="1" applyAlignment="1">
      <alignment horizontal="center" vertical="center"/>
    </xf>
    <xf numFmtId="0" fontId="100" fillId="16" borderId="1" xfId="0" applyFont="1" applyFill="1" applyBorder="1" applyAlignment="1">
      <alignment horizontal="center" vertical="center"/>
    </xf>
    <xf numFmtId="0" fontId="100" fillId="18" borderId="1" xfId="0" applyFont="1" applyFill="1" applyBorder="1" applyAlignment="1">
      <alignment horizontal="center" vertical="center"/>
    </xf>
    <xf numFmtId="0" fontId="100" fillId="19" borderId="1" xfId="0" applyFont="1" applyFill="1" applyBorder="1" applyAlignment="1">
      <alignment horizontal="center" vertical="center"/>
    </xf>
    <xf numFmtId="0" fontId="91" fillId="3" borderId="1" xfId="0" applyFont="1" applyFill="1" applyBorder="1" applyAlignment="1">
      <alignment horizontal="center" vertical="center"/>
    </xf>
    <xf numFmtId="0" fontId="100" fillId="12" borderId="1" xfId="0" applyFont="1" applyFill="1" applyBorder="1" applyAlignment="1">
      <alignment horizontal="center" vertical="center"/>
    </xf>
    <xf numFmtId="0" fontId="87" fillId="21" borderId="31" xfId="0" applyFont="1" applyFill="1" applyBorder="1" applyAlignment="1">
      <alignment horizontal="center" vertical="center"/>
    </xf>
    <xf numFmtId="0" fontId="87" fillId="21" borderId="36" xfId="0" applyFont="1" applyFill="1" applyBorder="1" applyAlignment="1">
      <alignment horizontal="center" vertical="center"/>
    </xf>
    <xf numFmtId="0" fontId="87" fillId="21" borderId="32" xfId="0" applyFont="1" applyFill="1" applyBorder="1" applyAlignment="1">
      <alignment horizontal="center" vertical="center"/>
    </xf>
    <xf numFmtId="0" fontId="94" fillId="0" borderId="43" xfId="0" applyFont="1" applyBorder="1" applyAlignment="1">
      <alignment horizontal="center" vertical="center"/>
    </xf>
    <xf numFmtId="0" fontId="94" fillId="0" borderId="44" xfId="0" applyFont="1" applyBorder="1" applyAlignment="1">
      <alignment horizontal="center" vertical="center"/>
    </xf>
    <xf numFmtId="0" fontId="87" fillId="3" borderId="31" xfId="0" applyFont="1" applyFill="1" applyBorder="1" applyAlignment="1">
      <alignment horizontal="center" vertical="center"/>
    </xf>
    <xf numFmtId="0" fontId="87" fillId="3" borderId="36" xfId="0" applyFont="1" applyFill="1" applyBorder="1" applyAlignment="1">
      <alignment horizontal="center" vertical="center"/>
    </xf>
    <xf numFmtId="0" fontId="87" fillId="3" borderId="32" xfId="0" applyFont="1" applyFill="1" applyBorder="1" applyAlignment="1">
      <alignment horizontal="center" vertical="center"/>
    </xf>
    <xf numFmtId="0" fontId="87" fillId="20" borderId="1" xfId="0" applyFont="1" applyFill="1" applyBorder="1" applyAlignment="1">
      <alignment horizontal="center" vertical="center"/>
    </xf>
    <xf numFmtId="176" fontId="109" fillId="2" borderId="3" xfId="0" applyNumberFormat="1" applyFont="1" applyFill="1" applyBorder="1" applyAlignment="1">
      <alignment horizontal="center" vertical="center"/>
    </xf>
    <xf numFmtId="0" fontId="90" fillId="0" borderId="12" xfId="0" applyFont="1" applyBorder="1" applyAlignment="1">
      <alignment horizontal="center" vertical="center"/>
    </xf>
    <xf numFmtId="0" fontId="94" fillId="22" borderId="2" xfId="0" applyFont="1" applyFill="1" applyBorder="1" applyAlignment="1">
      <alignment horizontal="center" vertical="center"/>
    </xf>
    <xf numFmtId="41" fontId="95" fillId="7" borderId="2" xfId="1" applyFont="1" applyFill="1" applyBorder="1" applyAlignment="1">
      <alignment horizontal="center" vertical="center"/>
    </xf>
    <xf numFmtId="0" fontId="96" fillId="22" borderId="2" xfId="0" applyFont="1" applyFill="1" applyBorder="1" applyAlignment="1">
      <alignment horizontal="center" vertical="center"/>
    </xf>
    <xf numFmtId="41" fontId="98" fillId="0" borderId="13" xfId="1" applyFont="1" applyBorder="1" applyAlignment="1">
      <alignment horizontal="center" vertical="center"/>
    </xf>
    <xf numFmtId="41" fontId="98" fillId="0" borderId="15" xfId="1" applyFont="1" applyBorder="1" applyAlignment="1">
      <alignment horizontal="center" vertical="center"/>
    </xf>
    <xf numFmtId="41" fontId="99" fillId="0" borderId="13" xfId="1" applyFont="1" applyBorder="1" applyAlignment="1">
      <alignment horizontal="center" vertical="center"/>
    </xf>
    <xf numFmtId="41" fontId="99" fillId="0" borderId="14" xfId="1" applyFont="1" applyBorder="1" applyAlignment="1">
      <alignment horizontal="center" vertical="center"/>
    </xf>
    <xf numFmtId="41" fontId="99" fillId="0" borderId="15" xfId="1" applyFont="1" applyBorder="1" applyAlignment="1">
      <alignment horizontal="center" vertical="center"/>
    </xf>
    <xf numFmtId="176" fontId="89" fillId="2" borderId="3" xfId="0" applyNumberFormat="1" applyFont="1" applyFill="1" applyBorder="1" applyAlignment="1">
      <alignment horizontal="center" vertical="center"/>
    </xf>
    <xf numFmtId="0" fontId="100" fillId="13" borderId="31" xfId="0" applyFont="1" applyFill="1" applyBorder="1" applyAlignment="1">
      <alignment horizontal="center" vertical="center"/>
    </xf>
    <xf numFmtId="0" fontId="100" fillId="13" borderId="36" xfId="0" applyFont="1" applyFill="1" applyBorder="1" applyAlignment="1">
      <alignment horizontal="center" vertical="center"/>
    </xf>
    <xf numFmtId="0" fontId="100" fillId="13" borderId="32" xfId="0" applyFont="1" applyFill="1" applyBorder="1" applyAlignment="1">
      <alignment horizontal="center" vertical="center"/>
    </xf>
    <xf numFmtId="0" fontId="27" fillId="16" borderId="31" xfId="0" applyFont="1" applyFill="1" applyBorder="1" applyAlignment="1">
      <alignment horizontal="center" vertical="center"/>
    </xf>
    <xf numFmtId="0" fontId="27" fillId="16" borderId="36" xfId="0" applyFont="1" applyFill="1" applyBorder="1" applyAlignment="1">
      <alignment horizontal="center" vertical="center"/>
    </xf>
    <xf numFmtId="0" fontId="27" fillId="16" borderId="32" xfId="0" applyFont="1" applyFill="1" applyBorder="1" applyAlignment="1">
      <alignment horizontal="center" vertical="center"/>
    </xf>
    <xf numFmtId="0" fontId="86" fillId="30" borderId="18" xfId="0" applyFont="1" applyFill="1" applyBorder="1" applyAlignment="1">
      <alignment horizontal="center" vertical="center"/>
    </xf>
    <xf numFmtId="0" fontId="86" fillId="30" borderId="17" xfId="0" applyFont="1" applyFill="1" applyBorder="1" applyAlignment="1">
      <alignment horizontal="center" vertical="center"/>
    </xf>
    <xf numFmtId="41" fontId="109" fillId="34" borderId="38" xfId="0" applyNumberFormat="1" applyFont="1" applyFill="1" applyBorder="1" applyAlignment="1">
      <alignment horizontal="center" vertical="center"/>
    </xf>
    <xf numFmtId="41" fontId="109" fillId="34" borderId="39" xfId="0" applyNumberFormat="1" applyFont="1" applyFill="1" applyBorder="1" applyAlignment="1">
      <alignment horizontal="center" vertical="center"/>
    </xf>
    <xf numFmtId="41" fontId="109" fillId="34" borderId="40" xfId="0" applyNumberFormat="1" applyFont="1" applyFill="1" applyBorder="1" applyAlignment="1">
      <alignment horizontal="center" vertical="center"/>
    </xf>
    <xf numFmtId="41" fontId="109" fillId="34" borderId="41" xfId="0" applyNumberFormat="1" applyFont="1" applyFill="1" applyBorder="1" applyAlignment="1">
      <alignment horizontal="center" vertical="center"/>
    </xf>
    <xf numFmtId="0" fontId="110" fillId="30" borderId="13" xfId="0" applyFont="1" applyFill="1" applyBorder="1" applyAlignment="1">
      <alignment horizontal="center" vertical="center"/>
    </xf>
    <xf numFmtId="0" fontId="110" fillId="30" borderId="15" xfId="0" applyFont="1" applyFill="1" applyBorder="1" applyAlignment="1">
      <alignment horizontal="center" vertical="center"/>
    </xf>
    <xf numFmtId="0" fontId="110" fillId="30" borderId="14" xfId="0" applyFont="1" applyFill="1" applyBorder="1" applyAlignment="1">
      <alignment horizontal="center" vertical="center"/>
    </xf>
    <xf numFmtId="41" fontId="98" fillId="0" borderId="13" xfId="0" applyNumberFormat="1" applyFont="1" applyBorder="1" applyAlignment="1">
      <alignment horizontal="center" vertical="center"/>
    </xf>
    <xf numFmtId="0" fontId="98" fillId="0" borderId="15" xfId="0" applyFont="1" applyBorder="1" applyAlignment="1">
      <alignment horizontal="center" vertical="center"/>
    </xf>
    <xf numFmtId="41" fontId="99" fillId="0" borderId="14" xfId="0" applyNumberFormat="1" applyFont="1" applyBorder="1" applyAlignment="1">
      <alignment horizontal="center"/>
    </xf>
    <xf numFmtId="0" fontId="99" fillId="0" borderId="14" xfId="0" applyFont="1" applyBorder="1" applyAlignment="1">
      <alignment horizontal="center"/>
    </xf>
    <xf numFmtId="0" fontId="99" fillId="0" borderId="42" xfId="0" applyFont="1" applyBorder="1" applyAlignment="1">
      <alignment horizontal="center"/>
    </xf>
    <xf numFmtId="0" fontId="113" fillId="7" borderId="24" xfId="0" applyFont="1" applyFill="1" applyBorder="1" applyAlignment="1">
      <alignment horizontal="center" vertical="center"/>
    </xf>
    <xf numFmtId="0" fontId="113" fillId="7" borderId="25" xfId="0" applyFont="1" applyFill="1" applyBorder="1" applyAlignment="1">
      <alignment horizontal="center" vertical="center"/>
    </xf>
    <xf numFmtId="0" fontId="113" fillId="7" borderId="26" xfId="0" applyFont="1" applyFill="1" applyBorder="1" applyAlignment="1">
      <alignment horizontal="center" vertical="center"/>
    </xf>
    <xf numFmtId="0" fontId="113" fillId="7" borderId="27" xfId="0" applyFont="1" applyFill="1" applyBorder="1" applyAlignment="1">
      <alignment horizontal="center" vertical="center"/>
    </xf>
    <xf numFmtId="0" fontId="113" fillId="7" borderId="28" xfId="0" applyFont="1" applyFill="1" applyBorder="1" applyAlignment="1">
      <alignment horizontal="center" vertical="center"/>
    </xf>
    <xf numFmtId="0" fontId="113" fillId="7" borderId="29" xfId="0" applyFont="1" applyFill="1" applyBorder="1" applyAlignment="1">
      <alignment horizontal="center" vertical="center"/>
    </xf>
    <xf numFmtId="0" fontId="107" fillId="0" borderId="12" xfId="0" applyFont="1" applyBorder="1" applyAlignment="1">
      <alignment horizontal="center" vertical="center"/>
    </xf>
    <xf numFmtId="0" fontId="108" fillId="0" borderId="37" xfId="0" applyFont="1" applyBorder="1" applyAlignment="1">
      <alignment horizontal="center"/>
    </xf>
    <xf numFmtId="0" fontId="85" fillId="27" borderId="30" xfId="0" applyFont="1" applyFill="1" applyBorder="1" applyAlignment="1">
      <alignment horizontal="center" vertical="center"/>
    </xf>
    <xf numFmtId="0" fontId="85" fillId="27" borderId="34" xfId="0" applyFont="1" applyFill="1" applyBorder="1" applyAlignment="1">
      <alignment horizontal="center" vertical="center"/>
    </xf>
    <xf numFmtId="0" fontId="85" fillId="27" borderId="33" xfId="0" applyFont="1" applyFill="1" applyBorder="1" applyAlignment="1">
      <alignment horizontal="center" vertical="center"/>
    </xf>
    <xf numFmtId="0" fontId="85" fillId="27" borderId="30" xfId="0" applyFont="1" applyFill="1" applyBorder="1" applyAlignment="1">
      <alignment horizontal="center" vertical="center" wrapText="1"/>
    </xf>
    <xf numFmtId="0" fontId="85" fillId="27" borderId="34" xfId="0" applyFont="1" applyFill="1" applyBorder="1" applyAlignment="1">
      <alignment horizontal="center" vertical="center" wrapText="1"/>
    </xf>
    <xf numFmtId="0" fontId="85" fillId="27" borderId="33" xfId="0" applyFont="1" applyFill="1" applyBorder="1" applyAlignment="1">
      <alignment horizontal="center" vertical="center" wrapText="1"/>
    </xf>
    <xf numFmtId="0" fontId="85" fillId="27" borderId="30" xfId="0" applyFont="1" applyFill="1" applyBorder="1" applyAlignment="1">
      <alignment vertical="center" wrapText="1"/>
    </xf>
    <xf numFmtId="0" fontId="85" fillId="27" borderId="34" xfId="0" applyFont="1" applyFill="1" applyBorder="1" applyAlignment="1">
      <alignment vertical="center" wrapText="1"/>
    </xf>
    <xf numFmtId="0" fontId="85" fillId="27" borderId="33" xfId="0" applyFont="1" applyFill="1" applyBorder="1" applyAlignment="1">
      <alignment vertical="center" wrapText="1"/>
    </xf>
    <xf numFmtId="0" fontId="31" fillId="29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0" fillId="29" borderId="2" xfId="0" applyFont="1" applyFill="1" applyBorder="1" applyAlignment="1">
      <alignment horizontal="center" vertical="center"/>
    </xf>
    <xf numFmtId="0" fontId="31" fillId="3" borderId="15" xfId="0" applyFont="1" applyFill="1" applyBorder="1" applyAlignment="1">
      <alignment horizontal="center" vertical="center"/>
    </xf>
    <xf numFmtId="0" fontId="31" fillId="3" borderId="19" xfId="0" applyFont="1" applyFill="1" applyBorder="1" applyAlignment="1">
      <alignment horizontal="center" vertical="center"/>
    </xf>
    <xf numFmtId="9" fontId="30" fillId="29" borderId="2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2" fillId="29" borderId="2" xfId="0" applyFont="1" applyFill="1" applyBorder="1" applyAlignment="1">
      <alignment horizontal="center" vertical="center"/>
    </xf>
    <xf numFmtId="0" fontId="19" fillId="7" borderId="9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23" fillId="13" borderId="1" xfId="0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1" fillId="30" borderId="18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5" fillId="30" borderId="2" xfId="0" applyFont="1" applyFill="1" applyBorder="1" applyAlignment="1">
      <alignment horizontal="center" vertical="center"/>
    </xf>
    <xf numFmtId="41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41" fontId="16" fillId="0" borderId="2" xfId="1" applyFont="1" applyBorder="1" applyAlignment="1">
      <alignment horizontal="center" vertical="center"/>
    </xf>
  </cellXfs>
  <cellStyles count="3">
    <cellStyle name="쉼표 [0]" xfId="1" builtinId="6"/>
    <cellStyle name="쉼표 [0] 2" xfId="2" xr:uid="{977EEB29-F1BE-4061-B562-38A4CB208BCC}"/>
    <cellStyle name="표준" xfId="0" builtinId="0"/>
  </cellStyles>
  <dxfs count="99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90033"/>
      <color rgb="FFFFCCCC"/>
      <color rgb="FFFF9999"/>
      <color rgb="FFFF4242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05D0-23B6-4AEF-A37F-52D684D2893A}">
  <dimension ref="A1:U173"/>
  <sheetViews>
    <sheetView topLeftCell="F1" zoomScaleNormal="100" workbookViewId="0">
      <selection activeCell="P10" sqref="G10:Q10"/>
    </sheetView>
  </sheetViews>
  <sheetFormatPr defaultColWidth="8.625" defaultRowHeight="16.5"/>
  <cols>
    <col min="1" max="1" width="1.5" style="174" hidden="1" customWidth="1"/>
    <col min="2" max="2" width="5.25" style="174" hidden="1" customWidth="1"/>
    <col min="3" max="3" width="6" style="174" customWidth="1"/>
    <col min="4" max="4" width="9.875" style="174" customWidth="1"/>
    <col min="5" max="5" width="9.25" style="174" customWidth="1"/>
    <col min="6" max="6" width="16.5" style="174" customWidth="1"/>
    <col min="7" max="7" width="51" style="182" customWidth="1"/>
    <col min="8" max="8" width="35.125" style="182" customWidth="1"/>
    <col min="9" max="10" width="8.625" style="183"/>
    <col min="11" max="11" width="10" style="183" customWidth="1"/>
    <col min="12" max="12" width="9.5" style="183" customWidth="1"/>
    <col min="13" max="13" width="9.125" style="174" bestFit="1" customWidth="1"/>
    <col min="14" max="14" width="11.125" style="174" customWidth="1"/>
    <col min="15" max="15" width="8.625" style="174"/>
    <col min="16" max="20" width="14.375" style="174" customWidth="1"/>
    <col min="21" max="21" width="19.125" style="174" customWidth="1"/>
    <col min="22" max="16384" width="8.625" style="174"/>
  </cols>
  <sheetData>
    <row r="1" spans="2:21" ht="22.5" customHeight="1">
      <c r="B1" s="253"/>
      <c r="C1" s="601">
        <f ca="1">DATE(년,월,_xlfn.SHEET())</f>
        <v>45717</v>
      </c>
      <c r="D1" s="601"/>
      <c r="E1" s="601"/>
      <c r="F1" s="601"/>
      <c r="G1" s="601"/>
      <c r="H1" s="601"/>
      <c r="I1" s="601"/>
      <c r="J1" s="601"/>
      <c r="K1" s="254"/>
      <c r="L1" s="254"/>
      <c r="M1" s="253"/>
      <c r="N1" s="253"/>
      <c r="O1" s="253"/>
      <c r="P1" s="602" t="s">
        <v>0</v>
      </c>
      <c r="Q1" s="602"/>
      <c r="R1" s="602"/>
      <c r="S1" s="602"/>
      <c r="T1" s="602"/>
      <c r="U1" s="175"/>
    </row>
    <row r="2" spans="2:21" ht="7.5" customHeight="1">
      <c r="B2" s="253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3"/>
      <c r="P2" s="256"/>
      <c r="Q2" s="256"/>
      <c r="R2" s="256"/>
      <c r="S2" s="256"/>
      <c r="T2" s="256"/>
      <c r="U2" s="253"/>
    </row>
    <row r="3" spans="2:21" ht="20.25">
      <c r="B3" s="257"/>
      <c r="C3" s="603" t="s">
        <v>1</v>
      </c>
      <c r="D3" s="603"/>
      <c r="E3" s="603"/>
      <c r="F3" s="603"/>
      <c r="G3" s="603"/>
      <c r="H3" s="603"/>
      <c r="I3" s="603"/>
      <c r="J3" s="603"/>
      <c r="K3" s="258" t="s">
        <v>2</v>
      </c>
      <c r="L3" s="259"/>
      <c r="M3" s="176">
        <f>SUM(K5:K12)</f>
        <v>0</v>
      </c>
      <c r="N3" s="260">
        <f>SUM(L5:L12)</f>
        <v>0</v>
      </c>
      <c r="O3" s="261"/>
      <c r="P3" s="255"/>
      <c r="Q3" s="255"/>
      <c r="R3" s="255"/>
      <c r="S3" s="253"/>
      <c r="T3" s="253"/>
      <c r="U3" s="253"/>
    </row>
    <row r="4" spans="2:21" ht="16.5" customHeight="1">
      <c r="B4" s="257" t="s">
        <v>3</v>
      </c>
      <c r="C4" s="588" t="s">
        <v>4</v>
      </c>
      <c r="D4" s="588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98"/>
      <c r="N4" s="599"/>
      <c r="O4" s="257"/>
      <c r="P4" s="604" t="s">
        <v>13</v>
      </c>
      <c r="Q4" s="605">
        <f>P10-R10</f>
        <v>416000</v>
      </c>
      <c r="R4" s="605"/>
      <c r="S4" s="261"/>
      <c r="T4" s="253"/>
      <c r="U4" s="253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257"/>
      <c r="P5" s="604"/>
      <c r="Q5" s="605"/>
      <c r="R5" s="605"/>
      <c r="S5" s="261"/>
      <c r="T5" s="253"/>
      <c r="U5" s="253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53"/>
      <c r="P6" s="267"/>
      <c r="Q6" s="267"/>
      <c r="R6" s="267"/>
      <c r="S6" s="255"/>
      <c r="T6" s="255"/>
      <c r="U6" s="253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257"/>
      <c r="P7" s="606" t="s">
        <v>14</v>
      </c>
      <c r="Q7" s="606"/>
      <c r="R7" s="606" t="s">
        <v>15</v>
      </c>
      <c r="S7" s="606"/>
      <c r="T7" s="606"/>
      <c r="U7" s="261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257"/>
      <c r="P8" s="177" t="s">
        <v>16</v>
      </c>
      <c r="Q8" s="177" t="s">
        <v>17</v>
      </c>
      <c r="R8" s="177" t="s">
        <v>18</v>
      </c>
      <c r="S8" s="177" t="s">
        <v>19</v>
      </c>
      <c r="T8" s="177" t="s">
        <v>17</v>
      </c>
      <c r="U8" s="261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257"/>
      <c r="P9" s="178">
        <f>SUM(M:M)</f>
        <v>940000</v>
      </c>
      <c r="Q9" s="179"/>
      <c r="R9" s="268">
        <f>SUM(N:N)</f>
        <v>524000</v>
      </c>
      <c r="S9" s="269"/>
      <c r="T9" s="269"/>
      <c r="U9" s="261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257"/>
      <c r="P10" s="607">
        <f>SUM(P9:Q9)</f>
        <v>940000</v>
      </c>
      <c r="Q10" s="608"/>
      <c r="R10" s="609">
        <f>SUM(R9:T9)</f>
        <v>524000</v>
      </c>
      <c r="S10" s="610"/>
      <c r="T10" s="611"/>
      <c r="U10" s="261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53"/>
      <c r="P11" s="256"/>
      <c r="Q11" s="256"/>
      <c r="R11" s="256"/>
      <c r="S11" s="256"/>
      <c r="T11" s="256"/>
      <c r="U11" s="253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53"/>
      <c r="P12" s="253"/>
      <c r="Q12" s="253"/>
      <c r="R12" s="253"/>
      <c r="S12" s="253"/>
      <c r="T12" s="253"/>
      <c r="U12" s="253"/>
    </row>
    <row r="13" spans="2:21" ht="20.25">
      <c r="B13" s="257"/>
      <c r="C13" s="591" t="s">
        <v>20</v>
      </c>
      <c r="D13" s="591"/>
      <c r="E13" s="591"/>
      <c r="F13" s="591"/>
      <c r="G13" s="591"/>
      <c r="H13" s="591"/>
      <c r="I13" s="591"/>
      <c r="J13" s="591"/>
      <c r="K13" s="258" t="s">
        <v>2</v>
      </c>
      <c r="L13" s="259">
        <v>0.5</v>
      </c>
      <c r="M13" s="176">
        <f>SUM(K15:K22)</f>
        <v>270000</v>
      </c>
      <c r="N13" s="260">
        <f>SUM(L15:L22)</f>
        <v>135000</v>
      </c>
      <c r="O13" s="261"/>
      <c r="P13" s="253"/>
      <c r="Q13" s="253"/>
      <c r="R13" s="253"/>
      <c r="S13" s="253"/>
      <c r="T13" s="253"/>
      <c r="U13" s="253"/>
    </row>
    <row r="14" spans="2:21">
      <c r="B14" s="257" t="s">
        <v>3</v>
      </c>
      <c r="C14" s="588" t="s">
        <v>4</v>
      </c>
      <c r="D14" s="588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89" t="s">
        <v>21</v>
      </c>
      <c r="N14" s="590"/>
      <c r="O14" s="253"/>
      <c r="P14" s="253"/>
      <c r="Q14" s="253"/>
      <c r="R14" s="253"/>
      <c r="S14" s="253"/>
      <c r="T14" s="253"/>
      <c r="U14" s="253"/>
    </row>
    <row r="15" spans="2:21" ht="33">
      <c r="B15" s="257">
        <v>1</v>
      </c>
      <c r="C15" s="121">
        <v>1</v>
      </c>
      <c r="D15" s="121" t="s">
        <v>22</v>
      </c>
      <c r="E15" s="272" t="s">
        <v>23</v>
      </c>
      <c r="F15" s="121" t="s">
        <v>24</v>
      </c>
      <c r="G15" s="119" t="s">
        <v>25</v>
      </c>
      <c r="H15" s="122" t="s">
        <v>26</v>
      </c>
      <c r="I15" s="123">
        <v>3</v>
      </c>
      <c r="J15" s="123">
        <v>24</v>
      </c>
      <c r="K15" s="266">
        <f t="shared" ref="K15:K22" si="1">(I15+J15)*10000</f>
        <v>270000</v>
      </c>
      <c r="L15" s="266">
        <f>K15*L13</f>
        <v>135000</v>
      </c>
      <c r="M15" s="261"/>
      <c r="N15" s="253"/>
      <c r="O15" s="257"/>
      <c r="P15" s="253"/>
      <c r="Q15" s="253"/>
      <c r="R15" s="253"/>
      <c r="S15" s="253"/>
      <c r="T15" s="253"/>
      <c r="U15" s="253"/>
    </row>
    <row r="16" spans="2:21" ht="33">
      <c r="B16" s="257">
        <v>2</v>
      </c>
      <c r="C16" s="121">
        <v>1</v>
      </c>
      <c r="D16" s="162" t="s">
        <v>27</v>
      </c>
      <c r="E16" s="272" t="s">
        <v>23</v>
      </c>
      <c r="F16" s="121" t="s">
        <v>24</v>
      </c>
      <c r="G16" s="119" t="s">
        <v>28</v>
      </c>
      <c r="H16" s="122" t="s">
        <v>29</v>
      </c>
      <c r="I16" s="121"/>
      <c r="J16" s="121"/>
      <c r="K16" s="266">
        <f t="shared" si="1"/>
        <v>0</v>
      </c>
      <c r="L16" s="266">
        <f>K16*L13</f>
        <v>0</v>
      </c>
      <c r="M16" s="261"/>
      <c r="N16" s="253"/>
      <c r="O16" s="257"/>
      <c r="P16" s="253"/>
      <c r="Q16" s="253"/>
      <c r="R16" s="253"/>
      <c r="S16" s="253"/>
      <c r="T16" s="253"/>
      <c r="U16" s="253"/>
    </row>
    <row r="17" spans="2:21">
      <c r="B17" s="257">
        <v>3</v>
      </c>
      <c r="C17" s="169"/>
      <c r="D17" s="169"/>
      <c r="E17" s="169"/>
      <c r="F17" s="169"/>
      <c r="G17" s="273"/>
      <c r="H17" s="171"/>
      <c r="I17" s="167"/>
      <c r="J17" s="167"/>
      <c r="K17" s="266">
        <f t="shared" si="1"/>
        <v>0</v>
      </c>
      <c r="L17" s="266">
        <f>K17*L13</f>
        <v>0</v>
      </c>
      <c r="M17" s="261"/>
      <c r="N17" s="253"/>
      <c r="O17" s="253"/>
      <c r="P17" s="253"/>
      <c r="Q17" s="253"/>
      <c r="R17" s="253"/>
      <c r="S17" s="253"/>
      <c r="T17" s="253"/>
      <c r="U17" s="253"/>
    </row>
    <row r="18" spans="2:21" hidden="1">
      <c r="B18" s="257">
        <v>4</v>
      </c>
      <c r="C18" s="169"/>
      <c r="D18" s="169"/>
      <c r="E18" s="169"/>
      <c r="F18" s="169"/>
      <c r="G18" s="171"/>
      <c r="H18" s="171"/>
      <c r="I18" s="167"/>
      <c r="J18" s="167"/>
      <c r="K18" s="266">
        <f t="shared" si="1"/>
        <v>0</v>
      </c>
      <c r="L18" s="266">
        <f>K18*L13</f>
        <v>0</v>
      </c>
      <c r="M18" s="261"/>
      <c r="N18" s="253"/>
      <c r="O18" s="257"/>
      <c r="P18" s="253"/>
      <c r="Q18" s="253"/>
      <c r="R18" s="253"/>
      <c r="S18" s="253"/>
      <c r="T18" s="253"/>
      <c r="U18" s="261"/>
    </row>
    <row r="19" spans="2:21" hidden="1">
      <c r="B19" s="257">
        <v>5</v>
      </c>
      <c r="C19" s="169"/>
      <c r="D19" s="169"/>
      <c r="E19" s="169"/>
      <c r="F19" s="169"/>
      <c r="G19" s="273"/>
      <c r="H19" s="171"/>
      <c r="I19" s="167"/>
      <c r="J19" s="167"/>
      <c r="K19" s="266">
        <f t="shared" si="1"/>
        <v>0</v>
      </c>
      <c r="L19" s="266">
        <f>K19*L13</f>
        <v>0</v>
      </c>
      <c r="M19" s="261"/>
      <c r="N19" s="253"/>
      <c r="O19" s="257"/>
      <c r="P19" s="253"/>
      <c r="Q19" s="253"/>
      <c r="R19" s="253"/>
      <c r="S19" s="253"/>
      <c r="T19" s="253"/>
      <c r="U19" s="261"/>
    </row>
    <row r="20" spans="2:21" hidden="1">
      <c r="B20" s="257">
        <v>6</v>
      </c>
      <c r="C20" s="169"/>
      <c r="D20" s="169"/>
      <c r="E20" s="169"/>
      <c r="F20" s="169"/>
      <c r="G20" s="171"/>
      <c r="H20" s="171"/>
      <c r="I20" s="167"/>
      <c r="J20" s="167"/>
      <c r="K20" s="266">
        <f t="shared" si="1"/>
        <v>0</v>
      </c>
      <c r="L20" s="266">
        <f>K20*L13</f>
        <v>0</v>
      </c>
      <c r="M20" s="261"/>
      <c r="N20" s="253"/>
      <c r="O20" s="257"/>
      <c r="P20" s="253"/>
      <c r="Q20" s="253"/>
      <c r="R20" s="253"/>
      <c r="S20" s="253"/>
      <c r="T20" s="253"/>
      <c r="U20" s="261"/>
    </row>
    <row r="21" spans="2:21" hidden="1">
      <c r="B21" s="257">
        <v>7</v>
      </c>
      <c r="C21" s="169"/>
      <c r="D21" s="274"/>
      <c r="E21" s="169"/>
      <c r="F21" s="169"/>
      <c r="G21" s="171"/>
      <c r="H21" s="171"/>
      <c r="I21" s="167"/>
      <c r="J21" s="167"/>
      <c r="K21" s="266">
        <f t="shared" si="1"/>
        <v>0</v>
      </c>
      <c r="L21" s="266">
        <f>K21*L13</f>
        <v>0</v>
      </c>
      <c r="M21" s="261"/>
      <c r="N21" s="253"/>
      <c r="O21" s="257"/>
      <c r="P21" s="253"/>
      <c r="Q21" s="253"/>
      <c r="R21" s="253"/>
      <c r="S21" s="253"/>
      <c r="T21" s="253"/>
      <c r="U21" s="261"/>
    </row>
    <row r="22" spans="2:21">
      <c r="B22" s="257">
        <v>8</v>
      </c>
      <c r="C22" s="169"/>
      <c r="D22" s="274"/>
      <c r="E22" s="169"/>
      <c r="F22" s="169"/>
      <c r="G22" s="171"/>
      <c r="H22" s="171"/>
      <c r="I22" s="167"/>
      <c r="J22" s="167"/>
      <c r="K22" s="266">
        <f t="shared" si="1"/>
        <v>0</v>
      </c>
      <c r="L22" s="266">
        <f>K22*L13</f>
        <v>0</v>
      </c>
      <c r="M22" s="271"/>
      <c r="N22" s="255"/>
      <c r="O22" s="253"/>
      <c r="P22" s="256"/>
      <c r="Q22" s="256"/>
      <c r="R22" s="256"/>
      <c r="S22" s="256"/>
      <c r="T22" s="256"/>
      <c r="U22" s="253"/>
    </row>
    <row r="23" spans="2:21" ht="20.25" hidden="1">
      <c r="B23" s="257"/>
      <c r="C23" s="597" t="s">
        <v>30</v>
      </c>
      <c r="D23" s="597"/>
      <c r="E23" s="597"/>
      <c r="F23" s="597"/>
      <c r="G23" s="597"/>
      <c r="H23" s="597"/>
      <c r="I23" s="597"/>
      <c r="J23" s="597"/>
      <c r="K23" s="258" t="s">
        <v>2</v>
      </c>
      <c r="L23" s="259">
        <v>0.5</v>
      </c>
      <c r="M23" s="176">
        <f>SUM(K25:K32)</f>
        <v>0</v>
      </c>
      <c r="N23" s="260">
        <f>SUM(L25:L32)</f>
        <v>0</v>
      </c>
      <c r="O23" s="261"/>
      <c r="P23" s="253"/>
      <c r="Q23" s="253"/>
      <c r="R23" s="253"/>
      <c r="S23" s="253"/>
      <c r="T23" s="253"/>
      <c r="U23" s="253"/>
    </row>
    <row r="24" spans="2:21" hidden="1">
      <c r="B24" s="257" t="s">
        <v>3</v>
      </c>
      <c r="C24" s="588" t="s">
        <v>4</v>
      </c>
      <c r="D24" s="588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98"/>
      <c r="N24" s="599"/>
      <c r="O24" s="253"/>
      <c r="P24" s="253"/>
      <c r="Q24" s="253"/>
      <c r="R24" s="253"/>
      <c r="S24" s="253"/>
      <c r="T24" s="253"/>
      <c r="U24" s="253"/>
    </row>
    <row r="25" spans="2:21" ht="19.5" hidden="1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53"/>
      <c r="P25" s="253"/>
      <c r="Q25" s="253"/>
      <c r="R25" s="253"/>
      <c r="S25" s="253"/>
      <c r="T25" s="253"/>
      <c r="U25" s="253"/>
    </row>
    <row r="26" spans="2:21" hidden="1">
      <c r="B26" s="257">
        <v>2</v>
      </c>
      <c r="C26" s="169"/>
      <c r="D26" s="169"/>
      <c r="E26" s="169"/>
      <c r="F26" s="169"/>
      <c r="G26" s="273"/>
      <c r="H26" s="171"/>
      <c r="I26" s="167"/>
      <c r="J26" s="167"/>
      <c r="K26" s="266">
        <f t="shared" ref="K26:K32" si="2">(I26+J26)*10000</f>
        <v>0</v>
      </c>
      <c r="L26" s="266">
        <f>K26*L23</f>
        <v>0</v>
      </c>
      <c r="M26" s="261"/>
      <c r="N26" s="253"/>
      <c r="O26" s="253"/>
      <c r="P26" s="253"/>
      <c r="Q26" s="253"/>
      <c r="R26" s="253"/>
      <c r="S26" s="253"/>
      <c r="T26" s="253"/>
      <c r="U26" s="253"/>
    </row>
    <row r="27" spans="2:21" hidden="1">
      <c r="B27" s="257">
        <v>3</v>
      </c>
      <c r="C27" s="169"/>
      <c r="D27" s="169"/>
      <c r="E27" s="169"/>
      <c r="F27" s="169"/>
      <c r="G27" s="273"/>
      <c r="H27" s="171"/>
      <c r="I27" s="167"/>
      <c r="J27" s="167"/>
      <c r="K27" s="266">
        <f t="shared" si="2"/>
        <v>0</v>
      </c>
      <c r="L27" s="266">
        <f>K27*L23</f>
        <v>0</v>
      </c>
      <c r="M27" s="261"/>
      <c r="N27" s="253"/>
      <c r="O27" s="253"/>
      <c r="P27" s="253"/>
      <c r="Q27" s="253"/>
      <c r="R27" s="253"/>
      <c r="S27" s="253"/>
      <c r="T27" s="253"/>
      <c r="U27" s="253"/>
    </row>
    <row r="28" spans="2:21" hidden="1">
      <c r="B28" s="257">
        <v>4</v>
      </c>
      <c r="C28" s="169"/>
      <c r="D28" s="169"/>
      <c r="E28" s="169"/>
      <c r="F28" s="169"/>
      <c r="G28" s="171"/>
      <c r="H28" s="171"/>
      <c r="I28" s="167"/>
      <c r="J28" s="167"/>
      <c r="K28" s="266">
        <f t="shared" si="2"/>
        <v>0</v>
      </c>
      <c r="L28" s="266">
        <f>K28*L23</f>
        <v>0</v>
      </c>
      <c r="M28" s="261"/>
      <c r="N28" s="253"/>
      <c r="O28" s="253"/>
      <c r="P28" s="253"/>
      <c r="Q28" s="253"/>
      <c r="R28" s="253"/>
      <c r="S28" s="253"/>
      <c r="T28" s="253"/>
      <c r="U28" s="253"/>
    </row>
    <row r="29" spans="2:21" hidden="1">
      <c r="B29" s="257">
        <v>5</v>
      </c>
      <c r="C29" s="169"/>
      <c r="D29" s="169"/>
      <c r="E29" s="169"/>
      <c r="F29" s="169"/>
      <c r="G29" s="273"/>
      <c r="H29" s="171"/>
      <c r="I29" s="167"/>
      <c r="J29" s="167"/>
      <c r="K29" s="266">
        <f t="shared" si="2"/>
        <v>0</v>
      </c>
      <c r="L29" s="266">
        <f>K29*L23</f>
        <v>0</v>
      </c>
      <c r="M29" s="261"/>
      <c r="N29" s="253"/>
      <c r="O29" s="253"/>
      <c r="P29" s="253"/>
      <c r="Q29" s="253"/>
      <c r="R29" s="253"/>
      <c r="S29" s="253"/>
      <c r="T29" s="253"/>
      <c r="U29" s="253"/>
    </row>
    <row r="30" spans="2:21" hidden="1">
      <c r="B30" s="257">
        <v>6</v>
      </c>
      <c r="C30" s="169"/>
      <c r="D30" s="169"/>
      <c r="E30" s="169"/>
      <c r="F30" s="169"/>
      <c r="G30" s="171"/>
      <c r="H30" s="171"/>
      <c r="I30" s="167"/>
      <c r="J30" s="167"/>
      <c r="K30" s="266">
        <f t="shared" si="2"/>
        <v>0</v>
      </c>
      <c r="L30" s="266">
        <f>K30*L23</f>
        <v>0</v>
      </c>
      <c r="M30" s="261"/>
      <c r="N30" s="253"/>
      <c r="O30" s="253"/>
      <c r="P30" s="253"/>
      <c r="Q30" s="253"/>
      <c r="R30" s="253"/>
      <c r="S30" s="253"/>
      <c r="T30" s="253"/>
      <c r="U30" s="253"/>
    </row>
    <row r="31" spans="2:21" hidden="1">
      <c r="B31" s="257">
        <v>7</v>
      </c>
      <c r="C31" s="169"/>
      <c r="D31" s="274"/>
      <c r="E31" s="169"/>
      <c r="F31" s="169"/>
      <c r="G31" s="171"/>
      <c r="H31" s="171"/>
      <c r="I31" s="167"/>
      <c r="J31" s="167"/>
      <c r="K31" s="266">
        <f t="shared" si="2"/>
        <v>0</v>
      </c>
      <c r="L31" s="266">
        <f>K31*L23</f>
        <v>0</v>
      </c>
      <c r="M31" s="261"/>
      <c r="N31" s="253"/>
      <c r="O31" s="253"/>
      <c r="P31" s="253"/>
      <c r="Q31" s="253"/>
      <c r="R31" s="253"/>
      <c r="S31" s="253"/>
      <c r="T31" s="253"/>
      <c r="U31" s="253"/>
    </row>
    <row r="32" spans="2:21" hidden="1">
      <c r="B32" s="257">
        <v>8</v>
      </c>
      <c r="C32" s="169"/>
      <c r="D32" s="274"/>
      <c r="E32" s="169"/>
      <c r="F32" s="169"/>
      <c r="G32" s="180"/>
      <c r="H32" s="171"/>
      <c r="I32" s="167"/>
      <c r="J32" s="167"/>
      <c r="K32" s="266">
        <f t="shared" si="2"/>
        <v>0</v>
      </c>
      <c r="L32" s="266">
        <f>K32*L23</f>
        <v>0</v>
      </c>
      <c r="M32" s="271"/>
      <c r="N32" s="255"/>
      <c r="O32" s="253"/>
      <c r="P32" s="253"/>
      <c r="Q32" s="253"/>
      <c r="R32" s="253"/>
      <c r="S32" s="253"/>
      <c r="T32" s="253"/>
      <c r="U32" s="253"/>
    </row>
    <row r="33" spans="1:15" ht="20.25">
      <c r="A33" s="275"/>
      <c r="B33" s="276"/>
      <c r="C33" s="600" t="s">
        <v>32</v>
      </c>
      <c r="D33" s="600"/>
      <c r="E33" s="600"/>
      <c r="F33" s="600"/>
      <c r="G33" s="600"/>
      <c r="H33" s="600"/>
      <c r="I33" s="600"/>
      <c r="J33" s="600"/>
      <c r="K33" s="258" t="s">
        <v>2</v>
      </c>
      <c r="L33" s="259">
        <v>0.5</v>
      </c>
      <c r="M33" s="176">
        <f>SUM(K35:K42)</f>
        <v>260000</v>
      </c>
      <c r="N33" s="260">
        <f>SUM(L35:L42)</f>
        <v>130000</v>
      </c>
      <c r="O33" s="261"/>
    </row>
    <row r="34" spans="1:15">
      <c r="A34" s="275"/>
      <c r="B34" s="276"/>
      <c r="C34" s="588" t="s">
        <v>33</v>
      </c>
      <c r="D34" s="588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89" t="s">
        <v>34</v>
      </c>
      <c r="N34" s="590"/>
      <c r="O34" s="253"/>
    </row>
    <row r="35" spans="1:15">
      <c r="A35" s="275"/>
      <c r="B35" s="276"/>
      <c r="C35" s="169">
        <v>1</v>
      </c>
      <c r="D35" s="169" t="s">
        <v>35</v>
      </c>
      <c r="E35" s="272" t="s">
        <v>36</v>
      </c>
      <c r="F35" s="169" t="s">
        <v>37</v>
      </c>
      <c r="G35" s="273" t="s">
        <v>38</v>
      </c>
      <c r="H35" s="171" t="s">
        <v>39</v>
      </c>
      <c r="I35" s="167">
        <v>3</v>
      </c>
      <c r="J35" s="167">
        <v>15</v>
      </c>
      <c r="K35" s="277">
        <f>(I35+J35)*10000</f>
        <v>180000</v>
      </c>
      <c r="L35" s="277">
        <f>K35*L33</f>
        <v>90000</v>
      </c>
      <c r="M35" s="261"/>
      <c r="N35" s="253"/>
      <c r="O35" s="253"/>
    </row>
    <row r="36" spans="1:15">
      <c r="A36" s="275"/>
      <c r="B36" s="276"/>
      <c r="C36" s="169">
        <v>1</v>
      </c>
      <c r="D36" s="169" t="s">
        <v>40</v>
      </c>
      <c r="E36" s="272" t="s">
        <v>41</v>
      </c>
      <c r="F36" s="169" t="s">
        <v>42</v>
      </c>
      <c r="G36" s="278" t="s">
        <v>43</v>
      </c>
      <c r="H36" s="171" t="s">
        <v>44</v>
      </c>
      <c r="I36" s="167">
        <v>3</v>
      </c>
      <c r="J36" s="167">
        <v>5</v>
      </c>
      <c r="K36" s="277">
        <f t="shared" ref="K36:K42" si="3">(I36+J36)*10000</f>
        <v>80000</v>
      </c>
      <c r="L36" s="277">
        <f>K36*L33</f>
        <v>40000</v>
      </c>
      <c r="M36" s="261"/>
      <c r="N36" s="253"/>
      <c r="O36" s="253"/>
    </row>
    <row r="37" spans="1:15">
      <c r="A37" s="275"/>
      <c r="B37" s="276"/>
      <c r="C37" s="169"/>
      <c r="D37" s="169"/>
      <c r="E37" s="169"/>
      <c r="F37" s="169"/>
      <c r="G37" s="273"/>
      <c r="H37" s="171"/>
      <c r="I37" s="167"/>
      <c r="J37" s="167"/>
      <c r="K37" s="277">
        <f t="shared" si="3"/>
        <v>0</v>
      </c>
      <c r="L37" s="277">
        <f>K37*L33</f>
        <v>0</v>
      </c>
      <c r="M37" s="261"/>
      <c r="N37" s="253"/>
      <c r="O37" s="253"/>
    </row>
    <row r="38" spans="1:15" hidden="1">
      <c r="A38" s="275"/>
      <c r="B38" s="276"/>
      <c r="C38" s="169"/>
      <c r="D38" s="169"/>
      <c r="E38" s="169"/>
      <c r="F38" s="169"/>
      <c r="G38" s="278"/>
      <c r="H38" s="171"/>
      <c r="I38" s="167"/>
      <c r="J38" s="167"/>
      <c r="K38" s="277">
        <f t="shared" si="3"/>
        <v>0</v>
      </c>
      <c r="L38" s="277">
        <f>K38*L33</f>
        <v>0</v>
      </c>
      <c r="M38" s="261"/>
      <c r="N38" s="253"/>
      <c r="O38" s="253"/>
    </row>
    <row r="39" spans="1:15" hidden="1">
      <c r="A39" s="275"/>
      <c r="B39" s="276"/>
      <c r="C39" s="169"/>
      <c r="D39" s="169"/>
      <c r="E39" s="169"/>
      <c r="F39" s="169"/>
      <c r="G39" s="273"/>
      <c r="H39" s="171"/>
      <c r="I39" s="167"/>
      <c r="J39" s="167"/>
      <c r="K39" s="277">
        <f t="shared" si="3"/>
        <v>0</v>
      </c>
      <c r="L39" s="277">
        <f>K39*L33</f>
        <v>0</v>
      </c>
      <c r="M39" s="261"/>
      <c r="N39" s="253"/>
      <c r="O39" s="253"/>
    </row>
    <row r="40" spans="1:15" hidden="1">
      <c r="A40" s="275"/>
      <c r="B40" s="276"/>
      <c r="C40" s="169"/>
      <c r="D40" s="169"/>
      <c r="E40" s="169"/>
      <c r="F40" s="169"/>
      <c r="G40" s="278"/>
      <c r="H40" s="171"/>
      <c r="I40" s="167"/>
      <c r="J40" s="167"/>
      <c r="K40" s="277">
        <f t="shared" si="3"/>
        <v>0</v>
      </c>
      <c r="L40" s="277">
        <f>K40*L33</f>
        <v>0</v>
      </c>
      <c r="M40" s="261"/>
      <c r="N40" s="253"/>
      <c r="O40" s="253"/>
    </row>
    <row r="41" spans="1:15" hidden="1">
      <c r="A41" s="275"/>
      <c r="B41" s="276"/>
      <c r="C41" s="169"/>
      <c r="D41" s="169"/>
      <c r="E41" s="169"/>
      <c r="F41" s="169"/>
      <c r="G41" s="273"/>
      <c r="H41" s="171"/>
      <c r="I41" s="167"/>
      <c r="J41" s="167"/>
      <c r="K41" s="277">
        <f t="shared" si="3"/>
        <v>0</v>
      </c>
      <c r="L41" s="277">
        <f>K41*L33</f>
        <v>0</v>
      </c>
      <c r="M41" s="261"/>
      <c r="N41" s="253"/>
      <c r="O41" s="253"/>
    </row>
    <row r="42" spans="1:15">
      <c r="A42" s="275"/>
      <c r="B42" s="276"/>
      <c r="C42" s="169"/>
      <c r="D42" s="169"/>
      <c r="E42" s="169"/>
      <c r="F42" s="169"/>
      <c r="G42" s="278"/>
      <c r="H42" s="171"/>
      <c r="I42" s="167"/>
      <c r="J42" s="167"/>
      <c r="K42" s="277">
        <f t="shared" si="3"/>
        <v>0</v>
      </c>
      <c r="L42" s="277">
        <f>K42*L33</f>
        <v>0</v>
      </c>
      <c r="M42" s="271"/>
      <c r="N42" s="255"/>
      <c r="O42" s="253"/>
    </row>
    <row r="43" spans="1:15" ht="20.25" hidden="1">
      <c r="A43" s="253"/>
      <c r="B43" s="257"/>
      <c r="C43" s="594" t="s">
        <v>45</v>
      </c>
      <c r="D43" s="594"/>
      <c r="E43" s="594"/>
      <c r="F43" s="594"/>
      <c r="G43" s="594"/>
      <c r="H43" s="594"/>
      <c r="I43" s="594"/>
      <c r="J43" s="594"/>
      <c r="K43" s="258" t="s">
        <v>2</v>
      </c>
      <c r="L43" s="279">
        <v>0.6</v>
      </c>
      <c r="M43" s="176">
        <f>SUM(K45:K52)</f>
        <v>0</v>
      </c>
      <c r="N43" s="260">
        <f>SUM(L45:L52)</f>
        <v>0</v>
      </c>
      <c r="O43" s="261"/>
    </row>
    <row r="44" spans="1:15" hidden="1">
      <c r="A44" s="253"/>
      <c r="B44" s="257" t="s">
        <v>3</v>
      </c>
      <c r="C44" s="588" t="s">
        <v>4</v>
      </c>
      <c r="D44" s="588"/>
      <c r="E44" s="549" t="s">
        <v>5</v>
      </c>
      <c r="F44" s="549" t="s">
        <v>6</v>
      </c>
      <c r="G44" s="549" t="s">
        <v>7</v>
      </c>
      <c r="H44" s="549" t="s">
        <v>8</v>
      </c>
      <c r="I44" s="549" t="s">
        <v>9</v>
      </c>
      <c r="J44" s="549" t="s">
        <v>10</v>
      </c>
      <c r="K44" s="549" t="s">
        <v>11</v>
      </c>
      <c r="L44" s="549" t="s">
        <v>12</v>
      </c>
      <c r="M44" s="280"/>
      <c r="N44" s="281"/>
      <c r="O44" s="253"/>
    </row>
    <row r="45" spans="1:15" hidden="1">
      <c r="A45" s="253"/>
      <c r="B45" s="257">
        <v>1</v>
      </c>
      <c r="C45" s="169"/>
      <c r="D45" s="169"/>
      <c r="E45" s="169"/>
      <c r="F45" s="169"/>
      <c r="G45" s="273"/>
      <c r="H45" s="171"/>
      <c r="I45" s="167"/>
      <c r="J45" s="167"/>
      <c r="K45" s="266">
        <f>(I45+J45)*10000</f>
        <v>0</v>
      </c>
      <c r="L45" s="266">
        <f>K45*L43</f>
        <v>0</v>
      </c>
      <c r="M45" s="261"/>
      <c r="N45" s="253"/>
      <c r="O45" s="253"/>
    </row>
    <row r="46" spans="1:15" hidden="1">
      <c r="A46" s="253"/>
      <c r="B46" s="257">
        <v>2</v>
      </c>
      <c r="C46" s="169"/>
      <c r="D46" s="169"/>
      <c r="E46" s="169"/>
      <c r="F46" s="169"/>
      <c r="G46" s="273"/>
      <c r="H46" s="171"/>
      <c r="I46" s="167"/>
      <c r="J46" s="167"/>
      <c r="K46" s="266">
        <f t="shared" ref="K46:K52" si="4">(I46+J46)*10000</f>
        <v>0</v>
      </c>
      <c r="L46" s="266">
        <f>K46*L43</f>
        <v>0</v>
      </c>
      <c r="M46" s="261"/>
      <c r="N46" s="253"/>
      <c r="O46" s="253"/>
    </row>
    <row r="47" spans="1:15" hidden="1">
      <c r="A47" s="253"/>
      <c r="B47" s="257">
        <v>3</v>
      </c>
      <c r="C47" s="169"/>
      <c r="D47" s="169"/>
      <c r="E47" s="169"/>
      <c r="F47" s="169"/>
      <c r="G47" s="273"/>
      <c r="H47" s="171"/>
      <c r="I47" s="167"/>
      <c r="J47" s="167"/>
      <c r="K47" s="266">
        <f t="shared" si="4"/>
        <v>0</v>
      </c>
      <c r="L47" s="266">
        <f>K47*L43</f>
        <v>0</v>
      </c>
      <c r="M47" s="261"/>
      <c r="N47" s="253"/>
      <c r="O47" s="253"/>
    </row>
    <row r="48" spans="1:15" hidden="1">
      <c r="A48" s="253"/>
      <c r="B48" s="257">
        <v>4</v>
      </c>
      <c r="C48" s="169"/>
      <c r="D48" s="169"/>
      <c r="E48" s="169"/>
      <c r="F48" s="169"/>
      <c r="G48" s="171"/>
      <c r="H48" s="171"/>
      <c r="I48" s="167"/>
      <c r="J48" s="167"/>
      <c r="K48" s="266">
        <f t="shared" si="4"/>
        <v>0</v>
      </c>
      <c r="L48" s="266">
        <f>K48*L43</f>
        <v>0</v>
      </c>
      <c r="M48" s="261"/>
      <c r="N48" s="253"/>
      <c r="O48" s="253"/>
    </row>
    <row r="49" spans="2:15" hidden="1">
      <c r="B49" s="257">
        <v>5</v>
      </c>
      <c r="C49" s="169"/>
      <c r="D49" s="169"/>
      <c r="E49" s="169"/>
      <c r="F49" s="169"/>
      <c r="G49" s="273"/>
      <c r="H49" s="171"/>
      <c r="I49" s="167"/>
      <c r="J49" s="167"/>
      <c r="K49" s="266">
        <f t="shared" si="4"/>
        <v>0</v>
      </c>
      <c r="L49" s="266">
        <f>K49*L43</f>
        <v>0</v>
      </c>
      <c r="M49" s="261"/>
      <c r="N49" s="253"/>
      <c r="O49" s="253"/>
    </row>
    <row r="50" spans="2:15" hidden="1">
      <c r="B50" s="257">
        <v>6</v>
      </c>
      <c r="C50" s="169"/>
      <c r="D50" s="169"/>
      <c r="E50" s="169"/>
      <c r="F50" s="169"/>
      <c r="G50" s="171"/>
      <c r="H50" s="171"/>
      <c r="I50" s="167"/>
      <c r="J50" s="167"/>
      <c r="K50" s="266">
        <f t="shared" si="4"/>
        <v>0</v>
      </c>
      <c r="L50" s="266">
        <f>K50*L43</f>
        <v>0</v>
      </c>
      <c r="M50" s="261"/>
      <c r="N50" s="253"/>
      <c r="O50" s="253"/>
    </row>
    <row r="51" spans="2:15" hidden="1">
      <c r="B51" s="257">
        <v>7</v>
      </c>
      <c r="C51" s="169"/>
      <c r="D51" s="274"/>
      <c r="E51" s="169"/>
      <c r="F51" s="169"/>
      <c r="G51" s="171"/>
      <c r="H51" s="171"/>
      <c r="I51" s="167"/>
      <c r="J51" s="167"/>
      <c r="K51" s="266">
        <f t="shared" si="4"/>
        <v>0</v>
      </c>
      <c r="L51" s="266">
        <f>K51*L43</f>
        <v>0</v>
      </c>
      <c r="M51" s="261"/>
      <c r="N51" s="253"/>
      <c r="O51" s="253"/>
    </row>
    <row r="52" spans="2:15" hidden="1">
      <c r="B52" s="257">
        <v>8</v>
      </c>
      <c r="C52" s="169"/>
      <c r="D52" s="274"/>
      <c r="E52" s="169"/>
      <c r="F52" s="169"/>
      <c r="G52" s="171"/>
      <c r="H52" s="171"/>
      <c r="I52" s="167"/>
      <c r="J52" s="167"/>
      <c r="K52" s="266">
        <f t="shared" si="4"/>
        <v>0</v>
      </c>
      <c r="L52" s="266">
        <f>K52*L43</f>
        <v>0</v>
      </c>
      <c r="M52" s="271"/>
      <c r="N52" s="255"/>
      <c r="O52" s="253"/>
    </row>
    <row r="53" spans="2:15" ht="20.25" hidden="1">
      <c r="B53" s="257"/>
      <c r="C53" s="595" t="s">
        <v>46</v>
      </c>
      <c r="D53" s="595"/>
      <c r="E53" s="595"/>
      <c r="F53" s="595"/>
      <c r="G53" s="595"/>
      <c r="H53" s="595"/>
      <c r="I53" s="595"/>
      <c r="J53" s="595"/>
      <c r="K53" s="173" t="s">
        <v>47</v>
      </c>
      <c r="L53" s="181">
        <v>0.65</v>
      </c>
      <c r="M53" s="176">
        <f>SUM(K55:K62)</f>
        <v>0</v>
      </c>
      <c r="N53" s="260">
        <f>SUM(L55:L62)</f>
        <v>0</v>
      </c>
      <c r="O53" s="261"/>
    </row>
    <row r="54" spans="2:15" hidden="1">
      <c r="B54" s="257"/>
      <c r="C54" s="588" t="s">
        <v>4</v>
      </c>
      <c r="D54" s="588"/>
      <c r="E54" s="549" t="s">
        <v>5</v>
      </c>
      <c r="F54" s="549" t="s">
        <v>6</v>
      </c>
      <c r="G54" s="549" t="s">
        <v>7</v>
      </c>
      <c r="H54" s="549" t="s">
        <v>8</v>
      </c>
      <c r="I54" s="549" t="s">
        <v>9</v>
      </c>
      <c r="J54" s="549" t="s">
        <v>10</v>
      </c>
      <c r="K54" s="549" t="s">
        <v>11</v>
      </c>
      <c r="L54" s="549" t="s">
        <v>12</v>
      </c>
      <c r="M54" s="550"/>
      <c r="N54" s="551"/>
      <c r="O54" s="253"/>
    </row>
    <row r="55" spans="2:15" ht="19.5" hidden="1">
      <c r="B55" s="257"/>
      <c r="C55" s="262"/>
      <c r="D55" s="262"/>
      <c r="E55" s="262"/>
      <c r="F55" s="262"/>
      <c r="G55" s="240" t="s">
        <v>48</v>
      </c>
      <c r="H55" s="264"/>
      <c r="I55" s="265"/>
      <c r="J55" s="265"/>
      <c r="K55" s="266">
        <f>(I55+J55)*10000</f>
        <v>0</v>
      </c>
      <c r="L55" s="266">
        <f>K55*L53</f>
        <v>0</v>
      </c>
      <c r="M55" s="261"/>
      <c r="N55" s="253"/>
      <c r="O55" s="253"/>
    </row>
    <row r="56" spans="2:15" hidden="1">
      <c r="B56" s="257"/>
      <c r="C56" s="282"/>
      <c r="D56" s="282"/>
      <c r="E56" s="282"/>
      <c r="F56" s="282"/>
      <c r="G56" s="283"/>
      <c r="H56" s="283"/>
      <c r="I56" s="284"/>
      <c r="J56" s="284"/>
      <c r="K56" s="266">
        <f t="shared" ref="K56:K62" si="5">(I56+J56)*10000</f>
        <v>0</v>
      </c>
      <c r="L56" s="266">
        <f>K56*L53</f>
        <v>0</v>
      </c>
      <c r="M56" s="261"/>
      <c r="N56" s="253"/>
      <c r="O56" s="253"/>
    </row>
    <row r="57" spans="2:15" hidden="1">
      <c r="B57" s="257"/>
      <c r="C57" s="282"/>
      <c r="D57" s="282"/>
      <c r="E57" s="282"/>
      <c r="F57" s="282"/>
      <c r="G57" s="283"/>
      <c r="H57" s="283"/>
      <c r="I57" s="284"/>
      <c r="J57" s="284"/>
      <c r="K57" s="266">
        <f t="shared" si="5"/>
        <v>0</v>
      </c>
      <c r="L57" s="266">
        <f>K57*L53</f>
        <v>0</v>
      </c>
      <c r="M57" s="261"/>
      <c r="N57" s="253"/>
      <c r="O57" s="253"/>
    </row>
    <row r="58" spans="2:15" hidden="1">
      <c r="B58" s="257"/>
      <c r="C58" s="282"/>
      <c r="D58" s="282"/>
      <c r="E58" s="282"/>
      <c r="F58" s="282"/>
      <c r="G58" s="283"/>
      <c r="H58" s="283"/>
      <c r="I58" s="284"/>
      <c r="J58" s="284"/>
      <c r="K58" s="266">
        <f t="shared" si="5"/>
        <v>0</v>
      </c>
      <c r="L58" s="266">
        <f>K58*L53</f>
        <v>0</v>
      </c>
      <c r="M58" s="261"/>
      <c r="N58" s="253"/>
      <c r="O58" s="253"/>
    </row>
    <row r="59" spans="2:15" hidden="1">
      <c r="B59" s="257"/>
      <c r="C59" s="282"/>
      <c r="D59" s="282"/>
      <c r="E59" s="282"/>
      <c r="F59" s="282"/>
      <c r="G59" s="283"/>
      <c r="H59" s="283"/>
      <c r="I59" s="284"/>
      <c r="J59" s="284"/>
      <c r="K59" s="266">
        <f t="shared" si="5"/>
        <v>0</v>
      </c>
      <c r="L59" s="266">
        <f>K59*L53</f>
        <v>0</v>
      </c>
      <c r="M59" s="261"/>
      <c r="N59" s="253"/>
      <c r="O59" s="253"/>
    </row>
    <row r="60" spans="2:15" hidden="1">
      <c r="B60" s="257"/>
      <c r="C60" s="282"/>
      <c r="D60" s="282"/>
      <c r="E60" s="282"/>
      <c r="F60" s="282"/>
      <c r="G60" s="283"/>
      <c r="H60" s="283"/>
      <c r="I60" s="284"/>
      <c r="J60" s="284"/>
      <c r="K60" s="266">
        <f t="shared" si="5"/>
        <v>0</v>
      </c>
      <c r="L60" s="266">
        <f>K60*L53</f>
        <v>0</v>
      </c>
      <c r="M60" s="261"/>
      <c r="N60" s="253"/>
      <c r="O60" s="253"/>
    </row>
    <row r="61" spans="2:15" hidden="1">
      <c r="B61" s="257"/>
      <c r="C61" s="285"/>
      <c r="D61" s="282"/>
      <c r="E61" s="282"/>
      <c r="F61" s="282"/>
      <c r="G61" s="283"/>
      <c r="H61" s="283"/>
      <c r="I61" s="284"/>
      <c r="J61" s="167"/>
      <c r="K61" s="266">
        <f t="shared" si="5"/>
        <v>0</v>
      </c>
      <c r="L61" s="266">
        <f>K61*L53</f>
        <v>0</v>
      </c>
      <c r="M61" s="261"/>
      <c r="N61" s="253"/>
      <c r="O61" s="253"/>
    </row>
    <row r="62" spans="2:15" hidden="1">
      <c r="B62" s="257"/>
      <c r="C62" s="282"/>
      <c r="D62" s="282"/>
      <c r="E62" s="282"/>
      <c r="F62" s="282"/>
      <c r="G62" s="283"/>
      <c r="H62" s="283"/>
      <c r="I62" s="284"/>
      <c r="J62" s="284"/>
      <c r="K62" s="266">
        <f t="shared" si="5"/>
        <v>0</v>
      </c>
      <c r="L62" s="266">
        <f>K62*L53</f>
        <v>0</v>
      </c>
      <c r="M62" s="271"/>
      <c r="N62" s="255"/>
      <c r="O62" s="253"/>
    </row>
    <row r="63" spans="2:15" ht="20.25">
      <c r="B63" s="257"/>
      <c r="C63" s="596" t="s">
        <v>49</v>
      </c>
      <c r="D63" s="596"/>
      <c r="E63" s="596"/>
      <c r="F63" s="596"/>
      <c r="G63" s="596"/>
      <c r="H63" s="596"/>
      <c r="I63" s="596"/>
      <c r="J63" s="596"/>
      <c r="K63" s="173" t="s">
        <v>47</v>
      </c>
      <c r="L63" s="279">
        <v>0.6</v>
      </c>
      <c r="M63" s="176">
        <f>SUM(K65:K72)</f>
        <v>150000</v>
      </c>
      <c r="N63" s="260">
        <f>SUM(L65:L72)</f>
        <v>90000</v>
      </c>
      <c r="O63" s="261"/>
    </row>
    <row r="64" spans="2:15">
      <c r="B64" s="257"/>
      <c r="C64" s="588" t="s">
        <v>4</v>
      </c>
      <c r="D64" s="588"/>
      <c r="E64" s="549" t="s">
        <v>5</v>
      </c>
      <c r="F64" s="549" t="s">
        <v>6</v>
      </c>
      <c r="G64" s="549" t="s">
        <v>7</v>
      </c>
      <c r="H64" s="549" t="s">
        <v>8</v>
      </c>
      <c r="I64" s="549" t="s">
        <v>9</v>
      </c>
      <c r="J64" s="549" t="s">
        <v>10</v>
      </c>
      <c r="K64" s="549" t="s">
        <v>11</v>
      </c>
      <c r="L64" s="549" t="s">
        <v>12</v>
      </c>
      <c r="M64" s="589" t="s">
        <v>50</v>
      </c>
      <c r="N64" s="590"/>
      <c r="O64" s="253"/>
    </row>
    <row r="65" spans="2:15">
      <c r="B65" s="257"/>
      <c r="C65" s="286">
        <v>1</v>
      </c>
      <c r="D65" s="286" t="s">
        <v>22</v>
      </c>
      <c r="E65" s="272" t="s">
        <v>51</v>
      </c>
      <c r="F65" s="121" t="s">
        <v>52</v>
      </c>
      <c r="G65" s="122" t="s">
        <v>53</v>
      </c>
      <c r="H65" s="122" t="s">
        <v>54</v>
      </c>
      <c r="I65" s="167">
        <v>3</v>
      </c>
      <c r="J65" s="167">
        <v>12</v>
      </c>
      <c r="K65" s="277">
        <f>(I65+J65)*10000</f>
        <v>150000</v>
      </c>
      <c r="L65" s="277">
        <f>K65*L63</f>
        <v>90000</v>
      </c>
      <c r="M65" s="261"/>
      <c r="N65" s="253"/>
      <c r="O65" s="253"/>
    </row>
    <row r="66" spans="2:15">
      <c r="B66" s="257"/>
      <c r="C66" s="287"/>
      <c r="D66" s="287"/>
      <c r="E66" s="287"/>
      <c r="F66" s="287"/>
      <c r="G66" s="287"/>
      <c r="H66" s="287"/>
      <c r="I66" s="287"/>
      <c r="J66" s="287"/>
      <c r="K66" s="288">
        <f t="shared" ref="K66:K72" si="6">(I66+J66)*10000</f>
        <v>0</v>
      </c>
      <c r="L66" s="277">
        <f>K66*L63</f>
        <v>0</v>
      </c>
      <c r="M66" s="261"/>
      <c r="N66" s="253"/>
      <c r="O66" s="253"/>
    </row>
    <row r="67" spans="2:15">
      <c r="B67" s="257"/>
      <c r="C67" s="287"/>
      <c r="D67" s="287"/>
      <c r="E67" s="287"/>
      <c r="F67" s="287"/>
      <c r="G67" s="287"/>
      <c r="H67" s="287"/>
      <c r="I67" s="287"/>
      <c r="J67" s="287"/>
      <c r="K67" s="288">
        <f t="shared" si="6"/>
        <v>0</v>
      </c>
      <c r="L67" s="277">
        <f>K67*L63</f>
        <v>0</v>
      </c>
      <c r="M67" s="261"/>
      <c r="N67" s="253"/>
      <c r="O67" s="253"/>
    </row>
    <row r="68" spans="2:15" hidden="1">
      <c r="B68" s="257"/>
      <c r="C68" s="289"/>
      <c r="D68" s="289"/>
      <c r="E68" s="289"/>
      <c r="F68" s="289"/>
      <c r="G68" s="290"/>
      <c r="H68" s="290"/>
      <c r="I68" s="291"/>
      <c r="J68" s="291"/>
      <c r="K68" s="277">
        <f t="shared" si="6"/>
        <v>0</v>
      </c>
      <c r="L68" s="277">
        <f>K68*L63</f>
        <v>0</v>
      </c>
      <c r="M68" s="261"/>
      <c r="N68" s="253"/>
      <c r="O68" s="253"/>
    </row>
    <row r="69" spans="2:15" hidden="1">
      <c r="B69" s="257"/>
      <c r="C69" s="121"/>
      <c r="D69" s="121"/>
      <c r="E69" s="121"/>
      <c r="F69" s="121"/>
      <c r="G69" s="168"/>
      <c r="H69" s="122"/>
      <c r="I69" s="123"/>
      <c r="J69" s="123"/>
      <c r="K69" s="277">
        <f t="shared" si="6"/>
        <v>0</v>
      </c>
      <c r="L69" s="277">
        <f>K69*L63</f>
        <v>0</v>
      </c>
      <c r="M69" s="261"/>
      <c r="N69" s="253"/>
      <c r="O69" s="253"/>
    </row>
    <row r="70" spans="2:15" hidden="1">
      <c r="B70" s="257"/>
      <c r="C70" s="121"/>
      <c r="D70" s="121"/>
      <c r="E70" s="121"/>
      <c r="F70" s="121"/>
      <c r="G70" s="122"/>
      <c r="H70" s="122"/>
      <c r="I70" s="123"/>
      <c r="J70" s="123"/>
      <c r="K70" s="277">
        <f t="shared" si="6"/>
        <v>0</v>
      </c>
      <c r="L70" s="277">
        <f>K70*L63</f>
        <v>0</v>
      </c>
      <c r="M70" s="261"/>
      <c r="N70" s="253"/>
      <c r="O70" s="253"/>
    </row>
    <row r="71" spans="2:15" hidden="1">
      <c r="B71" s="257"/>
      <c r="C71" s="121"/>
      <c r="D71" s="120"/>
      <c r="E71" s="121"/>
      <c r="F71" s="121"/>
      <c r="G71" s="122"/>
      <c r="H71" s="122"/>
      <c r="I71" s="123"/>
      <c r="J71" s="123"/>
      <c r="K71" s="277">
        <f t="shared" si="6"/>
        <v>0</v>
      </c>
      <c r="L71" s="277">
        <f>K71*L63</f>
        <v>0</v>
      </c>
      <c r="M71" s="261"/>
      <c r="N71" s="253"/>
      <c r="O71" s="253"/>
    </row>
    <row r="72" spans="2:15">
      <c r="B72" s="257"/>
      <c r="C72" s="121"/>
      <c r="D72" s="120"/>
      <c r="E72" s="121"/>
      <c r="F72" s="121"/>
      <c r="G72" s="122"/>
      <c r="H72" s="122"/>
      <c r="I72" s="123"/>
      <c r="J72" s="123"/>
      <c r="K72" s="277">
        <f t="shared" si="6"/>
        <v>0</v>
      </c>
      <c r="L72" s="277">
        <f>K72*L63</f>
        <v>0</v>
      </c>
      <c r="M72" s="271"/>
      <c r="N72" s="255"/>
      <c r="O72" s="253"/>
    </row>
    <row r="73" spans="2:15" ht="20.25">
      <c r="B73" s="257"/>
      <c r="C73" s="592" t="s">
        <v>55</v>
      </c>
      <c r="D73" s="592"/>
      <c r="E73" s="592"/>
      <c r="F73" s="592"/>
      <c r="G73" s="592"/>
      <c r="H73" s="592"/>
      <c r="I73" s="592"/>
      <c r="J73" s="592"/>
      <c r="K73" s="173" t="s">
        <v>47</v>
      </c>
      <c r="L73" s="181">
        <v>0.65</v>
      </c>
      <c r="M73" s="176">
        <f>SUM(K75:K82)</f>
        <v>260000</v>
      </c>
      <c r="N73" s="260">
        <f>SUM(L75:L82)</f>
        <v>169000</v>
      </c>
      <c r="O73" s="261"/>
    </row>
    <row r="74" spans="2:15">
      <c r="B74" s="257"/>
      <c r="C74" s="588" t="s">
        <v>4</v>
      </c>
      <c r="D74" s="588"/>
      <c r="E74" s="549" t="s">
        <v>5</v>
      </c>
      <c r="F74" s="549" t="s">
        <v>6</v>
      </c>
      <c r="G74" s="549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89" t="s">
        <v>56</v>
      </c>
      <c r="N74" s="590"/>
      <c r="O74" s="253"/>
    </row>
    <row r="75" spans="2:15">
      <c r="B75" s="257"/>
      <c r="C75" s="121">
        <v>1</v>
      </c>
      <c r="D75" s="121" t="s">
        <v>22</v>
      </c>
      <c r="E75" s="272" t="s">
        <v>57</v>
      </c>
      <c r="F75" s="121" t="s">
        <v>58</v>
      </c>
      <c r="G75" s="168" t="s">
        <v>59</v>
      </c>
      <c r="H75" s="122" t="s">
        <v>60</v>
      </c>
      <c r="I75" s="123">
        <v>3</v>
      </c>
      <c r="J75" s="123"/>
      <c r="K75" s="277">
        <f>(I75+J75)*10000</f>
        <v>30000</v>
      </c>
      <c r="L75" s="277">
        <f>K75*L73</f>
        <v>19500</v>
      </c>
      <c r="M75" s="261"/>
      <c r="N75" s="253"/>
      <c r="O75" s="253"/>
    </row>
    <row r="76" spans="2:15" ht="33">
      <c r="B76" s="257"/>
      <c r="C76" s="121">
        <v>1</v>
      </c>
      <c r="D76" s="162" t="s">
        <v>61</v>
      </c>
      <c r="E76" s="272" t="s">
        <v>62</v>
      </c>
      <c r="F76" s="121" t="s">
        <v>63</v>
      </c>
      <c r="G76" s="119" t="s">
        <v>64</v>
      </c>
      <c r="H76" s="122" t="s">
        <v>65</v>
      </c>
      <c r="I76" s="123">
        <v>3</v>
      </c>
      <c r="J76" s="123">
        <v>12</v>
      </c>
      <c r="K76" s="277">
        <f t="shared" ref="K76:K82" si="7">(I76+J76)*10000</f>
        <v>150000</v>
      </c>
      <c r="L76" s="277">
        <f>K76*L73</f>
        <v>97500</v>
      </c>
      <c r="M76" s="261"/>
      <c r="N76" s="253"/>
      <c r="O76" s="253"/>
    </row>
    <row r="77" spans="2:15">
      <c r="B77" s="257"/>
      <c r="C77" s="289">
        <v>1</v>
      </c>
      <c r="D77" s="289" t="s">
        <v>66</v>
      </c>
      <c r="E77" s="292" t="s">
        <v>67</v>
      </c>
      <c r="F77" s="289" t="s">
        <v>68</v>
      </c>
      <c r="G77" s="290" t="s">
        <v>69</v>
      </c>
      <c r="H77" s="290" t="s">
        <v>44</v>
      </c>
      <c r="I77" s="291">
        <v>3</v>
      </c>
      <c r="J77" s="291">
        <v>5</v>
      </c>
      <c r="K77" s="277">
        <f t="shared" si="7"/>
        <v>80000</v>
      </c>
      <c r="L77" s="277">
        <f>K77*L73</f>
        <v>52000</v>
      </c>
      <c r="M77" s="261"/>
      <c r="N77" s="253"/>
      <c r="O77" s="253"/>
    </row>
    <row r="78" spans="2:15">
      <c r="B78" s="257"/>
      <c r="C78" s="289"/>
      <c r="D78" s="289"/>
      <c r="E78" s="289"/>
      <c r="F78" s="289"/>
      <c r="G78" s="290"/>
      <c r="H78" s="290"/>
      <c r="I78" s="291"/>
      <c r="J78" s="291"/>
      <c r="K78" s="277">
        <f t="shared" si="7"/>
        <v>0</v>
      </c>
      <c r="L78" s="277">
        <f>K78*L73</f>
        <v>0</v>
      </c>
      <c r="M78" s="261"/>
      <c r="N78" s="253"/>
      <c r="O78" s="253"/>
    </row>
    <row r="79" spans="2:15">
      <c r="B79" s="257"/>
      <c r="C79" s="121"/>
      <c r="D79" s="121"/>
      <c r="E79" s="121"/>
      <c r="F79" s="121"/>
      <c r="G79" s="168"/>
      <c r="H79" s="122"/>
      <c r="I79" s="123"/>
      <c r="J79" s="123"/>
      <c r="K79" s="277">
        <f t="shared" si="7"/>
        <v>0</v>
      </c>
      <c r="L79" s="277">
        <f>K79*L73</f>
        <v>0</v>
      </c>
      <c r="M79" s="261"/>
      <c r="N79" s="253"/>
      <c r="O79" s="253"/>
    </row>
    <row r="80" spans="2:15">
      <c r="B80" s="257"/>
      <c r="C80" s="121"/>
      <c r="D80" s="121"/>
      <c r="E80" s="121"/>
      <c r="F80" s="121"/>
      <c r="G80" s="122"/>
      <c r="H80" s="122"/>
      <c r="I80" s="123"/>
      <c r="J80" s="123"/>
      <c r="K80" s="277">
        <f t="shared" si="7"/>
        <v>0</v>
      </c>
      <c r="L80" s="277">
        <f>K80*L73</f>
        <v>0</v>
      </c>
      <c r="M80" s="261"/>
      <c r="N80" s="253"/>
      <c r="O80" s="253"/>
    </row>
    <row r="81" spans="1:15">
      <c r="A81" s="253"/>
      <c r="B81" s="257"/>
      <c r="C81" s="121"/>
      <c r="D81" s="120"/>
      <c r="E81" s="121"/>
      <c r="F81" s="121"/>
      <c r="G81" s="122"/>
      <c r="H81" s="122"/>
      <c r="I81" s="123"/>
      <c r="J81" s="123"/>
      <c r="K81" s="277">
        <f t="shared" si="7"/>
        <v>0</v>
      </c>
      <c r="L81" s="277">
        <f>K81*L73</f>
        <v>0</v>
      </c>
      <c r="M81" s="261"/>
      <c r="N81" s="253"/>
      <c r="O81" s="253"/>
    </row>
    <row r="82" spans="1:15">
      <c r="A82" s="253"/>
      <c r="B82" s="257"/>
      <c r="C82" s="121"/>
      <c r="D82" s="120"/>
      <c r="E82" s="121"/>
      <c r="F82" s="121"/>
      <c r="G82" s="122"/>
      <c r="H82" s="122"/>
      <c r="I82" s="123"/>
      <c r="J82" s="123"/>
      <c r="K82" s="277">
        <f t="shared" si="7"/>
        <v>0</v>
      </c>
      <c r="L82" s="277">
        <f>K82*L73</f>
        <v>0</v>
      </c>
      <c r="M82" s="271"/>
      <c r="N82" s="255"/>
      <c r="O82" s="253"/>
    </row>
    <row r="83" spans="1:15" ht="20.25">
      <c r="A83" s="275"/>
      <c r="B83" s="276"/>
      <c r="C83" s="593" t="s">
        <v>70</v>
      </c>
      <c r="D83" s="593"/>
      <c r="E83" s="593"/>
      <c r="F83" s="593"/>
      <c r="G83" s="593"/>
      <c r="H83" s="593"/>
      <c r="I83" s="593"/>
      <c r="J83" s="593"/>
      <c r="K83" s="173" t="s">
        <v>47</v>
      </c>
      <c r="L83" s="279">
        <v>0.6</v>
      </c>
      <c r="M83" s="176">
        <f>SUM(K85:K92)</f>
        <v>0</v>
      </c>
      <c r="N83" s="260">
        <f>SUM(L85:L92)</f>
        <v>0</v>
      </c>
      <c r="O83" s="261"/>
    </row>
    <row r="84" spans="1:15">
      <c r="A84" s="275"/>
      <c r="B84" s="276"/>
      <c r="C84" s="588" t="s">
        <v>4</v>
      </c>
      <c r="D84" s="588"/>
      <c r="E84" s="549" t="s">
        <v>5</v>
      </c>
      <c r="F84" s="549" t="s">
        <v>6</v>
      </c>
      <c r="G84" s="549" t="s">
        <v>7</v>
      </c>
      <c r="H84" s="549" t="s">
        <v>8</v>
      </c>
      <c r="I84" s="549" t="s">
        <v>9</v>
      </c>
      <c r="J84" s="549" t="s">
        <v>10</v>
      </c>
      <c r="K84" s="549" t="s">
        <v>11</v>
      </c>
      <c r="L84" s="549" t="s">
        <v>12</v>
      </c>
      <c r="M84" s="552"/>
      <c r="N84" s="553"/>
      <c r="O84" s="253"/>
    </row>
    <row r="85" spans="1:15" ht="19.5">
      <c r="A85" s="275"/>
      <c r="B85" s="276"/>
      <c r="C85" s="262"/>
      <c r="D85" s="262"/>
      <c r="E85" s="262"/>
      <c r="F85" s="262"/>
      <c r="G85" s="240" t="s">
        <v>71</v>
      </c>
      <c r="H85" s="264"/>
      <c r="I85" s="265"/>
      <c r="J85" s="265"/>
      <c r="K85" s="277">
        <f>(I85+J85)*10000</f>
        <v>0</v>
      </c>
      <c r="L85" s="277">
        <f>K85*L83</f>
        <v>0</v>
      </c>
      <c r="M85" s="261"/>
      <c r="N85" s="253"/>
      <c r="O85" s="253"/>
    </row>
    <row r="86" spans="1:15">
      <c r="A86" s="275"/>
      <c r="B86" s="276"/>
      <c r="C86" s="121"/>
      <c r="D86" s="121"/>
      <c r="E86" s="121"/>
      <c r="F86" s="121"/>
      <c r="G86" s="168"/>
      <c r="H86" s="122"/>
      <c r="I86" s="123"/>
      <c r="J86" s="123"/>
      <c r="K86" s="277">
        <f t="shared" ref="K86:K92" si="8">(I86+J86)*10000</f>
        <v>0</v>
      </c>
      <c r="L86" s="277">
        <f>K86*L83</f>
        <v>0</v>
      </c>
      <c r="M86" s="261"/>
      <c r="N86" s="253"/>
      <c r="O86" s="253"/>
    </row>
    <row r="87" spans="1:15">
      <c r="A87" s="275"/>
      <c r="B87" s="276"/>
      <c r="C87" s="121"/>
      <c r="D87" s="121"/>
      <c r="E87" s="121"/>
      <c r="F87" s="293"/>
      <c r="G87" s="294"/>
      <c r="H87" s="294"/>
      <c r="I87" s="252"/>
      <c r="J87" s="252"/>
      <c r="K87" s="277">
        <f t="shared" si="8"/>
        <v>0</v>
      </c>
      <c r="L87" s="277">
        <f>K87*L83</f>
        <v>0</v>
      </c>
      <c r="M87" s="261"/>
      <c r="N87" s="253"/>
      <c r="O87" s="253"/>
    </row>
    <row r="88" spans="1:15">
      <c r="A88" s="275"/>
      <c r="B88" s="276"/>
      <c r="C88" s="121"/>
      <c r="D88" s="121"/>
      <c r="E88" s="121"/>
      <c r="F88" s="121"/>
      <c r="G88" s="122"/>
      <c r="H88" s="122"/>
      <c r="I88" s="123"/>
      <c r="J88" s="123"/>
      <c r="K88" s="277">
        <f t="shared" si="8"/>
        <v>0</v>
      </c>
      <c r="L88" s="277">
        <f>K88*L83</f>
        <v>0</v>
      </c>
      <c r="M88" s="261"/>
      <c r="N88" s="253"/>
      <c r="O88" s="253"/>
    </row>
    <row r="89" spans="1:15">
      <c r="A89" s="275"/>
      <c r="B89" s="276"/>
      <c r="C89" s="121"/>
      <c r="D89" s="121"/>
      <c r="E89" s="121"/>
      <c r="F89" s="121"/>
      <c r="G89" s="168"/>
      <c r="H89" s="122"/>
      <c r="I89" s="123"/>
      <c r="J89" s="123"/>
      <c r="K89" s="277">
        <f t="shared" si="8"/>
        <v>0</v>
      </c>
      <c r="L89" s="277">
        <f>K89*L83</f>
        <v>0</v>
      </c>
      <c r="M89" s="261"/>
      <c r="N89" s="253"/>
      <c r="O89" s="253"/>
    </row>
    <row r="90" spans="1:15">
      <c r="A90" s="275"/>
      <c r="B90" s="276"/>
      <c r="C90" s="121"/>
      <c r="D90" s="121"/>
      <c r="E90" s="121"/>
      <c r="F90" s="121"/>
      <c r="G90" s="122"/>
      <c r="H90" s="122"/>
      <c r="I90" s="123"/>
      <c r="J90" s="123"/>
      <c r="K90" s="277">
        <f t="shared" si="8"/>
        <v>0</v>
      </c>
      <c r="L90" s="277">
        <f>K90*L83</f>
        <v>0</v>
      </c>
      <c r="M90" s="261"/>
      <c r="N90" s="253"/>
      <c r="O90" s="253"/>
    </row>
    <row r="91" spans="1:15">
      <c r="A91" s="275"/>
      <c r="B91" s="276"/>
      <c r="C91" s="121"/>
      <c r="D91" s="120"/>
      <c r="E91" s="121"/>
      <c r="F91" s="121"/>
      <c r="G91" s="122"/>
      <c r="H91" s="122"/>
      <c r="I91" s="123"/>
      <c r="J91" s="123"/>
      <c r="K91" s="277">
        <f t="shared" si="8"/>
        <v>0</v>
      </c>
      <c r="L91" s="277">
        <f>K91*L83</f>
        <v>0</v>
      </c>
      <c r="M91" s="261"/>
      <c r="N91" s="253"/>
      <c r="O91" s="253"/>
    </row>
    <row r="92" spans="1:15">
      <c r="A92" s="275"/>
      <c r="B92" s="276"/>
      <c r="C92" s="121"/>
      <c r="D92" s="120"/>
      <c r="E92" s="121"/>
      <c r="F92" s="121"/>
      <c r="G92" s="122"/>
      <c r="H92" s="122"/>
      <c r="I92" s="123"/>
      <c r="J92" s="123"/>
      <c r="K92" s="277">
        <f t="shared" si="8"/>
        <v>0</v>
      </c>
      <c r="L92" s="277">
        <f>K92*L83</f>
        <v>0</v>
      </c>
      <c r="M92" s="271"/>
      <c r="N92" s="255"/>
      <c r="O92" s="253"/>
    </row>
    <row r="93" spans="1:15" ht="20.25">
      <c r="A93" s="253"/>
      <c r="B93" s="257"/>
      <c r="C93" s="587" t="s">
        <v>72</v>
      </c>
      <c r="D93" s="587"/>
      <c r="E93" s="587"/>
      <c r="F93" s="587"/>
      <c r="G93" s="587"/>
      <c r="H93" s="587"/>
      <c r="I93" s="587"/>
      <c r="J93" s="587"/>
      <c r="K93" s="173" t="s">
        <v>47</v>
      </c>
      <c r="L93" s="181">
        <v>0.65</v>
      </c>
      <c r="M93" s="176">
        <f>SUM(K95:K102)</f>
        <v>0</v>
      </c>
      <c r="N93" s="260">
        <f>SUM(L95:L102)</f>
        <v>0</v>
      </c>
      <c r="O93" s="261"/>
    </row>
    <row r="94" spans="1:15">
      <c r="A94" s="253"/>
      <c r="B94" s="257"/>
      <c r="C94" s="588" t="s">
        <v>4</v>
      </c>
      <c r="D94" s="588"/>
      <c r="E94" s="549" t="s">
        <v>5</v>
      </c>
      <c r="F94" s="549" t="s">
        <v>6</v>
      </c>
      <c r="G94" s="549" t="s">
        <v>7</v>
      </c>
      <c r="H94" s="549" t="s">
        <v>8</v>
      </c>
      <c r="I94" s="549" t="s">
        <v>9</v>
      </c>
      <c r="J94" s="549" t="s">
        <v>10</v>
      </c>
      <c r="K94" s="549" t="s">
        <v>11</v>
      </c>
      <c r="L94" s="549" t="s">
        <v>12</v>
      </c>
      <c r="M94" s="589" t="s">
        <v>73</v>
      </c>
      <c r="N94" s="590"/>
      <c r="O94" s="253"/>
    </row>
    <row r="95" spans="1:15">
      <c r="A95" s="253"/>
      <c r="B95" s="257"/>
      <c r="C95" s="121"/>
      <c r="D95" s="121"/>
      <c r="E95" s="121"/>
      <c r="F95" s="121"/>
      <c r="G95" s="168"/>
      <c r="H95" s="122"/>
      <c r="I95" s="123"/>
      <c r="J95" s="123"/>
      <c r="K95" s="277">
        <f t="shared" ref="K95:K102" si="9">(I95+J95)*10000</f>
        <v>0</v>
      </c>
      <c r="L95" s="277">
        <f>K95*L93</f>
        <v>0</v>
      </c>
      <c r="M95" s="261"/>
      <c r="N95" s="253"/>
      <c r="O95" s="253"/>
    </row>
    <row r="96" spans="1:15">
      <c r="A96" s="253"/>
      <c r="B96" s="257"/>
      <c r="C96" s="121"/>
      <c r="D96" s="121"/>
      <c r="E96" s="121"/>
      <c r="F96" s="121"/>
      <c r="G96" s="168"/>
      <c r="H96" s="122"/>
      <c r="I96" s="123"/>
      <c r="J96" s="123"/>
      <c r="K96" s="277">
        <f t="shared" si="9"/>
        <v>0</v>
      </c>
      <c r="L96" s="277">
        <f>K96*L93</f>
        <v>0</v>
      </c>
      <c r="M96" s="261"/>
      <c r="N96" s="253"/>
      <c r="O96" s="253"/>
    </row>
    <row r="97" spans="2:15">
      <c r="B97" s="257"/>
      <c r="C97" s="121"/>
      <c r="D97" s="121"/>
      <c r="E97" s="121"/>
      <c r="F97" s="293"/>
      <c r="G97" s="294"/>
      <c r="H97" s="294"/>
      <c r="I97" s="252"/>
      <c r="J97" s="252"/>
      <c r="K97" s="277">
        <f t="shared" si="9"/>
        <v>0</v>
      </c>
      <c r="L97" s="277">
        <f>K97*L93</f>
        <v>0</v>
      </c>
      <c r="M97" s="261"/>
      <c r="N97" s="253"/>
      <c r="O97" s="253"/>
    </row>
    <row r="98" spans="2:15">
      <c r="B98" s="257"/>
      <c r="C98" s="121"/>
      <c r="D98" s="121"/>
      <c r="E98" s="121"/>
      <c r="F98" s="121"/>
      <c r="G98" s="122"/>
      <c r="H98" s="122"/>
      <c r="I98" s="123"/>
      <c r="J98" s="123"/>
      <c r="K98" s="277">
        <f t="shared" si="9"/>
        <v>0</v>
      </c>
      <c r="L98" s="277">
        <f>K98*L93</f>
        <v>0</v>
      </c>
      <c r="M98" s="261"/>
      <c r="N98" s="253"/>
      <c r="O98" s="253"/>
    </row>
    <row r="99" spans="2:15">
      <c r="B99" s="257"/>
      <c r="C99" s="121"/>
      <c r="D99" s="121"/>
      <c r="E99" s="121"/>
      <c r="F99" s="121"/>
      <c r="G99" s="168"/>
      <c r="H99" s="122"/>
      <c r="I99" s="123"/>
      <c r="J99" s="123"/>
      <c r="K99" s="277">
        <f t="shared" si="9"/>
        <v>0</v>
      </c>
      <c r="L99" s="277">
        <f>K99*L93</f>
        <v>0</v>
      </c>
      <c r="M99" s="261"/>
      <c r="N99" s="253"/>
      <c r="O99" s="253"/>
    </row>
    <row r="100" spans="2:15">
      <c r="B100" s="257"/>
      <c r="C100" s="121"/>
      <c r="D100" s="121"/>
      <c r="E100" s="121"/>
      <c r="F100" s="121"/>
      <c r="G100" s="122"/>
      <c r="H100" s="122"/>
      <c r="I100" s="123"/>
      <c r="J100" s="123"/>
      <c r="K100" s="277">
        <f t="shared" si="9"/>
        <v>0</v>
      </c>
      <c r="L100" s="277">
        <f>K100*L93</f>
        <v>0</v>
      </c>
      <c r="M100" s="261"/>
      <c r="N100" s="253"/>
      <c r="O100" s="253"/>
    </row>
    <row r="101" spans="2:15">
      <c r="B101" s="257"/>
      <c r="C101" s="121"/>
      <c r="D101" s="120"/>
      <c r="E101" s="121"/>
      <c r="F101" s="121"/>
      <c r="G101" s="122"/>
      <c r="H101" s="122"/>
      <c r="I101" s="123"/>
      <c r="J101" s="123"/>
      <c r="K101" s="277">
        <f t="shared" si="9"/>
        <v>0</v>
      </c>
      <c r="L101" s="277">
        <f>K101*L93</f>
        <v>0</v>
      </c>
      <c r="M101" s="261"/>
      <c r="N101" s="253"/>
      <c r="O101" s="253"/>
    </row>
    <row r="102" spans="2:15">
      <c r="B102" s="257"/>
      <c r="C102" s="121"/>
      <c r="D102" s="120"/>
      <c r="E102" s="121"/>
      <c r="F102" s="121"/>
      <c r="G102" s="122"/>
      <c r="H102" s="122"/>
      <c r="I102" s="123"/>
      <c r="J102" s="123"/>
      <c r="K102" s="277">
        <f t="shared" si="9"/>
        <v>0</v>
      </c>
      <c r="L102" s="277">
        <f>K102*L93</f>
        <v>0</v>
      </c>
      <c r="M102" s="271"/>
      <c r="N102" s="255"/>
      <c r="O102" s="253"/>
    </row>
    <row r="103" spans="2:15" ht="20.25" customHeight="1">
      <c r="B103" s="257"/>
      <c r="C103" s="591" t="s">
        <v>74</v>
      </c>
      <c r="D103" s="591"/>
      <c r="E103" s="591"/>
      <c r="F103" s="591"/>
      <c r="G103" s="591"/>
      <c r="H103" s="591"/>
      <c r="I103" s="591"/>
      <c r="J103" s="591"/>
      <c r="K103" s="173" t="s">
        <v>47</v>
      </c>
      <c r="L103" s="259">
        <v>0.5</v>
      </c>
      <c r="M103" s="176">
        <f>SUM(K105:K112)</f>
        <v>0</v>
      </c>
      <c r="N103" s="260">
        <f>SUM(L105:L112)</f>
        <v>0</v>
      </c>
      <c r="O103" s="261"/>
    </row>
    <row r="104" spans="2:15" ht="16.5" customHeight="1">
      <c r="B104" s="257"/>
      <c r="C104" s="588" t="s">
        <v>4</v>
      </c>
      <c r="D104" s="588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295"/>
      <c r="N104" s="296"/>
      <c r="O104" s="253"/>
    </row>
    <row r="105" spans="2:15">
      <c r="B105" s="257"/>
      <c r="C105" s="26"/>
      <c r="D105" s="26"/>
      <c r="E105" s="26"/>
      <c r="F105" s="26"/>
      <c r="G105" s="26"/>
      <c r="H105" s="26"/>
      <c r="I105" s="167"/>
      <c r="J105" s="167"/>
      <c r="K105" s="266">
        <f t="shared" ref="K105:K112" si="10">(I105+J105)*10000</f>
        <v>0</v>
      </c>
      <c r="L105" s="266">
        <f>K105*L103</f>
        <v>0</v>
      </c>
      <c r="M105" s="297"/>
      <c r="N105" s="298"/>
      <c r="O105" s="253"/>
    </row>
    <row r="106" spans="2:15">
      <c r="B106" s="257"/>
      <c r="C106" s="25"/>
      <c r="D106" s="25"/>
      <c r="E106" s="25"/>
      <c r="F106" s="25"/>
      <c r="G106" s="26"/>
      <c r="H106" s="25"/>
      <c r="I106" s="167"/>
      <c r="J106" s="167"/>
      <c r="K106" s="266">
        <f t="shared" si="10"/>
        <v>0</v>
      </c>
      <c r="L106" s="266">
        <f>K106*L103</f>
        <v>0</v>
      </c>
      <c r="M106" s="297"/>
      <c r="N106" s="298"/>
      <c r="O106" s="253"/>
    </row>
    <row r="107" spans="2:15">
      <c r="B107" s="257"/>
      <c r="C107" s="282"/>
      <c r="D107" s="282"/>
      <c r="E107" s="282"/>
      <c r="F107" s="282"/>
      <c r="G107" s="299"/>
      <c r="H107" s="283"/>
      <c r="I107" s="300"/>
      <c r="J107" s="300"/>
      <c r="K107" s="266">
        <f t="shared" si="10"/>
        <v>0</v>
      </c>
      <c r="L107" s="266">
        <f>K107*L103</f>
        <v>0</v>
      </c>
      <c r="M107" s="297"/>
      <c r="N107" s="298"/>
      <c r="O107" s="253"/>
    </row>
    <row r="108" spans="2:15" ht="16.5" customHeight="1">
      <c r="B108" s="257"/>
      <c r="C108" s="25"/>
      <c r="D108" s="25"/>
      <c r="E108" s="25"/>
      <c r="F108" s="25"/>
      <c r="G108" s="25"/>
      <c r="H108" s="25"/>
      <c r="I108" s="167"/>
      <c r="J108" s="167"/>
      <c r="K108" s="266">
        <f t="shared" si="10"/>
        <v>0</v>
      </c>
      <c r="L108" s="266">
        <f>K108*L103</f>
        <v>0</v>
      </c>
      <c r="M108" s="297"/>
      <c r="N108" s="298"/>
      <c r="O108" s="253"/>
    </row>
    <row r="109" spans="2:15" ht="16.5" customHeight="1">
      <c r="B109" s="257"/>
      <c r="C109" s="25"/>
      <c r="D109" s="25"/>
      <c r="E109" s="25"/>
      <c r="F109" s="25"/>
      <c r="G109" s="26"/>
      <c r="H109" s="25"/>
      <c r="I109" s="167"/>
      <c r="J109" s="167"/>
      <c r="K109" s="266">
        <f t="shared" si="10"/>
        <v>0</v>
      </c>
      <c r="L109" s="266">
        <f>K109*L103</f>
        <v>0</v>
      </c>
      <c r="M109" s="297"/>
      <c r="N109" s="298"/>
      <c r="O109" s="253"/>
    </row>
    <row r="110" spans="2:15" ht="16.5" customHeight="1">
      <c r="B110" s="257"/>
      <c r="C110" s="25"/>
      <c r="D110" s="25"/>
      <c r="E110" s="25"/>
      <c r="F110" s="25"/>
      <c r="G110" s="25"/>
      <c r="H110" s="25"/>
      <c r="I110" s="167"/>
      <c r="J110" s="167"/>
      <c r="K110" s="266">
        <f t="shared" si="10"/>
        <v>0</v>
      </c>
      <c r="L110" s="266">
        <f>K110*L103</f>
        <v>0</v>
      </c>
      <c r="M110" s="297"/>
      <c r="N110" s="298"/>
      <c r="O110" s="253"/>
    </row>
    <row r="111" spans="2:15" ht="16.5" customHeight="1">
      <c r="B111" s="257"/>
      <c r="C111" s="25"/>
      <c r="D111" s="301"/>
      <c r="E111" s="25"/>
      <c r="F111" s="25"/>
      <c r="G111" s="25"/>
      <c r="H111" s="25"/>
      <c r="I111" s="167"/>
      <c r="J111" s="167"/>
      <c r="K111" s="266">
        <f t="shared" si="10"/>
        <v>0</v>
      </c>
      <c r="L111" s="266">
        <f>K111*L103</f>
        <v>0</v>
      </c>
      <c r="M111" s="297"/>
      <c r="N111" s="298"/>
      <c r="O111" s="253"/>
    </row>
    <row r="112" spans="2:15" ht="16.5" customHeight="1">
      <c r="B112" s="257"/>
      <c r="C112" s="25"/>
      <c r="D112" s="301"/>
      <c r="E112" s="25"/>
      <c r="F112" s="25"/>
      <c r="G112" s="25"/>
      <c r="H112" s="25"/>
      <c r="I112" s="167"/>
      <c r="J112" s="167"/>
      <c r="K112" s="266">
        <f t="shared" si="10"/>
        <v>0</v>
      </c>
      <c r="L112" s="266">
        <f>K112*L103</f>
        <v>0</v>
      </c>
      <c r="M112" s="302"/>
      <c r="N112" s="303"/>
      <c r="O112" s="253"/>
    </row>
    <row r="113" spans="2:15" ht="20.25" customHeight="1">
      <c r="B113" s="257"/>
      <c r="C113" s="591" t="s">
        <v>75</v>
      </c>
      <c r="D113" s="591"/>
      <c r="E113" s="591"/>
      <c r="F113" s="591"/>
      <c r="G113" s="591"/>
      <c r="H113" s="591"/>
      <c r="I113" s="591"/>
      <c r="J113" s="591"/>
      <c r="K113" s="173" t="s">
        <v>47</v>
      </c>
      <c r="L113" s="304">
        <v>0.7</v>
      </c>
      <c r="M113" s="176">
        <f>SUM(K115:K122)</f>
        <v>0</v>
      </c>
      <c r="N113" s="260">
        <f>SUM(L115:L122)</f>
        <v>0</v>
      </c>
      <c r="O113" s="261"/>
    </row>
    <row r="114" spans="2:15" ht="16.5" customHeight="1">
      <c r="B114" s="257"/>
      <c r="C114" s="588" t="s">
        <v>4</v>
      </c>
      <c r="D114" s="588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295"/>
      <c r="N114" s="296"/>
      <c r="O114" s="253"/>
    </row>
    <row r="115" spans="2:15" ht="16.5" customHeight="1">
      <c r="B115" s="257" t="s">
        <v>3</v>
      </c>
      <c r="C115" s="121"/>
      <c r="D115" s="121"/>
      <c r="E115" s="121"/>
      <c r="F115" s="121"/>
      <c r="G115" s="121"/>
      <c r="H115" s="121"/>
      <c r="I115" s="121"/>
      <c r="J115" s="121"/>
      <c r="K115" s="266">
        <f t="shared" ref="K115:K122" si="11">(I115+J115)*10000</f>
        <v>0</v>
      </c>
      <c r="L115" s="266">
        <f>K115*L113</f>
        <v>0</v>
      </c>
      <c r="M115" s="297"/>
      <c r="N115" s="298"/>
      <c r="O115" s="253"/>
    </row>
    <row r="116" spans="2:15" ht="16.5" customHeight="1">
      <c r="B116" s="257">
        <v>1</v>
      </c>
      <c r="C116" s="121"/>
      <c r="D116" s="121"/>
      <c r="E116" s="121"/>
      <c r="F116" s="121"/>
      <c r="G116" s="122"/>
      <c r="H116" s="122"/>
      <c r="I116" s="167"/>
      <c r="J116" s="167"/>
      <c r="K116" s="266">
        <f t="shared" si="11"/>
        <v>0</v>
      </c>
      <c r="L116" s="266">
        <f>K116*L113</f>
        <v>0</v>
      </c>
      <c r="M116" s="297"/>
      <c r="N116" s="298"/>
      <c r="O116" s="253"/>
    </row>
    <row r="117" spans="2:15" ht="16.5" customHeight="1">
      <c r="B117" s="257">
        <v>2</v>
      </c>
      <c r="C117" s="121"/>
      <c r="D117" s="121"/>
      <c r="E117" s="121"/>
      <c r="F117" s="121"/>
      <c r="G117" s="122"/>
      <c r="H117" s="122"/>
      <c r="I117" s="167"/>
      <c r="J117" s="167"/>
      <c r="K117" s="266">
        <f t="shared" si="11"/>
        <v>0</v>
      </c>
      <c r="L117" s="266">
        <f>K117*L113</f>
        <v>0</v>
      </c>
      <c r="M117" s="297"/>
      <c r="N117" s="298"/>
      <c r="O117" s="253"/>
    </row>
    <row r="118" spans="2:15" ht="19.5" customHeight="1">
      <c r="B118" s="257">
        <v>3</v>
      </c>
      <c r="C118" s="121"/>
      <c r="D118" s="121"/>
      <c r="E118" s="121"/>
      <c r="F118" s="121"/>
      <c r="G118" s="122"/>
      <c r="H118" s="122"/>
      <c r="I118" s="167"/>
      <c r="J118" s="167"/>
      <c r="K118" s="266">
        <f t="shared" si="11"/>
        <v>0</v>
      </c>
      <c r="L118" s="266">
        <f>K118*L113</f>
        <v>0</v>
      </c>
      <c r="M118" s="297"/>
      <c r="N118" s="298"/>
      <c r="O118" s="253"/>
    </row>
    <row r="119" spans="2:15" ht="16.5" customHeight="1">
      <c r="B119" s="257">
        <v>4</v>
      </c>
      <c r="C119" s="121"/>
      <c r="D119" s="121"/>
      <c r="E119" s="121"/>
      <c r="F119" s="121"/>
      <c r="G119" s="122"/>
      <c r="H119" s="122"/>
      <c r="I119" s="167"/>
      <c r="J119" s="167"/>
      <c r="K119" s="266">
        <f t="shared" si="11"/>
        <v>0</v>
      </c>
      <c r="L119" s="266">
        <f>K119*L113</f>
        <v>0</v>
      </c>
      <c r="M119" s="297"/>
      <c r="N119" s="298"/>
      <c r="O119" s="253"/>
    </row>
    <row r="120" spans="2:15" ht="16.5" customHeight="1">
      <c r="B120" s="257">
        <v>5</v>
      </c>
      <c r="C120" s="121"/>
      <c r="D120" s="121"/>
      <c r="E120" s="121"/>
      <c r="F120" s="121"/>
      <c r="G120" s="122"/>
      <c r="H120" s="122"/>
      <c r="I120" s="167"/>
      <c r="J120" s="167"/>
      <c r="K120" s="266">
        <f t="shared" si="11"/>
        <v>0</v>
      </c>
      <c r="L120" s="266">
        <f>K120*L113</f>
        <v>0</v>
      </c>
      <c r="M120" s="297"/>
      <c r="N120" s="298"/>
      <c r="O120" s="253"/>
    </row>
    <row r="121" spans="2:15" ht="16.5" customHeight="1">
      <c r="B121" s="257">
        <v>6</v>
      </c>
      <c r="C121" s="121"/>
      <c r="D121" s="121"/>
      <c r="E121" s="121"/>
      <c r="F121" s="121"/>
      <c r="G121" s="122"/>
      <c r="H121" s="122"/>
      <c r="I121" s="167"/>
      <c r="J121" s="167"/>
      <c r="K121" s="266">
        <f t="shared" si="11"/>
        <v>0</v>
      </c>
      <c r="L121" s="266">
        <f>K121*L113</f>
        <v>0</v>
      </c>
      <c r="M121" s="297"/>
      <c r="N121" s="298"/>
      <c r="O121" s="253"/>
    </row>
    <row r="122" spans="2:15" ht="16.5" customHeight="1">
      <c r="B122" s="257">
        <v>7</v>
      </c>
      <c r="C122" s="121"/>
      <c r="D122" s="121"/>
      <c r="E122" s="121"/>
      <c r="F122" s="121"/>
      <c r="G122" s="122"/>
      <c r="H122" s="122"/>
      <c r="I122" s="167"/>
      <c r="J122" s="167"/>
      <c r="K122" s="266">
        <f t="shared" si="11"/>
        <v>0</v>
      </c>
      <c r="L122" s="266">
        <f>K122*L113</f>
        <v>0</v>
      </c>
      <c r="M122" s="302"/>
      <c r="N122" s="303"/>
      <c r="O122" s="253"/>
    </row>
    <row r="123" spans="2:15" ht="20.25">
      <c r="B123" s="257">
        <v>8</v>
      </c>
      <c r="C123" s="591" t="s">
        <v>76</v>
      </c>
      <c r="D123" s="591"/>
      <c r="E123" s="591"/>
      <c r="F123" s="591"/>
      <c r="G123" s="591"/>
      <c r="H123" s="591"/>
      <c r="I123" s="591"/>
      <c r="J123" s="591"/>
      <c r="K123" s="173" t="s">
        <v>47</v>
      </c>
      <c r="L123" s="304">
        <v>0.7</v>
      </c>
      <c r="M123" s="176">
        <f>SUM(K125:K132)</f>
        <v>0</v>
      </c>
      <c r="N123" s="260">
        <f>SUM(L125:L132)</f>
        <v>0</v>
      </c>
      <c r="O123" s="261"/>
    </row>
    <row r="124" spans="2:15" ht="16.5" customHeight="1">
      <c r="B124" s="257" t="s">
        <v>3</v>
      </c>
      <c r="C124" s="588" t="s">
        <v>4</v>
      </c>
      <c r="D124" s="588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295"/>
      <c r="N124" s="296"/>
      <c r="O124" s="253"/>
    </row>
    <row r="125" spans="2:15" ht="16.5" customHeight="1">
      <c r="B125" s="257">
        <v>1</v>
      </c>
      <c r="C125" s="25"/>
      <c r="D125" s="25"/>
      <c r="E125" s="25"/>
      <c r="F125" s="25"/>
      <c r="G125" s="26"/>
      <c r="H125" s="25"/>
      <c r="I125" s="167"/>
      <c r="J125" s="167"/>
      <c r="K125" s="266">
        <f t="shared" ref="K125:K132" si="12">(I125+J125)*10000</f>
        <v>0</v>
      </c>
      <c r="L125" s="266">
        <f>K125*L123</f>
        <v>0</v>
      </c>
      <c r="M125" s="297"/>
      <c r="N125" s="298"/>
      <c r="O125" s="253"/>
    </row>
    <row r="126" spans="2:15" ht="16.5" customHeight="1">
      <c r="B126" s="257">
        <v>2</v>
      </c>
      <c r="C126" s="25"/>
      <c r="D126" s="25"/>
      <c r="E126" s="25"/>
      <c r="F126" s="25"/>
      <c r="G126" s="26"/>
      <c r="H126" s="25"/>
      <c r="I126" s="167"/>
      <c r="J126" s="167"/>
      <c r="K126" s="266">
        <f t="shared" si="12"/>
        <v>0</v>
      </c>
      <c r="L126" s="266">
        <f>K126*L123</f>
        <v>0</v>
      </c>
      <c r="M126" s="297"/>
      <c r="N126" s="298"/>
      <c r="O126" s="253"/>
    </row>
    <row r="127" spans="2:15" ht="16.5" customHeight="1">
      <c r="B127" s="257">
        <v>3</v>
      </c>
      <c r="C127" s="25"/>
      <c r="D127" s="25"/>
      <c r="E127" s="25"/>
      <c r="F127" s="27"/>
      <c r="G127" s="28"/>
      <c r="H127" s="28"/>
      <c r="I127" s="167"/>
      <c r="J127" s="167"/>
      <c r="K127" s="266">
        <f t="shared" si="12"/>
        <v>0</v>
      </c>
      <c r="L127" s="266">
        <f>K127*L123</f>
        <v>0</v>
      </c>
      <c r="M127" s="297"/>
      <c r="N127" s="298"/>
      <c r="O127" s="253"/>
    </row>
    <row r="128" spans="2:15" ht="16.5" customHeight="1">
      <c r="B128" s="257">
        <v>4</v>
      </c>
      <c r="C128" s="25"/>
      <c r="D128" s="25"/>
      <c r="E128" s="25"/>
      <c r="F128" s="25"/>
      <c r="G128" s="25"/>
      <c r="H128" s="25"/>
      <c r="I128" s="167"/>
      <c r="J128" s="167"/>
      <c r="K128" s="266">
        <f t="shared" si="12"/>
        <v>0</v>
      </c>
      <c r="L128" s="266">
        <f>K128*L123</f>
        <v>0</v>
      </c>
      <c r="M128" s="297"/>
      <c r="N128" s="298"/>
      <c r="O128" s="253"/>
    </row>
    <row r="129" spans="2:15" ht="16.5" customHeight="1">
      <c r="B129" s="257">
        <v>5</v>
      </c>
      <c r="C129" s="25"/>
      <c r="D129" s="25"/>
      <c r="E129" s="25"/>
      <c r="F129" s="25"/>
      <c r="G129" s="26"/>
      <c r="H129" s="25"/>
      <c r="I129" s="167"/>
      <c r="J129" s="167"/>
      <c r="K129" s="266">
        <f t="shared" si="12"/>
        <v>0</v>
      </c>
      <c r="L129" s="266">
        <f>K129*L123</f>
        <v>0</v>
      </c>
      <c r="M129" s="297"/>
      <c r="N129" s="298"/>
      <c r="O129" s="253"/>
    </row>
    <row r="130" spans="2:15" ht="16.5" customHeight="1">
      <c r="B130" s="257">
        <v>6</v>
      </c>
      <c r="C130" s="25"/>
      <c r="D130" s="25"/>
      <c r="E130" s="25"/>
      <c r="F130" s="25"/>
      <c r="G130" s="25"/>
      <c r="H130" s="25"/>
      <c r="I130" s="167"/>
      <c r="J130" s="167"/>
      <c r="K130" s="266">
        <f t="shared" si="12"/>
        <v>0</v>
      </c>
      <c r="L130" s="266">
        <f>K130*L123</f>
        <v>0</v>
      </c>
      <c r="M130" s="297"/>
      <c r="N130" s="298"/>
      <c r="O130" s="253"/>
    </row>
    <row r="131" spans="2:15" ht="16.5" customHeight="1">
      <c r="B131" s="257">
        <v>7</v>
      </c>
      <c r="C131" s="25"/>
      <c r="D131" s="301"/>
      <c r="E131" s="25"/>
      <c r="F131" s="25"/>
      <c r="G131" s="25"/>
      <c r="H131" s="25"/>
      <c r="I131" s="167"/>
      <c r="J131" s="167"/>
      <c r="K131" s="266">
        <f t="shared" si="12"/>
        <v>0</v>
      </c>
      <c r="L131" s="266">
        <f>K131*L123</f>
        <v>0</v>
      </c>
      <c r="M131" s="297"/>
      <c r="N131" s="298"/>
      <c r="O131" s="253"/>
    </row>
    <row r="132" spans="2:15" ht="16.5" customHeight="1">
      <c r="B132" s="257">
        <v>8</v>
      </c>
      <c r="C132" s="25"/>
      <c r="D132" s="301"/>
      <c r="E132" s="25"/>
      <c r="F132" s="25"/>
      <c r="G132" s="25"/>
      <c r="H132" s="25"/>
      <c r="I132" s="167"/>
      <c r="J132" s="167"/>
      <c r="K132" s="266">
        <f t="shared" si="12"/>
        <v>0</v>
      </c>
      <c r="L132" s="266">
        <f>K132*L123</f>
        <v>0</v>
      </c>
      <c r="M132" s="302"/>
      <c r="N132" s="303"/>
      <c r="O132" s="253"/>
    </row>
    <row r="133" spans="2:15" ht="20.25">
      <c r="B133" s="257"/>
      <c r="C133" s="591" t="s">
        <v>77</v>
      </c>
      <c r="D133" s="591"/>
      <c r="E133" s="591"/>
      <c r="F133" s="591"/>
      <c r="G133" s="591"/>
      <c r="H133" s="591"/>
      <c r="I133" s="591"/>
      <c r="J133" s="591"/>
      <c r="K133" s="173" t="s">
        <v>47</v>
      </c>
      <c r="L133" s="304">
        <v>0.7</v>
      </c>
      <c r="M133" s="176">
        <f>SUM(K135:K142)</f>
        <v>0</v>
      </c>
      <c r="N133" s="260">
        <f>SUM(L135:L142)</f>
        <v>0</v>
      </c>
      <c r="O133" s="261"/>
    </row>
    <row r="134" spans="2:15" ht="16.5" customHeight="1">
      <c r="B134" s="257" t="s">
        <v>3</v>
      </c>
      <c r="C134" s="588" t="s">
        <v>4</v>
      </c>
      <c r="D134" s="588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295"/>
      <c r="N134" s="296"/>
      <c r="O134" s="253"/>
    </row>
    <row r="135" spans="2:15" ht="16.5" customHeight="1">
      <c r="B135" s="257">
        <v>1</v>
      </c>
      <c r="C135" s="25"/>
      <c r="D135" s="25"/>
      <c r="E135" s="25"/>
      <c r="F135" s="25"/>
      <c r="G135" s="25"/>
      <c r="H135" s="25"/>
      <c r="I135" s="167"/>
      <c r="J135" s="167"/>
      <c r="K135" s="266">
        <f t="shared" ref="K135:K142" si="13">(I135+J135)*10000</f>
        <v>0</v>
      </c>
      <c r="L135" s="266">
        <f>K135*L133</f>
        <v>0</v>
      </c>
      <c r="M135" s="297"/>
      <c r="N135" s="298"/>
      <c r="O135" s="253"/>
    </row>
    <row r="136" spans="2:15" ht="16.5" customHeight="1">
      <c r="B136" s="257">
        <v>2</v>
      </c>
      <c r="C136" s="25"/>
      <c r="D136" s="25"/>
      <c r="E136" s="25"/>
      <c r="F136" s="25"/>
      <c r="G136" s="26"/>
      <c r="H136" s="25"/>
      <c r="I136" s="167"/>
      <c r="J136" s="167"/>
      <c r="K136" s="266">
        <f t="shared" si="13"/>
        <v>0</v>
      </c>
      <c r="L136" s="266">
        <f>K136*L133</f>
        <v>0</v>
      </c>
      <c r="M136" s="297"/>
      <c r="N136" s="298"/>
      <c r="O136" s="253"/>
    </row>
    <row r="137" spans="2:15" ht="16.5" customHeight="1">
      <c r="B137" s="257">
        <v>3</v>
      </c>
      <c r="C137" s="25"/>
      <c r="D137" s="25"/>
      <c r="E137" s="25"/>
      <c r="F137" s="27"/>
      <c r="G137" s="28"/>
      <c r="H137" s="28"/>
      <c r="I137" s="167"/>
      <c r="J137" s="167"/>
      <c r="K137" s="266">
        <f t="shared" si="13"/>
        <v>0</v>
      </c>
      <c r="L137" s="266">
        <f>K137*L133</f>
        <v>0</v>
      </c>
      <c r="M137" s="297"/>
      <c r="N137" s="298"/>
      <c r="O137" s="253"/>
    </row>
    <row r="138" spans="2:15" ht="16.5" customHeight="1">
      <c r="B138" s="257">
        <v>4</v>
      </c>
      <c r="C138" s="25"/>
      <c r="D138" s="25"/>
      <c r="E138" s="25"/>
      <c r="F138" s="25"/>
      <c r="G138" s="25"/>
      <c r="H138" s="25"/>
      <c r="I138" s="167"/>
      <c r="J138" s="167"/>
      <c r="K138" s="266">
        <f t="shared" si="13"/>
        <v>0</v>
      </c>
      <c r="L138" s="266">
        <f>K138*L133</f>
        <v>0</v>
      </c>
      <c r="M138" s="297"/>
      <c r="N138" s="298"/>
      <c r="O138" s="253"/>
    </row>
    <row r="139" spans="2:15" ht="16.5" customHeight="1">
      <c r="B139" s="257">
        <v>5</v>
      </c>
      <c r="C139" s="25"/>
      <c r="D139" s="25"/>
      <c r="E139" s="25"/>
      <c r="F139" s="25"/>
      <c r="G139" s="26"/>
      <c r="H139" s="25"/>
      <c r="I139" s="167"/>
      <c r="J139" s="167"/>
      <c r="K139" s="266">
        <f t="shared" si="13"/>
        <v>0</v>
      </c>
      <c r="L139" s="266">
        <f>K139*L133</f>
        <v>0</v>
      </c>
      <c r="M139" s="297"/>
      <c r="N139" s="298"/>
      <c r="O139" s="253"/>
    </row>
    <row r="140" spans="2:15" ht="16.5" customHeight="1">
      <c r="B140" s="257">
        <v>6</v>
      </c>
      <c r="C140" s="25"/>
      <c r="D140" s="25"/>
      <c r="E140" s="25"/>
      <c r="F140" s="25"/>
      <c r="G140" s="25"/>
      <c r="H140" s="25"/>
      <c r="I140" s="167"/>
      <c r="J140" s="167"/>
      <c r="K140" s="266">
        <f t="shared" si="13"/>
        <v>0</v>
      </c>
      <c r="L140" s="266">
        <f>K140*L133</f>
        <v>0</v>
      </c>
      <c r="M140" s="297"/>
      <c r="N140" s="298"/>
      <c r="O140" s="253"/>
    </row>
    <row r="141" spans="2:15" ht="16.5" customHeight="1">
      <c r="B141" s="257">
        <v>7</v>
      </c>
      <c r="C141" s="25"/>
      <c r="D141" s="301"/>
      <c r="E141" s="25"/>
      <c r="F141" s="25"/>
      <c r="G141" s="25"/>
      <c r="H141" s="25"/>
      <c r="I141" s="167"/>
      <c r="J141" s="167"/>
      <c r="K141" s="266">
        <f t="shared" si="13"/>
        <v>0</v>
      </c>
      <c r="L141" s="266">
        <f>K141*L133</f>
        <v>0</v>
      </c>
      <c r="M141" s="297"/>
      <c r="N141" s="298"/>
      <c r="O141" s="253"/>
    </row>
    <row r="142" spans="2:15" ht="16.5" customHeight="1">
      <c r="B142" s="257">
        <v>8</v>
      </c>
      <c r="C142" s="25"/>
      <c r="D142" s="301"/>
      <c r="E142" s="25"/>
      <c r="F142" s="25"/>
      <c r="G142" s="25"/>
      <c r="H142" s="25"/>
      <c r="I142" s="167"/>
      <c r="J142" s="167"/>
      <c r="K142" s="266">
        <f t="shared" si="13"/>
        <v>0</v>
      </c>
      <c r="L142" s="266">
        <f>K142*L133</f>
        <v>0</v>
      </c>
      <c r="M142" s="302"/>
      <c r="N142" s="303"/>
      <c r="O142" s="253"/>
    </row>
    <row r="143" spans="2:15" ht="20.25" customHeight="1">
      <c r="B143" s="257"/>
      <c r="C143" s="584" t="s">
        <v>78</v>
      </c>
      <c r="D143" s="585"/>
      <c r="E143" s="585"/>
      <c r="F143" s="585"/>
      <c r="G143" s="585"/>
      <c r="H143" s="585"/>
      <c r="I143" s="585"/>
      <c r="J143" s="586"/>
      <c r="K143" s="173" t="s">
        <v>47</v>
      </c>
      <c r="L143" s="259">
        <v>0.5</v>
      </c>
      <c r="M143" s="176">
        <f>SUM(K145:K152)</f>
        <v>0</v>
      </c>
      <c r="N143" s="260">
        <f>SUM(L145:L152)</f>
        <v>0</v>
      </c>
      <c r="O143" s="261"/>
    </row>
    <row r="144" spans="2:15">
      <c r="B144" s="257" t="s">
        <v>3</v>
      </c>
      <c r="C144" s="576" t="s">
        <v>4</v>
      </c>
      <c r="D144" s="577"/>
      <c r="E144" s="549" t="s">
        <v>5</v>
      </c>
      <c r="F144" s="549" t="s">
        <v>6</v>
      </c>
      <c r="G144" s="246" t="s">
        <v>7</v>
      </c>
      <c r="H144" s="549" t="s">
        <v>8</v>
      </c>
      <c r="I144" s="549" t="s">
        <v>9</v>
      </c>
      <c r="J144" s="549" t="s">
        <v>10</v>
      </c>
      <c r="K144" s="549" t="s">
        <v>11</v>
      </c>
      <c r="L144" s="549" t="s">
        <v>12</v>
      </c>
      <c r="M144" s="578"/>
      <c r="N144" s="579"/>
      <c r="O144" s="253"/>
    </row>
    <row r="145" spans="2:15">
      <c r="B145" s="257">
        <v>1</v>
      </c>
      <c r="C145" s="121"/>
      <c r="D145" s="121"/>
      <c r="E145" s="121"/>
      <c r="F145" s="121"/>
      <c r="G145" s="122"/>
      <c r="H145" s="122"/>
      <c r="I145" s="167"/>
      <c r="J145" s="167"/>
      <c r="K145" s="266">
        <f t="shared" ref="K145:K152" si="14">(I145+J145)*10000</f>
        <v>0</v>
      </c>
      <c r="L145" s="266">
        <f>K145*L143</f>
        <v>0</v>
      </c>
      <c r="M145" s="261"/>
      <c r="N145" s="253"/>
      <c r="O145" s="253"/>
    </row>
    <row r="146" spans="2:15">
      <c r="B146" s="257">
        <v>2</v>
      </c>
      <c r="C146" s="121"/>
      <c r="D146" s="121"/>
      <c r="E146" s="121"/>
      <c r="F146" s="121"/>
      <c r="G146" s="168"/>
      <c r="H146" s="122"/>
      <c r="I146" s="167"/>
      <c r="J146" s="167"/>
      <c r="K146" s="266">
        <f t="shared" si="14"/>
        <v>0</v>
      </c>
      <c r="L146" s="266">
        <f>K146*L143</f>
        <v>0</v>
      </c>
      <c r="M146" s="261"/>
      <c r="N146" s="253"/>
      <c r="O146" s="253"/>
    </row>
    <row r="147" spans="2:15">
      <c r="B147" s="257">
        <v>3</v>
      </c>
      <c r="C147" s="121"/>
      <c r="D147" s="121"/>
      <c r="E147" s="121"/>
      <c r="F147" s="293"/>
      <c r="G147" s="294"/>
      <c r="H147" s="294"/>
      <c r="I147" s="167"/>
      <c r="J147" s="167"/>
      <c r="K147" s="266">
        <f t="shared" si="14"/>
        <v>0</v>
      </c>
      <c r="L147" s="266">
        <f>K147*L143</f>
        <v>0</v>
      </c>
      <c r="M147" s="261"/>
      <c r="N147" s="253"/>
      <c r="O147" s="253"/>
    </row>
    <row r="148" spans="2:15">
      <c r="B148" s="257">
        <v>4</v>
      </c>
      <c r="C148" s="121"/>
      <c r="D148" s="121"/>
      <c r="E148" s="121"/>
      <c r="F148" s="121"/>
      <c r="G148" s="122"/>
      <c r="H148" s="122"/>
      <c r="I148" s="167"/>
      <c r="J148" s="167"/>
      <c r="K148" s="266">
        <f t="shared" si="14"/>
        <v>0</v>
      </c>
      <c r="L148" s="266">
        <f>K148*L143</f>
        <v>0</v>
      </c>
      <c r="M148" s="261"/>
      <c r="N148" s="253"/>
      <c r="O148" s="253"/>
    </row>
    <row r="149" spans="2:15">
      <c r="B149" s="257">
        <v>5</v>
      </c>
      <c r="C149" s="121"/>
      <c r="D149" s="121"/>
      <c r="E149" s="121"/>
      <c r="F149" s="121"/>
      <c r="G149" s="168"/>
      <c r="H149" s="122"/>
      <c r="I149" s="167"/>
      <c r="J149" s="167"/>
      <c r="K149" s="266">
        <f t="shared" si="14"/>
        <v>0</v>
      </c>
      <c r="L149" s="266">
        <f>K149*L143</f>
        <v>0</v>
      </c>
      <c r="M149" s="261"/>
      <c r="N149" s="253"/>
      <c r="O149" s="253"/>
    </row>
    <row r="150" spans="2:15">
      <c r="B150" s="257">
        <v>6</v>
      </c>
      <c r="C150" s="121"/>
      <c r="D150" s="121"/>
      <c r="E150" s="121"/>
      <c r="F150" s="121"/>
      <c r="G150" s="122"/>
      <c r="H150" s="122"/>
      <c r="I150" s="167"/>
      <c r="J150" s="167"/>
      <c r="K150" s="266">
        <f t="shared" si="14"/>
        <v>0</v>
      </c>
      <c r="L150" s="266">
        <f>K150*L143</f>
        <v>0</v>
      </c>
      <c r="M150" s="261"/>
      <c r="N150" s="253"/>
      <c r="O150" s="253"/>
    </row>
    <row r="151" spans="2:15">
      <c r="B151" s="257">
        <v>7</v>
      </c>
      <c r="C151" s="121"/>
      <c r="D151" s="120"/>
      <c r="E151" s="121"/>
      <c r="F151" s="121"/>
      <c r="G151" s="122"/>
      <c r="H151" s="122"/>
      <c r="I151" s="167"/>
      <c r="J151" s="167"/>
      <c r="K151" s="266">
        <f t="shared" si="14"/>
        <v>0</v>
      </c>
      <c r="L151" s="266">
        <f>K151*L143</f>
        <v>0</v>
      </c>
      <c r="M151" s="261"/>
      <c r="N151" s="253"/>
      <c r="O151" s="253"/>
    </row>
    <row r="152" spans="2:15">
      <c r="B152" s="257">
        <v>8</v>
      </c>
      <c r="C152" s="121"/>
      <c r="D152" s="120"/>
      <c r="E152" s="121"/>
      <c r="F152" s="121"/>
      <c r="G152" s="122"/>
      <c r="H152" s="122"/>
      <c r="I152" s="167"/>
      <c r="J152" s="167"/>
      <c r="K152" s="266">
        <f t="shared" si="14"/>
        <v>0</v>
      </c>
      <c r="L152" s="266">
        <f>K152*L143</f>
        <v>0</v>
      </c>
      <c r="M152" s="271"/>
      <c r="N152" s="255"/>
      <c r="O152" s="253"/>
    </row>
    <row r="153" spans="2:15" ht="20.25" customHeight="1">
      <c r="B153" s="253"/>
      <c r="C153" s="580" t="s">
        <v>79</v>
      </c>
      <c r="D153" s="581"/>
      <c r="E153" s="581"/>
      <c r="F153" s="581"/>
      <c r="G153" s="581"/>
      <c r="H153" s="581"/>
      <c r="I153" s="581"/>
      <c r="J153" s="582"/>
      <c r="K153" s="305" t="s">
        <v>2</v>
      </c>
      <c r="L153" s="306">
        <v>0.5</v>
      </c>
      <c r="M153" s="203" t="s">
        <v>80</v>
      </c>
      <c r="N153" s="307" t="s">
        <v>81</v>
      </c>
      <c r="O153" s="261"/>
    </row>
    <row r="154" spans="2:15">
      <c r="B154" s="257" t="s">
        <v>3</v>
      </c>
      <c r="C154" s="574" t="s">
        <v>4</v>
      </c>
      <c r="D154" s="575"/>
      <c r="E154" s="308" t="s">
        <v>5</v>
      </c>
      <c r="F154" s="308" t="s">
        <v>6</v>
      </c>
      <c r="G154" s="246" t="s">
        <v>7</v>
      </c>
      <c r="H154" s="308" t="s">
        <v>8</v>
      </c>
      <c r="I154" s="308" t="s">
        <v>9</v>
      </c>
      <c r="J154" s="308" t="s">
        <v>10</v>
      </c>
      <c r="K154" s="308" t="s">
        <v>11</v>
      </c>
      <c r="L154" s="308" t="s">
        <v>12</v>
      </c>
      <c r="M154" s="583" t="s">
        <v>82</v>
      </c>
      <c r="N154" s="583"/>
      <c r="O154" s="253"/>
    </row>
    <row r="155" spans="2:15">
      <c r="B155" s="257">
        <v>1</v>
      </c>
      <c r="C155" s="309" t="s">
        <v>82</v>
      </c>
      <c r="D155" s="310" t="s">
        <v>82</v>
      </c>
      <c r="E155" s="310" t="s">
        <v>82</v>
      </c>
      <c r="F155" s="310" t="s">
        <v>82</v>
      </c>
      <c r="G155" s="311" t="s">
        <v>82</v>
      </c>
      <c r="H155" s="311" t="s">
        <v>82</v>
      </c>
      <c r="I155" s="310" t="s">
        <v>82</v>
      </c>
      <c r="J155" s="310" t="s">
        <v>82</v>
      </c>
      <c r="K155" s="312" t="s">
        <v>83</v>
      </c>
      <c r="L155" s="312" t="s">
        <v>83</v>
      </c>
      <c r="M155" s="253"/>
      <c r="N155" s="253"/>
      <c r="O155" s="253"/>
    </row>
    <row r="156" spans="2:15">
      <c r="B156" s="257">
        <v>2</v>
      </c>
      <c r="C156" s="309" t="s">
        <v>82</v>
      </c>
      <c r="D156" s="310" t="s">
        <v>82</v>
      </c>
      <c r="E156" s="310" t="s">
        <v>82</v>
      </c>
      <c r="F156" s="310" t="s">
        <v>82</v>
      </c>
      <c r="G156" s="311" t="s">
        <v>82</v>
      </c>
      <c r="H156" s="311" t="s">
        <v>82</v>
      </c>
      <c r="I156" s="310" t="s">
        <v>82</v>
      </c>
      <c r="J156" s="310" t="s">
        <v>82</v>
      </c>
      <c r="K156" s="312" t="s">
        <v>83</v>
      </c>
      <c r="L156" s="312" t="s">
        <v>83</v>
      </c>
      <c r="M156" s="253"/>
      <c r="N156" s="253"/>
      <c r="O156" s="253"/>
    </row>
    <row r="157" spans="2:15">
      <c r="B157" s="257">
        <v>3</v>
      </c>
      <c r="C157" s="309" t="s">
        <v>82</v>
      </c>
      <c r="D157" s="310" t="s">
        <v>82</v>
      </c>
      <c r="E157" s="310" t="s">
        <v>82</v>
      </c>
      <c r="F157" s="310" t="s">
        <v>82</v>
      </c>
      <c r="G157" s="311" t="s">
        <v>82</v>
      </c>
      <c r="H157" s="311" t="s">
        <v>82</v>
      </c>
      <c r="I157" s="310" t="s">
        <v>82</v>
      </c>
      <c r="J157" s="310" t="s">
        <v>82</v>
      </c>
      <c r="K157" s="312" t="s">
        <v>83</v>
      </c>
      <c r="L157" s="312" t="s">
        <v>83</v>
      </c>
      <c r="M157" s="253"/>
      <c r="N157" s="253"/>
      <c r="O157" s="253"/>
    </row>
    <row r="158" spans="2:15">
      <c r="B158" s="257">
        <v>4</v>
      </c>
      <c r="C158" s="309" t="s">
        <v>82</v>
      </c>
      <c r="D158" s="310" t="s">
        <v>82</v>
      </c>
      <c r="E158" s="310" t="s">
        <v>82</v>
      </c>
      <c r="F158" s="310" t="s">
        <v>82</v>
      </c>
      <c r="G158" s="311" t="s">
        <v>82</v>
      </c>
      <c r="H158" s="311" t="s">
        <v>82</v>
      </c>
      <c r="I158" s="310" t="s">
        <v>82</v>
      </c>
      <c r="J158" s="310" t="s">
        <v>82</v>
      </c>
      <c r="K158" s="312" t="s">
        <v>83</v>
      </c>
      <c r="L158" s="312" t="s">
        <v>83</v>
      </c>
      <c r="M158" s="253"/>
      <c r="N158" s="253"/>
      <c r="O158" s="253"/>
    </row>
    <row r="159" spans="2:15">
      <c r="B159" s="257">
        <v>5</v>
      </c>
      <c r="C159" s="309" t="s">
        <v>82</v>
      </c>
      <c r="D159" s="310" t="s">
        <v>82</v>
      </c>
      <c r="E159" s="310" t="s">
        <v>82</v>
      </c>
      <c r="F159" s="310" t="s">
        <v>82</v>
      </c>
      <c r="G159" s="311" t="s">
        <v>82</v>
      </c>
      <c r="H159" s="311" t="s">
        <v>82</v>
      </c>
      <c r="I159" s="310" t="s">
        <v>82</v>
      </c>
      <c r="J159" s="310" t="s">
        <v>82</v>
      </c>
      <c r="K159" s="312" t="s">
        <v>83</v>
      </c>
      <c r="L159" s="312" t="s">
        <v>83</v>
      </c>
      <c r="M159" s="253"/>
      <c r="N159" s="253"/>
      <c r="O159" s="253"/>
    </row>
    <row r="160" spans="2:15">
      <c r="B160" s="257">
        <v>6</v>
      </c>
      <c r="C160" s="309" t="s">
        <v>82</v>
      </c>
      <c r="D160" s="310" t="s">
        <v>82</v>
      </c>
      <c r="E160" s="310" t="s">
        <v>82</v>
      </c>
      <c r="F160" s="310" t="s">
        <v>82</v>
      </c>
      <c r="G160" s="311" t="s">
        <v>82</v>
      </c>
      <c r="H160" s="311" t="s">
        <v>82</v>
      </c>
      <c r="I160" s="310" t="s">
        <v>82</v>
      </c>
      <c r="J160" s="310" t="s">
        <v>82</v>
      </c>
      <c r="K160" s="312" t="s">
        <v>83</v>
      </c>
      <c r="L160" s="312" t="s">
        <v>83</v>
      </c>
      <c r="M160" s="253"/>
      <c r="N160" s="253"/>
      <c r="O160" s="253"/>
    </row>
    <row r="161" spans="2:15">
      <c r="B161" s="257">
        <v>7</v>
      </c>
      <c r="C161" s="309" t="s">
        <v>82</v>
      </c>
      <c r="D161" s="310" t="s">
        <v>82</v>
      </c>
      <c r="E161" s="310" t="s">
        <v>82</v>
      </c>
      <c r="F161" s="310" t="s">
        <v>82</v>
      </c>
      <c r="G161" s="311" t="s">
        <v>82</v>
      </c>
      <c r="H161" s="311" t="s">
        <v>82</v>
      </c>
      <c r="I161" s="310" t="s">
        <v>82</v>
      </c>
      <c r="J161" s="310" t="s">
        <v>82</v>
      </c>
      <c r="K161" s="312" t="s">
        <v>83</v>
      </c>
      <c r="L161" s="312" t="s">
        <v>83</v>
      </c>
      <c r="M161" s="253"/>
      <c r="N161" s="253"/>
      <c r="O161" s="253"/>
    </row>
    <row r="162" spans="2:15">
      <c r="B162" s="257">
        <v>8</v>
      </c>
      <c r="C162" s="309" t="s">
        <v>82</v>
      </c>
      <c r="D162" s="310" t="s">
        <v>82</v>
      </c>
      <c r="E162" s="310" t="s">
        <v>82</v>
      </c>
      <c r="F162" s="310" t="s">
        <v>82</v>
      </c>
      <c r="G162" s="311" t="s">
        <v>82</v>
      </c>
      <c r="H162" s="311" t="s">
        <v>82</v>
      </c>
      <c r="I162" s="310" t="s">
        <v>82</v>
      </c>
      <c r="J162" s="310" t="s">
        <v>82</v>
      </c>
      <c r="K162" s="312" t="s">
        <v>83</v>
      </c>
      <c r="L162" s="312" t="s">
        <v>83</v>
      </c>
      <c r="M162" s="253"/>
      <c r="N162" s="253"/>
      <c r="O162" s="253"/>
    </row>
    <row r="163" spans="2:15" ht="20.25" customHeight="1">
      <c r="B163" s="253"/>
      <c r="C163" s="580" t="s">
        <v>84</v>
      </c>
      <c r="D163" s="581"/>
      <c r="E163" s="581"/>
      <c r="F163" s="581"/>
      <c r="G163" s="581"/>
      <c r="H163" s="581"/>
      <c r="I163" s="581"/>
      <c r="J163" s="582"/>
      <c r="K163" s="313" t="s">
        <v>2</v>
      </c>
      <c r="L163" s="314">
        <v>0.5</v>
      </c>
      <c r="M163" s="203" t="s">
        <v>80</v>
      </c>
      <c r="N163" s="307" t="s">
        <v>81</v>
      </c>
      <c r="O163" s="261"/>
    </row>
    <row r="164" spans="2:15">
      <c r="B164" s="257" t="s">
        <v>3</v>
      </c>
      <c r="C164" s="574" t="s">
        <v>4</v>
      </c>
      <c r="D164" s="575"/>
      <c r="E164" s="308" t="s">
        <v>5</v>
      </c>
      <c r="F164" s="308" t="s">
        <v>6</v>
      </c>
      <c r="G164" s="246" t="s">
        <v>7</v>
      </c>
      <c r="H164" s="308" t="s">
        <v>8</v>
      </c>
      <c r="I164" s="308" t="s">
        <v>9</v>
      </c>
      <c r="J164" s="308" t="s">
        <v>10</v>
      </c>
      <c r="K164" s="308" t="s">
        <v>11</v>
      </c>
      <c r="L164" s="308" t="s">
        <v>12</v>
      </c>
      <c r="M164" s="253"/>
      <c r="N164" s="253"/>
      <c r="O164" s="253"/>
    </row>
    <row r="165" spans="2:15">
      <c r="B165" s="257">
        <v>1</v>
      </c>
      <c r="C165" s="315" t="s">
        <v>82</v>
      </c>
      <c r="D165" s="316" t="s">
        <v>82</v>
      </c>
      <c r="E165" s="316" t="s">
        <v>82</v>
      </c>
      <c r="F165" s="316" t="s">
        <v>82</v>
      </c>
      <c r="G165" s="317" t="s">
        <v>82</v>
      </c>
      <c r="H165" s="318" t="s">
        <v>82</v>
      </c>
      <c r="I165" s="316" t="s">
        <v>82</v>
      </c>
      <c r="J165" s="316" t="s">
        <v>82</v>
      </c>
      <c r="K165" s="312" t="s">
        <v>83</v>
      </c>
      <c r="L165" s="312" t="s">
        <v>83</v>
      </c>
      <c r="M165" s="253"/>
      <c r="N165" s="253"/>
      <c r="O165" s="253"/>
    </row>
    <row r="166" spans="2:15">
      <c r="B166" s="257">
        <v>2</v>
      </c>
      <c r="C166" s="315" t="s">
        <v>82</v>
      </c>
      <c r="D166" s="316" t="s">
        <v>82</v>
      </c>
      <c r="E166" s="316" t="s">
        <v>82</v>
      </c>
      <c r="F166" s="316" t="s">
        <v>82</v>
      </c>
      <c r="G166" s="317" t="s">
        <v>82</v>
      </c>
      <c r="H166" s="318" t="s">
        <v>82</v>
      </c>
      <c r="I166" s="316" t="s">
        <v>82</v>
      </c>
      <c r="J166" s="316" t="s">
        <v>82</v>
      </c>
      <c r="K166" s="312" t="s">
        <v>83</v>
      </c>
      <c r="L166" s="312" t="s">
        <v>83</v>
      </c>
      <c r="M166" s="253"/>
      <c r="N166" s="253"/>
      <c r="O166" s="253"/>
    </row>
    <row r="167" spans="2:15">
      <c r="B167" s="257">
        <v>3</v>
      </c>
      <c r="C167" s="315" t="s">
        <v>82</v>
      </c>
      <c r="D167" s="316" t="s">
        <v>82</v>
      </c>
      <c r="E167" s="316" t="s">
        <v>82</v>
      </c>
      <c r="F167" s="319" t="s">
        <v>82</v>
      </c>
      <c r="G167" s="320" t="s">
        <v>82</v>
      </c>
      <c r="H167" s="320" t="s">
        <v>82</v>
      </c>
      <c r="I167" s="319" t="s">
        <v>82</v>
      </c>
      <c r="J167" s="319" t="s">
        <v>82</v>
      </c>
      <c r="K167" s="312" t="s">
        <v>83</v>
      </c>
      <c r="L167" s="312" t="s">
        <v>83</v>
      </c>
      <c r="M167" s="253"/>
      <c r="N167" s="253"/>
      <c r="O167" s="253"/>
    </row>
    <row r="168" spans="2:15">
      <c r="B168" s="257">
        <v>4</v>
      </c>
      <c r="C168" s="315" t="s">
        <v>82</v>
      </c>
      <c r="D168" s="316" t="s">
        <v>82</v>
      </c>
      <c r="E168" s="316" t="s">
        <v>82</v>
      </c>
      <c r="F168" s="316" t="s">
        <v>82</v>
      </c>
      <c r="G168" s="318" t="s">
        <v>82</v>
      </c>
      <c r="H168" s="318" t="s">
        <v>82</v>
      </c>
      <c r="I168" s="316" t="s">
        <v>82</v>
      </c>
      <c r="J168" s="316" t="s">
        <v>82</v>
      </c>
      <c r="K168" s="312" t="s">
        <v>83</v>
      </c>
      <c r="L168" s="312" t="s">
        <v>83</v>
      </c>
      <c r="M168" s="253"/>
      <c r="N168" s="253"/>
      <c r="O168" s="253"/>
    </row>
    <row r="169" spans="2:15">
      <c r="B169" s="257">
        <v>5</v>
      </c>
      <c r="C169" s="315" t="s">
        <v>82</v>
      </c>
      <c r="D169" s="316" t="s">
        <v>82</v>
      </c>
      <c r="E169" s="316" t="s">
        <v>82</v>
      </c>
      <c r="F169" s="316" t="s">
        <v>82</v>
      </c>
      <c r="G169" s="317" t="s">
        <v>82</v>
      </c>
      <c r="H169" s="318" t="s">
        <v>82</v>
      </c>
      <c r="I169" s="316" t="s">
        <v>82</v>
      </c>
      <c r="J169" s="316" t="s">
        <v>82</v>
      </c>
      <c r="K169" s="312" t="s">
        <v>83</v>
      </c>
      <c r="L169" s="312" t="s">
        <v>83</v>
      </c>
      <c r="M169" s="253"/>
      <c r="N169" s="253"/>
      <c r="O169" s="253"/>
    </row>
    <row r="170" spans="2:15">
      <c r="B170" s="257">
        <v>6</v>
      </c>
      <c r="C170" s="315" t="s">
        <v>82</v>
      </c>
      <c r="D170" s="316" t="s">
        <v>82</v>
      </c>
      <c r="E170" s="316" t="s">
        <v>82</v>
      </c>
      <c r="F170" s="316" t="s">
        <v>82</v>
      </c>
      <c r="G170" s="318" t="s">
        <v>82</v>
      </c>
      <c r="H170" s="318" t="s">
        <v>82</v>
      </c>
      <c r="I170" s="316" t="s">
        <v>82</v>
      </c>
      <c r="J170" s="316" t="s">
        <v>82</v>
      </c>
      <c r="K170" s="312" t="s">
        <v>83</v>
      </c>
      <c r="L170" s="312" t="s">
        <v>83</v>
      </c>
      <c r="M170" s="253"/>
      <c r="N170" s="253"/>
      <c r="O170" s="253"/>
    </row>
    <row r="171" spans="2:15">
      <c r="B171" s="257">
        <v>7</v>
      </c>
      <c r="C171" s="315" t="s">
        <v>82</v>
      </c>
      <c r="D171" s="316" t="s">
        <v>82</v>
      </c>
      <c r="E171" s="316" t="s">
        <v>82</v>
      </c>
      <c r="F171" s="316" t="s">
        <v>82</v>
      </c>
      <c r="G171" s="318" t="s">
        <v>82</v>
      </c>
      <c r="H171" s="318" t="s">
        <v>82</v>
      </c>
      <c r="I171" s="316" t="s">
        <v>82</v>
      </c>
      <c r="J171" s="316" t="s">
        <v>82</v>
      </c>
      <c r="K171" s="312" t="s">
        <v>83</v>
      </c>
      <c r="L171" s="312" t="s">
        <v>83</v>
      </c>
      <c r="M171" s="253"/>
      <c r="N171" s="253"/>
      <c r="O171" s="253"/>
    </row>
    <row r="172" spans="2:15">
      <c r="B172" s="257">
        <v>8</v>
      </c>
      <c r="C172" s="315" t="s">
        <v>82</v>
      </c>
      <c r="D172" s="316" t="s">
        <v>82</v>
      </c>
      <c r="E172" s="316" t="s">
        <v>82</v>
      </c>
      <c r="F172" s="316" t="s">
        <v>82</v>
      </c>
      <c r="G172" s="318" t="s">
        <v>82</v>
      </c>
      <c r="H172" s="318" t="s">
        <v>82</v>
      </c>
      <c r="I172" s="316" t="s">
        <v>82</v>
      </c>
      <c r="J172" s="316" t="s">
        <v>82</v>
      </c>
      <c r="K172" s="312" t="s">
        <v>83</v>
      </c>
      <c r="L172" s="312" t="s">
        <v>83</v>
      </c>
      <c r="M172" s="253"/>
      <c r="N172" s="253"/>
      <c r="O172" s="253"/>
    </row>
    <row r="173" spans="2:15">
      <c r="B173" s="253"/>
      <c r="C173" s="256"/>
      <c r="D173" s="256"/>
      <c r="E173" s="256"/>
      <c r="F173" s="256"/>
      <c r="G173" s="321"/>
      <c r="H173" s="321"/>
      <c r="I173" s="322"/>
      <c r="J173" s="322"/>
      <c r="K173" s="322"/>
      <c r="L173" s="322"/>
      <c r="M173" s="253"/>
      <c r="N173" s="253"/>
      <c r="O173" s="253"/>
    </row>
  </sheetData>
  <mergeCells count="51"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C84:D84"/>
    <mergeCell ref="C43:J43"/>
    <mergeCell ref="C44:D44"/>
    <mergeCell ref="C53:J53"/>
    <mergeCell ref="C54:D54"/>
    <mergeCell ref="C63:J63"/>
    <mergeCell ref="C64:D64"/>
    <mergeCell ref="M64:N64"/>
    <mergeCell ref="C73:J73"/>
    <mergeCell ref="C74:D74"/>
    <mergeCell ref="M74:N74"/>
    <mergeCell ref="C83:J83"/>
    <mergeCell ref="C143:J143"/>
    <mergeCell ref="C93:J93"/>
    <mergeCell ref="C94:D94"/>
    <mergeCell ref="M94:N94"/>
    <mergeCell ref="C103:J103"/>
    <mergeCell ref="C104:D104"/>
    <mergeCell ref="C113:J113"/>
    <mergeCell ref="C114:D114"/>
    <mergeCell ref="C123:J123"/>
    <mergeCell ref="C124:D124"/>
    <mergeCell ref="C133:J133"/>
    <mergeCell ref="C134:D134"/>
    <mergeCell ref="C164:D164"/>
    <mergeCell ref="C144:D144"/>
    <mergeCell ref="M144:N144"/>
    <mergeCell ref="C153:J153"/>
    <mergeCell ref="C154:D154"/>
    <mergeCell ref="M154:N154"/>
    <mergeCell ref="C163:J163"/>
  </mergeCells>
  <phoneticPr fontId="29" type="noConversion"/>
  <conditionalFormatting sqref="C105:H105">
    <cfRule type="duplicateValues" dxfId="9941" priority="89"/>
    <cfRule type="duplicateValues" dxfId="9940" priority="90"/>
    <cfRule type="duplicateValues" dxfId="9939" priority="91"/>
    <cfRule type="duplicateValues" dxfId="9938" priority="92"/>
  </conditionalFormatting>
  <conditionalFormatting sqref="G1:G2 G4 G24 G26:G32">
    <cfRule type="duplicateValues" dxfId="9937" priority="211"/>
    <cfRule type="duplicateValues" dxfId="9936" priority="212"/>
  </conditionalFormatting>
  <conditionalFormatting sqref="G1:G2 G26:G32">
    <cfRule type="duplicateValues" dxfId="9935" priority="213"/>
  </conditionalFormatting>
  <conditionalFormatting sqref="G4">
    <cfRule type="duplicateValues" dxfId="9934" priority="210"/>
  </conditionalFormatting>
  <conditionalFormatting sqref="G5:G12">
    <cfRule type="duplicateValues" dxfId="9933" priority="176"/>
    <cfRule type="duplicateValues" dxfId="9932" priority="177"/>
    <cfRule type="duplicateValues" dxfId="9931" priority="178"/>
  </conditionalFormatting>
  <conditionalFormatting sqref="G13">
    <cfRule type="duplicateValues" dxfId="9930" priority="140"/>
    <cfRule type="duplicateValues" dxfId="9929" priority="141"/>
    <cfRule type="duplicateValues" dxfId="9928" priority="142"/>
    <cfRule type="duplicateValues" dxfId="9927" priority="143"/>
    <cfRule type="duplicateValues" dxfId="9926" priority="144"/>
    <cfRule type="duplicateValues" dxfId="9925" priority="145"/>
  </conditionalFormatting>
  <conditionalFormatting sqref="G14">
    <cfRule type="duplicateValues" dxfId="9924" priority="203"/>
    <cfRule type="duplicateValues" dxfId="9923" priority="204"/>
  </conditionalFormatting>
  <conditionalFormatting sqref="G15:G16">
    <cfRule type="duplicateValues" dxfId="9922" priority="1"/>
    <cfRule type="duplicateValues" dxfId="9921" priority="2"/>
    <cfRule type="duplicateValues" dxfId="9920" priority="3"/>
  </conditionalFormatting>
  <conditionalFormatting sqref="G17:G22">
    <cfRule type="duplicateValues" dxfId="9919" priority="200"/>
    <cfRule type="duplicateValues" dxfId="9918" priority="201"/>
    <cfRule type="duplicateValues" dxfId="9917" priority="202"/>
  </conditionalFormatting>
  <conditionalFormatting sqref="G23">
    <cfRule type="duplicateValues" dxfId="9916" priority="130"/>
    <cfRule type="duplicateValues" dxfId="9915" priority="131"/>
    <cfRule type="duplicateValues" dxfId="9914" priority="132"/>
    <cfRule type="duplicateValues" dxfId="9913" priority="133"/>
  </conditionalFormatting>
  <conditionalFormatting sqref="G24">
    <cfRule type="duplicateValues" dxfId="9912" priority="207"/>
    <cfRule type="duplicateValues" dxfId="9911" priority="208"/>
    <cfRule type="duplicateValues" dxfId="9910" priority="209"/>
  </conditionalFormatting>
  <conditionalFormatting sqref="G25">
    <cfRule type="duplicateValues" dxfId="9909" priority="127"/>
    <cfRule type="duplicateValues" dxfId="9908" priority="128"/>
    <cfRule type="duplicateValues" dxfId="9907" priority="129"/>
  </conditionalFormatting>
  <conditionalFormatting sqref="G33">
    <cfRule type="duplicateValues" dxfId="9906" priority="134"/>
    <cfRule type="duplicateValues" dxfId="9905" priority="135"/>
    <cfRule type="duplicateValues" dxfId="9904" priority="136"/>
    <cfRule type="duplicateValues" dxfId="9903" priority="137"/>
    <cfRule type="duplicateValues" dxfId="9902" priority="138"/>
    <cfRule type="duplicateValues" dxfId="9901" priority="139"/>
  </conditionalFormatting>
  <conditionalFormatting sqref="G34">
    <cfRule type="duplicateValues" dxfId="9900" priority="80"/>
    <cfRule type="duplicateValues" dxfId="9899" priority="81"/>
    <cfRule type="duplicateValues" dxfId="9898" priority="82"/>
    <cfRule type="duplicateValues" dxfId="9897" priority="83"/>
    <cfRule type="duplicateValues" dxfId="9896" priority="84"/>
  </conditionalFormatting>
  <conditionalFormatting sqref="G35:G36">
    <cfRule type="duplicateValues" dxfId="9895" priority="146"/>
    <cfRule type="duplicateValues" dxfId="9894" priority="147"/>
    <cfRule type="duplicateValues" dxfId="9893" priority="148"/>
  </conditionalFormatting>
  <conditionalFormatting sqref="G41 G35 G37 G39">
    <cfRule type="duplicateValues" dxfId="9892" priority="4"/>
    <cfRule type="duplicateValues" dxfId="9891" priority="5"/>
    <cfRule type="duplicateValues" dxfId="9890" priority="6"/>
  </conditionalFormatting>
  <conditionalFormatting sqref="G43">
    <cfRule type="duplicateValues" dxfId="9889" priority="149"/>
    <cfRule type="duplicateValues" dxfId="9888" priority="150"/>
    <cfRule type="duplicateValues" dxfId="9887" priority="151"/>
    <cfRule type="duplicateValues" dxfId="9886" priority="152"/>
    <cfRule type="duplicateValues" dxfId="9885" priority="153"/>
  </conditionalFormatting>
  <conditionalFormatting sqref="G44">
    <cfRule type="duplicateValues" dxfId="9884" priority="173"/>
    <cfRule type="duplicateValues" dxfId="9883" priority="174"/>
    <cfRule type="duplicateValues" dxfId="9882" priority="186"/>
    <cfRule type="duplicateValues" dxfId="9881" priority="187"/>
    <cfRule type="duplicateValues" dxfId="9880" priority="188"/>
    <cfRule type="duplicateValues" dxfId="9879" priority="189"/>
    <cfRule type="duplicateValues" dxfId="9878" priority="190"/>
    <cfRule type="duplicateValues" dxfId="9877" priority="191"/>
    <cfRule type="duplicateValues" dxfId="9876" priority="192"/>
    <cfRule type="duplicateValues" dxfId="9875" priority="193"/>
    <cfRule type="duplicateValues" dxfId="9874" priority="194"/>
    <cfRule type="duplicateValues" dxfId="9873" priority="195"/>
    <cfRule type="duplicateValues" dxfId="9872" priority="196"/>
    <cfRule type="duplicateValues" dxfId="9871" priority="197"/>
    <cfRule type="duplicateValues" dxfId="9870" priority="198"/>
    <cfRule type="duplicateValues" dxfId="9869" priority="199"/>
  </conditionalFormatting>
  <conditionalFormatting sqref="G44:G52 G1:G2 G4:G12 G24:G32 G64 G84:G92 G173:G197 G54:G62 G68:G72 G41 G14:G22 G34:G37 G39 G74:G82">
    <cfRule type="duplicateValues" dxfId="9868" priority="214"/>
  </conditionalFormatting>
  <conditionalFormatting sqref="G45:G52">
    <cfRule type="duplicateValues" dxfId="9867" priority="163"/>
    <cfRule type="duplicateValues" dxfId="9866" priority="164"/>
    <cfRule type="duplicateValues" dxfId="9865" priority="165"/>
  </conditionalFormatting>
  <conditionalFormatting sqref="G54">
    <cfRule type="duplicateValues" dxfId="9864" priority="75"/>
    <cfRule type="duplicateValues" dxfId="9863" priority="76"/>
    <cfRule type="duplicateValues" dxfId="9862" priority="77"/>
    <cfRule type="duplicateValues" dxfId="9861" priority="78"/>
    <cfRule type="duplicateValues" dxfId="9860" priority="79"/>
  </conditionalFormatting>
  <conditionalFormatting sqref="G55">
    <cfRule type="duplicateValues" dxfId="9859" priority="27"/>
    <cfRule type="duplicateValues" dxfId="9858" priority="28"/>
    <cfRule type="duplicateValues" dxfId="9857" priority="29"/>
  </conditionalFormatting>
  <conditionalFormatting sqref="G56:G62 G44">
    <cfRule type="duplicateValues" dxfId="9856" priority="205"/>
    <cfRule type="duplicateValues" dxfId="9855" priority="206"/>
  </conditionalFormatting>
  <conditionalFormatting sqref="G56:G62">
    <cfRule type="duplicateValues" dxfId="9854" priority="112"/>
    <cfRule type="duplicateValues" dxfId="9853" priority="113"/>
    <cfRule type="duplicateValues" dxfId="9852" priority="114"/>
    <cfRule type="duplicateValues" dxfId="9851" priority="115"/>
    <cfRule type="duplicateValues" dxfId="9850" priority="116"/>
    <cfRule type="duplicateValues" dxfId="9849" priority="117"/>
    <cfRule type="duplicateValues" dxfId="9848" priority="118"/>
    <cfRule type="duplicateValues" dxfId="9847" priority="119"/>
    <cfRule type="duplicateValues" dxfId="9846" priority="120"/>
    <cfRule type="duplicateValues" dxfId="9845" priority="166"/>
    <cfRule type="duplicateValues" dxfId="9844" priority="167"/>
    <cfRule type="duplicateValues" dxfId="9843" priority="168"/>
    <cfRule type="duplicateValues" dxfId="9842" priority="169"/>
    <cfRule type="duplicateValues" dxfId="9841" priority="170"/>
    <cfRule type="duplicateValues" dxfId="9840" priority="171"/>
    <cfRule type="duplicateValues" dxfId="9839" priority="172"/>
  </conditionalFormatting>
  <conditionalFormatting sqref="G64">
    <cfRule type="duplicateValues" dxfId="9838" priority="70"/>
    <cfRule type="duplicateValues" dxfId="9837" priority="71"/>
    <cfRule type="duplicateValues" dxfId="9836" priority="72"/>
    <cfRule type="duplicateValues" dxfId="9835" priority="73"/>
    <cfRule type="duplicateValues" dxfId="9834" priority="74"/>
  </conditionalFormatting>
  <conditionalFormatting sqref="G68:G72 G75:G82">
    <cfRule type="duplicateValues" dxfId="9833" priority="184"/>
    <cfRule type="duplicateValues" dxfId="9832" priority="185"/>
  </conditionalFormatting>
  <conditionalFormatting sqref="G68:G72">
    <cfRule type="duplicateValues" dxfId="9831" priority="121"/>
    <cfRule type="duplicateValues" dxfId="9830" priority="126"/>
    <cfRule type="duplicateValues" dxfId="9829" priority="154"/>
    <cfRule type="duplicateValues" dxfId="9828" priority="155"/>
    <cfRule type="duplicateValues" dxfId="9827" priority="156"/>
    <cfRule type="duplicateValues" dxfId="9826" priority="157"/>
    <cfRule type="duplicateValues" dxfId="9825" priority="158"/>
    <cfRule type="duplicateValues" dxfId="9824" priority="159"/>
    <cfRule type="duplicateValues" dxfId="9823" priority="160"/>
    <cfRule type="duplicateValues" dxfId="9822" priority="161"/>
    <cfRule type="duplicateValues" dxfId="9821" priority="162"/>
  </conditionalFormatting>
  <conditionalFormatting sqref="G74">
    <cfRule type="duplicateValues" dxfId="9820" priority="65"/>
    <cfRule type="duplicateValues" dxfId="9819" priority="66"/>
    <cfRule type="duplicateValues" dxfId="9818" priority="67"/>
    <cfRule type="duplicateValues" dxfId="9817" priority="68"/>
    <cfRule type="duplicateValues" dxfId="9816" priority="69"/>
  </conditionalFormatting>
  <conditionalFormatting sqref="G75:G76 G79:G82">
    <cfRule type="duplicateValues" dxfId="9815" priority="175"/>
  </conditionalFormatting>
  <conditionalFormatting sqref="G75:G76 G85:G92 G173:G197 G79:G82">
    <cfRule type="duplicateValues" dxfId="9814" priority="217"/>
  </conditionalFormatting>
  <conditionalFormatting sqref="G75:G76">
    <cfRule type="duplicateValues" dxfId="9813" priority="179"/>
    <cfRule type="duplicateValues" dxfId="9812" priority="180"/>
    <cfRule type="duplicateValues" dxfId="9811" priority="181"/>
    <cfRule type="duplicateValues" dxfId="9810" priority="182"/>
  </conditionalFormatting>
  <conditionalFormatting sqref="G77:G78">
    <cfRule type="duplicateValues" dxfId="9809" priority="10"/>
    <cfRule type="duplicateValues" dxfId="9808" priority="11"/>
    <cfRule type="duplicateValues" dxfId="9807" priority="12"/>
    <cfRule type="duplicateValues" dxfId="9806" priority="13"/>
    <cfRule type="duplicateValues" dxfId="9805" priority="14"/>
    <cfRule type="duplicateValues" dxfId="9804" priority="15"/>
    <cfRule type="duplicateValues" dxfId="9803" priority="16"/>
    <cfRule type="duplicateValues" dxfId="9802" priority="17"/>
    <cfRule type="duplicateValues" dxfId="9801" priority="18"/>
    <cfRule type="duplicateValues" dxfId="9800" priority="19"/>
    <cfRule type="duplicateValues" dxfId="9799" priority="20"/>
  </conditionalFormatting>
  <conditionalFormatting sqref="G79:G82">
    <cfRule type="duplicateValues" dxfId="9798" priority="183"/>
  </conditionalFormatting>
  <conditionalFormatting sqref="G84">
    <cfRule type="duplicateValues" dxfId="9797" priority="60"/>
    <cfRule type="duplicateValues" dxfId="9796" priority="61"/>
    <cfRule type="duplicateValues" dxfId="9795" priority="62"/>
    <cfRule type="duplicateValues" dxfId="9794" priority="63"/>
    <cfRule type="duplicateValues" dxfId="9793" priority="64"/>
  </conditionalFormatting>
  <conditionalFormatting sqref="G85">
    <cfRule type="duplicateValues" dxfId="9792" priority="109"/>
    <cfRule type="duplicateValues" dxfId="9791" priority="110"/>
    <cfRule type="duplicateValues" dxfId="9790" priority="111"/>
  </conditionalFormatting>
  <conditionalFormatting sqref="G85:G92 G173:G197 G68:G72 G75:G82">
    <cfRule type="duplicateValues" dxfId="9789" priority="215"/>
    <cfRule type="duplicateValues" dxfId="9788" priority="216"/>
  </conditionalFormatting>
  <conditionalFormatting sqref="G95:G102">
    <cfRule type="duplicateValues" dxfId="9787" priority="105"/>
    <cfRule type="duplicateValues" dxfId="9786" priority="106"/>
    <cfRule type="duplicateValues" dxfId="9785" priority="107"/>
    <cfRule type="duplicateValues" dxfId="9784" priority="108"/>
  </conditionalFormatting>
  <conditionalFormatting sqref="G105:G106 G108:G112">
    <cfRule type="duplicateValues" dxfId="9783" priority="101"/>
    <cfRule type="duplicateValues" dxfId="9782" priority="102"/>
    <cfRule type="duplicateValues" dxfId="9781" priority="103"/>
    <cfRule type="duplicateValues" dxfId="9780" priority="104"/>
  </conditionalFormatting>
  <conditionalFormatting sqref="G106">
    <cfRule type="duplicateValues" dxfId="9779" priority="93"/>
    <cfRule type="duplicateValues" dxfId="9778" priority="94"/>
    <cfRule type="duplicateValues" dxfId="9777" priority="95"/>
    <cfRule type="duplicateValues" dxfId="9776" priority="96"/>
  </conditionalFormatting>
  <conditionalFormatting sqref="G107">
    <cfRule type="duplicateValues" dxfId="9775" priority="21"/>
    <cfRule type="duplicateValues" dxfId="9774" priority="22"/>
    <cfRule type="duplicateValues" dxfId="9773" priority="23"/>
  </conditionalFormatting>
  <conditionalFormatting sqref="G114 G104 G94">
    <cfRule type="duplicateValues" dxfId="9772" priority="36"/>
    <cfRule type="duplicateValues" dxfId="9771" priority="37"/>
    <cfRule type="duplicateValues" dxfId="9770" priority="38"/>
    <cfRule type="duplicateValues" dxfId="9769" priority="39"/>
    <cfRule type="duplicateValues" dxfId="9768" priority="40"/>
    <cfRule type="duplicateValues" dxfId="9767" priority="41"/>
  </conditionalFormatting>
  <conditionalFormatting sqref="G134 G124">
    <cfRule type="duplicateValues" dxfId="9766" priority="30"/>
    <cfRule type="duplicateValues" dxfId="9765" priority="31"/>
    <cfRule type="duplicateValues" dxfId="9764" priority="32"/>
    <cfRule type="duplicateValues" dxfId="9763" priority="33"/>
    <cfRule type="duplicateValues" dxfId="9762" priority="34"/>
    <cfRule type="duplicateValues" dxfId="9761" priority="35"/>
  </conditionalFormatting>
  <conditionalFormatting sqref="G146:G152 C125:H126 G108:G112 G127:G132 G135:G142">
    <cfRule type="duplicateValues" dxfId="9760" priority="97"/>
    <cfRule type="duplicateValues" dxfId="9759" priority="98"/>
    <cfRule type="duplicateValues" dxfId="9758" priority="99"/>
    <cfRule type="duplicateValues" dxfId="9757" priority="100"/>
  </conditionalFormatting>
  <conditionalFormatting sqref="G198:G1048576">
    <cfRule type="duplicateValues" dxfId="9756" priority="218"/>
    <cfRule type="duplicateValues" dxfId="9755" priority="219"/>
    <cfRule type="duplicateValues" dxfId="9754" priority="220"/>
    <cfRule type="duplicateValues" dxfId="9753" priority="22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00E85-FEBF-46CE-8EA7-090329B4C711}">
  <dimension ref="A1:AA262"/>
  <sheetViews>
    <sheetView topLeftCell="C35" zoomScale="70" zoomScaleNormal="70" workbookViewId="0">
      <selection activeCell="C52" sqref="C52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3.125" style="35" customWidth="1"/>
    <col min="5" max="5" width="9.25" style="35" customWidth="1"/>
    <col min="6" max="6" width="16.5" style="35" customWidth="1"/>
    <col min="7" max="7" width="59.625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43">
        <f ca="1">DATE(년,월,_xlfn.SHEET())</f>
        <v>45726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220"/>
      <c r="P1" s="654" t="s">
        <v>0</v>
      </c>
      <c r="Q1" s="654"/>
      <c r="R1" s="654"/>
      <c r="S1" s="654"/>
      <c r="T1" s="654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257"/>
      <c r="C3" s="603" t="s">
        <v>1</v>
      </c>
      <c r="D3" s="603"/>
      <c r="E3" s="603"/>
      <c r="F3" s="603"/>
      <c r="G3" s="603"/>
      <c r="H3" s="603"/>
      <c r="I3" s="603"/>
      <c r="J3" s="603"/>
      <c r="K3" s="258" t="s">
        <v>2</v>
      </c>
      <c r="L3" s="259"/>
      <c r="M3" s="176">
        <f>SUM(K5:K12)</f>
        <v>0</v>
      </c>
      <c r="N3" s="260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257" t="s">
        <v>3</v>
      </c>
      <c r="C4" s="588" t="s">
        <v>4</v>
      </c>
      <c r="D4" s="588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98"/>
      <c r="N4" s="599"/>
      <c r="O4" s="41"/>
      <c r="P4" s="646" t="s">
        <v>13</v>
      </c>
      <c r="Q4" s="647">
        <f>P10-R10</f>
        <v>489000</v>
      </c>
      <c r="R4" s="647"/>
      <c r="S4" s="224"/>
      <c r="T4" s="220"/>
      <c r="U4" s="220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41"/>
      <c r="P5" s="646"/>
      <c r="Q5" s="647"/>
      <c r="R5" s="647"/>
      <c r="S5" s="224"/>
      <c r="T5" s="220"/>
      <c r="U5" s="220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20"/>
      <c r="P6" s="47"/>
      <c r="Q6" s="47"/>
      <c r="R6" s="47"/>
      <c r="S6" s="43"/>
      <c r="T6" s="43"/>
      <c r="U6" s="220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41"/>
      <c r="P9" s="49">
        <f>SUM(M:M)</f>
        <v>1070000</v>
      </c>
      <c r="Q9" s="50"/>
      <c r="R9" s="51">
        <f>SUM(N:N)</f>
        <v>581000</v>
      </c>
      <c r="S9" s="52"/>
      <c r="T9" s="52"/>
      <c r="U9" s="224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41"/>
      <c r="P10" s="649">
        <f>SUM(P9:Q9)</f>
        <v>1070000</v>
      </c>
      <c r="Q10" s="650"/>
      <c r="R10" s="651">
        <f>SUM(R9:T9)</f>
        <v>581000</v>
      </c>
      <c r="S10" s="652"/>
      <c r="T10" s="653"/>
      <c r="U10" s="224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20"/>
      <c r="P11" s="44"/>
      <c r="Q11" s="44"/>
      <c r="R11" s="44"/>
      <c r="S11" s="44"/>
      <c r="T11" s="44"/>
      <c r="U11" s="220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20"/>
      <c r="P12" s="220"/>
      <c r="Q12" s="220"/>
      <c r="R12" s="220"/>
      <c r="S12" s="220"/>
      <c r="T12" s="220"/>
      <c r="U12" s="220"/>
    </row>
    <row r="13" spans="2:21" ht="20.25">
      <c r="B13" s="257"/>
      <c r="C13" s="591" t="s">
        <v>104</v>
      </c>
      <c r="D13" s="591"/>
      <c r="E13" s="591"/>
      <c r="F13" s="591"/>
      <c r="G13" s="591"/>
      <c r="H13" s="591"/>
      <c r="I13" s="591"/>
      <c r="J13" s="591"/>
      <c r="K13" s="258" t="s">
        <v>2</v>
      </c>
      <c r="L13" s="259">
        <v>0.5</v>
      </c>
      <c r="M13" s="176">
        <f>SUM(K15:K22)</f>
        <v>0</v>
      </c>
      <c r="N13" s="260">
        <f>SUM(L15:L22)</f>
        <v>0</v>
      </c>
      <c r="O13" s="224"/>
      <c r="P13" s="220"/>
      <c r="Q13" s="220"/>
      <c r="R13" s="220"/>
      <c r="S13" s="220"/>
      <c r="T13" s="220"/>
      <c r="U13" s="220"/>
    </row>
    <row r="14" spans="2:21">
      <c r="B14" s="257" t="s">
        <v>3</v>
      </c>
      <c r="C14" s="588" t="s">
        <v>4</v>
      </c>
      <c r="D14" s="588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89" t="s">
        <v>21</v>
      </c>
      <c r="N14" s="590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257">
        <v>1</v>
      </c>
      <c r="C15" s="171"/>
      <c r="D15" s="171"/>
      <c r="E15" s="171"/>
      <c r="F15" s="171"/>
      <c r="G15" s="171"/>
      <c r="H15" s="171"/>
      <c r="I15" s="171"/>
      <c r="J15" s="171"/>
      <c r="K15" s="266">
        <f t="shared" ref="K15:K22" si="1">(I15+J15)*10000</f>
        <v>0</v>
      </c>
      <c r="L15" s="266">
        <f>K15*L13</f>
        <v>0</v>
      </c>
      <c r="M15" s="261"/>
      <c r="N15" s="253"/>
      <c r="O15" s="41"/>
      <c r="P15" s="220"/>
      <c r="Q15" s="220"/>
      <c r="R15" s="220"/>
      <c r="S15" s="220"/>
      <c r="T15" s="220"/>
      <c r="U15" s="220"/>
    </row>
    <row r="16" spans="2:21">
      <c r="B16" s="257">
        <v>2</v>
      </c>
      <c r="C16" s="171"/>
      <c r="D16" s="171"/>
      <c r="E16" s="171"/>
      <c r="F16" s="171"/>
      <c r="G16" s="171"/>
      <c r="H16" s="171"/>
      <c r="I16" s="171"/>
      <c r="J16" s="171"/>
      <c r="K16" s="266">
        <f t="shared" si="1"/>
        <v>0</v>
      </c>
      <c r="L16" s="266">
        <f>K16*L13</f>
        <v>0</v>
      </c>
      <c r="M16" s="261"/>
      <c r="N16" s="253"/>
      <c r="O16" s="41"/>
      <c r="P16" s="220"/>
      <c r="Q16" s="220"/>
      <c r="R16" s="220"/>
      <c r="S16" s="220"/>
      <c r="T16" s="220"/>
      <c r="U16" s="220"/>
    </row>
    <row r="17" spans="2:27">
      <c r="B17" s="257">
        <v>3</v>
      </c>
      <c r="C17" s="169"/>
      <c r="D17" s="169"/>
      <c r="E17" s="169"/>
      <c r="F17" s="169"/>
      <c r="G17" s="273"/>
      <c r="H17" s="171"/>
      <c r="I17" s="167"/>
      <c r="J17" s="167"/>
      <c r="K17" s="266">
        <f t="shared" si="1"/>
        <v>0</v>
      </c>
      <c r="L17" s="266">
        <f>K17*L13</f>
        <v>0</v>
      </c>
      <c r="M17" s="261"/>
      <c r="N17" s="253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</row>
    <row r="18" spans="2:27">
      <c r="B18" s="257">
        <v>4</v>
      </c>
      <c r="C18" s="169"/>
      <c r="D18" s="169"/>
      <c r="E18" s="169"/>
      <c r="F18" s="169"/>
      <c r="G18" s="171"/>
      <c r="H18" s="171"/>
      <c r="I18" s="167"/>
      <c r="J18" s="167"/>
      <c r="K18" s="266">
        <f t="shared" si="1"/>
        <v>0</v>
      </c>
      <c r="L18" s="266">
        <f>K18*L13</f>
        <v>0</v>
      </c>
      <c r="M18" s="261"/>
      <c r="N18" s="253"/>
      <c r="O18" s="41"/>
      <c r="P18" s="220"/>
      <c r="Q18" s="220"/>
      <c r="R18" s="220"/>
      <c r="S18" s="220"/>
      <c r="T18" s="220"/>
      <c r="U18" s="224"/>
      <c r="V18" s="220"/>
      <c r="W18" s="220"/>
      <c r="X18" s="220"/>
      <c r="Y18" s="220"/>
      <c r="Z18" s="220"/>
      <c r="AA18" s="220"/>
    </row>
    <row r="19" spans="2:27">
      <c r="B19" s="257">
        <v>5</v>
      </c>
      <c r="C19" s="169"/>
      <c r="D19" s="169"/>
      <c r="E19" s="169"/>
      <c r="F19" s="169"/>
      <c r="G19" s="273"/>
      <c r="H19" s="171"/>
      <c r="I19" s="167"/>
      <c r="J19" s="167"/>
      <c r="K19" s="266">
        <f t="shared" si="1"/>
        <v>0</v>
      </c>
      <c r="L19" s="266">
        <f>K19*L13</f>
        <v>0</v>
      </c>
      <c r="M19" s="261"/>
      <c r="N19" s="253"/>
      <c r="O19" s="41"/>
      <c r="P19" s="220"/>
      <c r="Q19" s="220"/>
      <c r="R19" s="220"/>
      <c r="S19" s="220"/>
      <c r="T19" s="220"/>
      <c r="U19" s="224"/>
      <c r="V19" s="220"/>
      <c r="W19" s="220"/>
      <c r="X19" s="220"/>
      <c r="Y19" s="220"/>
      <c r="Z19" s="220"/>
      <c r="AA19" s="220"/>
    </row>
    <row r="20" spans="2:27">
      <c r="B20" s="257">
        <v>6</v>
      </c>
      <c r="C20" s="169"/>
      <c r="D20" s="169"/>
      <c r="E20" s="169"/>
      <c r="F20" s="169"/>
      <c r="G20" s="171"/>
      <c r="H20" s="171"/>
      <c r="I20" s="167"/>
      <c r="J20" s="167"/>
      <c r="K20" s="266">
        <f t="shared" si="1"/>
        <v>0</v>
      </c>
      <c r="L20" s="266">
        <f>K20*L13</f>
        <v>0</v>
      </c>
      <c r="M20" s="261"/>
      <c r="N20" s="253"/>
      <c r="O20" s="41"/>
      <c r="P20" s="220"/>
      <c r="Q20" s="220"/>
      <c r="R20" s="220"/>
      <c r="S20" s="220"/>
      <c r="T20" s="220"/>
      <c r="U20" s="224"/>
      <c r="V20" s="220"/>
      <c r="W20" s="220"/>
      <c r="X20" s="220"/>
      <c r="Y20" s="220"/>
      <c r="Z20" s="220"/>
      <c r="AA20" s="220"/>
    </row>
    <row r="21" spans="2:27">
      <c r="B21" s="257">
        <v>7</v>
      </c>
      <c r="C21" s="169"/>
      <c r="D21" s="274"/>
      <c r="E21" s="169"/>
      <c r="F21" s="169"/>
      <c r="G21" s="171"/>
      <c r="H21" s="171"/>
      <c r="I21" s="167"/>
      <c r="J21" s="167"/>
      <c r="K21" s="266">
        <f t="shared" si="1"/>
        <v>0</v>
      </c>
      <c r="L21" s="266">
        <f>K21*L13</f>
        <v>0</v>
      </c>
      <c r="M21" s="261"/>
      <c r="N21" s="253"/>
      <c r="O21" s="41"/>
      <c r="P21" s="220"/>
      <c r="Q21" s="220"/>
      <c r="R21" s="220"/>
      <c r="S21" s="220"/>
      <c r="T21" s="220"/>
      <c r="U21" s="224"/>
      <c r="V21" s="220"/>
      <c r="W21" s="220"/>
      <c r="X21" s="220"/>
      <c r="Y21" s="220"/>
      <c r="Z21" s="220"/>
      <c r="AA21" s="220"/>
    </row>
    <row r="22" spans="2:27">
      <c r="B22" s="257">
        <v>8</v>
      </c>
      <c r="C22" s="169"/>
      <c r="D22" s="274"/>
      <c r="E22" s="169"/>
      <c r="F22" s="169"/>
      <c r="G22" s="171"/>
      <c r="H22" s="171"/>
      <c r="I22" s="167"/>
      <c r="J22" s="167"/>
      <c r="K22" s="266">
        <f t="shared" si="1"/>
        <v>0</v>
      </c>
      <c r="L22" s="266">
        <f>K22*L13</f>
        <v>0</v>
      </c>
      <c r="M22" s="271"/>
      <c r="N22" s="255"/>
      <c r="O22" s="220"/>
      <c r="P22" s="44"/>
      <c r="Q22" s="44"/>
      <c r="R22" s="44"/>
      <c r="S22" s="44"/>
      <c r="T22" s="44"/>
      <c r="U22" s="220"/>
      <c r="V22" s="220"/>
      <c r="W22" s="220"/>
      <c r="X22" s="220"/>
      <c r="Y22" s="220"/>
      <c r="Z22" s="220"/>
      <c r="AA22" s="220"/>
    </row>
    <row r="23" spans="2:27" ht="20.25">
      <c r="B23" s="257"/>
      <c r="C23" s="597" t="s">
        <v>30</v>
      </c>
      <c r="D23" s="597"/>
      <c r="E23" s="597"/>
      <c r="F23" s="597"/>
      <c r="G23" s="597"/>
      <c r="H23" s="597"/>
      <c r="I23" s="597"/>
      <c r="J23" s="597"/>
      <c r="K23" s="258" t="s">
        <v>2</v>
      </c>
      <c r="L23" s="259">
        <v>0.5</v>
      </c>
      <c r="M23" s="176">
        <f>SUM(K25:K32)</f>
        <v>0</v>
      </c>
      <c r="N23" s="260">
        <f>SUM(L25:L32)</f>
        <v>0</v>
      </c>
      <c r="O23" s="224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  <c r="AA23" s="220"/>
    </row>
    <row r="24" spans="2:27">
      <c r="B24" s="257" t="s">
        <v>3</v>
      </c>
      <c r="C24" s="588" t="s">
        <v>4</v>
      </c>
      <c r="D24" s="588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98"/>
      <c r="N24" s="599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  <c r="AA24" s="220"/>
    </row>
    <row r="25" spans="2:27" ht="19.5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220"/>
    </row>
    <row r="26" spans="2:27">
      <c r="B26" s="257">
        <v>2</v>
      </c>
      <c r="C26" s="171"/>
      <c r="D26" s="171"/>
      <c r="E26" s="171"/>
      <c r="F26" s="171"/>
      <c r="G26" s="171"/>
      <c r="H26" s="171"/>
      <c r="I26" s="171"/>
      <c r="J26" s="171"/>
      <c r="K26" s="266">
        <f t="shared" ref="K26:K32" si="2">(I26+J26)*10000</f>
        <v>0</v>
      </c>
      <c r="L26" s="266">
        <f>K26*L23</f>
        <v>0</v>
      </c>
      <c r="M26" s="261"/>
      <c r="N26" s="253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</row>
    <row r="27" spans="2:27">
      <c r="B27" s="257">
        <v>3</v>
      </c>
      <c r="C27" s="169"/>
      <c r="D27" s="169"/>
      <c r="E27" s="169"/>
      <c r="F27" s="169"/>
      <c r="G27" s="273"/>
      <c r="H27" s="171"/>
      <c r="I27" s="167"/>
      <c r="J27" s="167"/>
      <c r="K27" s="266">
        <f t="shared" si="2"/>
        <v>0</v>
      </c>
      <c r="L27" s="266">
        <f>K27*L23</f>
        <v>0</v>
      </c>
      <c r="M27" s="261"/>
      <c r="N27" s="253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</row>
    <row r="28" spans="2:27">
      <c r="B28" s="257">
        <v>4</v>
      </c>
      <c r="C28" s="169"/>
      <c r="D28" s="169"/>
      <c r="E28" s="169"/>
      <c r="F28" s="169"/>
      <c r="G28" s="171"/>
      <c r="H28" s="171"/>
      <c r="I28" s="167"/>
      <c r="J28" s="167"/>
      <c r="K28" s="266">
        <f t="shared" si="2"/>
        <v>0</v>
      </c>
      <c r="L28" s="266">
        <f>K28*L23</f>
        <v>0</v>
      </c>
      <c r="M28" s="261"/>
      <c r="N28" s="253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</row>
    <row r="29" spans="2:27">
      <c r="B29" s="257">
        <v>5</v>
      </c>
      <c r="C29" s="169"/>
      <c r="D29" s="169"/>
      <c r="E29" s="169"/>
      <c r="F29" s="169"/>
      <c r="G29" s="273"/>
      <c r="H29" s="171"/>
      <c r="I29" s="167"/>
      <c r="J29" s="167"/>
      <c r="K29" s="266">
        <f t="shared" si="2"/>
        <v>0</v>
      </c>
      <c r="L29" s="266">
        <f>K29*L23</f>
        <v>0</v>
      </c>
      <c r="M29" s="261"/>
      <c r="N29" s="253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  <c r="AA29" s="220"/>
    </row>
    <row r="30" spans="2:27" ht="16.5" customHeight="1">
      <c r="B30" s="257">
        <v>6</v>
      </c>
      <c r="C30" s="169"/>
      <c r="D30" s="169"/>
      <c r="E30" s="169"/>
      <c r="F30" s="169"/>
      <c r="G30" s="171"/>
      <c r="H30" s="171"/>
      <c r="I30" s="167"/>
      <c r="J30" s="167"/>
      <c r="K30" s="266">
        <f t="shared" si="2"/>
        <v>0</v>
      </c>
      <c r="L30" s="266">
        <f>K30*L23</f>
        <v>0</v>
      </c>
      <c r="M30" s="261"/>
      <c r="N30" s="253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  <c r="AA30" s="220"/>
    </row>
    <row r="31" spans="2:27">
      <c r="B31" s="257">
        <v>7</v>
      </c>
      <c r="C31" s="169"/>
      <c r="D31" s="274"/>
      <c r="E31" s="169"/>
      <c r="F31" s="169"/>
      <c r="G31" s="171"/>
      <c r="H31" s="171"/>
      <c r="I31" s="167"/>
      <c r="J31" s="167"/>
      <c r="K31" s="266">
        <f t="shared" si="2"/>
        <v>0</v>
      </c>
      <c r="L31" s="266">
        <f>K31*L23</f>
        <v>0</v>
      </c>
      <c r="M31" s="261"/>
      <c r="N31" s="253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</row>
    <row r="32" spans="2:27">
      <c r="B32" s="257">
        <v>8</v>
      </c>
      <c r="C32" s="169"/>
      <c r="D32" s="274"/>
      <c r="E32" s="169"/>
      <c r="F32" s="169"/>
      <c r="G32" s="180"/>
      <c r="H32" s="171"/>
      <c r="I32" s="167"/>
      <c r="J32" s="167"/>
      <c r="K32" s="266">
        <f t="shared" si="2"/>
        <v>0</v>
      </c>
      <c r="L32" s="266">
        <f>K32*L23</f>
        <v>0</v>
      </c>
      <c r="M32" s="271"/>
      <c r="N32" s="255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</row>
    <row r="33" spans="1:27" ht="20.25">
      <c r="A33" s="221"/>
      <c r="B33" s="276"/>
      <c r="C33" s="600" t="s">
        <v>32</v>
      </c>
      <c r="D33" s="600"/>
      <c r="E33" s="600"/>
      <c r="F33" s="600"/>
      <c r="G33" s="600"/>
      <c r="H33" s="600"/>
      <c r="I33" s="600"/>
      <c r="J33" s="600"/>
      <c r="K33" s="258" t="s">
        <v>2</v>
      </c>
      <c r="L33" s="259">
        <v>0.5</v>
      </c>
      <c r="M33" s="176">
        <f>SUM(K35:K42)</f>
        <v>340000</v>
      </c>
      <c r="N33" s="260">
        <f>SUM(L35:L42)</f>
        <v>170000</v>
      </c>
      <c r="O33" s="224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</row>
    <row r="34" spans="1:27">
      <c r="A34" s="221"/>
      <c r="B34" s="276"/>
      <c r="C34" s="588" t="s">
        <v>4</v>
      </c>
      <c r="D34" s="588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89" t="s">
        <v>34</v>
      </c>
      <c r="N34" s="590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0"/>
    </row>
    <row r="35" spans="1:27">
      <c r="A35" s="221"/>
      <c r="B35" s="276"/>
      <c r="C35" s="121"/>
      <c r="D35" s="121"/>
      <c r="E35" s="121"/>
      <c r="F35" s="121"/>
      <c r="G35" s="168"/>
      <c r="H35" s="122"/>
      <c r="I35" s="123"/>
      <c r="J35" s="123"/>
      <c r="K35" s="277">
        <f>(I35+J35)*10000</f>
        <v>0</v>
      </c>
      <c r="L35" s="277">
        <f>K35*L33</f>
        <v>0</v>
      </c>
      <c r="M35" s="261"/>
      <c r="N35" s="253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</row>
    <row r="36" spans="1:27">
      <c r="A36" s="221"/>
      <c r="B36" s="276"/>
      <c r="C36" s="121">
        <v>10</v>
      </c>
      <c r="D36" s="162" t="s">
        <v>105</v>
      </c>
      <c r="E36" s="272" t="s">
        <v>305</v>
      </c>
      <c r="F36" s="121" t="s">
        <v>306</v>
      </c>
      <c r="G36" s="168" t="s">
        <v>307</v>
      </c>
      <c r="H36" s="122" t="s">
        <v>39</v>
      </c>
      <c r="I36" s="123">
        <v>3</v>
      </c>
      <c r="J36" s="123">
        <v>15</v>
      </c>
      <c r="K36" s="277">
        <f t="shared" ref="K36:K42" si="3">(I36+J36)*10000</f>
        <v>180000</v>
      </c>
      <c r="L36" s="277">
        <f>K36*L33</f>
        <v>90000</v>
      </c>
      <c r="M36" s="261"/>
      <c r="N36" s="253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20"/>
    </row>
    <row r="37" spans="1:27">
      <c r="A37" s="221"/>
      <c r="B37" s="276"/>
      <c r="C37" s="121">
        <v>10</v>
      </c>
      <c r="D37" s="121" t="s">
        <v>137</v>
      </c>
      <c r="E37" s="272" t="s">
        <v>308</v>
      </c>
      <c r="F37" s="121" t="s">
        <v>309</v>
      </c>
      <c r="G37" s="122" t="s">
        <v>310</v>
      </c>
      <c r="H37" s="122" t="s">
        <v>29</v>
      </c>
      <c r="I37" s="123">
        <v>3</v>
      </c>
      <c r="J37" s="123">
        <v>13</v>
      </c>
      <c r="K37" s="277">
        <f t="shared" si="3"/>
        <v>160000</v>
      </c>
      <c r="L37" s="277">
        <f>K37*L33</f>
        <v>80000</v>
      </c>
      <c r="M37" s="261"/>
      <c r="N37" s="253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</row>
    <row r="38" spans="1:27">
      <c r="A38" s="221"/>
      <c r="B38" s="276"/>
      <c r="C38" s="121"/>
      <c r="D38" s="121"/>
      <c r="E38" s="121"/>
      <c r="F38" s="121"/>
      <c r="G38" s="122"/>
      <c r="H38" s="122"/>
      <c r="I38" s="123"/>
      <c r="J38" s="123"/>
      <c r="K38" s="277">
        <f t="shared" si="3"/>
        <v>0</v>
      </c>
      <c r="L38" s="277">
        <f>K38*L33</f>
        <v>0</v>
      </c>
      <c r="M38" s="261"/>
      <c r="N38" s="253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  <c r="AA38" s="220"/>
    </row>
    <row r="39" spans="1:27">
      <c r="A39" s="221"/>
      <c r="B39" s="276"/>
      <c r="C39" s="121"/>
      <c r="D39" s="121"/>
      <c r="E39" s="121"/>
      <c r="F39" s="121"/>
      <c r="G39" s="168"/>
      <c r="H39" s="122"/>
      <c r="I39" s="123"/>
      <c r="J39" s="123"/>
      <c r="K39" s="277">
        <f t="shared" si="3"/>
        <v>0</v>
      </c>
      <c r="L39" s="277">
        <f>K39*L33</f>
        <v>0</v>
      </c>
      <c r="M39" s="261"/>
      <c r="N39" s="253"/>
      <c r="O39" s="220"/>
      <c r="P39" s="220"/>
      <c r="Q39" s="220"/>
      <c r="R39" s="220"/>
      <c r="S39" s="220"/>
      <c r="T39" s="220"/>
      <c r="U39" s="220"/>
      <c r="V39" s="220"/>
      <c r="W39" s="220"/>
      <c r="X39" s="220"/>
      <c r="Y39" s="220"/>
      <c r="Z39" s="220"/>
      <c r="AA39" s="220"/>
    </row>
    <row r="40" spans="1:27">
      <c r="A40" s="221"/>
      <c r="B40" s="276"/>
      <c r="C40" s="121"/>
      <c r="D40" s="121"/>
      <c r="E40" s="121"/>
      <c r="F40" s="121"/>
      <c r="G40" s="122"/>
      <c r="H40" s="122"/>
      <c r="I40" s="123"/>
      <c r="J40" s="123"/>
      <c r="K40" s="277">
        <f t="shared" si="3"/>
        <v>0</v>
      </c>
      <c r="L40" s="277">
        <f>K40*L33</f>
        <v>0</v>
      </c>
      <c r="M40" s="261"/>
      <c r="N40" s="253"/>
      <c r="O40" s="220"/>
      <c r="P40" s="220"/>
      <c r="Q40" s="220"/>
      <c r="R40" s="220"/>
      <c r="S40" s="220"/>
      <c r="T40" s="220"/>
      <c r="U40" s="220"/>
      <c r="V40" s="220"/>
      <c r="W40" s="220"/>
      <c r="X40" s="220"/>
      <c r="Y40" s="220"/>
      <c r="Z40" s="220"/>
      <c r="AA40" s="220"/>
    </row>
    <row r="41" spans="1:27">
      <c r="A41" s="221"/>
      <c r="B41" s="276"/>
      <c r="C41" s="121"/>
      <c r="D41" s="120"/>
      <c r="E41" s="121"/>
      <c r="F41" s="121"/>
      <c r="G41" s="122"/>
      <c r="H41" s="122"/>
      <c r="I41" s="123"/>
      <c r="J41" s="123"/>
      <c r="K41" s="277">
        <f t="shared" si="3"/>
        <v>0</v>
      </c>
      <c r="L41" s="277">
        <f>K41*L33</f>
        <v>0</v>
      </c>
      <c r="M41" s="261"/>
      <c r="N41" s="253"/>
      <c r="O41" s="220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20"/>
    </row>
    <row r="42" spans="1:27">
      <c r="A42" s="221"/>
      <c r="B42" s="276"/>
      <c r="C42" s="121"/>
      <c r="D42" s="120"/>
      <c r="E42" s="121"/>
      <c r="F42" s="121"/>
      <c r="G42" s="122"/>
      <c r="H42" s="122"/>
      <c r="I42" s="123"/>
      <c r="J42" s="123"/>
      <c r="K42" s="277">
        <f t="shared" si="3"/>
        <v>0</v>
      </c>
      <c r="L42" s="277">
        <f>K42*L33</f>
        <v>0</v>
      </c>
      <c r="M42" s="271"/>
      <c r="N42" s="255"/>
      <c r="O42" s="220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20"/>
    </row>
    <row r="43" spans="1:27" s="220" customFormat="1" ht="16.5" customHeight="1">
      <c r="A43" s="221"/>
      <c r="B43" s="276"/>
      <c r="C43" s="665" t="s">
        <v>311</v>
      </c>
      <c r="D43" s="666"/>
      <c r="E43" s="666"/>
      <c r="F43" s="666"/>
      <c r="G43" s="666"/>
      <c r="H43" s="666"/>
      <c r="I43" s="666"/>
      <c r="J43" s="667"/>
      <c r="K43" s="241" t="s">
        <v>2</v>
      </c>
      <c r="L43" s="242">
        <v>0.5</v>
      </c>
      <c r="M43" s="176">
        <f>SUM(K45:K52)</f>
        <v>0</v>
      </c>
      <c r="N43" s="260">
        <f>SUM(L45:L52)</f>
        <v>0</v>
      </c>
      <c r="O43" s="224"/>
    </row>
    <row r="44" spans="1:27" s="220" customFormat="1" ht="16.5" customHeight="1">
      <c r="A44" s="221"/>
      <c r="B44" s="276"/>
      <c r="C44" s="661" t="s">
        <v>33</v>
      </c>
      <c r="D44" s="662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24"/>
    </row>
    <row r="45" spans="1:27" s="220" customFormat="1">
      <c r="A45" s="221"/>
      <c r="B45" s="276"/>
      <c r="C45" s="171"/>
      <c r="D45" s="171"/>
      <c r="E45" s="171"/>
      <c r="F45" s="171"/>
      <c r="G45" s="171"/>
      <c r="H45" s="171"/>
      <c r="I45" s="171"/>
      <c r="J45" s="171"/>
      <c r="K45" s="266">
        <f>(I45+J45)*10000</f>
        <v>0</v>
      </c>
      <c r="L45" s="266">
        <f>K45*L43</f>
        <v>0</v>
      </c>
      <c r="O45" s="224"/>
    </row>
    <row r="46" spans="1:27" s="220" customFormat="1">
      <c r="A46" s="221"/>
      <c r="B46" s="276"/>
      <c r="C46" s="171"/>
      <c r="D46" s="171"/>
      <c r="E46" s="171"/>
      <c r="F46" s="171"/>
      <c r="G46" s="171"/>
      <c r="H46" s="171"/>
      <c r="I46" s="171"/>
      <c r="J46" s="171"/>
      <c r="K46" s="266">
        <f t="shared" ref="K46:K52" si="4">(I46+J46)*10000</f>
        <v>0</v>
      </c>
      <c r="L46" s="266">
        <f>K46*L43</f>
        <v>0</v>
      </c>
      <c r="O46" s="224"/>
    </row>
    <row r="47" spans="1:27" s="220" customFormat="1">
      <c r="A47" s="221"/>
      <c r="B47" s="276"/>
      <c r="C47" s="171"/>
      <c r="D47" s="171"/>
      <c r="E47" s="171"/>
      <c r="F47" s="171"/>
      <c r="G47" s="171"/>
      <c r="H47" s="171"/>
      <c r="I47" s="171"/>
      <c r="J47" s="171"/>
      <c r="K47" s="266">
        <f t="shared" si="4"/>
        <v>0</v>
      </c>
      <c r="L47" s="266">
        <f>K47*L43</f>
        <v>0</v>
      </c>
      <c r="O47" s="224"/>
    </row>
    <row r="48" spans="1:27" s="220" customFormat="1">
      <c r="A48" s="221"/>
      <c r="B48" s="276"/>
      <c r="C48" s="171"/>
      <c r="D48" s="171"/>
      <c r="E48" s="171"/>
      <c r="F48" s="171"/>
      <c r="G48" s="171"/>
      <c r="H48" s="171"/>
      <c r="I48" s="171"/>
      <c r="J48" s="171"/>
      <c r="K48" s="266">
        <f t="shared" si="4"/>
        <v>0</v>
      </c>
      <c r="L48" s="266">
        <f>K48*L43</f>
        <v>0</v>
      </c>
      <c r="O48" s="224"/>
    </row>
    <row r="49" spans="1:15" s="220" customFormat="1">
      <c r="A49" s="221"/>
      <c r="B49" s="276"/>
      <c r="C49" s="171"/>
      <c r="D49" s="171"/>
      <c r="E49" s="171"/>
      <c r="F49" s="171"/>
      <c r="G49" s="171"/>
      <c r="H49" s="171"/>
      <c r="I49" s="171"/>
      <c r="J49" s="171"/>
      <c r="K49" s="266">
        <f t="shared" si="4"/>
        <v>0</v>
      </c>
      <c r="L49" s="266">
        <f>K49*L43</f>
        <v>0</v>
      </c>
      <c r="O49" s="224"/>
    </row>
    <row r="50" spans="1:15" s="220" customFormat="1">
      <c r="A50" s="221"/>
      <c r="B50" s="276"/>
      <c r="C50" s="171"/>
      <c r="D50" s="171"/>
      <c r="E50" s="171"/>
      <c r="F50" s="171"/>
      <c r="G50" s="171"/>
      <c r="H50" s="171"/>
      <c r="I50" s="171"/>
      <c r="J50" s="171"/>
      <c r="K50" s="266">
        <f t="shared" si="4"/>
        <v>0</v>
      </c>
      <c r="L50" s="266">
        <f>K50*L43</f>
        <v>0</v>
      </c>
      <c r="O50" s="224"/>
    </row>
    <row r="51" spans="1:15" s="220" customFormat="1">
      <c r="A51" s="221"/>
      <c r="B51" s="276"/>
      <c r="C51" s="171"/>
      <c r="D51" s="171"/>
      <c r="E51" s="171"/>
      <c r="F51" s="171"/>
      <c r="G51" s="171"/>
      <c r="H51" s="171"/>
      <c r="I51" s="171"/>
      <c r="J51" s="171"/>
      <c r="K51" s="266">
        <f t="shared" si="4"/>
        <v>0</v>
      </c>
      <c r="L51" s="266">
        <f>K51*L43</f>
        <v>0</v>
      </c>
      <c r="O51" s="224"/>
    </row>
    <row r="52" spans="1:15" s="220" customFormat="1">
      <c r="A52" s="221"/>
      <c r="B52" s="276"/>
      <c r="C52" s="171"/>
      <c r="D52" s="171"/>
      <c r="E52" s="171"/>
      <c r="F52" s="171"/>
      <c r="G52" s="171"/>
      <c r="H52" s="171"/>
      <c r="I52" s="171"/>
      <c r="J52" s="171"/>
      <c r="K52" s="266">
        <f t="shared" si="4"/>
        <v>0</v>
      </c>
      <c r="L52" s="266">
        <f>K52*L43</f>
        <v>0</v>
      </c>
      <c r="O52" s="224"/>
    </row>
    <row r="53" spans="1:15" s="220" customFormat="1" ht="16.5" customHeight="1">
      <c r="A53" s="221"/>
      <c r="B53" s="276"/>
      <c r="C53" s="665" t="s">
        <v>230</v>
      </c>
      <c r="D53" s="666"/>
      <c r="E53" s="666"/>
      <c r="F53" s="666"/>
      <c r="G53" s="666"/>
      <c r="H53" s="666"/>
      <c r="I53" s="666"/>
      <c r="J53" s="667"/>
      <c r="K53" s="241" t="s">
        <v>2</v>
      </c>
      <c r="L53" s="242">
        <v>0.5</v>
      </c>
      <c r="M53" s="176">
        <f>SUM(K55:K62)</f>
        <v>270000</v>
      </c>
      <c r="N53" s="260">
        <f>SUM(L55:L62)</f>
        <v>135000</v>
      </c>
      <c r="O53" s="224"/>
    </row>
    <row r="54" spans="1:15" s="220" customFormat="1" ht="16.5" customHeight="1">
      <c r="A54" s="221"/>
      <c r="B54" s="276"/>
      <c r="C54" s="661" t="s">
        <v>4</v>
      </c>
      <c r="D54" s="662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O54" s="224"/>
    </row>
    <row r="55" spans="1:15" s="220" customFormat="1" ht="39" customHeight="1">
      <c r="A55" s="221"/>
      <c r="B55" s="276"/>
      <c r="C55" s="169">
        <v>10</v>
      </c>
      <c r="D55" s="169" t="s">
        <v>35</v>
      </c>
      <c r="E55" s="169" t="s">
        <v>312</v>
      </c>
      <c r="F55" s="169" t="s">
        <v>313</v>
      </c>
      <c r="G55" s="367" t="s">
        <v>314</v>
      </c>
      <c r="H55" s="171" t="s">
        <v>315</v>
      </c>
      <c r="I55" s="167">
        <v>3</v>
      </c>
      <c r="J55" s="167">
        <v>8</v>
      </c>
      <c r="K55" s="266">
        <f>(I55+J55)*10000</f>
        <v>110000</v>
      </c>
      <c r="L55" s="266">
        <f>K55*L53</f>
        <v>55000</v>
      </c>
      <c r="O55" s="224"/>
    </row>
    <row r="56" spans="1:15" s="220" customFormat="1" ht="33">
      <c r="A56" s="221"/>
      <c r="B56" s="276"/>
      <c r="C56" s="169">
        <v>10</v>
      </c>
      <c r="D56" s="331" t="s">
        <v>113</v>
      </c>
      <c r="E56" s="272" t="s">
        <v>316</v>
      </c>
      <c r="F56" s="169" t="s">
        <v>317</v>
      </c>
      <c r="G56" s="339" t="s">
        <v>318</v>
      </c>
      <c r="H56" s="171" t="s">
        <v>29</v>
      </c>
      <c r="I56" s="167">
        <v>3</v>
      </c>
      <c r="J56" s="167">
        <v>13</v>
      </c>
      <c r="K56" s="266">
        <f t="shared" ref="K56:K62" si="5">(I56+J56)*10000</f>
        <v>160000</v>
      </c>
      <c r="L56" s="266">
        <f>K56*L53</f>
        <v>80000</v>
      </c>
      <c r="O56" s="224"/>
    </row>
    <row r="57" spans="1:15" s="220" customFormat="1">
      <c r="A57" s="221"/>
      <c r="B57" s="276"/>
      <c r="C57" s="171"/>
      <c r="D57" s="171"/>
      <c r="E57" s="171"/>
      <c r="F57" s="171"/>
      <c r="G57" s="171"/>
      <c r="H57" s="171"/>
      <c r="I57" s="171"/>
      <c r="J57" s="171"/>
      <c r="K57" s="266">
        <f t="shared" si="5"/>
        <v>0</v>
      </c>
      <c r="L57" s="266">
        <f>K57*L53</f>
        <v>0</v>
      </c>
      <c r="O57" s="224"/>
    </row>
    <row r="58" spans="1:15" s="220" customFormat="1">
      <c r="A58" s="221"/>
      <c r="B58" s="276"/>
      <c r="C58" s="171"/>
      <c r="D58" s="171"/>
      <c r="E58" s="171"/>
      <c r="F58" s="171"/>
      <c r="G58" s="171"/>
      <c r="H58" s="171"/>
      <c r="I58" s="171"/>
      <c r="J58" s="171"/>
      <c r="K58" s="266">
        <f t="shared" si="5"/>
        <v>0</v>
      </c>
      <c r="L58" s="266">
        <f>K58*L53</f>
        <v>0</v>
      </c>
      <c r="O58" s="224"/>
    </row>
    <row r="59" spans="1:15" s="220" customFormat="1">
      <c r="A59" s="221"/>
      <c r="B59" s="276"/>
      <c r="C59" s="171"/>
      <c r="D59" s="171"/>
      <c r="E59" s="171"/>
      <c r="F59" s="171"/>
      <c r="G59" s="171"/>
      <c r="H59" s="171"/>
      <c r="I59" s="171"/>
      <c r="J59" s="171"/>
      <c r="K59" s="266">
        <f t="shared" si="5"/>
        <v>0</v>
      </c>
      <c r="L59" s="266">
        <f>K59*L53</f>
        <v>0</v>
      </c>
      <c r="O59" s="224"/>
    </row>
    <row r="60" spans="1:15" s="220" customFormat="1">
      <c r="A60" s="221"/>
      <c r="B60" s="276"/>
      <c r="C60" s="171"/>
      <c r="D60" s="171"/>
      <c r="E60" s="171"/>
      <c r="F60" s="171"/>
      <c r="G60" s="171"/>
      <c r="H60" s="171"/>
      <c r="I60" s="171"/>
      <c r="J60" s="171"/>
      <c r="K60" s="266">
        <f t="shared" si="5"/>
        <v>0</v>
      </c>
      <c r="L60" s="266">
        <f>K60*L53</f>
        <v>0</v>
      </c>
      <c r="O60" s="224"/>
    </row>
    <row r="61" spans="1:15" s="220" customFormat="1">
      <c r="A61" s="221"/>
      <c r="B61" s="276"/>
      <c r="C61" s="171"/>
      <c r="D61" s="171"/>
      <c r="E61" s="171"/>
      <c r="F61" s="171"/>
      <c r="G61" s="171"/>
      <c r="H61" s="171"/>
      <c r="I61" s="171"/>
      <c r="J61" s="171"/>
      <c r="K61" s="266">
        <f t="shared" si="5"/>
        <v>0</v>
      </c>
      <c r="L61" s="266">
        <f>K61*L53</f>
        <v>0</v>
      </c>
      <c r="O61" s="224"/>
    </row>
    <row r="62" spans="1:15" s="220" customFormat="1">
      <c r="A62" s="221"/>
      <c r="B62" s="276"/>
      <c r="C62" s="169"/>
      <c r="D62" s="274"/>
      <c r="E62" s="169"/>
      <c r="F62" s="169"/>
      <c r="G62" s="171"/>
      <c r="H62" s="171"/>
      <c r="I62" s="167"/>
      <c r="J62" s="167"/>
      <c r="K62" s="266">
        <f t="shared" si="5"/>
        <v>0</v>
      </c>
      <c r="L62" s="266">
        <f>K62*L53</f>
        <v>0</v>
      </c>
      <c r="O62" s="224"/>
    </row>
    <row r="63" spans="1:15" s="220" customFormat="1" ht="20.25">
      <c r="A63" s="221"/>
      <c r="B63" s="276"/>
      <c r="C63" s="655" t="s">
        <v>157</v>
      </c>
      <c r="D63" s="656"/>
      <c r="E63" s="656"/>
      <c r="F63" s="656"/>
      <c r="G63" s="656"/>
      <c r="H63" s="656"/>
      <c r="I63" s="656"/>
      <c r="J63" s="657"/>
      <c r="K63" s="217" t="s">
        <v>47</v>
      </c>
      <c r="L63" s="314">
        <v>0.5</v>
      </c>
      <c r="M63" s="176">
        <f>SUM(K65:K72)</f>
        <v>0</v>
      </c>
      <c r="N63" s="260">
        <f>SUM(L65:L72)</f>
        <v>0</v>
      </c>
      <c r="O63" s="224"/>
    </row>
    <row r="64" spans="1:15" s="220" customFormat="1">
      <c r="A64" s="221"/>
      <c r="B64" s="276"/>
      <c r="C64" s="574" t="s">
        <v>4</v>
      </c>
      <c r="D64" s="575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58"/>
      <c r="N64" s="659"/>
      <c r="O64" s="224"/>
    </row>
    <row r="65" spans="1:15" s="220" customFormat="1">
      <c r="A65" s="221"/>
      <c r="B65" s="276"/>
      <c r="C65" s="218"/>
      <c r="D65" s="218"/>
      <c r="E65" s="218"/>
      <c r="F65" s="218"/>
      <c r="G65" s="219"/>
      <c r="H65" s="219"/>
      <c r="I65" s="167"/>
      <c r="J65" s="167"/>
      <c r="K65" s="266">
        <f t="shared" ref="K65:K72" si="6">(I65+J65)*10000</f>
        <v>0</v>
      </c>
      <c r="L65" s="266">
        <f>K65*L63</f>
        <v>0</v>
      </c>
      <c r="O65" s="224"/>
    </row>
    <row r="66" spans="1:15" s="220" customFormat="1">
      <c r="A66" s="221"/>
      <c r="B66" s="276"/>
      <c r="C66" s="218"/>
      <c r="D66" s="247"/>
      <c r="E66" s="218"/>
      <c r="F66" s="218"/>
      <c r="G66" s="248"/>
      <c r="H66" s="248"/>
      <c r="I66" s="167"/>
      <c r="J66" s="167"/>
      <c r="K66" s="266">
        <f t="shared" si="6"/>
        <v>0</v>
      </c>
      <c r="L66" s="266">
        <f>K66*L63</f>
        <v>0</v>
      </c>
      <c r="O66" s="224"/>
    </row>
    <row r="67" spans="1:15" s="220" customFormat="1">
      <c r="A67" s="221"/>
      <c r="B67" s="276"/>
      <c r="C67" s="218"/>
      <c r="D67" s="218"/>
      <c r="E67" s="218"/>
      <c r="F67" s="218"/>
      <c r="G67" s="219"/>
      <c r="H67" s="219"/>
      <c r="I67" s="167"/>
      <c r="J67" s="167"/>
      <c r="K67" s="266">
        <f t="shared" si="6"/>
        <v>0</v>
      </c>
      <c r="L67" s="266">
        <f>K67*L63</f>
        <v>0</v>
      </c>
      <c r="O67" s="224"/>
    </row>
    <row r="68" spans="1:15" s="220" customFormat="1">
      <c r="A68" s="221"/>
      <c r="B68" s="276"/>
      <c r="C68" s="218"/>
      <c r="D68" s="218"/>
      <c r="E68" s="218"/>
      <c r="F68" s="218"/>
      <c r="G68" s="219"/>
      <c r="H68" s="219"/>
      <c r="I68" s="167"/>
      <c r="J68" s="167"/>
      <c r="K68" s="266">
        <f t="shared" si="6"/>
        <v>0</v>
      </c>
      <c r="L68" s="266">
        <f>K68*L63</f>
        <v>0</v>
      </c>
      <c r="O68" s="224"/>
    </row>
    <row r="69" spans="1:15" s="220" customFormat="1" ht="20.25">
      <c r="A69" s="221"/>
      <c r="B69" s="276"/>
      <c r="C69" s="215"/>
      <c r="D69" s="215"/>
      <c r="E69" s="215"/>
      <c r="F69" s="215"/>
      <c r="G69" s="249" t="s">
        <v>165</v>
      </c>
      <c r="H69" s="216"/>
      <c r="I69" s="216"/>
      <c r="J69" s="216"/>
      <c r="K69" s="266">
        <f t="shared" si="6"/>
        <v>0</v>
      </c>
      <c r="L69" s="266">
        <f>K69*L63</f>
        <v>0</v>
      </c>
      <c r="O69" s="224"/>
    </row>
    <row r="70" spans="1:15" s="220" customFormat="1">
      <c r="A70" s="221"/>
      <c r="B70" s="276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O70" s="224"/>
    </row>
    <row r="71" spans="1:15" s="220" customFormat="1">
      <c r="A71" s="221"/>
      <c r="B71" s="276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O71" s="224"/>
    </row>
    <row r="72" spans="1:15" s="220" customFormat="1">
      <c r="A72" s="221"/>
      <c r="B72" s="276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O72" s="224"/>
    </row>
    <row r="73" spans="1:15" s="220" customFormat="1" ht="20.25" hidden="1">
      <c r="A73" s="221"/>
      <c r="B73" s="276"/>
      <c r="C73" s="584" t="s">
        <v>78</v>
      </c>
      <c r="D73" s="585"/>
      <c r="E73" s="585"/>
      <c r="F73" s="585"/>
      <c r="G73" s="585"/>
      <c r="H73" s="585"/>
      <c r="I73" s="585"/>
      <c r="J73" s="586"/>
      <c r="K73" s="173" t="s">
        <v>47</v>
      </c>
      <c r="L73" s="259">
        <v>0.5</v>
      </c>
      <c r="M73" s="176">
        <f>SUM(K75:K82)</f>
        <v>0</v>
      </c>
      <c r="N73" s="260">
        <f>SUM(L75:L82)</f>
        <v>0</v>
      </c>
      <c r="O73" s="224"/>
    </row>
    <row r="74" spans="1:15" s="220" customFormat="1" hidden="1">
      <c r="A74" s="221"/>
      <c r="B74" s="276"/>
      <c r="C74" s="576" t="s">
        <v>4</v>
      </c>
      <c r="D74" s="577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78"/>
      <c r="N74" s="579"/>
      <c r="O74" s="224"/>
    </row>
    <row r="75" spans="1:15" s="220" customFormat="1" hidden="1">
      <c r="A75" s="221"/>
      <c r="B75" s="276"/>
      <c r="C75" s="216"/>
      <c r="D75" s="216"/>
      <c r="E75" s="216"/>
      <c r="F75" s="216"/>
      <c r="G75" s="216"/>
      <c r="H75" s="216"/>
      <c r="I75" s="216"/>
      <c r="J75" s="216"/>
      <c r="K75" s="266">
        <f t="shared" ref="K75:K82" si="7">(I75+J75)*10000</f>
        <v>0</v>
      </c>
      <c r="L75" s="266">
        <f>K75*L73</f>
        <v>0</v>
      </c>
      <c r="M75" s="261"/>
      <c r="N75" s="253"/>
      <c r="O75" s="224"/>
    </row>
    <row r="76" spans="1:15" s="220" customFormat="1" hidden="1">
      <c r="A76" s="221"/>
      <c r="B76" s="276"/>
      <c r="C76" s="216"/>
      <c r="D76" s="216"/>
      <c r="E76" s="216"/>
      <c r="F76" s="216"/>
      <c r="G76" s="216"/>
      <c r="H76" s="216"/>
      <c r="I76" s="216"/>
      <c r="J76" s="216"/>
      <c r="K76" s="266">
        <f t="shared" si="7"/>
        <v>0</v>
      </c>
      <c r="L76" s="266">
        <f>K76*L73</f>
        <v>0</v>
      </c>
      <c r="M76" s="261"/>
      <c r="N76" s="253"/>
      <c r="O76" s="224"/>
    </row>
    <row r="77" spans="1:15" s="220" customFormat="1" hidden="1">
      <c r="A77" s="221"/>
      <c r="B77" s="276"/>
      <c r="C77" s="216"/>
      <c r="D77" s="216"/>
      <c r="E77" s="216"/>
      <c r="F77" s="216"/>
      <c r="G77" s="216"/>
      <c r="H77" s="216"/>
      <c r="I77" s="216"/>
      <c r="J77" s="216"/>
      <c r="K77" s="266">
        <f t="shared" si="7"/>
        <v>0</v>
      </c>
      <c r="L77" s="266">
        <f>K77*L73</f>
        <v>0</v>
      </c>
      <c r="M77" s="261"/>
      <c r="N77" s="253"/>
      <c r="O77" s="224"/>
    </row>
    <row r="78" spans="1:15" s="220" customFormat="1" hidden="1">
      <c r="A78" s="221"/>
      <c r="B78" s="276"/>
      <c r="C78" s="216"/>
      <c r="D78" s="216"/>
      <c r="E78" s="216"/>
      <c r="F78" s="216"/>
      <c r="G78" s="250" t="s">
        <v>319</v>
      </c>
      <c r="H78" s="216"/>
      <c r="I78" s="216"/>
      <c r="J78" s="216"/>
      <c r="K78" s="266">
        <f t="shared" si="7"/>
        <v>0</v>
      </c>
      <c r="L78" s="266">
        <f>K78*L73</f>
        <v>0</v>
      </c>
      <c r="M78" s="261"/>
      <c r="N78" s="253"/>
      <c r="O78" s="224"/>
    </row>
    <row r="79" spans="1:15" s="220" customFormat="1" hidden="1">
      <c r="A79" s="221"/>
      <c r="B79" s="276"/>
      <c r="C79" s="216"/>
      <c r="D79" s="216"/>
      <c r="E79" s="216"/>
      <c r="F79" s="216"/>
      <c r="G79" s="216"/>
      <c r="H79" s="216"/>
      <c r="I79" s="216"/>
      <c r="J79" s="216"/>
      <c r="K79" s="266">
        <f t="shared" si="7"/>
        <v>0</v>
      </c>
      <c r="L79" s="266">
        <f>K79*L73</f>
        <v>0</v>
      </c>
      <c r="M79" s="261"/>
      <c r="N79" s="253"/>
      <c r="O79" s="224"/>
    </row>
    <row r="80" spans="1:15" s="220" customFormat="1" hidden="1">
      <c r="A80" s="221"/>
      <c r="B80" s="276"/>
      <c r="C80" s="216"/>
      <c r="D80" s="216"/>
      <c r="E80" s="216"/>
      <c r="F80" s="216"/>
      <c r="G80" s="216"/>
      <c r="H80" s="216"/>
      <c r="I80" s="216"/>
      <c r="J80" s="216"/>
      <c r="K80" s="266">
        <f t="shared" si="7"/>
        <v>0</v>
      </c>
      <c r="L80" s="266">
        <f>K80*L73</f>
        <v>0</v>
      </c>
      <c r="M80" s="261"/>
      <c r="N80" s="253"/>
      <c r="O80" s="224"/>
    </row>
    <row r="81" spans="1:15" s="220" customFormat="1" hidden="1">
      <c r="A81" s="221"/>
      <c r="B81" s="276"/>
      <c r="C81" s="216"/>
      <c r="D81" s="216"/>
      <c r="E81" s="216"/>
      <c r="F81" s="216"/>
      <c r="G81" s="216"/>
      <c r="H81" s="216"/>
      <c r="I81" s="216"/>
      <c r="J81" s="216"/>
      <c r="K81" s="266">
        <f t="shared" si="7"/>
        <v>0</v>
      </c>
      <c r="L81" s="266">
        <f>K81*L73</f>
        <v>0</v>
      </c>
      <c r="M81" s="261"/>
      <c r="N81" s="253"/>
      <c r="O81" s="224"/>
    </row>
    <row r="82" spans="1:15" s="220" customFormat="1" hidden="1">
      <c r="A82" s="221"/>
      <c r="B82" s="276"/>
      <c r="C82" s="216"/>
      <c r="D82" s="216"/>
      <c r="E82" s="216"/>
      <c r="F82" s="216"/>
      <c r="G82" s="216"/>
      <c r="H82" s="216"/>
      <c r="I82" s="216"/>
      <c r="J82" s="216"/>
      <c r="K82" s="266">
        <f t="shared" si="7"/>
        <v>0</v>
      </c>
      <c r="L82" s="266">
        <f>K82*L73</f>
        <v>0</v>
      </c>
      <c r="M82" s="271"/>
      <c r="N82" s="255"/>
      <c r="O82" s="224"/>
    </row>
    <row r="83" spans="1:15" s="220" customFormat="1" hidden="1">
      <c r="A83" s="221"/>
      <c r="B83" s="276"/>
      <c r="C83" s="580" t="s">
        <v>84</v>
      </c>
      <c r="D83" s="581"/>
      <c r="E83" s="581"/>
      <c r="F83" s="581"/>
      <c r="G83" s="581"/>
      <c r="H83" s="581"/>
      <c r="I83" s="581"/>
      <c r="J83" s="582"/>
      <c r="K83" s="313" t="s">
        <v>2</v>
      </c>
      <c r="L83" s="314">
        <v>0.5</v>
      </c>
      <c r="M83" s="176">
        <f>SUM(K85:K92)</f>
        <v>0</v>
      </c>
      <c r="N83" s="260">
        <f>SUM(L85:L92)</f>
        <v>0</v>
      </c>
      <c r="O83" s="224"/>
    </row>
    <row r="84" spans="1:15" s="220" customFormat="1" hidden="1">
      <c r="A84" s="221"/>
      <c r="B84" s="276"/>
      <c r="C84" s="574" t="s">
        <v>4</v>
      </c>
      <c r="D84" s="575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24"/>
    </row>
    <row r="85" spans="1:15" s="220" customFormat="1" hidden="1">
      <c r="A85" s="221"/>
      <c r="B85" s="276"/>
      <c r="C85" s="216"/>
      <c r="D85" s="216"/>
      <c r="E85" s="216"/>
      <c r="F85" s="216"/>
      <c r="G85" s="216"/>
      <c r="H85" s="216"/>
      <c r="I85" s="216"/>
      <c r="J85" s="216"/>
      <c r="K85" s="266">
        <f t="shared" ref="K85:K92" si="8">(I85+J85)*10000</f>
        <v>0</v>
      </c>
      <c r="L85" s="266">
        <f>K85*L83</f>
        <v>0</v>
      </c>
      <c r="M85" s="253"/>
      <c r="N85" s="253"/>
      <c r="O85" s="224"/>
    </row>
    <row r="86" spans="1:15" s="220" customFormat="1" hidden="1">
      <c r="A86" s="221"/>
      <c r="B86" s="276"/>
      <c r="C86" s="216"/>
      <c r="D86" s="216"/>
      <c r="E86" s="216"/>
      <c r="F86" s="216"/>
      <c r="G86" s="216"/>
      <c r="H86" s="216"/>
      <c r="I86" s="216"/>
      <c r="J86" s="216"/>
      <c r="K86" s="266">
        <f t="shared" si="8"/>
        <v>0</v>
      </c>
      <c r="L86" s="266">
        <f>K86*L83</f>
        <v>0</v>
      </c>
      <c r="M86" s="253"/>
      <c r="N86" s="253"/>
      <c r="O86" s="224"/>
    </row>
    <row r="87" spans="1:15" s="220" customFormat="1" hidden="1">
      <c r="A87" s="221"/>
      <c r="B87" s="276"/>
      <c r="C87" s="216"/>
      <c r="D87" s="216"/>
      <c r="E87" s="216"/>
      <c r="F87" s="216"/>
      <c r="G87" s="216"/>
      <c r="H87" s="216"/>
      <c r="I87" s="216"/>
      <c r="J87" s="216"/>
      <c r="K87" s="266">
        <f t="shared" si="8"/>
        <v>0</v>
      </c>
      <c r="L87" s="266">
        <f>K87*L83</f>
        <v>0</v>
      </c>
      <c r="M87" s="253"/>
      <c r="N87" s="253"/>
      <c r="O87" s="224"/>
    </row>
    <row r="88" spans="1:15" s="220" customFormat="1" hidden="1">
      <c r="A88" s="221"/>
      <c r="B88" s="276"/>
      <c r="C88" s="216"/>
      <c r="D88" s="216"/>
      <c r="E88" s="216"/>
      <c r="F88" s="216"/>
      <c r="G88" s="250" t="s">
        <v>319</v>
      </c>
      <c r="H88" s="216"/>
      <c r="I88" s="216"/>
      <c r="J88" s="216"/>
      <c r="K88" s="266">
        <f t="shared" si="8"/>
        <v>0</v>
      </c>
      <c r="L88" s="266">
        <f>K88*L83</f>
        <v>0</v>
      </c>
      <c r="M88" s="253"/>
      <c r="N88" s="253"/>
      <c r="O88" s="224"/>
    </row>
    <row r="89" spans="1:15" s="220" customFormat="1" hidden="1">
      <c r="A89" s="221"/>
      <c r="B89" s="276"/>
      <c r="C89" s="216"/>
      <c r="D89" s="216"/>
      <c r="E89" s="216"/>
      <c r="F89" s="216"/>
      <c r="G89" s="216"/>
      <c r="H89" s="216"/>
      <c r="I89" s="216"/>
      <c r="J89" s="216"/>
      <c r="K89" s="266">
        <f t="shared" si="8"/>
        <v>0</v>
      </c>
      <c r="L89" s="266">
        <f>K89*L83</f>
        <v>0</v>
      </c>
      <c r="M89" s="253"/>
      <c r="N89" s="253"/>
      <c r="O89" s="224"/>
    </row>
    <row r="90" spans="1:15" s="220" customFormat="1" hidden="1">
      <c r="A90" s="221"/>
      <c r="B90" s="276"/>
      <c r="C90" s="216"/>
      <c r="D90" s="216"/>
      <c r="E90" s="216"/>
      <c r="F90" s="216"/>
      <c r="G90" s="216"/>
      <c r="H90" s="216"/>
      <c r="I90" s="216"/>
      <c r="J90" s="216"/>
      <c r="K90" s="266">
        <f t="shared" si="8"/>
        <v>0</v>
      </c>
      <c r="L90" s="266">
        <f>K90*L83</f>
        <v>0</v>
      </c>
      <c r="M90" s="253"/>
      <c r="N90" s="253"/>
      <c r="O90" s="224"/>
    </row>
    <row r="91" spans="1:15" s="220" customFormat="1" ht="17.25" hidden="1" customHeight="1">
      <c r="A91" s="221"/>
      <c r="B91" s="276"/>
      <c r="C91" s="216"/>
      <c r="D91" s="216"/>
      <c r="E91" s="216"/>
      <c r="F91" s="216"/>
      <c r="G91" s="216"/>
      <c r="H91" s="216"/>
      <c r="I91" s="216"/>
      <c r="J91" s="216"/>
      <c r="K91" s="266">
        <f t="shared" si="8"/>
        <v>0</v>
      </c>
      <c r="L91" s="266">
        <f>K91*L83</f>
        <v>0</v>
      </c>
      <c r="M91" s="253"/>
      <c r="N91" s="253"/>
      <c r="O91" s="224"/>
    </row>
    <row r="92" spans="1:15" s="220" customFormat="1" hidden="1">
      <c r="A92" s="221"/>
      <c r="B92" s="276"/>
      <c r="C92" s="216"/>
      <c r="D92" s="216"/>
      <c r="E92" s="216"/>
      <c r="F92" s="216"/>
      <c r="G92" s="216"/>
      <c r="H92" s="216"/>
      <c r="I92" s="216"/>
      <c r="J92" s="216"/>
      <c r="K92" s="266">
        <f t="shared" si="8"/>
        <v>0</v>
      </c>
      <c r="L92" s="266">
        <f>K92*L83</f>
        <v>0</v>
      </c>
      <c r="M92" s="253"/>
      <c r="N92" s="253"/>
      <c r="O92" s="224"/>
    </row>
    <row r="93" spans="1:15" s="220" customFormat="1" hidden="1">
      <c r="A93" s="221"/>
      <c r="B93" s="276"/>
      <c r="C93" s="121"/>
      <c r="D93" s="120"/>
      <c r="E93" s="121"/>
      <c r="F93" s="121"/>
      <c r="G93" s="122"/>
      <c r="H93" s="122"/>
      <c r="I93" s="123"/>
      <c r="J93" s="123"/>
      <c r="K93" s="277"/>
      <c r="L93" s="277"/>
      <c r="M93" s="335"/>
      <c r="N93" s="335"/>
      <c r="O93" s="224"/>
    </row>
    <row r="94" spans="1:15" s="220" customFormat="1" hidden="1">
      <c r="A94" s="221"/>
      <c r="B94" s="276"/>
      <c r="C94" s="121"/>
      <c r="D94" s="120"/>
      <c r="E94" s="121"/>
      <c r="F94" s="121"/>
      <c r="G94" s="122"/>
      <c r="H94" s="122"/>
      <c r="I94" s="123"/>
      <c r="J94" s="123"/>
      <c r="K94" s="277"/>
      <c r="L94" s="277"/>
      <c r="M94" s="335"/>
      <c r="N94" s="335"/>
      <c r="O94" s="224"/>
    </row>
    <row r="95" spans="1:15" s="220" customFormat="1" hidden="1">
      <c r="A95" s="221"/>
      <c r="B95" s="276"/>
      <c r="C95" s="121"/>
      <c r="D95" s="120"/>
      <c r="E95" s="121"/>
      <c r="F95" s="121"/>
      <c r="G95" s="122"/>
      <c r="H95" s="122"/>
      <c r="I95" s="123"/>
      <c r="J95" s="123"/>
      <c r="K95" s="277"/>
      <c r="L95" s="277"/>
      <c r="M95" s="335"/>
      <c r="N95" s="335"/>
      <c r="O95" s="224"/>
    </row>
    <row r="96" spans="1:15" s="220" customFormat="1" hidden="1">
      <c r="A96" s="221"/>
      <c r="B96" s="276"/>
      <c r="C96" s="121"/>
      <c r="D96" s="120"/>
      <c r="E96" s="121"/>
      <c r="F96" s="121"/>
      <c r="G96" s="122"/>
      <c r="H96" s="122"/>
      <c r="I96" s="123"/>
      <c r="J96" s="123"/>
      <c r="K96" s="277"/>
      <c r="L96" s="277"/>
      <c r="M96" s="335"/>
      <c r="N96" s="335"/>
      <c r="O96" s="224"/>
    </row>
    <row r="97" spans="1:15" s="220" customFormat="1" hidden="1">
      <c r="A97" s="221"/>
      <c r="B97" s="276"/>
      <c r="C97" s="121"/>
      <c r="D97" s="120"/>
      <c r="E97" s="121"/>
      <c r="F97" s="121"/>
      <c r="G97" s="122"/>
      <c r="H97" s="122"/>
      <c r="I97" s="123"/>
      <c r="J97" s="123"/>
      <c r="K97" s="277"/>
      <c r="L97" s="277"/>
      <c r="M97" s="335"/>
      <c r="N97" s="335"/>
      <c r="O97" s="224"/>
    </row>
    <row r="98" spans="1:15" s="220" customFormat="1" hidden="1">
      <c r="A98" s="221"/>
      <c r="B98" s="276"/>
      <c r="C98" s="121"/>
      <c r="D98" s="120"/>
      <c r="E98" s="121"/>
      <c r="F98" s="121"/>
      <c r="G98" s="122"/>
      <c r="H98" s="122"/>
      <c r="I98" s="123"/>
      <c r="J98" s="123"/>
      <c r="K98" s="277"/>
      <c r="L98" s="277"/>
      <c r="M98" s="335"/>
      <c r="N98" s="335"/>
      <c r="O98" s="224"/>
    </row>
    <row r="99" spans="1:15" s="220" customFormat="1" hidden="1">
      <c r="A99" s="221"/>
      <c r="B99" s="276"/>
      <c r="C99" s="121"/>
      <c r="D99" s="120"/>
      <c r="E99" s="121"/>
      <c r="F99" s="121"/>
      <c r="G99" s="122"/>
      <c r="H99" s="122"/>
      <c r="I99" s="123"/>
      <c r="J99" s="123"/>
      <c r="K99" s="277"/>
      <c r="L99" s="277"/>
      <c r="M99" s="335"/>
      <c r="N99" s="335"/>
      <c r="O99" s="224"/>
    </row>
    <row r="100" spans="1:15" s="220" customFormat="1" hidden="1">
      <c r="A100" s="221"/>
      <c r="B100" s="276"/>
      <c r="C100" s="121"/>
      <c r="D100" s="120"/>
      <c r="E100" s="121"/>
      <c r="F100" s="121"/>
      <c r="G100" s="122"/>
      <c r="H100" s="122"/>
      <c r="I100" s="123"/>
      <c r="J100" s="123"/>
      <c r="K100" s="277"/>
      <c r="L100" s="277"/>
      <c r="M100" s="335"/>
      <c r="N100" s="335"/>
      <c r="O100" s="224"/>
    </row>
    <row r="101" spans="1:15" s="220" customFormat="1" hidden="1">
      <c r="A101" s="221"/>
      <c r="B101" s="276"/>
      <c r="C101" s="121"/>
      <c r="D101" s="120"/>
      <c r="E101" s="121"/>
      <c r="F101" s="121"/>
      <c r="G101" s="122"/>
      <c r="H101" s="122"/>
      <c r="I101" s="123"/>
      <c r="J101" s="123"/>
      <c r="K101" s="277"/>
      <c r="L101" s="277"/>
      <c r="M101" s="335"/>
      <c r="N101" s="335"/>
      <c r="O101" s="224"/>
    </row>
    <row r="102" spans="1:15" s="220" customFormat="1" hidden="1">
      <c r="A102" s="221"/>
      <c r="B102" s="276"/>
      <c r="C102" s="121"/>
      <c r="D102" s="120"/>
      <c r="E102" s="121"/>
      <c r="F102" s="121"/>
      <c r="G102" s="122"/>
      <c r="H102" s="122"/>
      <c r="I102" s="123"/>
      <c r="J102" s="123"/>
      <c r="K102" s="277"/>
      <c r="L102" s="277"/>
      <c r="M102" s="335"/>
      <c r="N102" s="335"/>
      <c r="O102" s="224"/>
    </row>
    <row r="103" spans="1:15" ht="20.25">
      <c r="A103" s="220"/>
      <c r="B103" s="257"/>
      <c r="C103" s="594" t="s">
        <v>45</v>
      </c>
      <c r="D103" s="594"/>
      <c r="E103" s="594"/>
      <c r="F103" s="594"/>
      <c r="G103" s="594"/>
      <c r="H103" s="594"/>
      <c r="I103" s="594"/>
      <c r="J103" s="594"/>
      <c r="K103" s="258" t="s">
        <v>2</v>
      </c>
      <c r="L103" s="279">
        <v>0.6</v>
      </c>
      <c r="M103" s="176">
        <f>SUM(K105:K112)</f>
        <v>0</v>
      </c>
      <c r="N103" s="260">
        <f>SUM(L105:L112)</f>
        <v>0</v>
      </c>
      <c r="O103" s="224"/>
    </row>
    <row r="104" spans="1:15">
      <c r="A104" s="220"/>
      <c r="B104" s="257" t="s">
        <v>3</v>
      </c>
      <c r="C104" s="588" t="s">
        <v>4</v>
      </c>
      <c r="D104" s="588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280"/>
      <c r="N104" s="281"/>
      <c r="O104" s="220"/>
    </row>
    <row r="105" spans="1:15">
      <c r="A105" s="220"/>
      <c r="B105" s="257">
        <v>1</v>
      </c>
      <c r="C105" s="169"/>
      <c r="D105" s="169"/>
      <c r="E105" s="169"/>
      <c r="F105" s="169"/>
      <c r="G105" s="273"/>
      <c r="H105" s="171"/>
      <c r="I105" s="167"/>
      <c r="J105" s="167"/>
      <c r="K105" s="266">
        <f>(I105+J105)*10000</f>
        <v>0</v>
      </c>
      <c r="L105" s="266">
        <f>K105*L103</f>
        <v>0</v>
      </c>
      <c r="M105" s="261"/>
      <c r="N105" s="253"/>
      <c r="O105" s="220"/>
    </row>
    <row r="106" spans="1:15">
      <c r="A106" s="220"/>
      <c r="B106" s="257">
        <v>2</v>
      </c>
      <c r="C106" s="169"/>
      <c r="D106" s="169"/>
      <c r="E106" s="169"/>
      <c r="F106" s="169"/>
      <c r="G106" s="273"/>
      <c r="H106" s="171"/>
      <c r="I106" s="167"/>
      <c r="J106" s="167"/>
      <c r="K106" s="266">
        <f t="shared" ref="K106:K112" si="9">(I106+J106)*10000</f>
        <v>0</v>
      </c>
      <c r="L106" s="266">
        <f>K106*L103</f>
        <v>0</v>
      </c>
      <c r="M106" s="261"/>
      <c r="N106" s="253"/>
      <c r="O106" s="220"/>
    </row>
    <row r="107" spans="1:15">
      <c r="A107" s="220"/>
      <c r="B107" s="257">
        <v>3</v>
      </c>
      <c r="C107" s="169"/>
      <c r="D107" s="169"/>
      <c r="E107" s="169"/>
      <c r="F107" s="169"/>
      <c r="G107" s="273"/>
      <c r="H107" s="171"/>
      <c r="I107" s="167"/>
      <c r="J107" s="167"/>
      <c r="K107" s="266">
        <f t="shared" si="9"/>
        <v>0</v>
      </c>
      <c r="L107" s="266">
        <f>K107*L103</f>
        <v>0</v>
      </c>
      <c r="M107" s="261"/>
      <c r="N107" s="253"/>
      <c r="O107" s="220"/>
    </row>
    <row r="108" spans="1:15">
      <c r="A108" s="220"/>
      <c r="B108" s="257">
        <v>4</v>
      </c>
      <c r="C108" s="169"/>
      <c r="D108" s="169"/>
      <c r="E108" s="169"/>
      <c r="F108" s="169"/>
      <c r="G108" s="171"/>
      <c r="H108" s="171"/>
      <c r="I108" s="167"/>
      <c r="J108" s="167"/>
      <c r="K108" s="266">
        <f t="shared" si="9"/>
        <v>0</v>
      </c>
      <c r="L108" s="266">
        <f>K108*L103</f>
        <v>0</v>
      </c>
      <c r="M108" s="261"/>
      <c r="N108" s="253"/>
      <c r="O108" s="220"/>
    </row>
    <row r="109" spans="1:15">
      <c r="A109" s="220"/>
      <c r="B109" s="257">
        <v>5</v>
      </c>
      <c r="C109" s="169"/>
      <c r="D109" s="169"/>
      <c r="E109" s="169"/>
      <c r="F109" s="169"/>
      <c r="G109" s="273"/>
      <c r="H109" s="171"/>
      <c r="I109" s="167"/>
      <c r="J109" s="167"/>
      <c r="K109" s="266">
        <f t="shared" si="9"/>
        <v>0</v>
      </c>
      <c r="L109" s="266">
        <f>K109*L103</f>
        <v>0</v>
      </c>
      <c r="M109" s="261"/>
      <c r="N109" s="253"/>
      <c r="O109" s="220"/>
    </row>
    <row r="110" spans="1:15">
      <c r="A110" s="220"/>
      <c r="B110" s="257">
        <v>6</v>
      </c>
      <c r="C110" s="169"/>
      <c r="D110" s="169"/>
      <c r="E110" s="169"/>
      <c r="F110" s="169"/>
      <c r="G110" s="171"/>
      <c r="H110" s="171"/>
      <c r="I110" s="167"/>
      <c r="J110" s="167"/>
      <c r="K110" s="266">
        <f t="shared" si="9"/>
        <v>0</v>
      </c>
      <c r="L110" s="266">
        <f>K110*L103</f>
        <v>0</v>
      </c>
      <c r="M110" s="261"/>
      <c r="N110" s="253"/>
      <c r="O110" s="220"/>
    </row>
    <row r="111" spans="1:15">
      <c r="A111" s="220"/>
      <c r="B111" s="257">
        <v>7</v>
      </c>
      <c r="C111" s="169"/>
      <c r="D111" s="274"/>
      <c r="E111" s="169"/>
      <c r="F111" s="169"/>
      <c r="G111" s="171"/>
      <c r="H111" s="171"/>
      <c r="I111" s="167"/>
      <c r="J111" s="167"/>
      <c r="K111" s="266">
        <f t="shared" si="9"/>
        <v>0</v>
      </c>
      <c r="L111" s="266">
        <f>K111*L103</f>
        <v>0</v>
      </c>
      <c r="M111" s="261"/>
      <c r="N111" s="253"/>
      <c r="O111" s="220"/>
    </row>
    <row r="112" spans="1:15">
      <c r="A112" s="220"/>
      <c r="B112" s="257">
        <v>8</v>
      </c>
      <c r="C112" s="169"/>
      <c r="D112" s="274"/>
      <c r="E112" s="169"/>
      <c r="F112" s="169"/>
      <c r="G112" s="171"/>
      <c r="H112" s="171"/>
      <c r="I112" s="167"/>
      <c r="J112" s="167"/>
      <c r="K112" s="266">
        <f t="shared" si="9"/>
        <v>0</v>
      </c>
      <c r="L112" s="266">
        <f>K112*L103</f>
        <v>0</v>
      </c>
      <c r="M112" s="271"/>
      <c r="N112" s="255"/>
      <c r="O112" s="220"/>
    </row>
    <row r="113" spans="2:15" ht="20.25" hidden="1">
      <c r="B113" s="257"/>
      <c r="C113" s="595" t="s">
        <v>46</v>
      </c>
      <c r="D113" s="595"/>
      <c r="E113" s="595"/>
      <c r="F113" s="595"/>
      <c r="G113" s="595"/>
      <c r="H113" s="595"/>
      <c r="I113" s="595"/>
      <c r="J113" s="595"/>
      <c r="K113" s="173" t="s">
        <v>47</v>
      </c>
      <c r="L113" s="181">
        <v>0.65</v>
      </c>
      <c r="M113" s="176">
        <f>SUM(K115:K122)</f>
        <v>0</v>
      </c>
      <c r="N113" s="260">
        <f>SUM(L115:L122)</f>
        <v>0</v>
      </c>
      <c r="O113" s="224"/>
    </row>
    <row r="114" spans="2:15" hidden="1">
      <c r="B114" s="257"/>
      <c r="C114" s="588" t="s">
        <v>4</v>
      </c>
      <c r="D114" s="588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550"/>
      <c r="N114" s="551"/>
      <c r="O114" s="220"/>
    </row>
    <row r="115" spans="2:15" hidden="1">
      <c r="B115" s="257"/>
      <c r="C115" s="262"/>
      <c r="D115" s="262"/>
      <c r="E115" s="262"/>
      <c r="F115" s="262"/>
      <c r="G115" s="262"/>
      <c r="H115" s="262"/>
      <c r="I115" s="262"/>
      <c r="J115" s="262"/>
      <c r="K115" s="266">
        <f>(I115+J115)*10000</f>
        <v>0</v>
      </c>
      <c r="L115" s="266">
        <f>K115*L113</f>
        <v>0</v>
      </c>
      <c r="M115" s="261"/>
      <c r="N115" s="253"/>
      <c r="O115" s="220"/>
    </row>
    <row r="116" spans="2:15" hidden="1">
      <c r="B116" s="257"/>
      <c r="C116" s="262"/>
      <c r="D116" s="262"/>
      <c r="E116" s="262"/>
      <c r="F116" s="262"/>
      <c r="G116" s="262"/>
      <c r="H116" s="262"/>
      <c r="I116" s="262"/>
      <c r="J116" s="262"/>
      <c r="K116" s="266">
        <f t="shared" ref="K116:K122" si="10">(I116+J116)*10000</f>
        <v>0</v>
      </c>
      <c r="L116" s="266">
        <f>K116*L113</f>
        <v>0</v>
      </c>
      <c r="M116" s="261"/>
      <c r="N116" s="253"/>
      <c r="O116" s="220"/>
    </row>
    <row r="117" spans="2:15" hidden="1">
      <c r="B117" s="257"/>
      <c r="C117" s="262"/>
      <c r="D117" s="262"/>
      <c r="E117" s="262"/>
      <c r="F117" s="262"/>
      <c r="G117" s="262"/>
      <c r="H117" s="262"/>
      <c r="I117" s="262"/>
      <c r="J117" s="262"/>
      <c r="K117" s="266">
        <f t="shared" si="10"/>
        <v>0</v>
      </c>
      <c r="L117" s="266">
        <f>K117*L113</f>
        <v>0</v>
      </c>
      <c r="M117" s="261"/>
      <c r="N117" s="253"/>
      <c r="O117" s="220"/>
    </row>
    <row r="118" spans="2:15" hidden="1">
      <c r="B118" s="257"/>
      <c r="C118" s="262"/>
      <c r="D118" s="262"/>
      <c r="E118" s="262"/>
      <c r="F118" s="262"/>
      <c r="G118" s="184" t="s">
        <v>123</v>
      </c>
      <c r="H118" s="262"/>
      <c r="I118" s="262"/>
      <c r="J118" s="262"/>
      <c r="K118" s="266">
        <f t="shared" si="10"/>
        <v>0</v>
      </c>
      <c r="L118" s="266">
        <f>K118*L113</f>
        <v>0</v>
      </c>
      <c r="M118" s="261"/>
      <c r="N118" s="253"/>
      <c r="O118" s="220"/>
    </row>
    <row r="119" spans="2:15" hidden="1">
      <c r="B119" s="257"/>
      <c r="C119" s="262"/>
      <c r="D119" s="262"/>
      <c r="E119" s="262"/>
      <c r="F119" s="262"/>
      <c r="G119" s="262"/>
      <c r="H119" s="262"/>
      <c r="I119" s="262"/>
      <c r="J119" s="262"/>
      <c r="K119" s="266">
        <f t="shared" si="10"/>
        <v>0</v>
      </c>
      <c r="L119" s="266">
        <f>K119*L113</f>
        <v>0</v>
      </c>
      <c r="M119" s="261"/>
      <c r="N119" s="253"/>
      <c r="O119" s="220"/>
    </row>
    <row r="120" spans="2:15" hidden="1">
      <c r="B120" s="257"/>
      <c r="C120" s="262"/>
      <c r="D120" s="262"/>
      <c r="E120" s="262"/>
      <c r="F120" s="262"/>
      <c r="G120" s="262"/>
      <c r="H120" s="262"/>
      <c r="I120" s="262"/>
      <c r="J120" s="262"/>
      <c r="K120" s="266">
        <f t="shared" si="10"/>
        <v>0</v>
      </c>
      <c r="L120" s="266">
        <f>K120*L113</f>
        <v>0</v>
      </c>
      <c r="M120" s="261"/>
      <c r="N120" s="253"/>
      <c r="O120" s="220"/>
    </row>
    <row r="121" spans="2:15" hidden="1">
      <c r="B121" s="257"/>
      <c r="C121" s="262"/>
      <c r="D121" s="262"/>
      <c r="E121" s="262"/>
      <c r="F121" s="262"/>
      <c r="G121" s="262"/>
      <c r="H121" s="262"/>
      <c r="I121" s="262"/>
      <c r="J121" s="262"/>
      <c r="K121" s="266">
        <f t="shared" si="10"/>
        <v>0</v>
      </c>
      <c r="L121" s="266">
        <f>K121*L113</f>
        <v>0</v>
      </c>
      <c r="M121" s="261"/>
      <c r="N121" s="253"/>
      <c r="O121" s="220"/>
    </row>
    <row r="122" spans="2:15" hidden="1">
      <c r="B122" s="257"/>
      <c r="C122" s="262"/>
      <c r="D122" s="262"/>
      <c r="E122" s="262"/>
      <c r="F122" s="262"/>
      <c r="G122" s="262"/>
      <c r="H122" s="262"/>
      <c r="I122" s="262"/>
      <c r="J122" s="262"/>
      <c r="K122" s="266">
        <f t="shared" si="10"/>
        <v>0</v>
      </c>
      <c r="L122" s="266">
        <f>K122*L113</f>
        <v>0</v>
      </c>
      <c r="M122" s="271"/>
      <c r="N122" s="255"/>
      <c r="O122" s="220"/>
    </row>
    <row r="123" spans="2:15" ht="20.25">
      <c r="B123" s="257"/>
      <c r="C123" s="596" t="s">
        <v>124</v>
      </c>
      <c r="D123" s="596"/>
      <c r="E123" s="596"/>
      <c r="F123" s="596"/>
      <c r="G123" s="596"/>
      <c r="H123" s="596"/>
      <c r="I123" s="596"/>
      <c r="J123" s="596"/>
      <c r="K123" s="173" t="s">
        <v>47</v>
      </c>
      <c r="L123" s="279">
        <v>0.6</v>
      </c>
      <c r="M123" s="176">
        <f>SUM(K125:K132)</f>
        <v>460000</v>
      </c>
      <c r="N123" s="260">
        <f>SUM(L125:L132)</f>
        <v>276000</v>
      </c>
      <c r="O123" s="224"/>
    </row>
    <row r="124" spans="2:15">
      <c r="B124" s="257"/>
      <c r="C124" s="588" t="s">
        <v>4</v>
      </c>
      <c r="D124" s="588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589" t="s">
        <v>50</v>
      </c>
      <c r="N124" s="590"/>
      <c r="O124" s="220"/>
    </row>
    <row r="125" spans="2:15">
      <c r="B125" s="257"/>
      <c r="C125" s="121"/>
      <c r="D125" s="121"/>
      <c r="E125" s="121"/>
      <c r="F125" s="121"/>
      <c r="G125" s="168"/>
      <c r="H125" s="122"/>
      <c r="I125" s="123"/>
      <c r="J125" s="123"/>
      <c r="K125" s="277">
        <f>(I125+J125)*10000</f>
        <v>0</v>
      </c>
      <c r="L125" s="277">
        <f>K125*L123</f>
        <v>0</v>
      </c>
      <c r="M125" s="261"/>
      <c r="N125" s="253"/>
      <c r="O125" s="220"/>
    </row>
    <row r="126" spans="2:15" ht="33">
      <c r="B126" s="257"/>
      <c r="C126" s="121">
        <v>10</v>
      </c>
      <c r="D126" s="121" t="s">
        <v>118</v>
      </c>
      <c r="E126" s="272" t="s">
        <v>320</v>
      </c>
      <c r="F126" s="121" t="s">
        <v>321</v>
      </c>
      <c r="G126" s="168" t="s">
        <v>322</v>
      </c>
      <c r="H126" s="122" t="s">
        <v>323</v>
      </c>
      <c r="I126" s="123">
        <v>3</v>
      </c>
      <c r="J126" s="123">
        <v>28</v>
      </c>
      <c r="K126" s="277">
        <f t="shared" ref="K126:K132" si="11">(I126+J126)*10000</f>
        <v>310000</v>
      </c>
      <c r="L126" s="277">
        <f>K126*L123</f>
        <v>186000</v>
      </c>
      <c r="M126" s="261"/>
      <c r="N126" s="253"/>
      <c r="O126" s="220"/>
    </row>
    <row r="127" spans="2:15" ht="33">
      <c r="B127" s="257"/>
      <c r="C127" s="121">
        <v>10</v>
      </c>
      <c r="D127" s="162" t="s">
        <v>324</v>
      </c>
      <c r="E127" s="272" t="s">
        <v>325</v>
      </c>
      <c r="F127" s="121" t="s">
        <v>326</v>
      </c>
      <c r="G127" s="168" t="s">
        <v>327</v>
      </c>
      <c r="H127" s="122" t="s">
        <v>54</v>
      </c>
      <c r="I127" s="123">
        <v>3</v>
      </c>
      <c r="J127" s="123">
        <v>12</v>
      </c>
      <c r="K127" s="277">
        <f t="shared" si="11"/>
        <v>150000</v>
      </c>
      <c r="L127" s="277">
        <f>K127*L123</f>
        <v>90000</v>
      </c>
      <c r="M127" s="261"/>
      <c r="N127" s="253"/>
      <c r="O127" s="220"/>
    </row>
    <row r="128" spans="2:15">
      <c r="B128" s="257"/>
      <c r="C128" s="121"/>
      <c r="D128" s="121"/>
      <c r="E128" s="121"/>
      <c r="F128" s="121"/>
      <c r="G128" s="121"/>
      <c r="H128" s="121"/>
      <c r="I128" s="121"/>
      <c r="J128" s="121"/>
      <c r="K128" s="277">
        <f t="shared" si="11"/>
        <v>0</v>
      </c>
      <c r="L128" s="277">
        <f>K128*L123</f>
        <v>0</v>
      </c>
      <c r="M128" s="261"/>
      <c r="N128" s="253"/>
      <c r="O128" s="220"/>
    </row>
    <row r="129" spans="1:15">
      <c r="A129" s="220"/>
      <c r="B129" s="257"/>
      <c r="C129" s="121"/>
      <c r="D129" s="121"/>
      <c r="E129" s="121"/>
      <c r="F129" s="121"/>
      <c r="G129" s="168"/>
      <c r="H129" s="122"/>
      <c r="I129" s="123"/>
      <c r="J129" s="123"/>
      <c r="K129" s="277">
        <f t="shared" si="11"/>
        <v>0</v>
      </c>
      <c r="L129" s="277">
        <f>K129*L123</f>
        <v>0</v>
      </c>
      <c r="M129" s="261"/>
      <c r="N129" s="253"/>
      <c r="O129" s="220"/>
    </row>
    <row r="130" spans="1:15">
      <c r="A130" s="220"/>
      <c r="B130" s="257"/>
      <c r="C130" s="121"/>
      <c r="D130" s="121"/>
      <c r="E130" s="121"/>
      <c r="F130" s="121"/>
      <c r="G130" s="122"/>
      <c r="H130" s="122"/>
      <c r="I130" s="123"/>
      <c r="J130" s="123"/>
      <c r="K130" s="277">
        <f t="shared" si="11"/>
        <v>0</v>
      </c>
      <c r="L130" s="277">
        <f>K130*L123</f>
        <v>0</v>
      </c>
      <c r="M130" s="261"/>
      <c r="N130" s="253"/>
      <c r="O130" s="220"/>
    </row>
    <row r="131" spans="1:15">
      <c r="A131" s="220"/>
      <c r="B131" s="257"/>
      <c r="C131" s="121"/>
      <c r="D131" s="120"/>
      <c r="E131" s="121"/>
      <c r="F131" s="121"/>
      <c r="G131" s="122"/>
      <c r="H131" s="122"/>
      <c r="I131" s="123"/>
      <c r="J131" s="123"/>
      <c r="K131" s="277">
        <f t="shared" si="11"/>
        <v>0</v>
      </c>
      <c r="L131" s="277">
        <f>K131*L123</f>
        <v>0</v>
      </c>
      <c r="M131" s="261"/>
      <c r="N131" s="253"/>
      <c r="O131" s="220"/>
    </row>
    <row r="132" spans="1:15">
      <c r="A132" s="220"/>
      <c r="B132" s="257"/>
      <c r="C132" s="121"/>
      <c r="D132" s="120"/>
      <c r="E132" s="121"/>
      <c r="F132" s="121"/>
      <c r="G132" s="122"/>
      <c r="H132" s="122"/>
      <c r="I132" s="123"/>
      <c r="J132" s="123"/>
      <c r="K132" s="277">
        <f t="shared" si="11"/>
        <v>0</v>
      </c>
      <c r="L132" s="277">
        <f>K132*L123</f>
        <v>0</v>
      </c>
      <c r="M132" s="271"/>
      <c r="N132" s="255"/>
      <c r="O132" s="220"/>
    </row>
    <row r="133" spans="1:15" ht="20.25" hidden="1">
      <c r="A133" s="220"/>
      <c r="B133" s="257"/>
      <c r="C133" s="592" t="s">
        <v>55</v>
      </c>
      <c r="D133" s="592"/>
      <c r="E133" s="592"/>
      <c r="F133" s="592"/>
      <c r="G133" s="592"/>
      <c r="H133" s="592"/>
      <c r="I133" s="592"/>
      <c r="J133" s="592"/>
      <c r="K133" s="173" t="s">
        <v>47</v>
      </c>
      <c r="L133" s="181">
        <v>0.65</v>
      </c>
      <c r="M133" s="176">
        <f>SUM(K135:K142)</f>
        <v>0</v>
      </c>
      <c r="N133" s="260">
        <f>SUM(L135:L142)</f>
        <v>0</v>
      </c>
      <c r="O133" s="224"/>
    </row>
    <row r="134" spans="1:15" hidden="1">
      <c r="A134" s="220"/>
      <c r="B134" s="257"/>
      <c r="C134" s="588" t="s">
        <v>4</v>
      </c>
      <c r="D134" s="588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589" t="s">
        <v>56</v>
      </c>
      <c r="N134" s="590"/>
      <c r="O134" s="220"/>
    </row>
    <row r="135" spans="1:15" hidden="1">
      <c r="A135" s="220"/>
      <c r="B135" s="257"/>
      <c r="C135" s="262"/>
      <c r="D135" s="262"/>
      <c r="E135" s="262"/>
      <c r="F135" s="262"/>
      <c r="G135" s="262"/>
      <c r="H135" s="262"/>
      <c r="I135" s="262"/>
      <c r="J135" s="262"/>
      <c r="K135" s="277">
        <f>(I135+J135)*10000</f>
        <v>0</v>
      </c>
      <c r="L135" s="277">
        <f>K135*L133</f>
        <v>0</v>
      </c>
      <c r="M135" s="261"/>
      <c r="N135" s="253"/>
      <c r="O135" s="220"/>
    </row>
    <row r="136" spans="1:15" hidden="1">
      <c r="A136" s="220"/>
      <c r="B136" s="257"/>
      <c r="C136" s="262"/>
      <c r="D136" s="262"/>
      <c r="E136" s="262"/>
      <c r="F136" s="262"/>
      <c r="G136" s="262"/>
      <c r="H136" s="262"/>
      <c r="I136" s="262"/>
      <c r="J136" s="262"/>
      <c r="K136" s="277">
        <f t="shared" ref="K136:K142" si="12">(I136+J136)*10000</f>
        <v>0</v>
      </c>
      <c r="L136" s="277">
        <f>K136*L133</f>
        <v>0</v>
      </c>
      <c r="M136" s="261"/>
      <c r="N136" s="253"/>
      <c r="O136" s="220"/>
    </row>
    <row r="137" spans="1:15" hidden="1">
      <c r="A137" s="220"/>
      <c r="B137" s="257"/>
      <c r="C137" s="262"/>
      <c r="D137" s="262"/>
      <c r="E137" s="262"/>
      <c r="F137" s="262"/>
      <c r="G137" s="262"/>
      <c r="H137" s="262"/>
      <c r="I137" s="262"/>
      <c r="J137" s="262"/>
      <c r="K137" s="277">
        <f t="shared" si="12"/>
        <v>0</v>
      </c>
      <c r="L137" s="277">
        <f>K137*L133</f>
        <v>0</v>
      </c>
      <c r="M137" s="261"/>
      <c r="N137" s="253"/>
      <c r="O137" s="220"/>
    </row>
    <row r="138" spans="1:15" ht="19.5" hidden="1">
      <c r="A138" s="205"/>
      <c r="B138" s="336"/>
      <c r="C138" s="337"/>
      <c r="D138" s="337"/>
      <c r="E138" s="337"/>
      <c r="F138" s="337"/>
      <c r="G138" s="206" t="s">
        <v>328</v>
      </c>
      <c r="H138" s="262"/>
      <c r="I138" s="262"/>
      <c r="J138" s="262"/>
      <c r="K138" s="277">
        <f t="shared" si="12"/>
        <v>0</v>
      </c>
      <c r="L138" s="277">
        <f>K138*L133</f>
        <v>0</v>
      </c>
      <c r="M138" s="261"/>
      <c r="N138" s="253"/>
      <c r="O138" s="220"/>
    </row>
    <row r="139" spans="1:15" hidden="1">
      <c r="A139" s="220"/>
      <c r="B139" s="257"/>
      <c r="C139" s="262"/>
      <c r="D139" s="262"/>
      <c r="E139" s="262"/>
      <c r="F139" s="262"/>
      <c r="G139" s="262"/>
      <c r="H139" s="262"/>
      <c r="I139" s="262"/>
      <c r="J139" s="262"/>
      <c r="K139" s="277">
        <f t="shared" si="12"/>
        <v>0</v>
      </c>
      <c r="L139" s="277">
        <f>K139*L133</f>
        <v>0</v>
      </c>
      <c r="M139" s="261"/>
      <c r="N139" s="253"/>
      <c r="O139" s="220"/>
    </row>
    <row r="140" spans="1:15" hidden="1">
      <c r="A140" s="220"/>
      <c r="B140" s="257"/>
      <c r="C140" s="262"/>
      <c r="D140" s="262"/>
      <c r="E140" s="262"/>
      <c r="F140" s="262"/>
      <c r="G140" s="262"/>
      <c r="H140" s="262"/>
      <c r="I140" s="262"/>
      <c r="J140" s="262"/>
      <c r="K140" s="277">
        <f t="shared" si="12"/>
        <v>0</v>
      </c>
      <c r="L140" s="277">
        <f>K140*L133</f>
        <v>0</v>
      </c>
      <c r="M140" s="261"/>
      <c r="N140" s="253"/>
      <c r="O140" s="220"/>
    </row>
    <row r="141" spans="1:15" hidden="1">
      <c r="A141" s="220"/>
      <c r="B141" s="257"/>
      <c r="C141" s="262"/>
      <c r="D141" s="262"/>
      <c r="E141" s="262"/>
      <c r="F141" s="262"/>
      <c r="G141" s="262"/>
      <c r="H141" s="262"/>
      <c r="I141" s="262"/>
      <c r="J141" s="262"/>
      <c r="K141" s="277">
        <f t="shared" si="12"/>
        <v>0</v>
      </c>
      <c r="L141" s="277">
        <f>K141*L133</f>
        <v>0</v>
      </c>
      <c r="M141" s="261"/>
      <c r="N141" s="253"/>
      <c r="O141" s="220"/>
    </row>
    <row r="142" spans="1:15" hidden="1">
      <c r="A142" s="220"/>
      <c r="B142" s="257"/>
      <c r="C142" s="262"/>
      <c r="D142" s="262"/>
      <c r="E142" s="262"/>
      <c r="F142" s="262"/>
      <c r="G142" s="262"/>
      <c r="H142" s="262"/>
      <c r="I142" s="262"/>
      <c r="J142" s="262"/>
      <c r="K142" s="277">
        <f t="shared" si="12"/>
        <v>0</v>
      </c>
      <c r="L142" s="277">
        <f>K142*L133</f>
        <v>0</v>
      </c>
      <c r="M142" s="271"/>
      <c r="N142" s="255"/>
      <c r="O142" s="220"/>
    </row>
    <row r="143" spans="1:15" ht="20.25">
      <c r="A143" s="221"/>
      <c r="B143" s="276"/>
      <c r="C143" s="593" t="s">
        <v>70</v>
      </c>
      <c r="D143" s="593"/>
      <c r="E143" s="593"/>
      <c r="F143" s="593"/>
      <c r="G143" s="593"/>
      <c r="H143" s="593"/>
      <c r="I143" s="593"/>
      <c r="J143" s="593"/>
      <c r="K143" s="173" t="s">
        <v>47</v>
      </c>
      <c r="L143" s="279">
        <v>0.6</v>
      </c>
      <c r="M143" s="176">
        <f>SUM(K145:K152)</f>
        <v>0</v>
      </c>
      <c r="N143" s="260">
        <f>SUM(L145:L152)</f>
        <v>0</v>
      </c>
      <c r="O143" s="224"/>
    </row>
    <row r="144" spans="1:15">
      <c r="A144" s="221"/>
      <c r="B144" s="276"/>
      <c r="C144" s="588" t="s">
        <v>4</v>
      </c>
      <c r="D144" s="588"/>
      <c r="E144" s="549" t="s">
        <v>5</v>
      </c>
      <c r="F144" s="549" t="s">
        <v>6</v>
      </c>
      <c r="G144" s="549" t="s">
        <v>7</v>
      </c>
      <c r="H144" s="549" t="s">
        <v>8</v>
      </c>
      <c r="I144" s="549" t="s">
        <v>9</v>
      </c>
      <c r="J144" s="549" t="s">
        <v>10</v>
      </c>
      <c r="K144" s="549" t="s">
        <v>11</v>
      </c>
      <c r="L144" s="549" t="s">
        <v>12</v>
      </c>
      <c r="M144" s="552"/>
      <c r="N144" s="553"/>
      <c r="O144" s="220"/>
    </row>
    <row r="145" spans="1:15" ht="19.5">
      <c r="A145" s="221"/>
      <c r="B145" s="276"/>
      <c r="C145" s="262"/>
      <c r="D145" s="262"/>
      <c r="E145" s="262"/>
      <c r="F145" s="262"/>
      <c r="G145" s="240" t="s">
        <v>71</v>
      </c>
      <c r="H145" s="264"/>
      <c r="I145" s="265"/>
      <c r="J145" s="265"/>
      <c r="K145" s="277">
        <f>(I145+J145)*10000</f>
        <v>0</v>
      </c>
      <c r="L145" s="277">
        <f>K145*L143</f>
        <v>0</v>
      </c>
      <c r="M145" s="261"/>
      <c r="N145" s="253"/>
      <c r="O145" s="220"/>
    </row>
    <row r="146" spans="1:15">
      <c r="A146" s="221"/>
      <c r="B146" s="276"/>
      <c r="C146" s="121"/>
      <c r="D146" s="121"/>
      <c r="E146" s="121"/>
      <c r="F146" s="121"/>
      <c r="G146" s="168"/>
      <c r="H146" s="122"/>
      <c r="I146" s="123"/>
      <c r="J146" s="123"/>
      <c r="K146" s="277">
        <f t="shared" ref="K146:K152" si="13">(I146+J146)*10000</f>
        <v>0</v>
      </c>
      <c r="L146" s="277">
        <f>K146*L143</f>
        <v>0</v>
      </c>
      <c r="M146" s="261"/>
      <c r="N146" s="253"/>
      <c r="O146" s="220"/>
    </row>
    <row r="147" spans="1:15">
      <c r="A147" s="221"/>
      <c r="B147" s="276"/>
      <c r="C147" s="121"/>
      <c r="D147" s="121"/>
      <c r="E147" s="121"/>
      <c r="F147" s="293"/>
      <c r="G147" s="294"/>
      <c r="H147" s="294"/>
      <c r="I147" s="252"/>
      <c r="J147" s="252"/>
      <c r="K147" s="277">
        <f t="shared" si="13"/>
        <v>0</v>
      </c>
      <c r="L147" s="277">
        <f>K147*L143</f>
        <v>0</v>
      </c>
      <c r="M147" s="261"/>
      <c r="N147" s="253"/>
      <c r="O147" s="220"/>
    </row>
    <row r="148" spans="1:15">
      <c r="A148" s="221"/>
      <c r="B148" s="276"/>
      <c r="C148" s="121"/>
      <c r="D148" s="121"/>
      <c r="E148" s="121"/>
      <c r="F148" s="121"/>
      <c r="G148" s="122"/>
      <c r="H148" s="122"/>
      <c r="I148" s="123"/>
      <c r="J148" s="123"/>
      <c r="K148" s="277">
        <f t="shared" si="13"/>
        <v>0</v>
      </c>
      <c r="L148" s="277">
        <f>K148*L143</f>
        <v>0</v>
      </c>
      <c r="M148" s="261"/>
      <c r="N148" s="253"/>
      <c r="O148" s="220"/>
    </row>
    <row r="149" spans="1:15">
      <c r="A149" s="221"/>
      <c r="B149" s="276"/>
      <c r="C149" s="121"/>
      <c r="D149" s="121"/>
      <c r="E149" s="121"/>
      <c r="F149" s="121"/>
      <c r="G149" s="168"/>
      <c r="H149" s="122"/>
      <c r="I149" s="123"/>
      <c r="J149" s="123"/>
      <c r="K149" s="277">
        <f t="shared" si="13"/>
        <v>0</v>
      </c>
      <c r="L149" s="277">
        <f>K149*L143</f>
        <v>0</v>
      </c>
      <c r="M149" s="261"/>
      <c r="N149" s="253"/>
      <c r="O149" s="220"/>
    </row>
    <row r="150" spans="1:15">
      <c r="A150" s="221"/>
      <c r="B150" s="276"/>
      <c r="C150" s="121"/>
      <c r="D150" s="121"/>
      <c r="E150" s="121"/>
      <c r="F150" s="121"/>
      <c r="G150" s="122"/>
      <c r="H150" s="122"/>
      <c r="I150" s="123"/>
      <c r="J150" s="123"/>
      <c r="K150" s="277">
        <f t="shared" si="13"/>
        <v>0</v>
      </c>
      <c r="L150" s="277">
        <f>K150*L143</f>
        <v>0</v>
      </c>
      <c r="M150" s="261"/>
      <c r="N150" s="253"/>
      <c r="O150" s="220"/>
    </row>
    <row r="151" spans="1:15">
      <c r="A151" s="221"/>
      <c r="B151" s="276"/>
      <c r="C151" s="121"/>
      <c r="D151" s="120"/>
      <c r="E151" s="121"/>
      <c r="F151" s="121"/>
      <c r="G151" s="122"/>
      <c r="H151" s="122"/>
      <c r="I151" s="123"/>
      <c r="J151" s="123"/>
      <c r="K151" s="277">
        <f t="shared" si="13"/>
        <v>0</v>
      </c>
      <c r="L151" s="277">
        <f>K151*L143</f>
        <v>0</v>
      </c>
      <c r="M151" s="261"/>
      <c r="N151" s="253"/>
      <c r="O151" s="220"/>
    </row>
    <row r="152" spans="1:15">
      <c r="A152" s="221"/>
      <c r="B152" s="276"/>
      <c r="C152" s="121"/>
      <c r="D152" s="120"/>
      <c r="E152" s="121"/>
      <c r="F152" s="121"/>
      <c r="G152" s="122"/>
      <c r="H152" s="122"/>
      <c r="I152" s="123"/>
      <c r="J152" s="123"/>
      <c r="K152" s="277">
        <f t="shared" si="13"/>
        <v>0</v>
      </c>
      <c r="L152" s="277">
        <f>K152*L143</f>
        <v>0</v>
      </c>
      <c r="M152" s="271"/>
      <c r="N152" s="255"/>
      <c r="O152" s="220"/>
    </row>
    <row r="153" spans="1:15" ht="20.25">
      <c r="A153" s="220"/>
      <c r="B153" s="257"/>
      <c r="C153" s="587" t="s">
        <v>72</v>
      </c>
      <c r="D153" s="587"/>
      <c r="E153" s="587"/>
      <c r="F153" s="587"/>
      <c r="G153" s="587"/>
      <c r="H153" s="587"/>
      <c r="I153" s="587"/>
      <c r="J153" s="587"/>
      <c r="K153" s="173" t="s">
        <v>47</v>
      </c>
      <c r="L153" s="181">
        <v>0.65</v>
      </c>
      <c r="M153" s="176">
        <f>SUM(K155:K162)</f>
        <v>0</v>
      </c>
      <c r="N153" s="260">
        <f>SUM(L155:L162)</f>
        <v>0</v>
      </c>
      <c r="O153" s="224"/>
    </row>
    <row r="154" spans="1:15">
      <c r="A154" s="220"/>
      <c r="B154" s="257"/>
      <c r="C154" s="588" t="s">
        <v>4</v>
      </c>
      <c r="D154" s="588"/>
      <c r="E154" s="549" t="s">
        <v>5</v>
      </c>
      <c r="F154" s="549" t="s">
        <v>6</v>
      </c>
      <c r="G154" s="549" t="s">
        <v>7</v>
      </c>
      <c r="H154" s="549" t="s">
        <v>8</v>
      </c>
      <c r="I154" s="549" t="s">
        <v>9</v>
      </c>
      <c r="J154" s="549" t="s">
        <v>10</v>
      </c>
      <c r="K154" s="549" t="s">
        <v>11</v>
      </c>
      <c r="L154" s="549" t="s">
        <v>12</v>
      </c>
      <c r="M154" s="589" t="s">
        <v>73</v>
      </c>
      <c r="N154" s="590"/>
      <c r="O154" s="220"/>
    </row>
    <row r="155" spans="1:15">
      <c r="A155" s="220"/>
      <c r="B155" s="257"/>
      <c r="C155" s="121"/>
      <c r="D155" s="121"/>
      <c r="E155" s="121"/>
      <c r="F155" s="121"/>
      <c r="G155" s="168"/>
      <c r="H155" s="122"/>
      <c r="I155" s="123"/>
      <c r="J155" s="123"/>
      <c r="K155" s="277">
        <f t="shared" ref="K155:K162" si="14">(I155+J155)*10000</f>
        <v>0</v>
      </c>
      <c r="L155" s="277">
        <f>K155*L153</f>
        <v>0</v>
      </c>
      <c r="M155" s="261"/>
      <c r="N155" s="253"/>
      <c r="O155" s="220"/>
    </row>
    <row r="156" spans="1:15">
      <c r="A156" s="220"/>
      <c r="B156" s="257"/>
      <c r="C156" s="121"/>
      <c r="D156" s="121"/>
      <c r="E156" s="121"/>
      <c r="F156" s="121"/>
      <c r="G156" s="168"/>
      <c r="H156" s="122"/>
      <c r="I156" s="123"/>
      <c r="J156" s="123"/>
      <c r="K156" s="277">
        <f t="shared" si="14"/>
        <v>0</v>
      </c>
      <c r="L156" s="277">
        <f>K156*L153</f>
        <v>0</v>
      </c>
      <c r="M156" s="261"/>
      <c r="N156" s="253"/>
      <c r="O156" s="220"/>
    </row>
    <row r="157" spans="1:15">
      <c r="A157" s="220"/>
      <c r="B157" s="257"/>
      <c r="C157" s="121"/>
      <c r="D157" s="121"/>
      <c r="E157" s="121"/>
      <c r="F157" s="293"/>
      <c r="G157" s="294"/>
      <c r="H157" s="294"/>
      <c r="I157" s="252"/>
      <c r="J157" s="252"/>
      <c r="K157" s="277">
        <f t="shared" si="14"/>
        <v>0</v>
      </c>
      <c r="L157" s="277">
        <f>K157*L153</f>
        <v>0</v>
      </c>
      <c r="M157" s="261"/>
      <c r="N157" s="253"/>
      <c r="O157" s="220"/>
    </row>
    <row r="158" spans="1:15">
      <c r="A158" s="220"/>
      <c r="B158" s="257"/>
      <c r="C158" s="121"/>
      <c r="D158" s="121"/>
      <c r="E158" s="121"/>
      <c r="F158" s="121"/>
      <c r="G158" s="122"/>
      <c r="H158" s="122"/>
      <c r="I158" s="123"/>
      <c r="J158" s="123"/>
      <c r="K158" s="277">
        <f t="shared" si="14"/>
        <v>0</v>
      </c>
      <c r="L158" s="277">
        <f>K158*L153</f>
        <v>0</v>
      </c>
      <c r="M158" s="261"/>
      <c r="N158" s="253"/>
      <c r="O158" s="220"/>
    </row>
    <row r="159" spans="1:15">
      <c r="A159" s="220"/>
      <c r="B159" s="257"/>
      <c r="C159" s="121"/>
      <c r="D159" s="121"/>
      <c r="E159" s="121"/>
      <c r="F159" s="121"/>
      <c r="G159" s="168"/>
      <c r="H159" s="122"/>
      <c r="I159" s="123"/>
      <c r="J159" s="123"/>
      <c r="K159" s="277">
        <f t="shared" si="14"/>
        <v>0</v>
      </c>
      <c r="L159" s="277">
        <f>K159*L153</f>
        <v>0</v>
      </c>
      <c r="M159" s="261"/>
      <c r="N159" s="253"/>
      <c r="O159" s="220"/>
    </row>
    <row r="160" spans="1:15">
      <c r="A160" s="220"/>
      <c r="B160" s="257"/>
      <c r="C160" s="121"/>
      <c r="D160" s="121"/>
      <c r="E160" s="121"/>
      <c r="F160" s="121"/>
      <c r="G160" s="122"/>
      <c r="H160" s="122"/>
      <c r="I160" s="123"/>
      <c r="J160" s="123"/>
      <c r="K160" s="277">
        <f t="shared" si="14"/>
        <v>0</v>
      </c>
      <c r="L160" s="277">
        <f>K160*L153</f>
        <v>0</v>
      </c>
      <c r="M160" s="261"/>
      <c r="N160" s="253"/>
      <c r="O160" s="220"/>
    </row>
    <row r="161" spans="2:15">
      <c r="B161" s="257"/>
      <c r="C161" s="121"/>
      <c r="D161" s="120"/>
      <c r="E161" s="121"/>
      <c r="F161" s="121"/>
      <c r="G161" s="122"/>
      <c r="H161" s="122"/>
      <c r="I161" s="123"/>
      <c r="J161" s="123"/>
      <c r="K161" s="277">
        <f t="shared" si="14"/>
        <v>0</v>
      </c>
      <c r="L161" s="277">
        <f>K161*L153</f>
        <v>0</v>
      </c>
      <c r="M161" s="261"/>
      <c r="N161" s="253"/>
      <c r="O161" s="220"/>
    </row>
    <row r="162" spans="2:15">
      <c r="B162" s="257"/>
      <c r="C162" s="121"/>
      <c r="D162" s="120"/>
      <c r="E162" s="121"/>
      <c r="F162" s="121"/>
      <c r="G162" s="122"/>
      <c r="H162" s="122"/>
      <c r="I162" s="123"/>
      <c r="J162" s="123"/>
      <c r="K162" s="277">
        <f t="shared" si="14"/>
        <v>0</v>
      </c>
      <c r="L162" s="277">
        <f>K162*L153</f>
        <v>0</v>
      </c>
      <c r="M162" s="271"/>
      <c r="N162" s="255"/>
      <c r="O162" s="220"/>
    </row>
    <row r="163" spans="2:15" ht="20.25" hidden="1">
      <c r="B163" s="257"/>
      <c r="C163" s="681"/>
      <c r="D163" s="682"/>
      <c r="E163" s="682"/>
      <c r="F163" s="682"/>
      <c r="G163" s="682"/>
      <c r="H163" s="682"/>
      <c r="I163" s="682"/>
      <c r="J163" s="683"/>
      <c r="K163" s="173" t="s">
        <v>47</v>
      </c>
      <c r="L163" s="259">
        <v>0.5</v>
      </c>
      <c r="M163" s="176">
        <f>SUM(K165:K172)</f>
        <v>0</v>
      </c>
      <c r="N163" s="260">
        <f>SUM(L165:L172)</f>
        <v>0</v>
      </c>
      <c r="O163" s="224"/>
    </row>
    <row r="164" spans="2:15" ht="16.5" hidden="1" customHeight="1">
      <c r="B164" s="257"/>
      <c r="C164" s="576" t="s">
        <v>4</v>
      </c>
      <c r="D164" s="577"/>
      <c r="E164" s="549" t="s">
        <v>5</v>
      </c>
      <c r="F164" s="549" t="s">
        <v>6</v>
      </c>
      <c r="G164" s="549" t="s">
        <v>7</v>
      </c>
      <c r="H164" s="549" t="s">
        <v>8</v>
      </c>
      <c r="I164" s="549" t="s">
        <v>9</v>
      </c>
      <c r="J164" s="549" t="s">
        <v>10</v>
      </c>
      <c r="K164" s="549" t="s">
        <v>11</v>
      </c>
      <c r="L164" s="549" t="s">
        <v>12</v>
      </c>
      <c r="M164" s="295"/>
      <c r="N164" s="296"/>
      <c r="O164" s="220"/>
    </row>
    <row r="165" spans="2:15" hidden="1">
      <c r="B165" s="257"/>
      <c r="C165" s="26"/>
      <c r="D165" s="26"/>
      <c r="E165" s="26"/>
      <c r="F165" s="26"/>
      <c r="G165" s="26"/>
      <c r="H165" s="26"/>
      <c r="I165" s="167"/>
      <c r="J165" s="167"/>
      <c r="K165" s="266">
        <f t="shared" ref="K165:K172" si="15">(I165+J165)*10000</f>
        <v>0</v>
      </c>
      <c r="L165" s="266">
        <f>K165*L163</f>
        <v>0</v>
      </c>
      <c r="M165" s="297"/>
      <c r="N165" s="298"/>
      <c r="O165" s="220"/>
    </row>
    <row r="166" spans="2:15" hidden="1">
      <c r="B166" s="257"/>
      <c r="C166" s="25"/>
      <c r="D166" s="25"/>
      <c r="E166" s="25"/>
      <c r="F166" s="25"/>
      <c r="G166" s="26"/>
      <c r="H166" s="25"/>
      <c r="I166" s="167"/>
      <c r="J166" s="167"/>
      <c r="K166" s="266">
        <f t="shared" si="15"/>
        <v>0</v>
      </c>
      <c r="L166" s="266">
        <f>K166*L163</f>
        <v>0</v>
      </c>
      <c r="M166" s="297"/>
      <c r="N166" s="298"/>
      <c r="O166" s="220"/>
    </row>
    <row r="167" spans="2:15" hidden="1">
      <c r="B167" s="257"/>
      <c r="C167" s="25"/>
      <c r="D167" s="25"/>
      <c r="E167" s="25"/>
      <c r="F167" s="27"/>
      <c r="G167" s="28"/>
      <c r="H167" s="28"/>
      <c r="I167" s="167"/>
      <c r="J167" s="167"/>
      <c r="K167" s="266">
        <f t="shared" si="15"/>
        <v>0</v>
      </c>
      <c r="L167" s="266">
        <f>K167*L163</f>
        <v>0</v>
      </c>
      <c r="M167" s="297"/>
      <c r="N167" s="298"/>
      <c r="O167" s="220"/>
    </row>
    <row r="168" spans="2:15" hidden="1">
      <c r="B168" s="257"/>
      <c r="C168" s="25"/>
      <c r="D168" s="25"/>
      <c r="E168" s="25"/>
      <c r="F168" s="25"/>
      <c r="G168" s="25"/>
      <c r="H168" s="25"/>
      <c r="I168" s="167"/>
      <c r="J168" s="167"/>
      <c r="K168" s="266">
        <f t="shared" si="15"/>
        <v>0</v>
      </c>
      <c r="L168" s="266">
        <f>K168*L163</f>
        <v>0</v>
      </c>
      <c r="M168" s="297"/>
      <c r="N168" s="298"/>
      <c r="O168" s="220"/>
    </row>
    <row r="169" spans="2:15" ht="16.5" hidden="1" customHeight="1">
      <c r="B169" s="257"/>
      <c r="C169" s="25"/>
      <c r="D169" s="25"/>
      <c r="E169" s="25"/>
      <c r="F169" s="25"/>
      <c r="G169" s="26"/>
      <c r="H169" s="25"/>
      <c r="I169" s="167"/>
      <c r="J169" s="167"/>
      <c r="K169" s="266">
        <f t="shared" si="15"/>
        <v>0</v>
      </c>
      <c r="L169" s="266">
        <f>K169*L163</f>
        <v>0</v>
      </c>
      <c r="M169" s="297"/>
      <c r="N169" s="298"/>
      <c r="O169" s="220"/>
    </row>
    <row r="170" spans="2:15" hidden="1">
      <c r="B170" s="257"/>
      <c r="C170" s="25"/>
      <c r="D170" s="25"/>
      <c r="E170" s="25"/>
      <c r="F170" s="25"/>
      <c r="G170" s="25"/>
      <c r="H170" s="25"/>
      <c r="I170" s="167"/>
      <c r="J170" s="167"/>
      <c r="K170" s="266">
        <f t="shared" si="15"/>
        <v>0</v>
      </c>
      <c r="L170" s="266">
        <f>K170*L163</f>
        <v>0</v>
      </c>
      <c r="M170" s="297"/>
      <c r="N170" s="298"/>
      <c r="O170" s="220"/>
    </row>
    <row r="171" spans="2:15" hidden="1">
      <c r="B171" s="257"/>
      <c r="C171" s="25"/>
      <c r="D171" s="301"/>
      <c r="E171" s="25"/>
      <c r="F171" s="25"/>
      <c r="G171" s="25"/>
      <c r="H171" s="25"/>
      <c r="I171" s="167"/>
      <c r="J171" s="167"/>
      <c r="K171" s="266">
        <f t="shared" si="15"/>
        <v>0</v>
      </c>
      <c r="L171" s="266">
        <f>K171*L163</f>
        <v>0</v>
      </c>
      <c r="M171" s="297"/>
      <c r="N171" s="298"/>
      <c r="O171" s="220"/>
    </row>
    <row r="172" spans="2:15" hidden="1">
      <c r="B172" s="257"/>
      <c r="C172" s="25"/>
      <c r="D172" s="301"/>
      <c r="E172" s="25"/>
      <c r="F172" s="25"/>
      <c r="G172" s="25"/>
      <c r="H172" s="25"/>
      <c r="I172" s="167"/>
      <c r="J172" s="167"/>
      <c r="K172" s="266">
        <f t="shared" si="15"/>
        <v>0</v>
      </c>
      <c r="L172" s="266">
        <f>K172*L163</f>
        <v>0</v>
      </c>
      <c r="M172" s="302"/>
      <c r="N172" s="303"/>
      <c r="O172" s="220"/>
    </row>
    <row r="173" spans="2:15" ht="20.25" hidden="1" customHeight="1">
      <c r="B173" s="257"/>
      <c r="C173" s="591"/>
      <c r="D173" s="591"/>
      <c r="E173" s="591"/>
      <c r="F173" s="591"/>
      <c r="G173" s="591"/>
      <c r="H173" s="591"/>
      <c r="I173" s="591"/>
      <c r="J173" s="591"/>
      <c r="K173" s="173" t="s">
        <v>47</v>
      </c>
      <c r="L173" s="259">
        <v>0.5</v>
      </c>
      <c r="M173" s="176">
        <f>SUM(K175:K182)</f>
        <v>0</v>
      </c>
      <c r="N173" s="260">
        <f>SUM(L175:L182)</f>
        <v>0</v>
      </c>
      <c r="O173" s="224"/>
    </row>
    <row r="174" spans="2:15" ht="16.5" hidden="1" customHeight="1">
      <c r="B174" s="257"/>
      <c r="C174" s="588" t="s">
        <v>4</v>
      </c>
      <c r="D174" s="588"/>
      <c r="E174" s="549" t="s">
        <v>5</v>
      </c>
      <c r="F174" s="549" t="s">
        <v>6</v>
      </c>
      <c r="G174" s="549" t="s">
        <v>7</v>
      </c>
      <c r="H174" s="549" t="s">
        <v>8</v>
      </c>
      <c r="I174" s="549" t="s">
        <v>9</v>
      </c>
      <c r="J174" s="549" t="s">
        <v>10</v>
      </c>
      <c r="K174" s="549" t="s">
        <v>11</v>
      </c>
      <c r="L174" s="549" t="s">
        <v>12</v>
      </c>
      <c r="M174" s="295"/>
      <c r="N174" s="296"/>
      <c r="O174" s="220"/>
    </row>
    <row r="175" spans="2:15" ht="16.5" hidden="1" customHeight="1">
      <c r="B175" s="257" t="s">
        <v>3</v>
      </c>
      <c r="C175" s="25"/>
      <c r="D175" s="25"/>
      <c r="E175" s="25"/>
      <c r="F175" s="25"/>
      <c r="G175" s="25"/>
      <c r="H175" s="25"/>
      <c r="I175" s="167"/>
      <c r="J175" s="167"/>
      <c r="K175" s="266">
        <f t="shared" ref="K175:K182" si="16">(I175+J175)*10000</f>
        <v>0</v>
      </c>
      <c r="L175" s="266">
        <f>K175*L173</f>
        <v>0</v>
      </c>
      <c r="M175" s="297"/>
      <c r="N175" s="298"/>
      <c r="O175" s="220"/>
    </row>
    <row r="176" spans="2:15" ht="16.5" hidden="1" customHeight="1">
      <c r="B176" s="257">
        <v>1</v>
      </c>
      <c r="C176" s="25"/>
      <c r="D176" s="25"/>
      <c r="E176" s="25"/>
      <c r="F176" s="25"/>
      <c r="G176" s="25"/>
      <c r="H176" s="25"/>
      <c r="I176" s="167"/>
      <c r="J176" s="167"/>
      <c r="K176" s="266">
        <f t="shared" si="16"/>
        <v>0</v>
      </c>
      <c r="L176" s="266">
        <f>K176*L173</f>
        <v>0</v>
      </c>
      <c r="M176" s="297"/>
      <c r="N176" s="298"/>
      <c r="O176" s="220"/>
    </row>
    <row r="177" spans="2:15" hidden="1">
      <c r="B177" s="257">
        <v>2</v>
      </c>
      <c r="C177" s="25"/>
      <c r="D177" s="25"/>
      <c r="E177" s="25"/>
      <c r="F177" s="25"/>
      <c r="G177" s="25"/>
      <c r="H177" s="25"/>
      <c r="I177" s="25"/>
      <c r="J177" s="25"/>
      <c r="K177" s="266">
        <f t="shared" si="16"/>
        <v>0</v>
      </c>
      <c r="L177" s="266">
        <f>K177*L173</f>
        <v>0</v>
      </c>
      <c r="M177" s="297"/>
      <c r="N177" s="298"/>
      <c r="O177" s="220"/>
    </row>
    <row r="178" spans="2:15" hidden="1">
      <c r="B178" s="257">
        <v>3</v>
      </c>
      <c r="C178" s="25"/>
      <c r="D178" s="25"/>
      <c r="E178" s="25"/>
      <c r="F178" s="25"/>
      <c r="G178" s="25"/>
      <c r="H178" s="25"/>
      <c r="I178" s="167"/>
      <c r="J178" s="167"/>
      <c r="K178" s="266">
        <f t="shared" si="16"/>
        <v>0</v>
      </c>
      <c r="L178" s="266">
        <f>K178*L173</f>
        <v>0</v>
      </c>
      <c r="M178" s="297"/>
      <c r="N178" s="298"/>
      <c r="O178" s="220"/>
    </row>
    <row r="179" spans="2:15" ht="16.5" hidden="1" customHeight="1">
      <c r="B179" s="257">
        <v>4</v>
      </c>
      <c r="C179" s="25"/>
      <c r="D179" s="25"/>
      <c r="E179" s="25"/>
      <c r="F179" s="25"/>
      <c r="G179" s="25"/>
      <c r="H179" s="25"/>
      <c r="I179" s="167"/>
      <c r="J179" s="167"/>
      <c r="K179" s="266">
        <f t="shared" si="16"/>
        <v>0</v>
      </c>
      <c r="L179" s="266">
        <f>K179*L173</f>
        <v>0</v>
      </c>
      <c r="M179" s="297"/>
      <c r="N179" s="298"/>
      <c r="O179" s="220"/>
    </row>
    <row r="180" spans="2:15" ht="16.5" hidden="1" customHeight="1">
      <c r="B180" s="257">
        <v>5</v>
      </c>
      <c r="C180" s="25"/>
      <c r="D180" s="25"/>
      <c r="E180" s="25"/>
      <c r="F180" s="25"/>
      <c r="G180" s="25"/>
      <c r="H180" s="25"/>
      <c r="I180" s="167"/>
      <c r="J180" s="167"/>
      <c r="K180" s="266">
        <f t="shared" si="16"/>
        <v>0</v>
      </c>
      <c r="L180" s="266">
        <f>K180*L173</f>
        <v>0</v>
      </c>
      <c r="M180" s="297"/>
      <c r="N180" s="298"/>
      <c r="O180" s="220"/>
    </row>
    <row r="181" spans="2:15" ht="16.5" hidden="1" customHeight="1">
      <c r="B181" s="257">
        <v>6</v>
      </c>
      <c r="C181" s="25"/>
      <c r="D181" s="25"/>
      <c r="E181" s="25"/>
      <c r="F181" s="25"/>
      <c r="G181" s="25"/>
      <c r="H181" s="25"/>
      <c r="I181" s="167"/>
      <c r="J181" s="167"/>
      <c r="K181" s="266">
        <f t="shared" si="16"/>
        <v>0</v>
      </c>
      <c r="L181" s="266">
        <f>K181*L173</f>
        <v>0</v>
      </c>
      <c r="M181" s="297"/>
      <c r="N181" s="298"/>
      <c r="O181" s="220"/>
    </row>
    <row r="182" spans="2:15" ht="16.5" hidden="1" customHeight="1">
      <c r="B182" s="257">
        <v>7</v>
      </c>
      <c r="C182" s="25"/>
      <c r="D182" s="25"/>
      <c r="E182" s="25"/>
      <c r="F182" s="25"/>
      <c r="G182" s="25"/>
      <c r="H182" s="25"/>
      <c r="I182" s="167"/>
      <c r="J182" s="167"/>
      <c r="K182" s="266">
        <f t="shared" si="16"/>
        <v>0</v>
      </c>
      <c r="L182" s="266">
        <f>K182*L173</f>
        <v>0</v>
      </c>
      <c r="M182" s="302"/>
      <c r="N182" s="303"/>
      <c r="O182" s="220"/>
    </row>
    <row r="183" spans="2:15" ht="20.25" hidden="1">
      <c r="B183" s="257">
        <v>8</v>
      </c>
      <c r="C183" s="591" t="s">
        <v>76</v>
      </c>
      <c r="D183" s="591"/>
      <c r="E183" s="591"/>
      <c r="F183" s="591"/>
      <c r="G183" s="591"/>
      <c r="H183" s="591"/>
      <c r="I183" s="591"/>
      <c r="J183" s="591"/>
      <c r="K183" s="173" t="s">
        <v>47</v>
      </c>
      <c r="L183" s="304">
        <v>0.7</v>
      </c>
      <c r="M183" s="176">
        <f>SUM(K185:K192)</f>
        <v>0</v>
      </c>
      <c r="N183" s="260">
        <f>SUM(L185:L192)</f>
        <v>0</v>
      </c>
      <c r="O183" s="224"/>
    </row>
    <row r="184" spans="2:15" ht="16.5" hidden="1" customHeight="1">
      <c r="B184" s="257" t="s">
        <v>3</v>
      </c>
      <c r="C184" s="588" t="s">
        <v>4</v>
      </c>
      <c r="D184" s="588"/>
      <c r="E184" s="549" t="s">
        <v>5</v>
      </c>
      <c r="F184" s="549" t="s">
        <v>6</v>
      </c>
      <c r="G184" s="549" t="s">
        <v>7</v>
      </c>
      <c r="H184" s="549" t="s">
        <v>8</v>
      </c>
      <c r="I184" s="549" t="s">
        <v>9</v>
      </c>
      <c r="J184" s="549" t="s">
        <v>10</v>
      </c>
      <c r="K184" s="549" t="s">
        <v>11</v>
      </c>
      <c r="L184" s="549" t="s">
        <v>12</v>
      </c>
      <c r="M184" s="295"/>
      <c r="N184" s="296"/>
      <c r="O184" s="220"/>
    </row>
    <row r="185" spans="2:15" ht="16.5" hidden="1" customHeight="1">
      <c r="B185" s="257">
        <v>1</v>
      </c>
      <c r="C185" s="25"/>
      <c r="D185" s="25"/>
      <c r="E185" s="25"/>
      <c r="F185" s="25"/>
      <c r="G185" s="26"/>
      <c r="H185" s="25"/>
      <c r="I185" s="167"/>
      <c r="J185" s="167"/>
      <c r="K185" s="266">
        <f t="shared" ref="K185:K192" si="17">(I185+J185)*10000</f>
        <v>0</v>
      </c>
      <c r="L185" s="266">
        <f>K185*L183</f>
        <v>0</v>
      </c>
      <c r="M185" s="297"/>
      <c r="N185" s="298"/>
      <c r="O185" s="220"/>
    </row>
    <row r="186" spans="2:15" ht="16.5" hidden="1" customHeight="1">
      <c r="B186" s="257">
        <v>2</v>
      </c>
      <c r="C186" s="25"/>
      <c r="D186" s="25"/>
      <c r="E186" s="25"/>
      <c r="F186" s="25"/>
      <c r="G186" s="26"/>
      <c r="H186" s="25"/>
      <c r="I186" s="167"/>
      <c r="J186" s="167"/>
      <c r="K186" s="266">
        <f t="shared" si="17"/>
        <v>0</v>
      </c>
      <c r="L186" s="266">
        <f>K186*L183</f>
        <v>0</v>
      </c>
      <c r="M186" s="297"/>
      <c r="N186" s="298"/>
      <c r="O186" s="220"/>
    </row>
    <row r="187" spans="2:15" ht="16.5" hidden="1" customHeight="1">
      <c r="B187" s="257">
        <v>3</v>
      </c>
      <c r="C187" s="25"/>
      <c r="D187" s="25"/>
      <c r="E187" s="25"/>
      <c r="F187" s="27"/>
      <c r="G187" s="28"/>
      <c r="H187" s="28"/>
      <c r="I187" s="167"/>
      <c r="J187" s="167"/>
      <c r="K187" s="266">
        <f t="shared" si="17"/>
        <v>0</v>
      </c>
      <c r="L187" s="266">
        <f>K187*L183</f>
        <v>0</v>
      </c>
      <c r="M187" s="297"/>
      <c r="N187" s="298"/>
      <c r="O187" s="220"/>
    </row>
    <row r="188" spans="2:15" hidden="1">
      <c r="B188" s="257">
        <v>4</v>
      </c>
      <c r="C188" s="121"/>
      <c r="D188" s="121"/>
      <c r="E188" s="121"/>
      <c r="F188" s="121"/>
      <c r="G188" s="119"/>
      <c r="H188" s="122"/>
      <c r="I188" s="123"/>
      <c r="J188" s="123"/>
      <c r="K188" s="266">
        <f t="shared" si="17"/>
        <v>0</v>
      </c>
      <c r="L188" s="266">
        <f>K188*L183</f>
        <v>0</v>
      </c>
      <c r="M188" s="297"/>
      <c r="N188" s="298"/>
      <c r="O188" s="220"/>
    </row>
    <row r="189" spans="2:15" ht="16.5" hidden="1" customHeight="1">
      <c r="B189" s="257">
        <v>5</v>
      </c>
      <c r="C189" s="25"/>
      <c r="D189" s="25"/>
      <c r="E189" s="25"/>
      <c r="F189" s="25"/>
      <c r="G189" s="26"/>
      <c r="H189" s="25"/>
      <c r="I189" s="167"/>
      <c r="J189" s="167"/>
      <c r="K189" s="266">
        <f t="shared" si="17"/>
        <v>0</v>
      </c>
      <c r="L189" s="266">
        <f>K189*L183</f>
        <v>0</v>
      </c>
      <c r="M189" s="297"/>
      <c r="N189" s="298"/>
      <c r="O189" s="220"/>
    </row>
    <row r="190" spans="2:15" ht="16.5" hidden="1" customHeight="1">
      <c r="B190" s="257">
        <v>6</v>
      </c>
      <c r="C190" s="25"/>
      <c r="D190" s="25"/>
      <c r="E190" s="25"/>
      <c r="F190" s="25"/>
      <c r="G190" s="25"/>
      <c r="H190" s="25"/>
      <c r="I190" s="167"/>
      <c r="J190" s="167"/>
      <c r="K190" s="266">
        <f t="shared" si="17"/>
        <v>0</v>
      </c>
      <c r="L190" s="266">
        <f>K190*L183</f>
        <v>0</v>
      </c>
      <c r="M190" s="297"/>
      <c r="N190" s="298"/>
      <c r="O190" s="220"/>
    </row>
    <row r="191" spans="2:15" ht="16.5" hidden="1" customHeight="1">
      <c r="B191" s="257">
        <v>7</v>
      </c>
      <c r="C191" s="25"/>
      <c r="D191" s="301"/>
      <c r="E191" s="25"/>
      <c r="F191" s="25"/>
      <c r="G191" s="25"/>
      <c r="H191" s="25"/>
      <c r="I191" s="167"/>
      <c r="J191" s="167"/>
      <c r="K191" s="266">
        <f t="shared" si="17"/>
        <v>0</v>
      </c>
      <c r="L191" s="266">
        <f>K191*L183</f>
        <v>0</v>
      </c>
      <c r="M191" s="297"/>
      <c r="N191" s="298"/>
      <c r="O191" s="220"/>
    </row>
    <row r="192" spans="2:15" ht="16.5" hidden="1" customHeight="1">
      <c r="B192" s="257">
        <v>8</v>
      </c>
      <c r="C192" s="25"/>
      <c r="D192" s="301"/>
      <c r="E192" s="25"/>
      <c r="F192" s="25"/>
      <c r="G192" s="25"/>
      <c r="H192" s="25"/>
      <c r="I192" s="167"/>
      <c r="J192" s="167"/>
      <c r="K192" s="266">
        <f t="shared" si="17"/>
        <v>0</v>
      </c>
      <c r="L192" s="266">
        <f>K192*L183</f>
        <v>0</v>
      </c>
      <c r="M192" s="302"/>
      <c r="N192" s="303"/>
      <c r="O192" s="220"/>
    </row>
    <row r="193" spans="1:15" ht="20.25" hidden="1">
      <c r="A193" s="220"/>
      <c r="B193" s="257"/>
      <c r="C193" s="591"/>
      <c r="D193" s="591"/>
      <c r="E193" s="591"/>
      <c r="F193" s="591"/>
      <c r="G193" s="591"/>
      <c r="H193" s="591"/>
      <c r="I193" s="591"/>
      <c r="J193" s="591"/>
      <c r="K193" s="173" t="s">
        <v>47</v>
      </c>
      <c r="L193" s="304">
        <v>0.5</v>
      </c>
      <c r="M193" s="176">
        <f>SUM(K195:K202)</f>
        <v>0</v>
      </c>
      <c r="N193" s="260">
        <f>SUM(L195:L202)</f>
        <v>0</v>
      </c>
      <c r="O193" s="224"/>
    </row>
    <row r="194" spans="1:15" ht="16.5" hidden="1" customHeight="1">
      <c r="A194" s="220"/>
      <c r="B194" s="257" t="s">
        <v>3</v>
      </c>
      <c r="C194" s="588" t="s">
        <v>4</v>
      </c>
      <c r="D194" s="588"/>
      <c r="E194" s="549" t="s">
        <v>5</v>
      </c>
      <c r="F194" s="549" t="s">
        <v>6</v>
      </c>
      <c r="G194" s="549" t="s">
        <v>7</v>
      </c>
      <c r="H194" s="549" t="s">
        <v>8</v>
      </c>
      <c r="I194" s="549" t="s">
        <v>9</v>
      </c>
      <c r="J194" s="549" t="s">
        <v>10</v>
      </c>
      <c r="K194" s="549" t="s">
        <v>11</v>
      </c>
      <c r="L194" s="549" t="s">
        <v>12</v>
      </c>
      <c r="M194" s="295"/>
      <c r="N194" s="296"/>
      <c r="O194" s="220"/>
    </row>
    <row r="195" spans="1:15" ht="16.5" hidden="1" customHeight="1">
      <c r="A195" s="220"/>
      <c r="B195" s="257">
        <v>1</v>
      </c>
      <c r="C195" s="25"/>
      <c r="D195" s="25"/>
      <c r="E195" s="25"/>
      <c r="F195" s="25"/>
      <c r="G195" s="25"/>
      <c r="H195" s="25"/>
      <c r="I195" s="167"/>
      <c r="J195" s="167"/>
      <c r="K195" s="266">
        <f t="shared" ref="K195:K202" si="18">(I195+J195)*10000</f>
        <v>0</v>
      </c>
      <c r="L195" s="266">
        <f>K195*L193</f>
        <v>0</v>
      </c>
      <c r="M195" s="297"/>
      <c r="N195" s="298"/>
      <c r="O195" s="220"/>
    </row>
    <row r="196" spans="1:15" ht="16.5" hidden="1" customHeight="1">
      <c r="A196" s="220"/>
      <c r="B196" s="257">
        <v>2</v>
      </c>
      <c r="C196" s="25"/>
      <c r="D196" s="25"/>
      <c r="E196" s="25"/>
      <c r="F196" s="25"/>
      <c r="G196" s="26"/>
      <c r="H196" s="25"/>
      <c r="I196" s="167"/>
      <c r="J196" s="167"/>
      <c r="K196" s="266">
        <f t="shared" si="18"/>
        <v>0</v>
      </c>
      <c r="L196" s="266">
        <f>K196*L193</f>
        <v>0</v>
      </c>
      <c r="M196" s="297"/>
      <c r="N196" s="298"/>
      <c r="O196" s="220"/>
    </row>
    <row r="197" spans="1:15" ht="16.5" hidden="1" customHeight="1">
      <c r="A197" s="220"/>
      <c r="B197" s="257">
        <v>3</v>
      </c>
      <c r="C197" s="25"/>
      <c r="D197" s="25"/>
      <c r="E197" s="25"/>
      <c r="F197" s="27"/>
      <c r="G197" s="28"/>
      <c r="H197" s="28"/>
      <c r="I197" s="167"/>
      <c r="J197" s="167"/>
      <c r="K197" s="266">
        <f t="shared" si="18"/>
        <v>0</v>
      </c>
      <c r="L197" s="266">
        <f>K197*L193</f>
        <v>0</v>
      </c>
      <c r="M197" s="297"/>
      <c r="N197" s="298"/>
      <c r="O197" s="220"/>
    </row>
    <row r="198" spans="1:15" ht="16.5" hidden="1" customHeight="1">
      <c r="A198" s="220"/>
      <c r="B198" s="257">
        <v>4</v>
      </c>
      <c r="C198" s="25"/>
      <c r="D198" s="25"/>
      <c r="E198" s="25"/>
      <c r="F198" s="25"/>
      <c r="G198" s="25"/>
      <c r="H198" s="25"/>
      <c r="I198" s="167"/>
      <c r="J198" s="167"/>
      <c r="K198" s="266">
        <f t="shared" si="18"/>
        <v>0</v>
      </c>
      <c r="L198" s="266">
        <f>K198*L193</f>
        <v>0</v>
      </c>
      <c r="M198" s="297"/>
      <c r="N198" s="298"/>
      <c r="O198" s="220"/>
    </row>
    <row r="199" spans="1:15" ht="16.5" hidden="1" customHeight="1">
      <c r="A199" s="220"/>
      <c r="B199" s="257">
        <v>5</v>
      </c>
      <c r="C199" s="25"/>
      <c r="D199" s="25"/>
      <c r="E199" s="25"/>
      <c r="F199" s="25"/>
      <c r="G199" s="26"/>
      <c r="H199" s="25"/>
      <c r="I199" s="167"/>
      <c r="J199" s="167"/>
      <c r="K199" s="266">
        <f t="shared" si="18"/>
        <v>0</v>
      </c>
      <c r="L199" s="266">
        <f>K199*L193</f>
        <v>0</v>
      </c>
      <c r="M199" s="297"/>
      <c r="N199" s="298"/>
      <c r="O199" s="220"/>
    </row>
    <row r="200" spans="1:15" ht="16.5" hidden="1" customHeight="1">
      <c r="A200" s="220"/>
      <c r="B200" s="257">
        <v>6</v>
      </c>
      <c r="C200" s="25"/>
      <c r="D200" s="25"/>
      <c r="E200" s="25"/>
      <c r="F200" s="25"/>
      <c r="G200" s="25"/>
      <c r="H200" s="25"/>
      <c r="I200" s="167"/>
      <c r="J200" s="167"/>
      <c r="K200" s="266">
        <f t="shared" si="18"/>
        <v>0</v>
      </c>
      <c r="L200" s="266">
        <f>K200*L193</f>
        <v>0</v>
      </c>
      <c r="M200" s="297"/>
      <c r="N200" s="298"/>
      <c r="O200" s="220"/>
    </row>
    <row r="201" spans="1:15" ht="16.5" hidden="1" customHeight="1">
      <c r="A201" s="220"/>
      <c r="B201" s="257">
        <v>7</v>
      </c>
      <c r="C201" s="25"/>
      <c r="D201" s="301"/>
      <c r="E201" s="25"/>
      <c r="F201" s="25"/>
      <c r="G201" s="25"/>
      <c r="H201" s="25"/>
      <c r="I201" s="167"/>
      <c r="J201" s="167"/>
      <c r="K201" s="266">
        <f t="shared" si="18"/>
        <v>0</v>
      </c>
      <c r="L201" s="266">
        <f>K201*L193</f>
        <v>0</v>
      </c>
      <c r="M201" s="297"/>
      <c r="N201" s="298"/>
      <c r="O201" s="220"/>
    </row>
    <row r="202" spans="1:15" ht="16.5" hidden="1" customHeight="1">
      <c r="A202" s="220"/>
      <c r="B202" s="257">
        <v>8</v>
      </c>
      <c r="C202" s="25"/>
      <c r="D202" s="301"/>
      <c r="E202" s="25"/>
      <c r="F202" s="25"/>
      <c r="G202" s="25"/>
      <c r="H202" s="25"/>
      <c r="I202" s="167"/>
      <c r="J202" s="167"/>
      <c r="K202" s="266">
        <f t="shared" si="18"/>
        <v>0</v>
      </c>
      <c r="L202" s="266">
        <f>K202*L193</f>
        <v>0</v>
      </c>
      <c r="M202" s="302"/>
      <c r="N202" s="303"/>
      <c r="O202" s="220"/>
    </row>
    <row r="203" spans="1:15" ht="20.25" hidden="1">
      <c r="A203" s="220"/>
      <c r="B203" s="257"/>
      <c r="C203" s="669" t="s">
        <v>229</v>
      </c>
      <c r="D203" s="670"/>
      <c r="E203" s="670"/>
      <c r="F203" s="670"/>
      <c r="G203" s="670"/>
      <c r="H203" s="670"/>
      <c r="I203" s="670"/>
      <c r="J203" s="671"/>
      <c r="K203" s="239" t="s">
        <v>47</v>
      </c>
      <c r="L203" s="225">
        <v>0.5</v>
      </c>
      <c r="M203" s="126">
        <f>SUM(K205:K212)</f>
        <v>0</v>
      </c>
      <c r="N203" s="127">
        <f>SUM(L205:L212)</f>
        <v>0</v>
      </c>
      <c r="O203" s="224"/>
    </row>
    <row r="204" spans="1:15" hidden="1">
      <c r="A204" s="220"/>
      <c r="B204" s="257" t="s">
        <v>3</v>
      </c>
      <c r="C204" s="663" t="s">
        <v>4</v>
      </c>
      <c r="D204" s="664"/>
      <c r="E204" s="554" t="s">
        <v>5</v>
      </c>
      <c r="F204" s="554" t="s">
        <v>6</v>
      </c>
      <c r="G204" s="244" t="s">
        <v>7</v>
      </c>
      <c r="H204" s="554" t="s">
        <v>8</v>
      </c>
      <c r="I204" s="554" t="s">
        <v>9</v>
      </c>
      <c r="J204" s="554" t="s">
        <v>10</v>
      </c>
      <c r="K204" s="554" t="s">
        <v>11</v>
      </c>
      <c r="L204" s="554" t="s">
        <v>12</v>
      </c>
      <c r="M204" s="628"/>
      <c r="N204" s="629"/>
      <c r="O204" s="220"/>
    </row>
    <row r="205" spans="1:15" hidden="1">
      <c r="A205" s="220"/>
      <c r="B205" s="257">
        <v>1</v>
      </c>
      <c r="C205" s="264"/>
      <c r="D205" s="264"/>
      <c r="E205" s="264"/>
      <c r="F205" s="264"/>
      <c r="G205" s="264"/>
      <c r="H205" s="264"/>
      <c r="I205" s="264"/>
      <c r="J205" s="264"/>
      <c r="K205" s="132">
        <f t="shared" ref="K205:K212" si="19">(I205+J205)*10000</f>
        <v>0</v>
      </c>
      <c r="L205" s="132">
        <f>K205*L203</f>
        <v>0</v>
      </c>
      <c r="M205" s="226"/>
      <c r="N205" s="227"/>
      <c r="O205" s="220"/>
    </row>
    <row r="206" spans="1:15" hidden="1">
      <c r="A206" s="220"/>
      <c r="B206" s="257">
        <v>2</v>
      </c>
      <c r="C206" s="264"/>
      <c r="D206" s="264"/>
      <c r="E206" s="264"/>
      <c r="F206" s="264"/>
      <c r="G206" s="264"/>
      <c r="H206" s="264"/>
      <c r="I206" s="264"/>
      <c r="J206" s="264"/>
      <c r="K206" s="132">
        <f t="shared" si="19"/>
        <v>0</v>
      </c>
      <c r="L206" s="132">
        <f>K206*L203</f>
        <v>0</v>
      </c>
      <c r="M206" s="226"/>
      <c r="N206" s="227"/>
      <c r="O206" s="220"/>
    </row>
    <row r="207" spans="1:15" hidden="1">
      <c r="A207" s="220"/>
      <c r="B207" s="257">
        <v>3</v>
      </c>
      <c r="C207" s="264"/>
      <c r="D207" s="264"/>
      <c r="E207" s="264"/>
      <c r="F207" s="264"/>
      <c r="G207" s="264"/>
      <c r="H207" s="264"/>
      <c r="I207" s="264"/>
      <c r="J207" s="264"/>
      <c r="K207" s="132">
        <f t="shared" si="19"/>
        <v>0</v>
      </c>
      <c r="L207" s="132">
        <f>K207*L203</f>
        <v>0</v>
      </c>
      <c r="M207" s="226"/>
      <c r="N207" s="227"/>
      <c r="O207" s="220"/>
    </row>
    <row r="208" spans="1:15" hidden="1">
      <c r="A208" s="205"/>
      <c r="B208" s="336">
        <v>4</v>
      </c>
      <c r="C208" s="338"/>
      <c r="D208" s="338"/>
      <c r="E208" s="338"/>
      <c r="F208" s="338"/>
      <c r="G208" s="184" t="s">
        <v>329</v>
      </c>
      <c r="H208" s="264"/>
      <c r="I208" s="264"/>
      <c r="J208" s="264"/>
      <c r="K208" s="132">
        <f t="shared" si="19"/>
        <v>0</v>
      </c>
      <c r="L208" s="132">
        <f>K208*L203</f>
        <v>0</v>
      </c>
      <c r="M208" s="226"/>
      <c r="N208" s="227"/>
      <c r="O208" s="220"/>
    </row>
    <row r="209" spans="1:15" hidden="1">
      <c r="A209" s="220"/>
      <c r="B209" s="257">
        <v>5</v>
      </c>
      <c r="C209" s="264"/>
      <c r="D209" s="264"/>
      <c r="E209" s="264"/>
      <c r="F209" s="264"/>
      <c r="G209" s="264"/>
      <c r="H209" s="264"/>
      <c r="I209" s="264"/>
      <c r="J209" s="264"/>
      <c r="K209" s="132">
        <f t="shared" si="19"/>
        <v>0</v>
      </c>
      <c r="L209" s="132">
        <f>K209*L203</f>
        <v>0</v>
      </c>
      <c r="M209" s="226"/>
      <c r="N209" s="227"/>
      <c r="O209" s="220"/>
    </row>
    <row r="210" spans="1:15" hidden="1">
      <c r="A210" s="220"/>
      <c r="B210" s="257">
        <v>6</v>
      </c>
      <c r="C210" s="264"/>
      <c r="D210" s="264"/>
      <c r="E210" s="264"/>
      <c r="F210" s="264"/>
      <c r="G210" s="264"/>
      <c r="H210" s="264"/>
      <c r="I210" s="264"/>
      <c r="J210" s="264"/>
      <c r="K210" s="132">
        <f t="shared" si="19"/>
        <v>0</v>
      </c>
      <c r="L210" s="132">
        <f>K210*L203</f>
        <v>0</v>
      </c>
      <c r="M210" s="226"/>
      <c r="N210" s="227"/>
      <c r="O210" s="220"/>
    </row>
    <row r="211" spans="1:15" hidden="1">
      <c r="A211" s="220"/>
      <c r="B211" s="257">
        <v>7</v>
      </c>
      <c r="C211" s="264"/>
      <c r="D211" s="264"/>
      <c r="E211" s="264"/>
      <c r="F211" s="264"/>
      <c r="G211" s="264"/>
      <c r="H211" s="264"/>
      <c r="I211" s="264"/>
      <c r="J211" s="264"/>
      <c r="K211" s="132">
        <f t="shared" si="19"/>
        <v>0</v>
      </c>
      <c r="L211" s="132">
        <f>K211*L203</f>
        <v>0</v>
      </c>
      <c r="M211" s="226"/>
      <c r="N211" s="227"/>
      <c r="O211" s="220"/>
    </row>
    <row r="212" spans="1:15" hidden="1">
      <c r="A212" s="220"/>
      <c r="B212" s="257">
        <v>8</v>
      </c>
      <c r="C212" s="264"/>
      <c r="D212" s="264"/>
      <c r="E212" s="264"/>
      <c r="F212" s="264"/>
      <c r="G212" s="264"/>
      <c r="H212" s="264"/>
      <c r="I212" s="264"/>
      <c r="J212" s="264"/>
      <c r="K212" s="132">
        <f t="shared" si="19"/>
        <v>0</v>
      </c>
      <c r="L212" s="132">
        <f>K212*L203</f>
        <v>0</v>
      </c>
      <c r="M212" s="228"/>
      <c r="N212" s="229"/>
      <c r="O212" s="220"/>
    </row>
    <row r="213" spans="1:15" hidden="1">
      <c r="A213" s="221"/>
      <c r="B213" s="276"/>
      <c r="C213" s="665" t="s">
        <v>230</v>
      </c>
      <c r="D213" s="666"/>
      <c r="E213" s="666"/>
      <c r="F213" s="666"/>
      <c r="G213" s="666"/>
      <c r="H213" s="666"/>
      <c r="I213" s="666"/>
      <c r="J213" s="667"/>
      <c r="K213" s="241" t="s">
        <v>2</v>
      </c>
      <c r="L213" s="242">
        <v>0.5</v>
      </c>
      <c r="M213" s="190" t="s">
        <v>80</v>
      </c>
      <c r="N213" s="191" t="s">
        <v>81</v>
      </c>
      <c r="O213" s="224"/>
    </row>
    <row r="214" spans="1:15" hidden="1">
      <c r="A214" s="221"/>
      <c r="B214" s="276"/>
      <c r="C214" s="661" t="s">
        <v>4</v>
      </c>
      <c r="D214" s="662"/>
      <c r="E214" s="243" t="s">
        <v>5</v>
      </c>
      <c r="F214" s="243" t="s">
        <v>6</v>
      </c>
      <c r="G214" s="244" t="s">
        <v>7</v>
      </c>
      <c r="H214" s="243" t="s">
        <v>8</v>
      </c>
      <c r="I214" s="243" t="s">
        <v>9</v>
      </c>
      <c r="J214" s="243" t="s">
        <v>10</v>
      </c>
      <c r="K214" s="243" t="s">
        <v>11</v>
      </c>
      <c r="L214" s="243" t="s">
        <v>12</v>
      </c>
      <c r="M214" s="668" t="s">
        <v>82</v>
      </c>
      <c r="N214" s="668"/>
      <c r="O214" s="220"/>
    </row>
    <row r="215" spans="1:15" hidden="1">
      <c r="A215" s="221"/>
      <c r="B215" s="276"/>
      <c r="C215" s="192" t="s">
        <v>82</v>
      </c>
      <c r="D215" s="193" t="s">
        <v>82</v>
      </c>
      <c r="E215" s="193" t="s">
        <v>82</v>
      </c>
      <c r="F215" s="193" t="s">
        <v>82</v>
      </c>
      <c r="G215" s="245" t="s">
        <v>82</v>
      </c>
      <c r="H215" s="245" t="s">
        <v>82</v>
      </c>
      <c r="I215" s="193" t="s">
        <v>82</v>
      </c>
      <c r="J215" s="193" t="s">
        <v>82</v>
      </c>
      <c r="K215" s="194" t="s">
        <v>83</v>
      </c>
      <c r="L215" s="194" t="s">
        <v>83</v>
      </c>
      <c r="M215" s="227"/>
      <c r="N215" s="227"/>
      <c r="O215" s="220"/>
    </row>
    <row r="216" spans="1:15" hidden="1">
      <c r="A216" s="221"/>
      <c r="B216" s="276"/>
      <c r="C216" s="192" t="s">
        <v>82</v>
      </c>
      <c r="D216" s="193" t="s">
        <v>82</v>
      </c>
      <c r="E216" s="193" t="s">
        <v>82</v>
      </c>
      <c r="F216" s="193" t="s">
        <v>82</v>
      </c>
      <c r="G216" s="245" t="s">
        <v>82</v>
      </c>
      <c r="H216" s="245" t="s">
        <v>82</v>
      </c>
      <c r="I216" s="193" t="s">
        <v>82</v>
      </c>
      <c r="J216" s="193" t="s">
        <v>82</v>
      </c>
      <c r="K216" s="194" t="s">
        <v>83</v>
      </c>
      <c r="L216" s="194" t="s">
        <v>83</v>
      </c>
      <c r="M216" s="227"/>
      <c r="N216" s="227"/>
      <c r="O216" s="220"/>
    </row>
    <row r="217" spans="1:15" hidden="1">
      <c r="A217" s="221"/>
      <c r="B217" s="276"/>
      <c r="C217" s="192" t="s">
        <v>82</v>
      </c>
      <c r="D217" s="193" t="s">
        <v>82</v>
      </c>
      <c r="E217" s="193" t="s">
        <v>82</v>
      </c>
      <c r="F217" s="193" t="s">
        <v>82</v>
      </c>
      <c r="G217" s="245" t="s">
        <v>82</v>
      </c>
      <c r="H217" s="245" t="s">
        <v>82</v>
      </c>
      <c r="I217" s="193" t="s">
        <v>82</v>
      </c>
      <c r="J217" s="193" t="s">
        <v>82</v>
      </c>
      <c r="K217" s="194" t="s">
        <v>83</v>
      </c>
      <c r="L217" s="194" t="s">
        <v>83</v>
      </c>
      <c r="M217" s="227"/>
      <c r="N217" s="227"/>
      <c r="O217" s="220"/>
    </row>
    <row r="218" spans="1:15" hidden="1">
      <c r="A218" s="221"/>
      <c r="B218" s="276"/>
      <c r="C218" s="192" t="s">
        <v>82</v>
      </c>
      <c r="D218" s="193" t="s">
        <v>82</v>
      </c>
      <c r="E218" s="193" t="s">
        <v>82</v>
      </c>
      <c r="F218" s="193" t="s">
        <v>82</v>
      </c>
      <c r="G218" s="245" t="s">
        <v>82</v>
      </c>
      <c r="H218" s="245" t="s">
        <v>82</v>
      </c>
      <c r="I218" s="193" t="s">
        <v>82</v>
      </c>
      <c r="J218" s="193" t="s">
        <v>82</v>
      </c>
      <c r="K218" s="194" t="s">
        <v>83</v>
      </c>
      <c r="L218" s="194" t="s">
        <v>83</v>
      </c>
      <c r="M218" s="227"/>
      <c r="N218" s="227"/>
      <c r="O218" s="220"/>
    </row>
    <row r="219" spans="1:15" hidden="1">
      <c r="A219" s="221"/>
      <c r="B219" s="276"/>
      <c r="C219" s="192" t="s">
        <v>82</v>
      </c>
      <c r="D219" s="193" t="s">
        <v>82</v>
      </c>
      <c r="E219" s="193" t="s">
        <v>82</v>
      </c>
      <c r="F219" s="193" t="s">
        <v>82</v>
      </c>
      <c r="G219" s="245" t="s">
        <v>82</v>
      </c>
      <c r="H219" s="245" t="s">
        <v>82</v>
      </c>
      <c r="I219" s="193" t="s">
        <v>82</v>
      </c>
      <c r="J219" s="193" t="s">
        <v>82</v>
      </c>
      <c r="K219" s="194" t="s">
        <v>83</v>
      </c>
      <c r="L219" s="194" t="s">
        <v>83</v>
      </c>
      <c r="M219" s="227"/>
      <c r="N219" s="227"/>
      <c r="O219" s="220"/>
    </row>
    <row r="220" spans="1:15" hidden="1">
      <c r="A220" s="221"/>
      <c r="B220" s="276"/>
      <c r="C220" s="192" t="s">
        <v>82</v>
      </c>
      <c r="D220" s="193" t="s">
        <v>82</v>
      </c>
      <c r="E220" s="193" t="s">
        <v>82</v>
      </c>
      <c r="F220" s="193" t="s">
        <v>82</v>
      </c>
      <c r="G220" s="245" t="s">
        <v>82</v>
      </c>
      <c r="H220" s="245" t="s">
        <v>82</v>
      </c>
      <c r="I220" s="193" t="s">
        <v>82</v>
      </c>
      <c r="J220" s="193" t="s">
        <v>82</v>
      </c>
      <c r="K220" s="194" t="s">
        <v>83</v>
      </c>
      <c r="L220" s="194" t="s">
        <v>83</v>
      </c>
      <c r="M220" s="227"/>
      <c r="N220" s="227"/>
      <c r="O220" s="220"/>
    </row>
    <row r="221" spans="1:15" hidden="1">
      <c r="A221" s="221"/>
      <c r="B221" s="276"/>
      <c r="C221" s="192" t="s">
        <v>82</v>
      </c>
      <c r="D221" s="193" t="s">
        <v>82</v>
      </c>
      <c r="E221" s="193" t="s">
        <v>82</v>
      </c>
      <c r="F221" s="193" t="s">
        <v>82</v>
      </c>
      <c r="G221" s="245" t="s">
        <v>82</v>
      </c>
      <c r="H221" s="245" t="s">
        <v>82</v>
      </c>
      <c r="I221" s="193" t="s">
        <v>82</v>
      </c>
      <c r="J221" s="193" t="s">
        <v>82</v>
      </c>
      <c r="K221" s="194" t="s">
        <v>83</v>
      </c>
      <c r="L221" s="194" t="s">
        <v>83</v>
      </c>
      <c r="M221" s="227"/>
      <c r="N221" s="227"/>
      <c r="O221" s="220"/>
    </row>
    <row r="222" spans="1:15" hidden="1">
      <c r="A222" s="221"/>
      <c r="B222" s="276"/>
      <c r="C222" s="192" t="s">
        <v>82</v>
      </c>
      <c r="D222" s="193" t="s">
        <v>82</v>
      </c>
      <c r="E222" s="193" t="s">
        <v>82</v>
      </c>
      <c r="F222" s="193" t="s">
        <v>82</v>
      </c>
      <c r="G222" s="245" t="s">
        <v>82</v>
      </c>
      <c r="H222" s="245" t="s">
        <v>82</v>
      </c>
      <c r="I222" s="193" t="s">
        <v>82</v>
      </c>
      <c r="J222" s="193" t="s">
        <v>82</v>
      </c>
      <c r="K222" s="194" t="s">
        <v>83</v>
      </c>
      <c r="L222" s="194" t="s">
        <v>83</v>
      </c>
      <c r="M222" s="227"/>
      <c r="N222" s="227"/>
      <c r="O222" s="220"/>
    </row>
    <row r="223" spans="1:15" hidden="1">
      <c r="A223" s="221"/>
      <c r="B223" s="276"/>
      <c r="C223" s="665" t="s">
        <v>231</v>
      </c>
      <c r="D223" s="666"/>
      <c r="E223" s="666"/>
      <c r="F223" s="666"/>
      <c r="G223" s="666"/>
      <c r="H223" s="666"/>
      <c r="I223" s="666"/>
      <c r="J223" s="667"/>
      <c r="K223" s="195" t="s">
        <v>2</v>
      </c>
      <c r="L223" s="196">
        <v>0.5</v>
      </c>
      <c r="M223" s="190" t="s">
        <v>80</v>
      </c>
      <c r="N223" s="191" t="s">
        <v>81</v>
      </c>
      <c r="O223" s="224"/>
    </row>
    <row r="224" spans="1:15" hidden="1">
      <c r="A224" s="221"/>
      <c r="B224" s="276"/>
      <c r="C224" s="661" t="s">
        <v>4</v>
      </c>
      <c r="D224" s="662"/>
      <c r="E224" s="243" t="s">
        <v>5</v>
      </c>
      <c r="F224" s="243" t="s">
        <v>6</v>
      </c>
      <c r="G224" s="549" t="s">
        <v>7</v>
      </c>
      <c r="H224" s="243" t="s">
        <v>8</v>
      </c>
      <c r="I224" s="243" t="s">
        <v>9</v>
      </c>
      <c r="J224" s="243" t="s">
        <v>10</v>
      </c>
      <c r="K224" s="243" t="s">
        <v>11</v>
      </c>
      <c r="L224" s="243" t="s">
        <v>12</v>
      </c>
      <c r="M224" s="227"/>
      <c r="N224" s="227"/>
      <c r="O224" s="220"/>
    </row>
    <row r="225" spans="1:14" hidden="1">
      <c r="A225" s="221"/>
      <c r="B225" s="276"/>
      <c r="C225" s="264"/>
      <c r="D225" s="264"/>
      <c r="E225" s="264"/>
      <c r="F225" s="264"/>
      <c r="G225" s="264"/>
      <c r="H225" s="264"/>
      <c r="I225" s="264"/>
      <c r="J225" s="264"/>
      <c r="K225" s="194" t="s">
        <v>83</v>
      </c>
      <c r="L225" s="194" t="s">
        <v>83</v>
      </c>
      <c r="M225" s="227"/>
      <c r="N225" s="227"/>
    </row>
    <row r="226" spans="1:14" hidden="1">
      <c r="A226" s="221"/>
      <c r="B226" s="276"/>
      <c r="C226" s="264"/>
      <c r="D226" s="264"/>
      <c r="E226" s="264"/>
      <c r="F226" s="264"/>
      <c r="G226" s="264"/>
      <c r="H226" s="264"/>
      <c r="I226" s="264"/>
      <c r="J226" s="264"/>
      <c r="K226" s="194" t="s">
        <v>83</v>
      </c>
      <c r="L226" s="194" t="s">
        <v>83</v>
      </c>
      <c r="M226" s="227"/>
      <c r="N226" s="227"/>
    </row>
    <row r="227" spans="1:14" hidden="1">
      <c r="A227" s="221"/>
      <c r="B227" s="276"/>
      <c r="C227" s="264"/>
      <c r="D227" s="264"/>
      <c r="E227" s="264"/>
      <c r="F227" s="264"/>
      <c r="G227" s="264"/>
      <c r="H227" s="264"/>
      <c r="I227" s="264"/>
      <c r="J227" s="264"/>
      <c r="K227" s="194" t="s">
        <v>83</v>
      </c>
      <c r="L227" s="194" t="s">
        <v>83</v>
      </c>
      <c r="M227" s="227"/>
      <c r="N227" s="227"/>
    </row>
    <row r="228" spans="1:14" hidden="1">
      <c r="A228" s="221"/>
      <c r="B228" s="276"/>
      <c r="C228" s="338"/>
      <c r="D228" s="338"/>
      <c r="E228" s="338"/>
      <c r="F228" s="338"/>
      <c r="G228" s="184" t="s">
        <v>329</v>
      </c>
      <c r="H228" s="264"/>
      <c r="I228" s="264"/>
      <c r="J228" s="264"/>
      <c r="K228" s="194" t="s">
        <v>83</v>
      </c>
      <c r="L228" s="194" t="s">
        <v>83</v>
      </c>
      <c r="M228" s="227"/>
      <c r="N228" s="227"/>
    </row>
    <row r="229" spans="1:14" hidden="1">
      <c r="A229" s="221"/>
      <c r="B229" s="276"/>
      <c r="C229" s="264"/>
      <c r="D229" s="264"/>
      <c r="E229" s="264"/>
      <c r="F229" s="264"/>
      <c r="G229" s="264"/>
      <c r="H229" s="264"/>
      <c r="I229" s="264"/>
      <c r="J229" s="264"/>
      <c r="K229" s="194" t="s">
        <v>83</v>
      </c>
      <c r="L229" s="194" t="s">
        <v>83</v>
      </c>
      <c r="M229" s="227"/>
      <c r="N229" s="227"/>
    </row>
    <row r="230" spans="1:14" hidden="1">
      <c r="A230" s="221"/>
      <c r="B230" s="276"/>
      <c r="C230" s="264"/>
      <c r="D230" s="264"/>
      <c r="E230" s="264"/>
      <c r="F230" s="264"/>
      <c r="G230" s="264"/>
      <c r="H230" s="264"/>
      <c r="I230" s="264"/>
      <c r="J230" s="264"/>
      <c r="K230" s="194" t="s">
        <v>83</v>
      </c>
      <c r="L230" s="194" t="s">
        <v>83</v>
      </c>
      <c r="M230" s="227"/>
      <c r="N230" s="227"/>
    </row>
    <row r="231" spans="1:14" ht="19.5" hidden="1" customHeight="1">
      <c r="A231" s="221"/>
      <c r="B231" s="276"/>
      <c r="C231" s="264"/>
      <c r="D231" s="264"/>
      <c r="E231" s="264"/>
      <c r="F231" s="264"/>
      <c r="G231" s="264"/>
      <c r="H231" s="264"/>
      <c r="I231" s="264"/>
      <c r="J231" s="264"/>
      <c r="K231" s="194" t="s">
        <v>83</v>
      </c>
      <c r="L231" s="194" t="s">
        <v>83</v>
      </c>
      <c r="M231" s="227"/>
      <c r="N231" s="227"/>
    </row>
    <row r="232" spans="1:14" hidden="1">
      <c r="A232" s="221"/>
      <c r="B232" s="276"/>
      <c r="C232" s="264"/>
      <c r="D232" s="264"/>
      <c r="E232" s="264"/>
      <c r="F232" s="264"/>
      <c r="G232" s="264"/>
      <c r="H232" s="264"/>
      <c r="I232" s="264"/>
      <c r="J232" s="264"/>
      <c r="K232" s="194" t="s">
        <v>83</v>
      </c>
      <c r="L232" s="194" t="s">
        <v>83</v>
      </c>
      <c r="M232" s="227"/>
      <c r="N232" s="227"/>
    </row>
    <row r="233" spans="1:14" ht="20.25">
      <c r="A233" s="220"/>
      <c r="B233" s="220"/>
      <c r="C233" s="591"/>
      <c r="D233" s="591"/>
      <c r="E233" s="591"/>
      <c r="F233" s="591"/>
      <c r="G233" s="591"/>
      <c r="H233" s="591"/>
      <c r="I233" s="591"/>
      <c r="J233" s="591"/>
      <c r="K233" s="173" t="s">
        <v>47</v>
      </c>
      <c r="L233" s="304">
        <v>0.5</v>
      </c>
      <c r="M233" s="176">
        <f>SUM(K235:K242)</f>
        <v>0</v>
      </c>
      <c r="N233" s="260">
        <f>SUM(L235:L242)</f>
        <v>0</v>
      </c>
    </row>
    <row r="234" spans="1:14">
      <c r="A234" s="220"/>
      <c r="B234" s="220"/>
      <c r="C234" s="588" t="s">
        <v>4</v>
      </c>
      <c r="D234" s="588"/>
      <c r="E234" s="549" t="s">
        <v>5</v>
      </c>
      <c r="F234" s="549" t="s">
        <v>6</v>
      </c>
      <c r="G234" s="549" t="s">
        <v>7</v>
      </c>
      <c r="H234" s="549" t="s">
        <v>8</v>
      </c>
      <c r="I234" s="549" t="s">
        <v>9</v>
      </c>
      <c r="J234" s="549" t="s">
        <v>10</v>
      </c>
      <c r="K234" s="549" t="s">
        <v>11</v>
      </c>
      <c r="L234" s="549" t="s">
        <v>12</v>
      </c>
      <c r="M234" s="295"/>
      <c r="N234" s="296"/>
    </row>
    <row r="235" spans="1:14">
      <c r="A235" s="220"/>
      <c r="B235" s="220"/>
      <c r="C235" s="25"/>
      <c r="D235" s="25"/>
      <c r="E235" s="25"/>
      <c r="F235" s="25"/>
      <c r="G235" s="25"/>
      <c r="H235" s="25"/>
      <c r="I235" s="167"/>
      <c r="J235" s="167"/>
      <c r="K235" s="266">
        <f t="shared" ref="K235:K242" si="20">(I235+J235)*10000</f>
        <v>0</v>
      </c>
      <c r="L235" s="266">
        <f>K235*L233</f>
        <v>0</v>
      </c>
      <c r="M235" s="297"/>
      <c r="N235" s="298"/>
    </row>
    <row r="236" spans="1:14">
      <c r="A236" s="220"/>
      <c r="B236" s="220"/>
      <c r="C236" s="25"/>
      <c r="D236" s="25"/>
      <c r="E236" s="25"/>
      <c r="F236" s="25"/>
      <c r="G236" s="26"/>
      <c r="H236" s="25"/>
      <c r="I236" s="167"/>
      <c r="J236" s="167"/>
      <c r="K236" s="266">
        <f t="shared" si="20"/>
        <v>0</v>
      </c>
      <c r="L236" s="266">
        <f>K236*L233</f>
        <v>0</v>
      </c>
      <c r="M236" s="297"/>
      <c r="N236" s="298"/>
    </row>
    <row r="237" spans="1:14">
      <c r="A237" s="220"/>
      <c r="B237" s="220"/>
      <c r="C237" s="25"/>
      <c r="D237" s="25"/>
      <c r="E237" s="25"/>
      <c r="F237" s="27"/>
      <c r="G237" s="28"/>
      <c r="H237" s="28"/>
      <c r="I237" s="167"/>
      <c r="J237" s="167"/>
      <c r="K237" s="266">
        <f t="shared" si="20"/>
        <v>0</v>
      </c>
      <c r="L237" s="266">
        <f>K237*L233</f>
        <v>0</v>
      </c>
      <c r="M237" s="297"/>
      <c r="N237" s="298"/>
    </row>
    <row r="238" spans="1:14">
      <c r="A238" s="220"/>
      <c r="B238" s="220"/>
      <c r="C238" s="25"/>
      <c r="D238" s="25"/>
      <c r="E238" s="25"/>
      <c r="F238" s="25"/>
      <c r="G238" s="25"/>
      <c r="H238" s="25"/>
      <c r="I238" s="167"/>
      <c r="J238" s="167"/>
      <c r="K238" s="266">
        <f t="shared" si="20"/>
        <v>0</v>
      </c>
      <c r="L238" s="266">
        <f>K238*L233</f>
        <v>0</v>
      </c>
      <c r="M238" s="297"/>
      <c r="N238" s="298"/>
    </row>
    <row r="239" spans="1:14">
      <c r="A239" s="220"/>
      <c r="B239" s="220"/>
      <c r="C239" s="25"/>
      <c r="D239" s="25"/>
      <c r="E239" s="25"/>
      <c r="F239" s="25"/>
      <c r="G239" s="26"/>
      <c r="H239" s="25"/>
      <c r="I239" s="167"/>
      <c r="J239" s="167"/>
      <c r="K239" s="266">
        <f t="shared" si="20"/>
        <v>0</v>
      </c>
      <c r="L239" s="266">
        <f>K239*L233</f>
        <v>0</v>
      </c>
      <c r="M239" s="297"/>
      <c r="N239" s="298"/>
    </row>
    <row r="240" spans="1:14">
      <c r="A240" s="220"/>
      <c r="B240" s="220"/>
      <c r="C240" s="25"/>
      <c r="D240" s="25"/>
      <c r="E240" s="25"/>
      <c r="F240" s="25"/>
      <c r="G240" s="25"/>
      <c r="H240" s="25"/>
      <c r="I240" s="167"/>
      <c r="J240" s="167"/>
      <c r="K240" s="266">
        <f t="shared" si="20"/>
        <v>0</v>
      </c>
      <c r="L240" s="266">
        <f>K240*L233</f>
        <v>0</v>
      </c>
      <c r="M240" s="297"/>
      <c r="N240" s="298"/>
    </row>
    <row r="241" spans="3:14">
      <c r="C241" s="25"/>
      <c r="D241" s="301"/>
      <c r="E241" s="25"/>
      <c r="F241" s="25"/>
      <c r="G241" s="25"/>
      <c r="H241" s="25"/>
      <c r="I241" s="167"/>
      <c r="J241" s="167"/>
      <c r="K241" s="266">
        <f t="shared" si="20"/>
        <v>0</v>
      </c>
      <c r="L241" s="266">
        <f>K241*L233</f>
        <v>0</v>
      </c>
      <c r="M241" s="297"/>
      <c r="N241" s="298"/>
    </row>
    <row r="242" spans="3:14">
      <c r="C242" s="25"/>
      <c r="D242" s="301"/>
      <c r="E242" s="25"/>
      <c r="F242" s="25"/>
      <c r="G242" s="25"/>
      <c r="H242" s="25"/>
      <c r="I242" s="167"/>
      <c r="J242" s="167"/>
      <c r="K242" s="266">
        <f t="shared" si="20"/>
        <v>0</v>
      </c>
      <c r="L242" s="266">
        <f>K242*L233</f>
        <v>0</v>
      </c>
      <c r="M242" s="302"/>
      <c r="N242" s="303"/>
    </row>
    <row r="243" spans="3:14" ht="20.25">
      <c r="C243" s="591"/>
      <c r="D243" s="591"/>
      <c r="E243" s="591"/>
      <c r="F243" s="591"/>
      <c r="G243" s="591"/>
      <c r="H243" s="591"/>
      <c r="I243" s="591"/>
      <c r="J243" s="591"/>
      <c r="K243" s="173" t="s">
        <v>47</v>
      </c>
      <c r="L243" s="304">
        <v>0.5</v>
      </c>
      <c r="M243" s="176">
        <f>SUM(K245:K252)</f>
        <v>0</v>
      </c>
      <c r="N243" s="260">
        <f>SUM(L245:L252)</f>
        <v>0</v>
      </c>
    </row>
    <row r="244" spans="3:14">
      <c r="C244" s="588" t="s">
        <v>4</v>
      </c>
      <c r="D244" s="588"/>
      <c r="E244" s="549" t="s">
        <v>5</v>
      </c>
      <c r="F244" s="549" t="s">
        <v>6</v>
      </c>
      <c r="G244" s="549" t="s">
        <v>7</v>
      </c>
      <c r="H244" s="549" t="s">
        <v>8</v>
      </c>
      <c r="I244" s="549" t="s">
        <v>9</v>
      </c>
      <c r="J244" s="549" t="s">
        <v>10</v>
      </c>
      <c r="K244" s="549" t="s">
        <v>11</v>
      </c>
      <c r="L244" s="549" t="s">
        <v>12</v>
      </c>
      <c r="M244" s="295"/>
      <c r="N244" s="296"/>
    </row>
    <row r="245" spans="3:14">
      <c r="C245" s="25"/>
      <c r="D245" s="25"/>
      <c r="E245" s="25"/>
      <c r="F245" s="25"/>
      <c r="G245" s="25"/>
      <c r="H245" s="25"/>
      <c r="I245" s="167"/>
      <c r="J245" s="167"/>
      <c r="K245" s="266">
        <f t="shared" ref="K245:K252" si="21">(I245+J245)*10000</f>
        <v>0</v>
      </c>
      <c r="L245" s="266">
        <f>K245*L243</f>
        <v>0</v>
      </c>
      <c r="M245" s="297"/>
      <c r="N245" s="298"/>
    </row>
    <row r="246" spans="3:14">
      <c r="C246" s="25"/>
      <c r="D246" s="25"/>
      <c r="E246" s="25"/>
      <c r="F246" s="25"/>
      <c r="G246" s="26"/>
      <c r="H246" s="25"/>
      <c r="I246" s="167"/>
      <c r="J246" s="167"/>
      <c r="K246" s="266">
        <f t="shared" si="21"/>
        <v>0</v>
      </c>
      <c r="L246" s="266">
        <f>K246*L243</f>
        <v>0</v>
      </c>
      <c r="M246" s="297"/>
      <c r="N246" s="298"/>
    </row>
    <row r="247" spans="3:14">
      <c r="C247" s="25"/>
      <c r="D247" s="25"/>
      <c r="E247" s="25"/>
      <c r="F247" s="27"/>
      <c r="G247" s="28"/>
      <c r="H247" s="28"/>
      <c r="I247" s="167"/>
      <c r="J247" s="167"/>
      <c r="K247" s="266">
        <f t="shared" si="21"/>
        <v>0</v>
      </c>
      <c r="L247" s="266">
        <f>K247*L243</f>
        <v>0</v>
      </c>
      <c r="M247" s="297"/>
      <c r="N247" s="298"/>
    </row>
    <row r="248" spans="3:14">
      <c r="C248" s="25"/>
      <c r="D248" s="25"/>
      <c r="E248" s="25"/>
      <c r="F248" s="25"/>
      <c r="G248" s="25"/>
      <c r="H248" s="25"/>
      <c r="I248" s="167"/>
      <c r="J248" s="167"/>
      <c r="K248" s="266">
        <f t="shared" si="21"/>
        <v>0</v>
      </c>
      <c r="L248" s="266">
        <f>K248*L243</f>
        <v>0</v>
      </c>
      <c r="M248" s="297"/>
      <c r="N248" s="298"/>
    </row>
    <row r="249" spans="3:14">
      <c r="C249" s="25"/>
      <c r="D249" s="25"/>
      <c r="E249" s="25"/>
      <c r="F249" s="25"/>
      <c r="G249" s="26"/>
      <c r="H249" s="25"/>
      <c r="I249" s="167"/>
      <c r="J249" s="167"/>
      <c r="K249" s="266">
        <f t="shared" si="21"/>
        <v>0</v>
      </c>
      <c r="L249" s="266">
        <f>K249*L243</f>
        <v>0</v>
      </c>
      <c r="M249" s="297"/>
      <c r="N249" s="298"/>
    </row>
    <row r="250" spans="3:14">
      <c r="C250" s="25"/>
      <c r="D250" s="25"/>
      <c r="E250" s="25"/>
      <c r="F250" s="25"/>
      <c r="G250" s="25"/>
      <c r="H250" s="25"/>
      <c r="I250" s="167"/>
      <c r="J250" s="167"/>
      <c r="K250" s="266">
        <f t="shared" si="21"/>
        <v>0</v>
      </c>
      <c r="L250" s="266">
        <f>K250*L243</f>
        <v>0</v>
      </c>
      <c r="M250" s="297"/>
      <c r="N250" s="298"/>
    </row>
    <row r="251" spans="3:14">
      <c r="C251" s="25"/>
      <c r="D251" s="301"/>
      <c r="E251" s="25"/>
      <c r="F251" s="25"/>
      <c r="G251" s="25"/>
      <c r="H251" s="25"/>
      <c r="I251" s="167"/>
      <c r="J251" s="167"/>
      <c r="K251" s="266">
        <f t="shared" si="21"/>
        <v>0</v>
      </c>
      <c r="L251" s="266">
        <f>K251*L243</f>
        <v>0</v>
      </c>
      <c r="M251" s="297"/>
      <c r="N251" s="298"/>
    </row>
    <row r="252" spans="3:14">
      <c r="C252" s="25"/>
      <c r="D252" s="301"/>
      <c r="E252" s="25"/>
      <c r="F252" s="25"/>
      <c r="G252" s="25"/>
      <c r="H252" s="25"/>
      <c r="I252" s="167"/>
      <c r="J252" s="167"/>
      <c r="K252" s="266">
        <f t="shared" si="21"/>
        <v>0</v>
      </c>
      <c r="L252" s="266">
        <f>K252*L243</f>
        <v>0</v>
      </c>
      <c r="M252" s="302"/>
      <c r="N252" s="303"/>
    </row>
    <row r="253" spans="3:14" ht="20.25">
      <c r="C253" s="591"/>
      <c r="D253" s="591"/>
      <c r="E253" s="591"/>
      <c r="F253" s="591"/>
      <c r="G253" s="591"/>
      <c r="H253" s="591"/>
      <c r="I253" s="591"/>
      <c r="J253" s="591"/>
      <c r="K253" s="173" t="s">
        <v>47</v>
      </c>
      <c r="L253" s="304">
        <v>0.5</v>
      </c>
      <c r="M253" s="176">
        <f>SUM(K255:K262)</f>
        <v>0</v>
      </c>
      <c r="N253" s="260">
        <f>SUM(L255:L262)</f>
        <v>0</v>
      </c>
    </row>
    <row r="254" spans="3:14">
      <c r="C254" s="588" t="s">
        <v>4</v>
      </c>
      <c r="D254" s="588"/>
      <c r="E254" s="549" t="s">
        <v>5</v>
      </c>
      <c r="F254" s="549" t="s">
        <v>6</v>
      </c>
      <c r="G254" s="549" t="s">
        <v>7</v>
      </c>
      <c r="H254" s="549" t="s">
        <v>8</v>
      </c>
      <c r="I254" s="549" t="s">
        <v>9</v>
      </c>
      <c r="J254" s="549" t="s">
        <v>10</v>
      </c>
      <c r="K254" s="549" t="s">
        <v>11</v>
      </c>
      <c r="L254" s="549" t="s">
        <v>12</v>
      </c>
      <c r="M254" s="295"/>
      <c r="N254" s="296"/>
    </row>
    <row r="255" spans="3:14">
      <c r="C255" s="25"/>
      <c r="D255" s="25"/>
      <c r="E255" s="25"/>
      <c r="F255" s="25"/>
      <c r="G255" s="26"/>
      <c r="H255" s="25"/>
      <c r="I255" s="167"/>
      <c r="J255" s="167"/>
      <c r="K255" s="266">
        <f t="shared" ref="K255:K262" si="22">(I255+J255)*10000</f>
        <v>0</v>
      </c>
      <c r="L255" s="266">
        <f>K255*L253</f>
        <v>0</v>
      </c>
      <c r="M255" s="297"/>
      <c r="N255" s="298"/>
    </row>
    <row r="256" spans="3:14">
      <c r="C256" s="25"/>
      <c r="D256" s="25"/>
      <c r="E256" s="25"/>
      <c r="F256" s="25"/>
      <c r="G256" s="26"/>
      <c r="H256" s="25"/>
      <c r="I256" s="167"/>
      <c r="J256" s="167"/>
      <c r="K256" s="266">
        <f t="shared" si="22"/>
        <v>0</v>
      </c>
      <c r="L256" s="266">
        <f>K256*L253</f>
        <v>0</v>
      </c>
      <c r="M256" s="297"/>
      <c r="N256" s="298"/>
    </row>
    <row r="257" spans="3:14">
      <c r="C257" s="25"/>
      <c r="D257" s="25"/>
      <c r="E257" s="25"/>
      <c r="F257" s="27"/>
      <c r="G257" s="28"/>
      <c r="H257" s="28"/>
      <c r="I257" s="167"/>
      <c r="J257" s="167"/>
      <c r="K257" s="266">
        <f t="shared" si="22"/>
        <v>0</v>
      </c>
      <c r="L257" s="266">
        <f>K257*L253</f>
        <v>0</v>
      </c>
      <c r="M257" s="297"/>
      <c r="N257" s="298"/>
    </row>
    <row r="258" spans="3:14">
      <c r="C258" s="25"/>
      <c r="D258" s="25"/>
      <c r="E258" s="25"/>
      <c r="F258" s="25"/>
      <c r="G258" s="25"/>
      <c r="H258" s="25"/>
      <c r="I258" s="167"/>
      <c r="J258" s="167"/>
      <c r="K258" s="266">
        <f t="shared" si="22"/>
        <v>0</v>
      </c>
      <c r="L258" s="266">
        <f>K258*L253</f>
        <v>0</v>
      </c>
      <c r="M258" s="297"/>
      <c r="N258" s="298"/>
    </row>
    <row r="259" spans="3:14">
      <c r="C259" s="25"/>
      <c r="D259" s="25"/>
      <c r="E259" s="25"/>
      <c r="F259" s="25"/>
      <c r="G259" s="26"/>
      <c r="H259" s="25"/>
      <c r="I259" s="167"/>
      <c r="J259" s="167"/>
      <c r="K259" s="266">
        <f t="shared" si="22"/>
        <v>0</v>
      </c>
      <c r="L259" s="266">
        <f>K259*L253</f>
        <v>0</v>
      </c>
      <c r="M259" s="297"/>
      <c r="N259" s="298"/>
    </row>
    <row r="260" spans="3:14">
      <c r="C260" s="25"/>
      <c r="D260" s="25"/>
      <c r="E260" s="25"/>
      <c r="F260" s="25"/>
      <c r="G260" s="25"/>
      <c r="H260" s="25"/>
      <c r="I260" s="167"/>
      <c r="J260" s="167"/>
      <c r="K260" s="266">
        <f t="shared" si="22"/>
        <v>0</v>
      </c>
      <c r="L260" s="266">
        <f>K260*L253</f>
        <v>0</v>
      </c>
      <c r="M260" s="297"/>
      <c r="N260" s="298"/>
    </row>
    <row r="261" spans="3:14">
      <c r="C261" s="25"/>
      <c r="D261" s="301"/>
      <c r="E261" s="25"/>
      <c r="F261" s="25"/>
      <c r="G261" s="25"/>
      <c r="H261" s="25"/>
      <c r="I261" s="167"/>
      <c r="J261" s="167"/>
      <c r="K261" s="266">
        <f t="shared" si="22"/>
        <v>0</v>
      </c>
      <c r="L261" s="266">
        <f>K261*L253</f>
        <v>0</v>
      </c>
      <c r="M261" s="297"/>
      <c r="N261" s="298"/>
    </row>
    <row r="262" spans="3:14">
      <c r="C262" s="25"/>
      <c r="D262" s="301"/>
      <c r="E262" s="25"/>
      <c r="F262" s="25"/>
      <c r="G262" s="25"/>
      <c r="H262" s="25"/>
      <c r="I262" s="167"/>
      <c r="J262" s="167"/>
      <c r="K262" s="266">
        <f t="shared" si="22"/>
        <v>0</v>
      </c>
      <c r="L262" s="266">
        <f>K262*L253</f>
        <v>0</v>
      </c>
      <c r="M262" s="302"/>
      <c r="N262" s="303"/>
    </row>
  </sheetData>
  <mergeCells count="69">
    <mergeCell ref="C244:D244"/>
    <mergeCell ref="C253:J253"/>
    <mergeCell ref="C254:D254"/>
    <mergeCell ref="C83:J83"/>
    <mergeCell ref="C84:D84"/>
    <mergeCell ref="C233:J233"/>
    <mergeCell ref="C234:D234"/>
    <mergeCell ref="C243:J243"/>
    <mergeCell ref="C144:D144"/>
    <mergeCell ref="C103:J103"/>
    <mergeCell ref="C104:D104"/>
    <mergeCell ref="C113:J113"/>
    <mergeCell ref="C114:D114"/>
    <mergeCell ref="C123:J123"/>
    <mergeCell ref="C124:D124"/>
    <mergeCell ref="C203:J203"/>
    <mergeCell ref="C64:D64"/>
    <mergeCell ref="M64:N64"/>
    <mergeCell ref="C73:J73"/>
    <mergeCell ref="C74:D74"/>
    <mergeCell ref="M74:N74"/>
    <mergeCell ref="C43:J43"/>
    <mergeCell ref="C44:D44"/>
    <mergeCell ref="C53:J53"/>
    <mergeCell ref="C54:D54"/>
    <mergeCell ref="C63:J63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M124:N124"/>
    <mergeCell ref="C133:J133"/>
    <mergeCell ref="C134:D134"/>
    <mergeCell ref="M134:N134"/>
    <mergeCell ref="C143:J143"/>
    <mergeCell ref="C153:J153"/>
    <mergeCell ref="C154:D154"/>
    <mergeCell ref="M154:N154"/>
    <mergeCell ref="C163:J163"/>
    <mergeCell ref="C164:D164"/>
    <mergeCell ref="C173:J173"/>
    <mergeCell ref="C174:D174"/>
    <mergeCell ref="C183:J183"/>
    <mergeCell ref="C184:D184"/>
    <mergeCell ref="C193:J193"/>
    <mergeCell ref="C194:D194"/>
    <mergeCell ref="C224:D224"/>
    <mergeCell ref="C204:D204"/>
    <mergeCell ref="M204:N204"/>
    <mergeCell ref="C213:J213"/>
    <mergeCell ref="C214:D214"/>
    <mergeCell ref="M214:N214"/>
    <mergeCell ref="C223:J223"/>
  </mergeCells>
  <phoneticPr fontId="29" type="noConversion"/>
  <conditionalFormatting sqref="C165:H165">
    <cfRule type="duplicateValues" dxfId="7661" priority="204"/>
    <cfRule type="duplicateValues" dxfId="7660" priority="205"/>
    <cfRule type="duplicateValues" dxfId="7659" priority="206"/>
    <cfRule type="duplicateValues" dxfId="7658" priority="207"/>
  </conditionalFormatting>
  <conditionalFormatting sqref="C185:H186 G168:G172 G187 G195:G202 G189:G192">
    <cfRule type="duplicateValues" dxfId="7657" priority="212"/>
    <cfRule type="duplicateValues" dxfId="7656" priority="213"/>
    <cfRule type="duplicateValues" dxfId="7655" priority="214"/>
    <cfRule type="duplicateValues" dxfId="7654" priority="215"/>
  </conditionalFormatting>
  <conditionalFormatting sqref="C135:J142">
    <cfRule type="duplicateValues" dxfId="7653" priority="105"/>
    <cfRule type="duplicateValues" dxfId="7652" priority="106"/>
    <cfRule type="duplicateValues" dxfId="7651" priority="107"/>
    <cfRule type="duplicateValues" dxfId="7650" priority="108"/>
    <cfRule type="duplicateValues" dxfId="7649" priority="109"/>
    <cfRule type="duplicateValues" dxfId="7648" priority="110"/>
    <cfRule type="duplicateValues" dxfId="7647" priority="111"/>
    <cfRule type="duplicateValues" dxfId="7646" priority="112"/>
    <cfRule type="duplicateValues" dxfId="7645" priority="113"/>
    <cfRule type="duplicateValues" dxfId="7644" priority="114"/>
    <cfRule type="duplicateValues" dxfId="7643" priority="115"/>
    <cfRule type="duplicateValues" dxfId="7642" priority="116"/>
    <cfRule type="duplicateValues" dxfId="7641" priority="117"/>
    <cfRule type="duplicateValues" dxfId="7640" priority="118"/>
    <cfRule type="duplicateValues" dxfId="7639" priority="119"/>
    <cfRule type="duplicateValues" dxfId="7638" priority="120"/>
    <cfRule type="duplicateValues" dxfId="7637" priority="121"/>
    <cfRule type="duplicateValues" dxfId="7636" priority="122"/>
  </conditionalFormatting>
  <conditionalFormatting sqref="G1:G2 G4 G24 G27:G32 C26:J26">
    <cfRule type="duplicateValues" dxfId="7635" priority="326"/>
    <cfRule type="duplicateValues" dxfId="7634" priority="327"/>
  </conditionalFormatting>
  <conditionalFormatting sqref="G1:G2 G27:G32 C26:J26">
    <cfRule type="duplicateValues" dxfId="7633" priority="328"/>
  </conditionalFormatting>
  <conditionalFormatting sqref="G4">
    <cfRule type="duplicateValues" dxfId="7632" priority="325"/>
  </conditionalFormatting>
  <conditionalFormatting sqref="G5:G12">
    <cfRule type="duplicateValues" dxfId="7631" priority="291"/>
    <cfRule type="duplicateValues" dxfId="7630" priority="292"/>
    <cfRule type="duplicateValues" dxfId="7629" priority="293"/>
  </conditionalFormatting>
  <conditionalFormatting sqref="G13">
    <cfRule type="duplicateValues" dxfId="7628" priority="255"/>
    <cfRule type="duplicateValues" dxfId="7627" priority="256"/>
    <cfRule type="duplicateValues" dxfId="7626" priority="257"/>
    <cfRule type="duplicateValues" dxfId="7625" priority="258"/>
    <cfRule type="duplicateValues" dxfId="7624" priority="259"/>
    <cfRule type="duplicateValues" dxfId="7623" priority="260"/>
  </conditionalFormatting>
  <conditionalFormatting sqref="G14">
    <cfRule type="duplicateValues" dxfId="7622" priority="318"/>
    <cfRule type="duplicateValues" dxfId="7621" priority="319"/>
  </conditionalFormatting>
  <conditionalFormatting sqref="G17:G22">
    <cfRule type="duplicateValues" dxfId="7620" priority="315"/>
    <cfRule type="duplicateValues" dxfId="7619" priority="316"/>
    <cfRule type="duplicateValues" dxfId="7618" priority="317"/>
  </conditionalFormatting>
  <conditionalFormatting sqref="G23">
    <cfRule type="duplicateValues" dxfId="7617" priority="245"/>
    <cfRule type="duplicateValues" dxfId="7616" priority="246"/>
    <cfRule type="duplicateValues" dxfId="7615" priority="247"/>
    <cfRule type="duplicateValues" dxfId="7614" priority="248"/>
  </conditionalFormatting>
  <conditionalFormatting sqref="G24">
    <cfRule type="duplicateValues" dxfId="7613" priority="322"/>
    <cfRule type="duplicateValues" dxfId="7612" priority="323"/>
    <cfRule type="duplicateValues" dxfId="7611" priority="324"/>
  </conditionalFormatting>
  <conditionalFormatting sqref="G25">
    <cfRule type="duplicateValues" dxfId="7610" priority="242"/>
    <cfRule type="duplicateValues" dxfId="7609" priority="243"/>
    <cfRule type="duplicateValues" dxfId="7608" priority="244"/>
  </conditionalFormatting>
  <conditionalFormatting sqref="G33">
    <cfRule type="duplicateValues" dxfId="7607" priority="135"/>
    <cfRule type="duplicateValues" dxfId="7606" priority="136"/>
    <cfRule type="duplicateValues" dxfId="7605" priority="137"/>
    <cfRule type="duplicateValues" dxfId="7604" priority="138"/>
    <cfRule type="duplicateValues" dxfId="7603" priority="139"/>
    <cfRule type="duplicateValues" dxfId="7602" priority="140"/>
  </conditionalFormatting>
  <conditionalFormatting sqref="G34">
    <cfRule type="duplicateValues" dxfId="7601" priority="195"/>
    <cfRule type="duplicateValues" dxfId="7600" priority="196"/>
    <cfRule type="duplicateValues" dxfId="7599" priority="197"/>
    <cfRule type="duplicateValues" dxfId="7598" priority="198"/>
    <cfRule type="duplicateValues" dxfId="7597" priority="199"/>
  </conditionalFormatting>
  <conditionalFormatting sqref="G93:G102 G35:G42">
    <cfRule type="duplicateValues" dxfId="7596" priority="261"/>
    <cfRule type="duplicateValues" dxfId="7595" priority="262"/>
    <cfRule type="duplicateValues" dxfId="7594" priority="263"/>
  </conditionalFormatting>
  <conditionalFormatting sqref="G103">
    <cfRule type="duplicateValues" dxfId="7593" priority="264"/>
    <cfRule type="duplicateValues" dxfId="7592" priority="265"/>
    <cfRule type="duplicateValues" dxfId="7591" priority="266"/>
    <cfRule type="duplicateValues" dxfId="7590" priority="267"/>
    <cfRule type="duplicateValues" dxfId="7589" priority="268"/>
  </conditionalFormatting>
  <conditionalFormatting sqref="G104">
    <cfRule type="duplicateValues" dxfId="7588" priority="288"/>
    <cfRule type="duplicateValues" dxfId="7587" priority="289"/>
    <cfRule type="duplicateValues" dxfId="7586" priority="301"/>
    <cfRule type="duplicateValues" dxfId="7585" priority="302"/>
    <cfRule type="duplicateValues" dxfId="7584" priority="303"/>
    <cfRule type="duplicateValues" dxfId="7583" priority="304"/>
    <cfRule type="duplicateValues" dxfId="7582" priority="305"/>
    <cfRule type="duplicateValues" dxfId="7581" priority="306"/>
    <cfRule type="duplicateValues" dxfId="7580" priority="307"/>
    <cfRule type="duplicateValues" dxfId="7579" priority="308"/>
    <cfRule type="duplicateValues" dxfId="7578" priority="309"/>
    <cfRule type="duplicateValues" dxfId="7577" priority="310"/>
    <cfRule type="duplicateValues" dxfId="7576" priority="311"/>
    <cfRule type="duplicateValues" dxfId="7575" priority="312"/>
    <cfRule type="duplicateValues" dxfId="7574" priority="313"/>
    <cfRule type="duplicateValues" dxfId="7573" priority="314"/>
  </conditionalFormatting>
  <conditionalFormatting sqref="G104:G112 G1:G2 G4:G12 G14 G24:G25 G114 G134 G144:G152 G116:G122 C135:J142 G93:G102 G17:G22 G27:G32 C26:J26 G34:G42 G124:G127 G129:G132">
    <cfRule type="duplicateValues" dxfId="7572" priority="329"/>
  </conditionalFormatting>
  <conditionalFormatting sqref="G105:G112">
    <cfRule type="duplicateValues" dxfId="7571" priority="278"/>
    <cfRule type="duplicateValues" dxfId="7570" priority="279"/>
    <cfRule type="duplicateValues" dxfId="7569" priority="280"/>
  </conditionalFormatting>
  <conditionalFormatting sqref="G114">
    <cfRule type="duplicateValues" dxfId="7568" priority="190"/>
    <cfRule type="duplicateValues" dxfId="7567" priority="191"/>
    <cfRule type="duplicateValues" dxfId="7566" priority="192"/>
    <cfRule type="duplicateValues" dxfId="7565" priority="193"/>
    <cfRule type="duplicateValues" dxfId="7564" priority="194"/>
  </conditionalFormatting>
  <conditionalFormatting sqref="G115">
    <cfRule type="duplicateValues" dxfId="7563" priority="141"/>
    <cfRule type="duplicateValues" dxfId="7562" priority="142"/>
    <cfRule type="duplicateValues" dxfId="7561" priority="143"/>
    <cfRule type="duplicateValues" dxfId="7560" priority="144"/>
  </conditionalFormatting>
  <conditionalFormatting sqref="G116:G122 G104">
    <cfRule type="duplicateValues" dxfId="7559" priority="320"/>
    <cfRule type="duplicateValues" dxfId="7558" priority="321"/>
  </conditionalFormatting>
  <conditionalFormatting sqref="G116:G122">
    <cfRule type="duplicateValues" dxfId="7557" priority="227"/>
    <cfRule type="duplicateValues" dxfId="7556" priority="228"/>
    <cfRule type="duplicateValues" dxfId="7555" priority="229"/>
    <cfRule type="duplicateValues" dxfId="7554" priority="230"/>
    <cfRule type="duplicateValues" dxfId="7553" priority="231"/>
    <cfRule type="duplicateValues" dxfId="7552" priority="232"/>
    <cfRule type="duplicateValues" dxfId="7551" priority="233"/>
    <cfRule type="duplicateValues" dxfId="7550" priority="234"/>
    <cfRule type="duplicateValues" dxfId="7549" priority="235"/>
    <cfRule type="duplicateValues" dxfId="7548" priority="281"/>
    <cfRule type="duplicateValues" dxfId="7547" priority="282"/>
    <cfRule type="duplicateValues" dxfId="7546" priority="283"/>
    <cfRule type="duplicateValues" dxfId="7545" priority="284"/>
    <cfRule type="duplicateValues" dxfId="7544" priority="285"/>
    <cfRule type="duplicateValues" dxfId="7543" priority="286"/>
    <cfRule type="duplicateValues" dxfId="7542" priority="287"/>
  </conditionalFormatting>
  <conditionalFormatting sqref="G124">
    <cfRule type="duplicateValues" dxfId="7541" priority="185"/>
    <cfRule type="duplicateValues" dxfId="7540" priority="186"/>
    <cfRule type="duplicateValues" dxfId="7539" priority="187"/>
    <cfRule type="duplicateValues" dxfId="7538" priority="188"/>
    <cfRule type="duplicateValues" dxfId="7537" priority="189"/>
  </conditionalFormatting>
  <conditionalFormatting sqref="G125:G126">
    <cfRule type="duplicateValues" dxfId="7536" priority="237"/>
    <cfRule type="duplicateValues" dxfId="7535" priority="238"/>
    <cfRule type="duplicateValues" dxfId="7534" priority="239"/>
    <cfRule type="duplicateValues" dxfId="7533" priority="240"/>
  </conditionalFormatting>
  <conditionalFormatting sqref="G145:G152 G125:G127 G129:G132">
    <cfRule type="duplicateValues" dxfId="7532" priority="330"/>
    <cfRule type="duplicateValues" dxfId="7531" priority="331"/>
  </conditionalFormatting>
  <conditionalFormatting sqref="G125:G127 G129:G132">
    <cfRule type="duplicateValues" dxfId="7530" priority="236"/>
    <cfRule type="duplicateValues" dxfId="7529" priority="269"/>
    <cfRule type="duplicateValues" dxfId="7528" priority="270"/>
    <cfRule type="duplicateValues" dxfId="7527" priority="271"/>
    <cfRule type="duplicateValues" dxfId="7526" priority="272"/>
    <cfRule type="duplicateValues" dxfId="7525" priority="273"/>
    <cfRule type="duplicateValues" dxfId="7524" priority="274"/>
    <cfRule type="duplicateValues" dxfId="7523" priority="275"/>
    <cfRule type="duplicateValues" dxfId="7522" priority="276"/>
    <cfRule type="duplicateValues" dxfId="7521" priority="277"/>
    <cfRule type="duplicateValues" dxfId="7520" priority="299"/>
    <cfRule type="duplicateValues" dxfId="7519" priority="300"/>
  </conditionalFormatting>
  <conditionalFormatting sqref="G127 G129:G132">
    <cfRule type="duplicateValues" dxfId="7518" priority="241"/>
  </conditionalFormatting>
  <conditionalFormatting sqref="G134">
    <cfRule type="duplicateValues" dxfId="7517" priority="180"/>
    <cfRule type="duplicateValues" dxfId="7516" priority="181"/>
    <cfRule type="duplicateValues" dxfId="7515" priority="182"/>
    <cfRule type="duplicateValues" dxfId="7514" priority="183"/>
    <cfRule type="duplicateValues" dxfId="7513" priority="184"/>
  </conditionalFormatting>
  <conditionalFormatting sqref="G144">
    <cfRule type="duplicateValues" dxfId="7512" priority="175"/>
    <cfRule type="duplicateValues" dxfId="7511" priority="176"/>
    <cfRule type="duplicateValues" dxfId="7510" priority="177"/>
    <cfRule type="duplicateValues" dxfId="7509" priority="178"/>
    <cfRule type="duplicateValues" dxfId="7508" priority="179"/>
  </conditionalFormatting>
  <conditionalFormatting sqref="G145">
    <cfRule type="duplicateValues" dxfId="7507" priority="224"/>
    <cfRule type="duplicateValues" dxfId="7506" priority="225"/>
    <cfRule type="duplicateValues" dxfId="7505" priority="226"/>
  </conditionalFormatting>
  <conditionalFormatting sqref="G145:G152">
    <cfRule type="duplicateValues" dxfId="7504" priority="332"/>
  </conditionalFormatting>
  <conditionalFormatting sqref="G155:G162">
    <cfRule type="duplicateValues" dxfId="7503" priority="220"/>
    <cfRule type="duplicateValues" dxfId="7502" priority="221"/>
    <cfRule type="duplicateValues" dxfId="7501" priority="222"/>
    <cfRule type="duplicateValues" dxfId="7500" priority="223"/>
  </conditionalFormatting>
  <conditionalFormatting sqref="G165:G172">
    <cfRule type="duplicateValues" dxfId="7499" priority="216"/>
    <cfRule type="duplicateValues" dxfId="7498" priority="217"/>
    <cfRule type="duplicateValues" dxfId="7497" priority="218"/>
    <cfRule type="duplicateValues" dxfId="7496" priority="219"/>
  </conditionalFormatting>
  <conditionalFormatting sqref="G166:G167">
    <cfRule type="duplicateValues" dxfId="7495" priority="208"/>
    <cfRule type="duplicateValues" dxfId="7494" priority="209"/>
    <cfRule type="duplicateValues" dxfId="7493" priority="210"/>
    <cfRule type="duplicateValues" dxfId="7492" priority="211"/>
  </conditionalFormatting>
  <conditionalFormatting sqref="G174 G164 G154">
    <cfRule type="duplicateValues" dxfId="7491" priority="151"/>
    <cfRule type="duplicateValues" dxfId="7490" priority="152"/>
    <cfRule type="duplicateValues" dxfId="7489" priority="153"/>
    <cfRule type="duplicateValues" dxfId="7488" priority="154"/>
    <cfRule type="duplicateValues" dxfId="7487" priority="155"/>
    <cfRule type="duplicateValues" dxfId="7486" priority="156"/>
  </conditionalFormatting>
  <conditionalFormatting sqref="G188">
    <cfRule type="duplicateValues" dxfId="7485" priority="97"/>
    <cfRule type="duplicateValues" dxfId="7484" priority="98"/>
    <cfRule type="duplicateValues" dxfId="7483" priority="99"/>
    <cfRule type="duplicateValues" dxfId="7482" priority="100"/>
    <cfRule type="duplicateValues" dxfId="7481" priority="101"/>
    <cfRule type="duplicateValues" dxfId="7480" priority="102"/>
    <cfRule type="duplicateValues" dxfId="7479" priority="103"/>
    <cfRule type="duplicateValues" dxfId="7478" priority="104"/>
  </conditionalFormatting>
  <conditionalFormatting sqref="G194 G184">
    <cfRule type="duplicateValues" dxfId="7477" priority="145"/>
    <cfRule type="duplicateValues" dxfId="7476" priority="146"/>
    <cfRule type="duplicateValues" dxfId="7475" priority="147"/>
    <cfRule type="duplicateValues" dxfId="7474" priority="148"/>
    <cfRule type="duplicateValues" dxfId="7473" priority="149"/>
    <cfRule type="duplicateValues" dxfId="7472" priority="150"/>
  </conditionalFormatting>
  <conditionalFormatting sqref="G263:G1048576">
    <cfRule type="duplicateValues" dxfId="7471" priority="333"/>
    <cfRule type="duplicateValues" dxfId="7470" priority="334"/>
    <cfRule type="duplicateValues" dxfId="7469" priority="335"/>
    <cfRule type="duplicateValues" dxfId="7468" priority="336"/>
  </conditionalFormatting>
  <conditionalFormatting sqref="C85:H92">
    <cfRule type="duplicateValues" dxfId="7467" priority="94"/>
    <cfRule type="duplicateValues" dxfId="7466" priority="95"/>
    <cfRule type="duplicateValues" dxfId="7465" priority="96"/>
  </conditionalFormatting>
  <conditionalFormatting sqref="C75:H82">
    <cfRule type="duplicateValues" dxfId="7464" priority="91"/>
    <cfRule type="duplicateValues" dxfId="7463" priority="92"/>
    <cfRule type="duplicateValues" dxfId="7462" priority="93"/>
  </conditionalFormatting>
  <conditionalFormatting sqref="G66">
    <cfRule type="duplicateValues" dxfId="7461" priority="77"/>
    <cfRule type="duplicateValues" dxfId="7460" priority="78"/>
    <cfRule type="duplicateValues" dxfId="7459" priority="79"/>
    <cfRule type="duplicateValues" dxfId="7458" priority="80"/>
    <cfRule type="duplicateValues" dxfId="7457" priority="81"/>
    <cfRule type="duplicateValues" dxfId="7456" priority="82"/>
    <cfRule type="duplicateValues" dxfId="7455" priority="83"/>
    <cfRule type="duplicateValues" dxfId="7454" priority="84"/>
    <cfRule type="duplicateValues" dxfId="7453" priority="85"/>
    <cfRule type="duplicateValues" dxfId="7452" priority="86"/>
    <cfRule type="duplicateValues" dxfId="7451" priority="87"/>
  </conditionalFormatting>
  <conditionalFormatting sqref="G67:G72">
    <cfRule type="duplicateValues" dxfId="7450" priority="88"/>
    <cfRule type="duplicateValues" dxfId="7449" priority="89"/>
    <cfRule type="duplicateValues" dxfId="7448" priority="90"/>
  </conditionalFormatting>
  <conditionalFormatting sqref="G235:G242">
    <cfRule type="duplicateValues" dxfId="7447" priority="73"/>
    <cfRule type="duplicateValues" dxfId="7446" priority="74"/>
    <cfRule type="duplicateValues" dxfId="7445" priority="75"/>
    <cfRule type="duplicateValues" dxfId="7444" priority="76"/>
  </conditionalFormatting>
  <conditionalFormatting sqref="G245:G252">
    <cfRule type="duplicateValues" dxfId="7443" priority="63"/>
    <cfRule type="duplicateValues" dxfId="7442" priority="64"/>
    <cfRule type="duplicateValues" dxfId="7441" priority="65"/>
    <cfRule type="duplicateValues" dxfId="7440" priority="66"/>
  </conditionalFormatting>
  <conditionalFormatting sqref="G255:G262">
    <cfRule type="duplicateValues" dxfId="7439" priority="53"/>
    <cfRule type="duplicateValues" dxfId="7438" priority="54"/>
    <cfRule type="duplicateValues" dxfId="7437" priority="55"/>
    <cfRule type="duplicateValues" dxfId="7436" priority="56"/>
  </conditionalFormatting>
  <conditionalFormatting sqref="G244 G234 G224">
    <cfRule type="duplicateValues" dxfId="7435" priority="41"/>
    <cfRule type="duplicateValues" dxfId="7434" priority="42"/>
    <cfRule type="duplicateValues" dxfId="7433" priority="43"/>
    <cfRule type="duplicateValues" dxfId="7432" priority="44"/>
    <cfRule type="duplicateValues" dxfId="7431" priority="45"/>
    <cfRule type="duplicateValues" dxfId="7430" priority="46"/>
  </conditionalFormatting>
  <conditionalFormatting sqref="G57:G62">
    <cfRule type="duplicateValues" dxfId="7429" priority="28"/>
  </conditionalFormatting>
  <conditionalFormatting sqref="G57:G62">
    <cfRule type="duplicateValues" dxfId="7428" priority="25"/>
    <cfRule type="duplicateValues" dxfId="7427" priority="26"/>
    <cfRule type="duplicateValues" dxfId="7426" priority="27"/>
  </conditionalFormatting>
  <conditionalFormatting sqref="G254">
    <cfRule type="duplicateValues" dxfId="7425" priority="13"/>
    <cfRule type="duplicateValues" dxfId="7424" priority="14"/>
    <cfRule type="duplicateValues" dxfId="7423" priority="15"/>
    <cfRule type="duplicateValues" dxfId="7422" priority="16"/>
    <cfRule type="duplicateValues" dxfId="7421" priority="17"/>
    <cfRule type="duplicateValues" dxfId="7420" priority="18"/>
  </conditionalFormatting>
  <conditionalFormatting sqref="G55">
    <cfRule type="duplicateValues" dxfId="7419" priority="5"/>
    <cfRule type="duplicateValues" dxfId="7418" priority="6"/>
    <cfRule type="duplicateValues" dxfId="7417" priority="7"/>
  </conditionalFormatting>
  <conditionalFormatting sqref="G55">
    <cfRule type="duplicateValues" dxfId="7416" priority="8"/>
  </conditionalFormatting>
  <conditionalFormatting sqref="G56">
    <cfRule type="duplicateValues" dxfId="7415" priority="1"/>
    <cfRule type="duplicateValues" dxfId="7414" priority="2"/>
  </conditionalFormatting>
  <conditionalFormatting sqref="G56">
    <cfRule type="duplicateValues" dxfId="7413" priority="3"/>
  </conditionalFormatting>
  <conditionalFormatting sqref="G56">
    <cfRule type="duplicateValues" dxfId="7412" priority="4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8B4A-5388-4049-A7AE-57B4B3E3C6FB}">
  <dimension ref="A1:AA255"/>
  <sheetViews>
    <sheetView topLeftCell="C49" zoomScale="70" zoomScaleNormal="70" workbookViewId="0">
      <selection activeCell="H129" sqref="H129"/>
    </sheetView>
  </sheetViews>
  <sheetFormatPr defaultColWidth="8.625" defaultRowHeight="16.5"/>
  <cols>
    <col min="1" max="1" width="1.125" style="35" hidden="1" customWidth="1"/>
    <col min="2" max="2" width="7.375" style="35" hidden="1" customWidth="1"/>
    <col min="3" max="3" width="6" style="35" customWidth="1"/>
    <col min="4" max="4" width="11.375" style="35" customWidth="1"/>
    <col min="5" max="5" width="9.25" style="35" customWidth="1"/>
    <col min="6" max="6" width="16.5" style="35" customWidth="1"/>
    <col min="7" max="7" width="62.625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43">
        <f ca="1">DATE(년,월,_xlfn.SHEET())</f>
        <v>45727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220"/>
      <c r="P1" s="654" t="s">
        <v>0</v>
      </c>
      <c r="Q1" s="654"/>
      <c r="R1" s="654"/>
      <c r="S1" s="654"/>
      <c r="T1" s="654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257"/>
      <c r="C3" s="603" t="s">
        <v>1</v>
      </c>
      <c r="D3" s="603"/>
      <c r="E3" s="603"/>
      <c r="F3" s="603"/>
      <c r="G3" s="603"/>
      <c r="H3" s="603"/>
      <c r="I3" s="603"/>
      <c r="J3" s="603"/>
      <c r="K3" s="258" t="s">
        <v>2</v>
      </c>
      <c r="L3" s="259"/>
      <c r="M3" s="176">
        <f>SUM(K5:K12)</f>
        <v>0</v>
      </c>
      <c r="N3" s="260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257" t="s">
        <v>3</v>
      </c>
      <c r="C4" s="588" t="s">
        <v>4</v>
      </c>
      <c r="D4" s="588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98"/>
      <c r="N4" s="599"/>
      <c r="O4" s="41"/>
      <c r="P4" s="646" t="s">
        <v>13</v>
      </c>
      <c r="Q4" s="647">
        <f>P10-R10</f>
        <v>858500</v>
      </c>
      <c r="R4" s="647"/>
      <c r="S4" s="224"/>
      <c r="T4" s="220"/>
      <c r="U4" s="220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41"/>
      <c r="P5" s="646"/>
      <c r="Q5" s="647"/>
      <c r="R5" s="647"/>
      <c r="S5" s="224"/>
      <c r="T5" s="220"/>
      <c r="U5" s="220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20"/>
      <c r="P6" s="47"/>
      <c r="Q6" s="47"/>
      <c r="R6" s="47"/>
      <c r="S6" s="43"/>
      <c r="T6" s="43"/>
      <c r="U6" s="220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41"/>
      <c r="P9" s="49">
        <f>SUM(M:M)</f>
        <v>1870000</v>
      </c>
      <c r="Q9" s="50"/>
      <c r="R9" s="51">
        <f>SUM(N:N)</f>
        <v>1011500</v>
      </c>
      <c r="S9" s="52"/>
      <c r="T9" s="52"/>
      <c r="U9" s="224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41"/>
      <c r="P10" s="649">
        <f>SUM(P9:Q9)</f>
        <v>1870000</v>
      </c>
      <c r="Q10" s="650"/>
      <c r="R10" s="651">
        <f>SUM(R9:T9)</f>
        <v>1011500</v>
      </c>
      <c r="S10" s="652"/>
      <c r="T10" s="653"/>
      <c r="U10" s="224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20"/>
      <c r="P11" s="44"/>
      <c r="Q11" s="44"/>
      <c r="R11" s="44"/>
      <c r="S11" s="44"/>
      <c r="T11" s="44"/>
      <c r="U11" s="220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20"/>
      <c r="P12" s="220"/>
      <c r="Q12" s="220"/>
      <c r="R12" s="220"/>
      <c r="S12" s="220"/>
      <c r="T12" s="220"/>
      <c r="U12" s="220"/>
    </row>
    <row r="13" spans="2:21" ht="20.25">
      <c r="B13" s="257"/>
      <c r="C13" s="684" t="s">
        <v>330</v>
      </c>
      <c r="D13" s="591"/>
      <c r="E13" s="591"/>
      <c r="F13" s="591"/>
      <c r="G13" s="591"/>
      <c r="H13" s="591"/>
      <c r="I13" s="591"/>
      <c r="J13" s="591"/>
      <c r="K13" s="258" t="s">
        <v>2</v>
      </c>
      <c r="L13" s="259">
        <v>0.5</v>
      </c>
      <c r="M13" s="176">
        <f>SUM(K15:K22)</f>
        <v>230000</v>
      </c>
      <c r="N13" s="260">
        <f>SUM(L15:L22)</f>
        <v>115000</v>
      </c>
      <c r="O13" s="224"/>
      <c r="P13" s="220"/>
      <c r="Q13" s="220"/>
      <c r="R13" s="220"/>
      <c r="S13" s="220"/>
      <c r="T13" s="220"/>
      <c r="U13" s="220"/>
    </row>
    <row r="14" spans="2:21">
      <c r="B14" s="257" t="s">
        <v>3</v>
      </c>
      <c r="C14" s="588" t="s">
        <v>4</v>
      </c>
      <c r="D14" s="588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89" t="s">
        <v>21</v>
      </c>
      <c r="N14" s="590"/>
      <c r="O14" s="220"/>
      <c r="P14" s="220"/>
      <c r="Q14" s="220"/>
      <c r="R14" s="220"/>
      <c r="S14" s="220"/>
      <c r="T14" s="220"/>
      <c r="U14" s="220"/>
    </row>
    <row r="15" spans="2:21" ht="45.75" customHeight="1">
      <c r="B15" s="257">
        <v>1</v>
      </c>
      <c r="C15" s="169">
        <v>11</v>
      </c>
      <c r="D15" s="331" t="s">
        <v>331</v>
      </c>
      <c r="E15" s="331" t="s">
        <v>332</v>
      </c>
      <c r="F15" s="169" t="s">
        <v>333</v>
      </c>
      <c r="G15" s="339" t="s">
        <v>334</v>
      </c>
      <c r="H15" s="367" t="s">
        <v>335</v>
      </c>
      <c r="I15" s="167">
        <v>3</v>
      </c>
      <c r="J15" s="167">
        <v>20</v>
      </c>
      <c r="K15" s="266">
        <f t="shared" ref="K15:K22" si="1">(I15+J15)*10000</f>
        <v>230000</v>
      </c>
      <c r="L15" s="266">
        <f>K15*L13</f>
        <v>115000</v>
      </c>
      <c r="M15" s="261"/>
      <c r="N15" s="253"/>
      <c r="O15" s="41"/>
      <c r="P15" s="220"/>
      <c r="Q15" s="220"/>
      <c r="R15" s="220"/>
      <c r="S15" s="220"/>
      <c r="T15" s="220"/>
      <c r="U15" s="220"/>
    </row>
    <row r="16" spans="2:21">
      <c r="B16" s="257">
        <v>2</v>
      </c>
      <c r="C16" s="169"/>
      <c r="D16" s="169"/>
      <c r="E16" s="169"/>
      <c r="F16" s="169"/>
      <c r="G16" s="171"/>
      <c r="H16" s="171"/>
      <c r="I16" s="167"/>
      <c r="J16" s="167"/>
      <c r="K16" s="266">
        <f t="shared" si="1"/>
        <v>0</v>
      </c>
      <c r="L16" s="266">
        <f>K16*L13</f>
        <v>0</v>
      </c>
      <c r="M16" s="261"/>
      <c r="N16" s="253"/>
      <c r="O16" s="41"/>
      <c r="P16" s="220"/>
      <c r="Q16" s="220"/>
      <c r="R16" s="220"/>
      <c r="S16" s="220"/>
      <c r="T16" s="220"/>
      <c r="U16" s="220"/>
    </row>
    <row r="17" spans="2:27">
      <c r="B17" s="257">
        <v>3</v>
      </c>
      <c r="C17" s="169"/>
      <c r="D17" s="169"/>
      <c r="E17" s="169"/>
      <c r="F17" s="169"/>
      <c r="G17" s="273"/>
      <c r="H17" s="171"/>
      <c r="I17" s="167"/>
      <c r="J17" s="167"/>
      <c r="K17" s="266">
        <f t="shared" si="1"/>
        <v>0</v>
      </c>
      <c r="L17" s="266">
        <f>K17*L13</f>
        <v>0</v>
      </c>
      <c r="M17" s="261"/>
      <c r="N17" s="253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</row>
    <row r="18" spans="2:27">
      <c r="B18" s="257">
        <v>4</v>
      </c>
      <c r="C18" s="169"/>
      <c r="D18" s="169"/>
      <c r="E18" s="169"/>
      <c r="F18" s="169"/>
      <c r="G18" s="171"/>
      <c r="H18" s="171"/>
      <c r="I18" s="167"/>
      <c r="J18" s="167"/>
      <c r="K18" s="266">
        <f t="shared" si="1"/>
        <v>0</v>
      </c>
      <c r="L18" s="266">
        <f>K18*L13</f>
        <v>0</v>
      </c>
      <c r="M18" s="261"/>
      <c r="N18" s="253"/>
      <c r="O18" s="41"/>
      <c r="P18" s="220"/>
      <c r="Q18" s="220"/>
      <c r="R18" s="220"/>
      <c r="S18" s="220"/>
      <c r="T18" s="220"/>
      <c r="U18" s="224"/>
      <c r="V18" s="220"/>
      <c r="W18" s="220"/>
      <c r="X18" s="220"/>
      <c r="Y18" s="220"/>
      <c r="Z18" s="220"/>
      <c r="AA18" s="220"/>
    </row>
    <row r="19" spans="2:27">
      <c r="B19" s="257">
        <v>5</v>
      </c>
      <c r="C19" s="169"/>
      <c r="D19" s="169"/>
      <c r="E19" s="169"/>
      <c r="F19" s="169"/>
      <c r="G19" s="273"/>
      <c r="H19" s="171"/>
      <c r="I19" s="167"/>
      <c r="J19" s="167"/>
      <c r="K19" s="266">
        <f t="shared" si="1"/>
        <v>0</v>
      </c>
      <c r="L19" s="266">
        <f>K19*L13</f>
        <v>0</v>
      </c>
      <c r="M19" s="261"/>
      <c r="N19" s="253"/>
      <c r="O19" s="41"/>
      <c r="P19" s="220"/>
      <c r="Q19" s="220"/>
      <c r="R19" s="220"/>
      <c r="S19" s="220"/>
      <c r="T19" s="220"/>
      <c r="U19" s="224"/>
      <c r="V19" s="220"/>
      <c r="W19" s="220"/>
      <c r="X19" s="220"/>
      <c r="Y19" s="220"/>
      <c r="Z19" s="220"/>
      <c r="AA19" s="220"/>
    </row>
    <row r="20" spans="2:27">
      <c r="B20" s="257">
        <v>6</v>
      </c>
      <c r="C20" s="169"/>
      <c r="D20" s="169"/>
      <c r="E20" s="169"/>
      <c r="F20" s="169"/>
      <c r="G20" s="171"/>
      <c r="H20" s="171"/>
      <c r="I20" s="167"/>
      <c r="J20" s="167"/>
      <c r="K20" s="266">
        <f t="shared" si="1"/>
        <v>0</v>
      </c>
      <c r="L20" s="266">
        <f>K20*L13</f>
        <v>0</v>
      </c>
      <c r="M20" s="261"/>
      <c r="N20" s="253"/>
      <c r="O20" s="41"/>
      <c r="P20" s="220"/>
      <c r="Q20" s="220"/>
      <c r="R20" s="220"/>
      <c r="S20" s="220"/>
      <c r="T20" s="220"/>
      <c r="U20" s="224"/>
      <c r="V20" s="220"/>
      <c r="W20" s="220"/>
      <c r="X20" s="220"/>
      <c r="Y20" s="220"/>
      <c r="Z20" s="220"/>
      <c r="AA20" s="220"/>
    </row>
    <row r="21" spans="2:27">
      <c r="B21" s="257">
        <v>7</v>
      </c>
      <c r="C21" s="169"/>
      <c r="D21" s="274"/>
      <c r="E21" s="169"/>
      <c r="F21" s="169"/>
      <c r="G21" s="171"/>
      <c r="H21" s="171"/>
      <c r="I21" s="167"/>
      <c r="J21" s="167"/>
      <c r="K21" s="266">
        <f t="shared" si="1"/>
        <v>0</v>
      </c>
      <c r="L21" s="266">
        <f>K21*L13</f>
        <v>0</v>
      </c>
      <c r="M21" s="261"/>
      <c r="N21" s="253"/>
      <c r="O21" s="41"/>
      <c r="P21" s="220"/>
      <c r="Q21" s="220"/>
      <c r="R21" s="220"/>
      <c r="S21" s="220"/>
      <c r="T21" s="220"/>
      <c r="U21" s="224"/>
      <c r="V21" s="220"/>
      <c r="W21" s="220"/>
      <c r="X21" s="220"/>
      <c r="Y21" s="220"/>
      <c r="Z21" s="220"/>
      <c r="AA21" s="220"/>
    </row>
    <row r="22" spans="2:27">
      <c r="B22" s="257">
        <v>8</v>
      </c>
      <c r="C22" s="169"/>
      <c r="D22" s="274"/>
      <c r="E22" s="169"/>
      <c r="F22" s="169"/>
      <c r="G22" s="171"/>
      <c r="H22" s="171"/>
      <c r="I22" s="167"/>
      <c r="J22" s="167"/>
      <c r="K22" s="266">
        <f t="shared" si="1"/>
        <v>0</v>
      </c>
      <c r="L22" s="266">
        <f>K22*L13</f>
        <v>0</v>
      </c>
      <c r="M22" s="271"/>
      <c r="N22" s="255"/>
      <c r="O22" s="220"/>
      <c r="P22" s="44"/>
      <c r="Q22" s="44"/>
      <c r="R22" s="44"/>
      <c r="S22" s="44"/>
      <c r="T22" s="44"/>
      <c r="U22" s="220"/>
      <c r="V22" s="220"/>
      <c r="W22" s="220"/>
      <c r="X22" s="220"/>
      <c r="Y22" s="220"/>
      <c r="Z22" s="220"/>
      <c r="AA22" s="220"/>
    </row>
    <row r="23" spans="2:27" ht="20.25" hidden="1">
      <c r="B23" s="257"/>
      <c r="C23" s="597" t="s">
        <v>30</v>
      </c>
      <c r="D23" s="597"/>
      <c r="E23" s="597"/>
      <c r="F23" s="597"/>
      <c r="G23" s="597"/>
      <c r="H23" s="597"/>
      <c r="I23" s="597"/>
      <c r="J23" s="597"/>
      <c r="K23" s="258" t="s">
        <v>2</v>
      </c>
      <c r="L23" s="259">
        <v>0.5</v>
      </c>
      <c r="M23" s="176">
        <f>SUM(K25:K32)</f>
        <v>0</v>
      </c>
      <c r="N23" s="260">
        <f>SUM(L25:L32)</f>
        <v>0</v>
      </c>
      <c r="O23" s="224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  <c r="AA23" s="220"/>
    </row>
    <row r="24" spans="2:27" hidden="1">
      <c r="B24" s="257" t="s">
        <v>3</v>
      </c>
      <c r="C24" s="588" t="s">
        <v>4</v>
      </c>
      <c r="D24" s="588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98"/>
      <c r="N24" s="599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  <c r="AA24" s="220"/>
    </row>
    <row r="25" spans="2:27" ht="19.5" hidden="1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220"/>
    </row>
    <row r="26" spans="2:27" hidden="1">
      <c r="B26" s="257">
        <v>2</v>
      </c>
      <c r="C26" s="169"/>
      <c r="D26" s="169"/>
      <c r="E26" s="169"/>
      <c r="F26" s="169"/>
      <c r="G26" s="273"/>
      <c r="H26" s="171"/>
      <c r="I26" s="167"/>
      <c r="J26" s="167"/>
      <c r="K26" s="266">
        <f t="shared" ref="K26:K32" si="2">(I26+J26)*10000</f>
        <v>0</v>
      </c>
      <c r="L26" s="266">
        <f>K26*L23</f>
        <v>0</v>
      </c>
      <c r="M26" s="261"/>
      <c r="N26" s="253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</row>
    <row r="27" spans="2:27" hidden="1">
      <c r="B27" s="257">
        <v>3</v>
      </c>
      <c r="C27" s="169"/>
      <c r="D27" s="169"/>
      <c r="E27" s="169"/>
      <c r="F27" s="169"/>
      <c r="G27" s="273"/>
      <c r="H27" s="171"/>
      <c r="I27" s="167"/>
      <c r="J27" s="167"/>
      <c r="K27" s="266">
        <f t="shared" si="2"/>
        <v>0</v>
      </c>
      <c r="L27" s="266">
        <f>K27*L23</f>
        <v>0</v>
      </c>
      <c r="M27" s="261"/>
      <c r="N27" s="253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</row>
    <row r="28" spans="2:27" hidden="1">
      <c r="B28" s="257">
        <v>4</v>
      </c>
      <c r="C28" s="169"/>
      <c r="D28" s="169"/>
      <c r="E28" s="169"/>
      <c r="F28" s="169"/>
      <c r="G28" s="171"/>
      <c r="H28" s="171"/>
      <c r="I28" s="167"/>
      <c r="J28" s="167"/>
      <c r="K28" s="266">
        <f t="shared" si="2"/>
        <v>0</v>
      </c>
      <c r="L28" s="266">
        <f>K28*L23</f>
        <v>0</v>
      </c>
      <c r="M28" s="261"/>
      <c r="N28" s="253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</row>
    <row r="29" spans="2:27" hidden="1">
      <c r="B29" s="257">
        <v>5</v>
      </c>
      <c r="C29" s="169"/>
      <c r="D29" s="169"/>
      <c r="E29" s="169"/>
      <c r="F29" s="169"/>
      <c r="G29" s="273"/>
      <c r="H29" s="171"/>
      <c r="I29" s="167"/>
      <c r="J29" s="167"/>
      <c r="K29" s="266">
        <f t="shared" si="2"/>
        <v>0</v>
      </c>
      <c r="L29" s="266">
        <f>K29*L23</f>
        <v>0</v>
      </c>
      <c r="M29" s="261"/>
      <c r="N29" s="253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  <c r="AA29" s="220"/>
    </row>
    <row r="30" spans="2:27" ht="16.5" hidden="1" customHeight="1">
      <c r="B30" s="257">
        <v>6</v>
      </c>
      <c r="C30" s="169"/>
      <c r="D30" s="169"/>
      <c r="E30" s="169"/>
      <c r="F30" s="169"/>
      <c r="G30" s="171"/>
      <c r="H30" s="171"/>
      <c r="I30" s="167"/>
      <c r="J30" s="167"/>
      <c r="K30" s="266">
        <f t="shared" si="2"/>
        <v>0</v>
      </c>
      <c r="L30" s="266">
        <f>K30*L23</f>
        <v>0</v>
      </c>
      <c r="M30" s="261"/>
      <c r="N30" s="253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  <c r="AA30" s="220"/>
    </row>
    <row r="31" spans="2:27" hidden="1">
      <c r="B31" s="257">
        <v>7</v>
      </c>
      <c r="C31" s="169"/>
      <c r="D31" s="274"/>
      <c r="E31" s="169"/>
      <c r="F31" s="169"/>
      <c r="G31" s="171"/>
      <c r="H31" s="171"/>
      <c r="I31" s="167"/>
      <c r="J31" s="167"/>
      <c r="K31" s="266">
        <f t="shared" si="2"/>
        <v>0</v>
      </c>
      <c r="L31" s="266">
        <f>K31*L23</f>
        <v>0</v>
      </c>
      <c r="M31" s="261"/>
      <c r="N31" s="253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</row>
    <row r="32" spans="2:27" hidden="1">
      <c r="B32" s="257">
        <v>8</v>
      </c>
      <c r="C32" s="169"/>
      <c r="D32" s="274"/>
      <c r="E32" s="169"/>
      <c r="F32" s="169"/>
      <c r="G32" s="180"/>
      <c r="H32" s="171"/>
      <c r="I32" s="167"/>
      <c r="J32" s="167"/>
      <c r="K32" s="266">
        <f t="shared" si="2"/>
        <v>0</v>
      </c>
      <c r="L32" s="266">
        <f>K32*L23</f>
        <v>0</v>
      </c>
      <c r="M32" s="271"/>
      <c r="N32" s="255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</row>
    <row r="33" spans="1:27" ht="20.25">
      <c r="A33" s="221"/>
      <c r="B33" s="276"/>
      <c r="C33" s="600" t="s">
        <v>32</v>
      </c>
      <c r="D33" s="600"/>
      <c r="E33" s="600"/>
      <c r="F33" s="600"/>
      <c r="G33" s="600"/>
      <c r="H33" s="600"/>
      <c r="I33" s="600"/>
      <c r="J33" s="600"/>
      <c r="K33" s="258" t="s">
        <v>2</v>
      </c>
      <c r="L33" s="259">
        <v>0.5</v>
      </c>
      <c r="M33" s="176">
        <f>SUM(K35:K42)</f>
        <v>510000</v>
      </c>
      <c r="N33" s="260">
        <f>SUM(L35:L42)</f>
        <v>255000</v>
      </c>
      <c r="O33" s="224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</row>
    <row r="34" spans="1:27">
      <c r="A34" s="221"/>
      <c r="B34" s="276"/>
      <c r="C34" s="588" t="s">
        <v>4</v>
      </c>
      <c r="D34" s="588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89" t="s">
        <v>34</v>
      </c>
      <c r="N34" s="590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0"/>
    </row>
    <row r="35" spans="1:27">
      <c r="A35" s="221"/>
      <c r="B35" s="276"/>
      <c r="C35" s="169">
        <v>11</v>
      </c>
      <c r="D35" s="169" t="s">
        <v>35</v>
      </c>
      <c r="E35" s="272" t="s">
        <v>336</v>
      </c>
      <c r="F35" s="169" t="s">
        <v>337</v>
      </c>
      <c r="G35" s="171" t="s">
        <v>338</v>
      </c>
      <c r="H35" s="171" t="s">
        <v>339</v>
      </c>
      <c r="I35" s="167">
        <v>3</v>
      </c>
      <c r="J35" s="167">
        <v>32</v>
      </c>
      <c r="K35" s="277">
        <f>(I35+J35)*10000</f>
        <v>350000</v>
      </c>
      <c r="L35" s="277">
        <f>K35*L33</f>
        <v>175000</v>
      </c>
      <c r="M35" s="261"/>
      <c r="N35" s="253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</row>
    <row r="36" spans="1:27" ht="33">
      <c r="A36" s="221"/>
      <c r="B36" s="276"/>
      <c r="C36" s="169">
        <v>11</v>
      </c>
      <c r="D36" s="169" t="s">
        <v>161</v>
      </c>
      <c r="E36" s="323" t="s">
        <v>340</v>
      </c>
      <c r="F36" s="169" t="s">
        <v>341</v>
      </c>
      <c r="G36" s="171" t="s">
        <v>342</v>
      </c>
      <c r="H36" s="171" t="s">
        <v>343</v>
      </c>
      <c r="I36" s="123">
        <v>3</v>
      </c>
      <c r="J36" s="123">
        <v>13</v>
      </c>
      <c r="K36" s="277">
        <f t="shared" ref="K36:K42" si="3">(I36+J36)*10000</f>
        <v>160000</v>
      </c>
      <c r="L36" s="277">
        <f>K36*L33</f>
        <v>80000</v>
      </c>
      <c r="M36" s="261"/>
      <c r="N36" s="253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20"/>
    </row>
    <row r="37" spans="1:27">
      <c r="A37" s="221"/>
      <c r="B37" s="276"/>
      <c r="C37" s="169"/>
      <c r="D37" s="169"/>
      <c r="E37" s="331"/>
      <c r="F37" s="169"/>
      <c r="G37" s="273"/>
      <c r="H37" s="171"/>
      <c r="I37" s="167"/>
      <c r="J37" s="167"/>
      <c r="K37" s="277">
        <f t="shared" si="3"/>
        <v>0</v>
      </c>
      <c r="L37" s="277">
        <f>K37*L33</f>
        <v>0</v>
      </c>
      <c r="M37" s="261"/>
      <c r="N37" s="253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</row>
    <row r="38" spans="1:27">
      <c r="A38" s="221"/>
      <c r="B38" s="276"/>
      <c r="C38" s="121"/>
      <c r="D38" s="121"/>
      <c r="E38" s="121"/>
      <c r="F38" s="121"/>
      <c r="G38" s="122"/>
      <c r="H38" s="122"/>
      <c r="I38" s="123"/>
      <c r="J38" s="123"/>
      <c r="K38" s="277">
        <f t="shared" si="3"/>
        <v>0</v>
      </c>
      <c r="L38" s="277">
        <f>K38*L33</f>
        <v>0</v>
      </c>
      <c r="M38" s="261"/>
      <c r="N38" s="253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  <c r="AA38" s="220"/>
    </row>
    <row r="39" spans="1:27">
      <c r="A39" s="221"/>
      <c r="B39" s="276"/>
      <c r="C39" s="121"/>
      <c r="D39" s="121"/>
      <c r="E39" s="121"/>
      <c r="F39" s="121"/>
      <c r="G39" s="168"/>
      <c r="H39" s="122"/>
      <c r="I39" s="123"/>
      <c r="J39" s="123"/>
      <c r="K39" s="277">
        <f t="shared" si="3"/>
        <v>0</v>
      </c>
      <c r="L39" s="277">
        <f>K39*L33</f>
        <v>0</v>
      </c>
      <c r="M39" s="261"/>
      <c r="N39" s="253"/>
      <c r="O39" s="220"/>
      <c r="P39" s="220"/>
      <c r="Q39" s="220"/>
      <c r="R39" s="220"/>
      <c r="S39" s="220"/>
      <c r="T39" s="220"/>
      <c r="U39" s="220"/>
      <c r="V39" s="220"/>
      <c r="W39" s="220"/>
      <c r="X39" s="220"/>
      <c r="Y39" s="220"/>
      <c r="Z39" s="220"/>
      <c r="AA39" s="220"/>
    </row>
    <row r="40" spans="1:27">
      <c r="A40" s="221"/>
      <c r="B40" s="276"/>
      <c r="C40" s="121"/>
      <c r="D40" s="121"/>
      <c r="E40" s="121"/>
      <c r="F40" s="121"/>
      <c r="G40" s="122"/>
      <c r="H40" s="122"/>
      <c r="I40" s="123"/>
      <c r="J40" s="123"/>
      <c r="K40" s="277">
        <f t="shared" si="3"/>
        <v>0</v>
      </c>
      <c r="L40" s="277">
        <f>K40*L33</f>
        <v>0</v>
      </c>
      <c r="M40" s="261"/>
      <c r="N40" s="253"/>
      <c r="O40" s="220"/>
      <c r="P40" s="220"/>
      <c r="Q40" s="220"/>
      <c r="R40" s="220"/>
      <c r="S40" s="220"/>
      <c r="T40" s="220"/>
      <c r="U40" s="220"/>
      <c r="V40" s="220"/>
      <c r="W40" s="220"/>
      <c r="X40" s="220"/>
      <c r="Y40" s="220"/>
      <c r="Z40" s="220"/>
      <c r="AA40" s="220"/>
    </row>
    <row r="41" spans="1:27">
      <c r="A41" s="221"/>
      <c r="B41" s="276"/>
      <c r="C41" s="121"/>
      <c r="D41" s="120"/>
      <c r="E41" s="121"/>
      <c r="F41" s="121"/>
      <c r="G41" s="122"/>
      <c r="H41" s="122"/>
      <c r="I41" s="123"/>
      <c r="J41" s="123"/>
      <c r="K41" s="277">
        <f t="shared" si="3"/>
        <v>0</v>
      </c>
      <c r="L41" s="277">
        <f>K41*L33</f>
        <v>0</v>
      </c>
      <c r="M41" s="261"/>
      <c r="N41" s="253"/>
      <c r="O41" s="220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20"/>
    </row>
    <row r="42" spans="1:27" ht="16.5" customHeight="1">
      <c r="A42" s="221"/>
      <c r="B42" s="276"/>
      <c r="C42" s="121"/>
      <c r="D42" s="120"/>
      <c r="E42" s="121"/>
      <c r="F42" s="121"/>
      <c r="G42" s="122"/>
      <c r="H42" s="122"/>
      <c r="I42" s="123"/>
      <c r="J42" s="123"/>
      <c r="K42" s="277">
        <f t="shared" si="3"/>
        <v>0</v>
      </c>
      <c r="L42" s="277">
        <f>K42*L33</f>
        <v>0</v>
      </c>
      <c r="M42" s="271"/>
      <c r="N42" s="255"/>
      <c r="O42" s="220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20"/>
    </row>
    <row r="43" spans="1:27" s="220" customFormat="1" ht="16.5" customHeight="1">
      <c r="A43" s="221"/>
      <c r="B43" s="276"/>
      <c r="C43" s="689" t="s">
        <v>344</v>
      </c>
      <c r="D43" s="666"/>
      <c r="E43" s="666"/>
      <c r="F43" s="666"/>
      <c r="G43" s="666"/>
      <c r="H43" s="666"/>
      <c r="I43" s="666"/>
      <c r="J43" s="667"/>
      <c r="K43" s="241" t="s">
        <v>2</v>
      </c>
      <c r="L43" s="242">
        <v>0.5</v>
      </c>
      <c r="M43" s="176">
        <f>SUM(K45:K52)</f>
        <v>350000</v>
      </c>
      <c r="N43" s="260">
        <f>SUM(L45:L52)</f>
        <v>175000</v>
      </c>
      <c r="O43" s="224"/>
    </row>
    <row r="44" spans="1:27" s="220" customFormat="1" ht="16.5" customHeight="1">
      <c r="A44" s="221"/>
      <c r="B44" s="276"/>
      <c r="C44" s="661" t="s">
        <v>33</v>
      </c>
      <c r="D44" s="662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24"/>
    </row>
    <row r="45" spans="1:27" s="220" customFormat="1" ht="49.5">
      <c r="A45" s="221"/>
      <c r="B45" s="276"/>
      <c r="C45" s="484">
        <v>11</v>
      </c>
      <c r="D45" s="484" t="s">
        <v>35</v>
      </c>
      <c r="E45" s="272" t="s">
        <v>345</v>
      </c>
      <c r="F45" s="484" t="s">
        <v>346</v>
      </c>
      <c r="G45" s="485" t="s">
        <v>347</v>
      </c>
      <c r="H45" s="486" t="s">
        <v>339</v>
      </c>
      <c r="I45" s="300">
        <v>3</v>
      </c>
      <c r="J45" s="300">
        <v>32</v>
      </c>
      <c r="K45" s="266">
        <f>(I45+J45)*10000</f>
        <v>350000</v>
      </c>
      <c r="L45" s="266">
        <f>K45*L43</f>
        <v>175000</v>
      </c>
      <c r="O45" s="224"/>
    </row>
    <row r="46" spans="1:27" s="220" customFormat="1">
      <c r="A46" s="221"/>
      <c r="B46" s="276"/>
      <c r="C46" s="169"/>
      <c r="D46" s="169"/>
      <c r="E46" s="169"/>
      <c r="F46" s="169"/>
      <c r="G46" s="171"/>
      <c r="H46" s="171"/>
      <c r="I46" s="123"/>
      <c r="J46" s="123"/>
      <c r="K46" s="266">
        <f t="shared" ref="K46:K52" si="4">(I46+J46)*10000</f>
        <v>0</v>
      </c>
      <c r="L46" s="266">
        <f>K46*L43</f>
        <v>0</v>
      </c>
      <c r="O46" s="224"/>
    </row>
    <row r="47" spans="1:27" s="220" customFormat="1">
      <c r="A47" s="221"/>
      <c r="B47" s="276"/>
      <c r="C47" s="169"/>
      <c r="D47" s="169"/>
      <c r="E47" s="169"/>
      <c r="F47" s="169"/>
      <c r="G47" s="171"/>
      <c r="H47" s="171"/>
      <c r="I47" s="252"/>
      <c r="J47" s="252"/>
      <c r="K47" s="266">
        <f t="shared" si="4"/>
        <v>0</v>
      </c>
      <c r="L47" s="266">
        <f>K47*L43</f>
        <v>0</v>
      </c>
      <c r="O47" s="224"/>
    </row>
    <row r="48" spans="1:27" s="220" customFormat="1">
      <c r="A48" s="221"/>
      <c r="B48" s="276"/>
      <c r="C48" s="169"/>
      <c r="D48" s="169"/>
      <c r="E48" s="169"/>
      <c r="F48" s="169"/>
      <c r="G48" s="171"/>
      <c r="H48" s="171"/>
      <c r="I48" s="123"/>
      <c r="J48" s="123"/>
      <c r="K48" s="266">
        <f t="shared" si="4"/>
        <v>0</v>
      </c>
      <c r="L48" s="266">
        <f>K48*L43</f>
        <v>0</v>
      </c>
      <c r="O48" s="224"/>
    </row>
    <row r="49" spans="1:15" s="220" customFormat="1">
      <c r="A49" s="221"/>
      <c r="B49" s="276"/>
      <c r="C49" s="169"/>
      <c r="D49" s="169"/>
      <c r="E49" s="169"/>
      <c r="F49" s="169"/>
      <c r="G49" s="171"/>
      <c r="H49" s="171"/>
      <c r="I49" s="123"/>
      <c r="J49" s="123"/>
      <c r="K49" s="266">
        <f t="shared" si="4"/>
        <v>0</v>
      </c>
      <c r="L49" s="266">
        <f>K49*L43</f>
        <v>0</v>
      </c>
      <c r="O49" s="224"/>
    </row>
    <row r="50" spans="1:15" s="220" customFormat="1">
      <c r="A50" s="221"/>
      <c r="B50" s="276"/>
      <c r="C50" s="169"/>
      <c r="D50" s="169"/>
      <c r="E50" s="169"/>
      <c r="F50" s="169"/>
      <c r="G50" s="171"/>
      <c r="H50" s="171"/>
      <c r="I50" s="123"/>
      <c r="J50" s="123"/>
      <c r="K50" s="266">
        <f t="shared" si="4"/>
        <v>0</v>
      </c>
      <c r="L50" s="266">
        <f>K50*L43</f>
        <v>0</v>
      </c>
      <c r="O50" s="224"/>
    </row>
    <row r="51" spans="1:15" s="220" customFormat="1">
      <c r="A51" s="221"/>
      <c r="B51" s="276"/>
      <c r="C51" s="169"/>
      <c r="D51" s="169"/>
      <c r="E51" s="169"/>
      <c r="F51" s="169"/>
      <c r="G51" s="171"/>
      <c r="H51" s="171"/>
      <c r="I51" s="123"/>
      <c r="J51" s="123"/>
      <c r="K51" s="266">
        <f t="shared" si="4"/>
        <v>0</v>
      </c>
      <c r="L51" s="266">
        <f>K51*L43</f>
        <v>0</v>
      </c>
      <c r="O51" s="224"/>
    </row>
    <row r="52" spans="1:15" s="220" customFormat="1">
      <c r="A52" s="221"/>
      <c r="B52" s="276"/>
      <c r="C52" s="169"/>
      <c r="D52" s="169"/>
      <c r="E52" s="169"/>
      <c r="F52" s="169"/>
      <c r="G52" s="171"/>
      <c r="H52" s="171"/>
      <c r="I52" s="123"/>
      <c r="J52" s="123"/>
      <c r="K52" s="266">
        <f t="shared" si="4"/>
        <v>0</v>
      </c>
      <c r="L52" s="266">
        <f>K52*L43</f>
        <v>0</v>
      </c>
      <c r="O52" s="224"/>
    </row>
    <row r="53" spans="1:15" ht="16.5" hidden="1" customHeight="1">
      <c r="A53" s="221"/>
      <c r="B53" s="276"/>
      <c r="C53" s="665" t="s">
        <v>230</v>
      </c>
      <c r="D53" s="666"/>
      <c r="E53" s="666"/>
      <c r="F53" s="666"/>
      <c r="G53" s="666"/>
      <c r="H53" s="666"/>
      <c r="I53" s="666"/>
      <c r="J53" s="667"/>
      <c r="K53" s="241" t="s">
        <v>2</v>
      </c>
      <c r="L53" s="242">
        <v>0.5</v>
      </c>
      <c r="M53" s="176">
        <f>SUM(K55:K62)</f>
        <v>0</v>
      </c>
      <c r="N53" s="260">
        <f>SUM(L55:L62)</f>
        <v>0</v>
      </c>
      <c r="O53" s="224"/>
    </row>
    <row r="54" spans="1:15" ht="16.5" hidden="1" customHeight="1">
      <c r="A54" s="221"/>
      <c r="B54" s="276"/>
      <c r="C54" s="661" t="s">
        <v>4</v>
      </c>
      <c r="D54" s="662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M54" s="220"/>
      <c r="N54" s="220"/>
      <c r="O54" s="220"/>
    </row>
    <row r="55" spans="1:15" hidden="1">
      <c r="A55" s="221"/>
      <c r="B55" s="276"/>
      <c r="C55" s="169"/>
      <c r="D55" s="169"/>
      <c r="E55" s="169"/>
      <c r="F55" s="169"/>
      <c r="G55" s="171"/>
      <c r="H55" s="171"/>
      <c r="I55" s="167"/>
      <c r="J55" s="167"/>
      <c r="K55" s="266">
        <f>(I55+J55)*10000</f>
        <v>0</v>
      </c>
      <c r="L55" s="266">
        <f>K55*L53</f>
        <v>0</v>
      </c>
      <c r="M55" s="220"/>
      <c r="N55" s="220"/>
      <c r="O55" s="224"/>
    </row>
    <row r="56" spans="1:15" hidden="1">
      <c r="A56" s="221"/>
      <c r="B56" s="276"/>
      <c r="C56" s="169"/>
      <c r="D56" s="169"/>
      <c r="E56" s="169"/>
      <c r="F56" s="169"/>
      <c r="G56" s="171"/>
      <c r="H56" s="171"/>
      <c r="I56" s="123"/>
      <c r="J56" s="123"/>
      <c r="K56" s="266">
        <f t="shared" ref="K56:K62" si="5">(I56+J56)*10000</f>
        <v>0</v>
      </c>
      <c r="L56" s="266">
        <f>K56*L53</f>
        <v>0</v>
      </c>
      <c r="M56" s="220"/>
      <c r="N56" s="220"/>
      <c r="O56" s="224"/>
    </row>
    <row r="57" spans="1:15" hidden="1">
      <c r="A57" s="221"/>
      <c r="B57" s="276"/>
      <c r="C57" s="169"/>
      <c r="D57" s="169"/>
      <c r="E57" s="169"/>
      <c r="F57" s="169"/>
      <c r="G57" s="171"/>
      <c r="H57" s="171"/>
      <c r="I57" s="252"/>
      <c r="J57" s="252"/>
      <c r="K57" s="266">
        <f t="shared" si="5"/>
        <v>0</v>
      </c>
      <c r="L57" s="266">
        <f>K57*L53</f>
        <v>0</v>
      </c>
      <c r="M57" s="220"/>
      <c r="N57" s="220"/>
      <c r="O57" s="224"/>
    </row>
    <row r="58" spans="1:15" hidden="1">
      <c r="A58" s="221"/>
      <c r="B58" s="276"/>
      <c r="C58" s="169"/>
      <c r="D58" s="169"/>
      <c r="E58" s="169"/>
      <c r="F58" s="169"/>
      <c r="G58" s="171"/>
      <c r="H58" s="171"/>
      <c r="I58" s="123"/>
      <c r="J58" s="123"/>
      <c r="K58" s="266">
        <f t="shared" si="5"/>
        <v>0</v>
      </c>
      <c r="L58" s="266">
        <f>K58*L53</f>
        <v>0</v>
      </c>
      <c r="M58" s="220"/>
      <c r="N58" s="220"/>
      <c r="O58" s="224"/>
    </row>
    <row r="59" spans="1:15" hidden="1">
      <c r="A59" s="221"/>
      <c r="B59" s="276"/>
      <c r="C59" s="169"/>
      <c r="D59" s="169"/>
      <c r="E59" s="169"/>
      <c r="F59" s="169"/>
      <c r="G59" s="171"/>
      <c r="H59" s="171"/>
      <c r="I59" s="123"/>
      <c r="J59" s="123"/>
      <c r="K59" s="266">
        <f t="shared" si="5"/>
        <v>0</v>
      </c>
      <c r="L59" s="266">
        <f>K59*L53</f>
        <v>0</v>
      </c>
      <c r="M59" s="220"/>
      <c r="N59" s="220"/>
      <c r="O59" s="224"/>
    </row>
    <row r="60" spans="1:15" hidden="1">
      <c r="A60" s="221"/>
      <c r="B60" s="276"/>
      <c r="C60" s="169"/>
      <c r="D60" s="169"/>
      <c r="E60" s="169"/>
      <c r="F60" s="169"/>
      <c r="G60" s="171"/>
      <c r="H60" s="171"/>
      <c r="I60" s="123"/>
      <c r="J60" s="123"/>
      <c r="K60" s="266">
        <f t="shared" si="5"/>
        <v>0</v>
      </c>
      <c r="L60" s="266">
        <f>K60*L53</f>
        <v>0</v>
      </c>
      <c r="M60" s="220"/>
      <c r="N60" s="220"/>
      <c r="O60" s="224"/>
    </row>
    <row r="61" spans="1:15" hidden="1">
      <c r="A61" s="221"/>
      <c r="B61" s="276"/>
      <c r="C61" s="169"/>
      <c r="D61" s="169"/>
      <c r="E61" s="169"/>
      <c r="F61" s="169"/>
      <c r="G61" s="171"/>
      <c r="H61" s="171"/>
      <c r="I61" s="123"/>
      <c r="J61" s="123"/>
      <c r="K61" s="266">
        <f t="shared" si="5"/>
        <v>0</v>
      </c>
      <c r="L61" s="266">
        <f>K61*L53</f>
        <v>0</v>
      </c>
      <c r="M61" s="220"/>
      <c r="N61" s="220"/>
      <c r="O61" s="224"/>
    </row>
    <row r="62" spans="1:15" hidden="1">
      <c r="A62" s="221"/>
      <c r="B62" s="276"/>
      <c r="C62" s="169"/>
      <c r="D62" s="169"/>
      <c r="E62" s="169"/>
      <c r="F62" s="169"/>
      <c r="G62" s="171"/>
      <c r="H62" s="171"/>
      <c r="I62" s="123"/>
      <c r="J62" s="123"/>
      <c r="K62" s="266">
        <f t="shared" si="5"/>
        <v>0</v>
      </c>
      <c r="L62" s="266">
        <f>K62*L53</f>
        <v>0</v>
      </c>
      <c r="M62" s="220"/>
      <c r="N62" s="220"/>
      <c r="O62" s="224"/>
    </row>
    <row r="63" spans="1:15" s="220" customFormat="1" ht="20.25" hidden="1">
      <c r="A63" s="221"/>
      <c r="B63" s="276"/>
      <c r="C63" s="655" t="s">
        <v>157</v>
      </c>
      <c r="D63" s="656"/>
      <c r="E63" s="656"/>
      <c r="F63" s="656"/>
      <c r="G63" s="656"/>
      <c r="H63" s="656"/>
      <c r="I63" s="656"/>
      <c r="J63" s="657"/>
      <c r="K63" s="217" t="s">
        <v>47</v>
      </c>
      <c r="L63" s="314">
        <v>0.5</v>
      </c>
      <c r="M63" s="176">
        <f>SUM(K65:K72)</f>
        <v>0</v>
      </c>
      <c r="N63" s="260">
        <f>SUM(L65:L72)</f>
        <v>0</v>
      </c>
      <c r="O63" s="224"/>
    </row>
    <row r="64" spans="1:15" s="220" customFormat="1" ht="16.5" hidden="1" customHeight="1">
      <c r="A64" s="221"/>
      <c r="B64" s="276"/>
      <c r="C64" s="574" t="s">
        <v>4</v>
      </c>
      <c r="D64" s="575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85"/>
      <c r="N64" s="686"/>
      <c r="O64" s="224"/>
    </row>
    <row r="65" spans="1:15" s="220" customFormat="1" hidden="1">
      <c r="A65" s="221"/>
      <c r="B65" s="276"/>
      <c r="C65" s="216"/>
      <c r="D65" s="216"/>
      <c r="E65" s="216"/>
      <c r="F65" s="216"/>
      <c r="G65" s="216"/>
      <c r="H65" s="216"/>
      <c r="I65" s="216"/>
      <c r="J65" s="216"/>
      <c r="K65" s="266">
        <f t="shared" ref="K65:K72" si="6">(I65+J65)*10000</f>
        <v>0</v>
      </c>
      <c r="L65" s="266">
        <f>K65*L63</f>
        <v>0</v>
      </c>
      <c r="O65" s="224"/>
    </row>
    <row r="66" spans="1:15" s="220" customFormat="1" hidden="1">
      <c r="A66" s="221"/>
      <c r="B66" s="276"/>
      <c r="C66" s="216"/>
      <c r="D66" s="216"/>
      <c r="E66" s="216"/>
      <c r="F66" s="216"/>
      <c r="G66" s="216"/>
      <c r="H66" s="216"/>
      <c r="I66" s="216"/>
      <c r="J66" s="216"/>
      <c r="K66" s="266">
        <f t="shared" si="6"/>
        <v>0</v>
      </c>
      <c r="L66" s="266">
        <f>K66*L63</f>
        <v>0</v>
      </c>
      <c r="O66" s="224"/>
    </row>
    <row r="67" spans="1:15" s="220" customFormat="1" hidden="1">
      <c r="A67" s="221"/>
      <c r="B67" s="276"/>
      <c r="C67" s="216"/>
      <c r="D67" s="216"/>
      <c r="E67" s="216"/>
      <c r="F67" s="216"/>
      <c r="G67" s="216"/>
      <c r="H67" s="216"/>
      <c r="I67" s="216"/>
      <c r="J67" s="216"/>
      <c r="K67" s="266">
        <f t="shared" si="6"/>
        <v>0</v>
      </c>
      <c r="L67" s="266">
        <f>K67*L63</f>
        <v>0</v>
      </c>
      <c r="O67" s="224"/>
    </row>
    <row r="68" spans="1:15" s="220" customFormat="1" ht="19.5" hidden="1">
      <c r="A68" s="221"/>
      <c r="B68" s="276"/>
      <c r="C68" s="216"/>
      <c r="D68" s="216"/>
      <c r="E68" s="216"/>
      <c r="F68" s="216"/>
      <c r="G68" s="251" t="s">
        <v>348</v>
      </c>
      <c r="H68" s="216"/>
      <c r="I68" s="216"/>
      <c r="J68" s="216"/>
      <c r="K68" s="266">
        <f t="shared" si="6"/>
        <v>0</v>
      </c>
      <c r="L68" s="266">
        <f>K68*L63</f>
        <v>0</v>
      </c>
      <c r="O68" s="224"/>
    </row>
    <row r="69" spans="1:15" s="220" customFormat="1" hidden="1">
      <c r="A69" s="221"/>
      <c r="B69" s="276"/>
      <c r="C69" s="216"/>
      <c r="D69" s="216"/>
      <c r="E69" s="216"/>
      <c r="F69" s="216"/>
      <c r="G69" s="216"/>
      <c r="H69" s="216"/>
      <c r="I69" s="216"/>
      <c r="J69" s="216"/>
      <c r="K69" s="266">
        <f t="shared" si="6"/>
        <v>0</v>
      </c>
      <c r="L69" s="266">
        <f>K69*L63</f>
        <v>0</v>
      </c>
      <c r="O69" s="224"/>
    </row>
    <row r="70" spans="1:15" s="220" customFormat="1" hidden="1">
      <c r="A70" s="221"/>
      <c r="B70" s="276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O70" s="224"/>
    </row>
    <row r="71" spans="1:15" s="220" customFormat="1" hidden="1">
      <c r="A71" s="221"/>
      <c r="B71" s="276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O71" s="224"/>
    </row>
    <row r="72" spans="1:15" s="220" customFormat="1" hidden="1">
      <c r="A72" s="221"/>
      <c r="B72" s="276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O72" s="224"/>
    </row>
    <row r="73" spans="1:15" s="220" customFormat="1" ht="20.25" hidden="1">
      <c r="A73" s="221"/>
      <c r="B73" s="276"/>
      <c r="C73" s="584" t="s">
        <v>78</v>
      </c>
      <c r="D73" s="585"/>
      <c r="E73" s="585"/>
      <c r="F73" s="585"/>
      <c r="G73" s="585"/>
      <c r="H73" s="585"/>
      <c r="I73" s="585"/>
      <c r="J73" s="586"/>
      <c r="K73" s="173" t="s">
        <v>47</v>
      </c>
      <c r="L73" s="259">
        <v>0.5</v>
      </c>
      <c r="M73" s="176">
        <f>SUM(K75:K82)</f>
        <v>0</v>
      </c>
      <c r="N73" s="260">
        <f>SUM(L75:L82)</f>
        <v>0</v>
      </c>
      <c r="O73" s="224"/>
    </row>
    <row r="74" spans="1:15" s="220" customFormat="1" hidden="1">
      <c r="A74" s="221"/>
      <c r="B74" s="276"/>
      <c r="C74" s="576" t="s">
        <v>4</v>
      </c>
      <c r="D74" s="577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687"/>
      <c r="N74" s="688"/>
      <c r="O74" s="224"/>
    </row>
    <row r="75" spans="1:15" s="220" customFormat="1" hidden="1">
      <c r="A75" s="221"/>
      <c r="B75" s="276"/>
      <c r="C75" s="216"/>
      <c r="D75" s="216"/>
      <c r="E75" s="216"/>
      <c r="F75" s="216"/>
      <c r="G75" s="216"/>
      <c r="H75" s="216"/>
      <c r="I75" s="216"/>
      <c r="J75" s="216"/>
      <c r="K75" s="266">
        <f t="shared" ref="K75:K82" si="7">(I75+J75)*10000</f>
        <v>0</v>
      </c>
      <c r="L75" s="266">
        <f>K75*L73</f>
        <v>0</v>
      </c>
      <c r="M75" s="261"/>
      <c r="N75" s="253"/>
      <c r="O75" s="224"/>
    </row>
    <row r="76" spans="1:15" s="220" customFormat="1" hidden="1">
      <c r="A76" s="221"/>
      <c r="B76" s="276"/>
      <c r="C76" s="216"/>
      <c r="D76" s="216"/>
      <c r="E76" s="216"/>
      <c r="F76" s="216"/>
      <c r="G76" s="216"/>
      <c r="H76" s="216"/>
      <c r="I76" s="216"/>
      <c r="J76" s="216"/>
      <c r="K76" s="266">
        <f t="shared" si="7"/>
        <v>0</v>
      </c>
      <c r="L76" s="266">
        <f>K76*L73</f>
        <v>0</v>
      </c>
      <c r="M76" s="261"/>
      <c r="N76" s="253"/>
      <c r="O76" s="224"/>
    </row>
    <row r="77" spans="1:15" s="220" customFormat="1" hidden="1">
      <c r="A77" s="221"/>
      <c r="B77" s="276"/>
      <c r="C77" s="216"/>
      <c r="D77" s="216"/>
      <c r="E77" s="216"/>
      <c r="F77" s="216"/>
      <c r="G77" s="216"/>
      <c r="H77" s="216"/>
      <c r="I77" s="216"/>
      <c r="J77" s="216"/>
      <c r="K77" s="266">
        <f t="shared" si="7"/>
        <v>0</v>
      </c>
      <c r="L77" s="266">
        <f>K77*L73</f>
        <v>0</v>
      </c>
      <c r="M77" s="261"/>
      <c r="N77" s="253"/>
      <c r="O77" s="224"/>
    </row>
    <row r="78" spans="1:15" s="220" customFormat="1" hidden="1">
      <c r="A78" s="221"/>
      <c r="B78" s="276"/>
      <c r="C78" s="216"/>
      <c r="D78" s="216"/>
      <c r="E78" s="216"/>
      <c r="F78" s="216"/>
      <c r="G78" s="250" t="s">
        <v>319</v>
      </c>
      <c r="H78" s="216"/>
      <c r="I78" s="216"/>
      <c r="J78" s="216"/>
      <c r="K78" s="266">
        <f t="shared" si="7"/>
        <v>0</v>
      </c>
      <c r="L78" s="266">
        <f>K78*L73</f>
        <v>0</v>
      </c>
      <c r="M78" s="261"/>
      <c r="N78" s="253"/>
      <c r="O78" s="224"/>
    </row>
    <row r="79" spans="1:15" s="220" customFormat="1" hidden="1">
      <c r="A79" s="221"/>
      <c r="B79" s="276"/>
      <c r="C79" s="216"/>
      <c r="D79" s="216"/>
      <c r="E79" s="216"/>
      <c r="F79" s="216"/>
      <c r="G79" s="216"/>
      <c r="H79" s="216"/>
      <c r="I79" s="216"/>
      <c r="J79" s="216"/>
      <c r="K79" s="266">
        <f t="shared" si="7"/>
        <v>0</v>
      </c>
      <c r="L79" s="266">
        <f>K79*L73</f>
        <v>0</v>
      </c>
      <c r="M79" s="261"/>
      <c r="N79" s="253"/>
      <c r="O79" s="224"/>
    </row>
    <row r="80" spans="1:15" s="220" customFormat="1" hidden="1">
      <c r="A80" s="221"/>
      <c r="B80" s="276"/>
      <c r="C80" s="216"/>
      <c r="D80" s="216"/>
      <c r="E80" s="216"/>
      <c r="F80" s="216"/>
      <c r="G80" s="216"/>
      <c r="H80" s="216"/>
      <c r="I80" s="216"/>
      <c r="J80" s="216"/>
      <c r="K80" s="266">
        <f t="shared" si="7"/>
        <v>0</v>
      </c>
      <c r="L80" s="266">
        <f>K80*L73</f>
        <v>0</v>
      </c>
      <c r="M80" s="261"/>
      <c r="N80" s="253"/>
      <c r="O80" s="224"/>
    </row>
    <row r="81" spans="1:15" s="220" customFormat="1" hidden="1">
      <c r="A81" s="221"/>
      <c r="B81" s="276"/>
      <c r="C81" s="216"/>
      <c r="D81" s="216"/>
      <c r="E81" s="216"/>
      <c r="F81" s="216"/>
      <c r="G81" s="216"/>
      <c r="H81" s="216"/>
      <c r="I81" s="216"/>
      <c r="J81" s="216"/>
      <c r="K81" s="266">
        <f t="shared" si="7"/>
        <v>0</v>
      </c>
      <c r="L81" s="266">
        <f>K81*L73</f>
        <v>0</v>
      </c>
      <c r="M81" s="261"/>
      <c r="N81" s="253"/>
      <c r="O81" s="224"/>
    </row>
    <row r="82" spans="1:15" s="220" customFormat="1" hidden="1">
      <c r="A82" s="221"/>
      <c r="B82" s="276"/>
      <c r="C82" s="216"/>
      <c r="D82" s="216"/>
      <c r="E82" s="216"/>
      <c r="F82" s="216"/>
      <c r="G82" s="216"/>
      <c r="H82" s="216"/>
      <c r="I82" s="216"/>
      <c r="J82" s="216"/>
      <c r="K82" s="266">
        <f t="shared" si="7"/>
        <v>0</v>
      </c>
      <c r="L82" s="266">
        <f>K82*L73</f>
        <v>0</v>
      </c>
      <c r="M82" s="271"/>
      <c r="N82" s="255"/>
      <c r="O82" s="224"/>
    </row>
    <row r="83" spans="1:15" s="220" customFormat="1" ht="16.5" hidden="1" customHeight="1">
      <c r="A83" s="221"/>
      <c r="B83" s="276"/>
      <c r="C83" s="580" t="s">
        <v>84</v>
      </c>
      <c r="D83" s="581"/>
      <c r="E83" s="581"/>
      <c r="F83" s="581"/>
      <c r="G83" s="581"/>
      <c r="H83" s="581"/>
      <c r="I83" s="581"/>
      <c r="J83" s="582"/>
      <c r="K83" s="313" t="s">
        <v>2</v>
      </c>
      <c r="L83" s="314">
        <v>0.5</v>
      </c>
      <c r="M83" s="176">
        <f>SUM(K85:K92)</f>
        <v>0</v>
      </c>
      <c r="N83" s="260">
        <f>SUM(L85:L92)</f>
        <v>0</v>
      </c>
      <c r="O83" s="224"/>
    </row>
    <row r="84" spans="1:15" s="220" customFormat="1" ht="16.5" hidden="1" customHeight="1">
      <c r="A84" s="221"/>
      <c r="B84" s="276"/>
      <c r="C84" s="574" t="s">
        <v>4</v>
      </c>
      <c r="D84" s="575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24"/>
    </row>
    <row r="85" spans="1:15" s="220" customFormat="1" hidden="1">
      <c r="A85" s="221"/>
      <c r="B85" s="276"/>
      <c r="C85" s="216"/>
      <c r="D85" s="216"/>
      <c r="E85" s="216"/>
      <c r="F85" s="216"/>
      <c r="G85" s="216"/>
      <c r="H85" s="216"/>
      <c r="I85" s="216"/>
      <c r="J85" s="216"/>
      <c r="K85" s="266">
        <f t="shared" ref="K85:K92" si="8">(I85+J85)*10000</f>
        <v>0</v>
      </c>
      <c r="L85" s="266">
        <f>K85*L83</f>
        <v>0</v>
      </c>
      <c r="M85" s="253"/>
      <c r="N85" s="253"/>
      <c r="O85" s="224"/>
    </row>
    <row r="86" spans="1:15" s="220" customFormat="1" hidden="1">
      <c r="A86" s="221"/>
      <c r="B86" s="276"/>
      <c r="C86" s="216"/>
      <c r="D86" s="216"/>
      <c r="E86" s="216"/>
      <c r="F86" s="216"/>
      <c r="G86" s="216"/>
      <c r="H86" s="216"/>
      <c r="I86" s="216"/>
      <c r="J86" s="216"/>
      <c r="K86" s="266">
        <f t="shared" si="8"/>
        <v>0</v>
      </c>
      <c r="L86" s="266">
        <f>K86*L83</f>
        <v>0</v>
      </c>
      <c r="M86" s="253"/>
      <c r="N86" s="253"/>
      <c r="O86" s="224"/>
    </row>
    <row r="87" spans="1:15" s="220" customFormat="1" hidden="1">
      <c r="A87" s="221"/>
      <c r="B87" s="276"/>
      <c r="C87" s="216"/>
      <c r="D87" s="216"/>
      <c r="E87" s="216"/>
      <c r="F87" s="216"/>
      <c r="G87" s="216"/>
      <c r="H87" s="216"/>
      <c r="I87" s="216"/>
      <c r="J87" s="216"/>
      <c r="K87" s="266">
        <f t="shared" si="8"/>
        <v>0</v>
      </c>
      <c r="L87" s="266">
        <f>K87*L83</f>
        <v>0</v>
      </c>
      <c r="M87" s="253"/>
      <c r="N87" s="253"/>
      <c r="O87" s="224"/>
    </row>
    <row r="88" spans="1:15" s="220" customFormat="1" hidden="1">
      <c r="A88" s="221"/>
      <c r="B88" s="276"/>
      <c r="C88" s="216"/>
      <c r="D88" s="216"/>
      <c r="E88" s="216"/>
      <c r="F88" s="216"/>
      <c r="G88" s="250" t="s">
        <v>319</v>
      </c>
      <c r="H88" s="216"/>
      <c r="I88" s="216"/>
      <c r="J88" s="216"/>
      <c r="K88" s="266">
        <f t="shared" si="8"/>
        <v>0</v>
      </c>
      <c r="L88" s="266">
        <f>K88*L83</f>
        <v>0</v>
      </c>
      <c r="M88" s="253"/>
      <c r="N88" s="253"/>
      <c r="O88" s="224"/>
    </row>
    <row r="89" spans="1:15" s="220" customFormat="1" hidden="1">
      <c r="A89" s="221"/>
      <c r="B89" s="276"/>
      <c r="C89" s="216"/>
      <c r="D89" s="216"/>
      <c r="E89" s="216"/>
      <c r="F89" s="216"/>
      <c r="G89" s="216"/>
      <c r="H89" s="216"/>
      <c r="I89" s="216"/>
      <c r="J89" s="216"/>
      <c r="K89" s="266">
        <f t="shared" si="8"/>
        <v>0</v>
      </c>
      <c r="L89" s="266">
        <f>K89*L83</f>
        <v>0</v>
      </c>
      <c r="M89" s="253"/>
      <c r="N89" s="253"/>
      <c r="O89" s="224"/>
    </row>
    <row r="90" spans="1:15" s="220" customFormat="1" hidden="1">
      <c r="A90" s="221"/>
      <c r="B90" s="276"/>
      <c r="C90" s="216"/>
      <c r="D90" s="216"/>
      <c r="E90" s="216"/>
      <c r="F90" s="216"/>
      <c r="G90" s="216"/>
      <c r="H90" s="216"/>
      <c r="I90" s="216"/>
      <c r="J90" s="216"/>
      <c r="K90" s="266">
        <f t="shared" si="8"/>
        <v>0</v>
      </c>
      <c r="L90" s="266">
        <f>K90*L83</f>
        <v>0</v>
      </c>
      <c r="M90" s="253"/>
      <c r="N90" s="253"/>
      <c r="O90" s="224"/>
    </row>
    <row r="91" spans="1:15" s="220" customFormat="1" hidden="1">
      <c r="A91" s="221"/>
      <c r="B91" s="276"/>
      <c r="C91" s="216"/>
      <c r="D91" s="216"/>
      <c r="E91" s="216"/>
      <c r="F91" s="216"/>
      <c r="G91" s="216"/>
      <c r="H91" s="216"/>
      <c r="I91" s="216"/>
      <c r="J91" s="216"/>
      <c r="K91" s="266">
        <f t="shared" si="8"/>
        <v>0</v>
      </c>
      <c r="L91" s="266">
        <f>K91*L83</f>
        <v>0</v>
      </c>
      <c r="M91" s="253"/>
      <c r="N91" s="253"/>
      <c r="O91" s="224"/>
    </row>
    <row r="92" spans="1:15" s="220" customFormat="1" hidden="1">
      <c r="A92" s="221"/>
      <c r="B92" s="276"/>
      <c r="C92" s="216"/>
      <c r="D92" s="216"/>
      <c r="E92" s="216"/>
      <c r="F92" s="216"/>
      <c r="G92" s="216"/>
      <c r="H92" s="216"/>
      <c r="I92" s="216"/>
      <c r="J92" s="216"/>
      <c r="K92" s="266">
        <f t="shared" si="8"/>
        <v>0</v>
      </c>
      <c r="L92" s="266">
        <f>K92*L83</f>
        <v>0</v>
      </c>
      <c r="M92" s="253"/>
      <c r="N92" s="253"/>
      <c r="O92" s="224"/>
    </row>
    <row r="93" spans="1:15" ht="20.25" hidden="1">
      <c r="A93" s="220"/>
      <c r="B93" s="257"/>
      <c r="C93" s="594" t="s">
        <v>45</v>
      </c>
      <c r="D93" s="594"/>
      <c r="E93" s="594"/>
      <c r="F93" s="594"/>
      <c r="G93" s="594"/>
      <c r="H93" s="594"/>
      <c r="I93" s="594"/>
      <c r="J93" s="594"/>
      <c r="K93" s="258" t="s">
        <v>2</v>
      </c>
      <c r="L93" s="279">
        <v>0.6</v>
      </c>
      <c r="M93" s="176">
        <f>SUM(K95:K102)</f>
        <v>0</v>
      </c>
      <c r="N93" s="260">
        <f>SUM(L95:L102)</f>
        <v>0</v>
      </c>
      <c r="O93" s="224"/>
    </row>
    <row r="94" spans="1:15" hidden="1">
      <c r="A94" s="220"/>
      <c r="B94" s="257" t="s">
        <v>3</v>
      </c>
      <c r="C94" s="588" t="s">
        <v>4</v>
      </c>
      <c r="D94" s="588"/>
      <c r="E94" s="549" t="s">
        <v>5</v>
      </c>
      <c r="F94" s="549" t="s">
        <v>6</v>
      </c>
      <c r="G94" s="549" t="s">
        <v>7</v>
      </c>
      <c r="H94" s="549" t="s">
        <v>8</v>
      </c>
      <c r="I94" s="549" t="s">
        <v>9</v>
      </c>
      <c r="J94" s="549" t="s">
        <v>10</v>
      </c>
      <c r="K94" s="549" t="s">
        <v>11</v>
      </c>
      <c r="L94" s="549" t="s">
        <v>12</v>
      </c>
      <c r="M94" s="280"/>
      <c r="N94" s="281"/>
      <c r="O94" s="220"/>
    </row>
    <row r="95" spans="1:15" hidden="1">
      <c r="A95" s="220"/>
      <c r="B95" s="257">
        <v>1</v>
      </c>
      <c r="C95" s="230"/>
      <c r="D95" s="230"/>
      <c r="E95" s="230"/>
      <c r="F95" s="230"/>
      <c r="G95" s="245" t="s">
        <v>82</v>
      </c>
      <c r="H95" s="245" t="s">
        <v>82</v>
      </c>
      <c r="I95" s="167"/>
      <c r="J95" s="167"/>
      <c r="K95" s="266">
        <f t="shared" ref="K95:K102" si="9">(I95+J95)*10000</f>
        <v>0</v>
      </c>
      <c r="L95" s="266">
        <f>K95*L82</f>
        <v>0</v>
      </c>
      <c r="M95" s="261"/>
      <c r="N95" s="253"/>
      <c r="O95" s="220"/>
    </row>
    <row r="96" spans="1:15" hidden="1">
      <c r="A96" s="220"/>
      <c r="B96" s="257">
        <v>2</v>
      </c>
      <c r="C96" s="230"/>
      <c r="D96" s="230"/>
      <c r="E96" s="230"/>
      <c r="F96" s="230"/>
      <c r="G96" s="245" t="s">
        <v>82</v>
      </c>
      <c r="H96" s="245" t="s">
        <v>82</v>
      </c>
      <c r="I96" s="167"/>
      <c r="J96" s="167"/>
      <c r="K96" s="266">
        <f t="shared" si="9"/>
        <v>0</v>
      </c>
      <c r="L96" s="266">
        <f>K96*L82</f>
        <v>0</v>
      </c>
      <c r="M96" s="261"/>
      <c r="N96" s="253"/>
      <c r="O96" s="220"/>
    </row>
    <row r="97" spans="2:15" hidden="1">
      <c r="B97" s="257">
        <v>3</v>
      </c>
      <c r="C97" s="230"/>
      <c r="D97" s="230"/>
      <c r="E97" s="230"/>
      <c r="F97" s="230"/>
      <c r="G97" s="245" t="s">
        <v>82</v>
      </c>
      <c r="H97" s="245" t="s">
        <v>82</v>
      </c>
      <c r="I97" s="167"/>
      <c r="J97" s="167"/>
      <c r="K97" s="266">
        <f t="shared" si="9"/>
        <v>0</v>
      </c>
      <c r="L97" s="266">
        <f>K97*L82</f>
        <v>0</v>
      </c>
      <c r="M97" s="261"/>
      <c r="N97" s="253"/>
      <c r="O97" s="220"/>
    </row>
    <row r="98" spans="2:15" hidden="1">
      <c r="B98" s="257">
        <v>4</v>
      </c>
      <c r="C98" s="230"/>
      <c r="D98" s="230"/>
      <c r="E98" s="230"/>
      <c r="F98" s="230"/>
      <c r="G98" s="245" t="s">
        <v>82</v>
      </c>
      <c r="H98" s="245" t="s">
        <v>82</v>
      </c>
      <c r="I98" s="167"/>
      <c r="J98" s="167"/>
      <c r="K98" s="266">
        <f t="shared" si="9"/>
        <v>0</v>
      </c>
      <c r="L98" s="266">
        <f>K98*L82</f>
        <v>0</v>
      </c>
      <c r="M98" s="261"/>
      <c r="N98" s="253"/>
      <c r="O98" s="220"/>
    </row>
    <row r="99" spans="2:15" hidden="1">
      <c r="B99" s="257">
        <v>5</v>
      </c>
      <c r="C99" s="230"/>
      <c r="D99" s="230"/>
      <c r="E99" s="230"/>
      <c r="F99" s="230"/>
      <c r="G99" s="245" t="s">
        <v>82</v>
      </c>
      <c r="H99" s="245" t="s">
        <v>82</v>
      </c>
      <c r="I99" s="167"/>
      <c r="J99" s="167"/>
      <c r="K99" s="266">
        <f t="shared" si="9"/>
        <v>0</v>
      </c>
      <c r="L99" s="266">
        <f>K99*L82</f>
        <v>0</v>
      </c>
      <c r="M99" s="261"/>
      <c r="N99" s="253"/>
      <c r="O99" s="220"/>
    </row>
    <row r="100" spans="2:15" hidden="1">
      <c r="B100" s="257">
        <v>6</v>
      </c>
      <c r="C100" s="230"/>
      <c r="D100" s="230"/>
      <c r="E100" s="230"/>
      <c r="F100" s="230"/>
      <c r="G100" s="245" t="s">
        <v>82</v>
      </c>
      <c r="H100" s="245" t="s">
        <v>82</v>
      </c>
      <c r="I100" s="167"/>
      <c r="J100" s="167"/>
      <c r="K100" s="266">
        <f t="shared" si="9"/>
        <v>0</v>
      </c>
      <c r="L100" s="266">
        <f>K100*L82</f>
        <v>0</v>
      </c>
      <c r="M100" s="261"/>
      <c r="N100" s="253"/>
      <c r="O100" s="220"/>
    </row>
    <row r="101" spans="2:15" hidden="1">
      <c r="B101" s="257">
        <v>7</v>
      </c>
      <c r="C101" s="230"/>
      <c r="D101" s="231"/>
      <c r="E101" s="230"/>
      <c r="F101" s="230"/>
      <c r="G101" s="245" t="s">
        <v>82</v>
      </c>
      <c r="H101" s="245" t="s">
        <v>82</v>
      </c>
      <c r="I101" s="167"/>
      <c r="J101" s="167"/>
      <c r="K101" s="266">
        <f t="shared" si="9"/>
        <v>0</v>
      </c>
      <c r="L101" s="266">
        <f>K101*L82</f>
        <v>0</v>
      </c>
      <c r="M101" s="261"/>
      <c r="N101" s="253"/>
      <c r="O101" s="220"/>
    </row>
    <row r="102" spans="2:15" hidden="1">
      <c r="B102" s="257">
        <v>8</v>
      </c>
      <c r="C102" s="230"/>
      <c r="D102" s="231"/>
      <c r="E102" s="230"/>
      <c r="F102" s="230"/>
      <c r="G102" s="245" t="s">
        <v>82</v>
      </c>
      <c r="H102" s="245" t="s">
        <v>82</v>
      </c>
      <c r="I102" s="167"/>
      <c r="J102" s="167"/>
      <c r="K102" s="266">
        <f t="shared" si="9"/>
        <v>0</v>
      </c>
      <c r="L102" s="266">
        <f>K102*L93</f>
        <v>0</v>
      </c>
      <c r="M102" s="271"/>
      <c r="N102" s="255"/>
      <c r="O102" s="220"/>
    </row>
    <row r="103" spans="2:15" ht="20.25" hidden="1">
      <c r="B103" s="257"/>
      <c r="C103" s="595" t="s">
        <v>46</v>
      </c>
      <c r="D103" s="595"/>
      <c r="E103" s="595"/>
      <c r="F103" s="595"/>
      <c r="G103" s="595"/>
      <c r="H103" s="595"/>
      <c r="I103" s="595"/>
      <c r="J103" s="595"/>
      <c r="K103" s="173" t="s">
        <v>47</v>
      </c>
      <c r="L103" s="181">
        <v>0.65</v>
      </c>
      <c r="M103" s="176">
        <f>SUM(K105:K112)</f>
        <v>0</v>
      </c>
      <c r="N103" s="260">
        <f>SUM(L105:L112)</f>
        <v>0</v>
      </c>
      <c r="O103" s="224"/>
    </row>
    <row r="104" spans="2:15" hidden="1">
      <c r="B104" s="257"/>
      <c r="C104" s="588" t="s">
        <v>4</v>
      </c>
      <c r="D104" s="588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550"/>
      <c r="N104" s="551"/>
      <c r="O104" s="220"/>
    </row>
    <row r="105" spans="2:15" ht="19.5" hidden="1">
      <c r="B105" s="257"/>
      <c r="C105" s="262"/>
      <c r="D105" s="262"/>
      <c r="E105" s="262"/>
      <c r="F105" s="262"/>
      <c r="G105" s="240" t="s">
        <v>48</v>
      </c>
      <c r="H105" s="264"/>
      <c r="I105" s="265"/>
      <c r="J105" s="265"/>
      <c r="K105" s="266">
        <f>(I105+J105)*10000</f>
        <v>0</v>
      </c>
      <c r="L105" s="266">
        <f>K105*L103</f>
        <v>0</v>
      </c>
      <c r="M105" s="261"/>
      <c r="N105" s="253"/>
      <c r="O105" s="220"/>
    </row>
    <row r="106" spans="2:15" hidden="1">
      <c r="B106" s="257"/>
      <c r="C106" s="282"/>
      <c r="D106" s="282"/>
      <c r="E106" s="282"/>
      <c r="F106" s="282"/>
      <c r="G106" s="333"/>
      <c r="H106" s="283"/>
      <c r="I106" s="284"/>
      <c r="J106" s="284"/>
      <c r="K106" s="266">
        <f t="shared" ref="K106:K112" si="10">(I106+J106)*10000</f>
        <v>0</v>
      </c>
      <c r="L106" s="266">
        <f>K106*L103</f>
        <v>0</v>
      </c>
      <c r="M106" s="261"/>
      <c r="N106" s="253"/>
      <c r="O106" s="220"/>
    </row>
    <row r="107" spans="2:15" hidden="1">
      <c r="B107" s="257"/>
      <c r="C107" s="282"/>
      <c r="D107" s="282"/>
      <c r="E107" s="282"/>
      <c r="F107" s="282"/>
      <c r="G107" s="283"/>
      <c r="H107" s="283"/>
      <c r="I107" s="284"/>
      <c r="J107" s="284"/>
      <c r="K107" s="266">
        <f t="shared" si="10"/>
        <v>0</v>
      </c>
      <c r="L107" s="266">
        <f>K107*L103</f>
        <v>0</v>
      </c>
      <c r="M107" s="261"/>
      <c r="N107" s="253"/>
      <c r="O107" s="220"/>
    </row>
    <row r="108" spans="2:15" hidden="1">
      <c r="B108" s="257"/>
      <c r="C108" s="282"/>
      <c r="D108" s="282"/>
      <c r="E108" s="282"/>
      <c r="F108" s="282"/>
      <c r="G108" s="283"/>
      <c r="H108" s="283"/>
      <c r="I108" s="284"/>
      <c r="J108" s="284"/>
      <c r="K108" s="266">
        <f t="shared" si="10"/>
        <v>0</v>
      </c>
      <c r="L108" s="266">
        <f>K108*L103</f>
        <v>0</v>
      </c>
      <c r="M108" s="261"/>
      <c r="N108" s="253"/>
      <c r="O108" s="220"/>
    </row>
    <row r="109" spans="2:15" hidden="1">
      <c r="B109" s="257"/>
      <c r="C109" s="282"/>
      <c r="D109" s="282"/>
      <c r="E109" s="282"/>
      <c r="F109" s="282"/>
      <c r="G109" s="283"/>
      <c r="H109" s="283"/>
      <c r="I109" s="284"/>
      <c r="J109" s="284"/>
      <c r="K109" s="266">
        <f t="shared" si="10"/>
        <v>0</v>
      </c>
      <c r="L109" s="266">
        <f>K109*L103</f>
        <v>0</v>
      </c>
      <c r="M109" s="261"/>
      <c r="N109" s="253"/>
      <c r="O109" s="220"/>
    </row>
    <row r="110" spans="2:15" hidden="1">
      <c r="B110" s="257"/>
      <c r="C110" s="282"/>
      <c r="D110" s="282"/>
      <c r="E110" s="282"/>
      <c r="F110" s="282"/>
      <c r="G110" s="283"/>
      <c r="H110" s="283"/>
      <c r="I110" s="284"/>
      <c r="J110" s="284"/>
      <c r="K110" s="266">
        <f t="shared" si="10"/>
        <v>0</v>
      </c>
      <c r="L110" s="266">
        <f>K110*L103</f>
        <v>0</v>
      </c>
      <c r="M110" s="261"/>
      <c r="N110" s="253"/>
      <c r="O110" s="220"/>
    </row>
    <row r="111" spans="2:15" hidden="1">
      <c r="B111" s="257"/>
      <c r="C111" s="285"/>
      <c r="D111" s="282"/>
      <c r="E111" s="282"/>
      <c r="F111" s="282"/>
      <c r="G111" s="283"/>
      <c r="H111" s="283"/>
      <c r="I111" s="284"/>
      <c r="J111" s="167"/>
      <c r="K111" s="266">
        <f t="shared" si="10"/>
        <v>0</v>
      </c>
      <c r="L111" s="266">
        <f>K111*L103</f>
        <v>0</v>
      </c>
      <c r="M111" s="261"/>
      <c r="N111" s="253"/>
      <c r="O111" s="220"/>
    </row>
    <row r="112" spans="2:15" hidden="1">
      <c r="B112" s="257"/>
      <c r="C112" s="282"/>
      <c r="D112" s="282"/>
      <c r="E112" s="282"/>
      <c r="F112" s="282"/>
      <c r="G112" s="283"/>
      <c r="H112" s="283"/>
      <c r="I112" s="284"/>
      <c r="J112" s="284"/>
      <c r="K112" s="266">
        <f t="shared" si="10"/>
        <v>0</v>
      </c>
      <c r="L112" s="266">
        <f>K112*L103</f>
        <v>0</v>
      </c>
      <c r="M112" s="271"/>
      <c r="N112" s="255"/>
      <c r="O112" s="220"/>
    </row>
    <row r="113" spans="2:15" ht="20.25">
      <c r="B113" s="257"/>
      <c r="C113" s="596" t="s">
        <v>124</v>
      </c>
      <c r="D113" s="596"/>
      <c r="E113" s="596"/>
      <c r="F113" s="596"/>
      <c r="G113" s="596"/>
      <c r="H113" s="596"/>
      <c r="I113" s="596"/>
      <c r="J113" s="596"/>
      <c r="K113" s="173" t="s">
        <v>47</v>
      </c>
      <c r="L113" s="279">
        <v>0.6</v>
      </c>
      <c r="M113" s="176">
        <f>SUM(K115:K122)</f>
        <v>330000</v>
      </c>
      <c r="N113" s="260">
        <f>SUM(L115:L122)</f>
        <v>198000</v>
      </c>
      <c r="O113" s="224"/>
    </row>
    <row r="114" spans="2:15">
      <c r="B114" s="257"/>
      <c r="C114" s="588" t="s">
        <v>4</v>
      </c>
      <c r="D114" s="588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589" t="s">
        <v>50</v>
      </c>
      <c r="N114" s="590"/>
      <c r="O114" s="220"/>
    </row>
    <row r="115" spans="2:15">
      <c r="B115" s="257"/>
      <c r="C115" s="121">
        <v>11</v>
      </c>
      <c r="D115" s="121" t="s">
        <v>35</v>
      </c>
      <c r="E115" s="272" t="s">
        <v>349</v>
      </c>
      <c r="F115" s="121" t="s">
        <v>350</v>
      </c>
      <c r="G115" s="168" t="s">
        <v>351</v>
      </c>
      <c r="H115" s="122" t="s">
        <v>44</v>
      </c>
      <c r="I115" s="123"/>
      <c r="J115" s="123">
        <v>8</v>
      </c>
      <c r="K115" s="277">
        <f>(I115+J115)*10000</f>
        <v>80000</v>
      </c>
      <c r="L115" s="277">
        <f>K115*L113</f>
        <v>48000</v>
      </c>
      <c r="M115" s="261"/>
      <c r="N115" s="253"/>
      <c r="O115" s="220"/>
    </row>
    <row r="116" spans="2:15">
      <c r="B116" s="257"/>
      <c r="C116" s="121">
        <v>11</v>
      </c>
      <c r="D116" s="121" t="s">
        <v>113</v>
      </c>
      <c r="E116" s="323" t="s">
        <v>352</v>
      </c>
      <c r="F116" s="165" t="s">
        <v>353</v>
      </c>
      <c r="G116" s="119" t="s">
        <v>354</v>
      </c>
      <c r="H116" s="166" t="s">
        <v>355</v>
      </c>
      <c r="I116" s="164">
        <v>3</v>
      </c>
      <c r="J116" s="167">
        <v>19</v>
      </c>
      <c r="K116" s="277">
        <f t="shared" ref="K116:K122" si="11">(I116+J116)*10000</f>
        <v>220000</v>
      </c>
      <c r="L116" s="277">
        <f>K116*L113</f>
        <v>132000</v>
      </c>
      <c r="M116" s="261"/>
      <c r="N116" s="253"/>
      <c r="O116" s="220"/>
    </row>
    <row r="117" spans="2:15" ht="49.5">
      <c r="B117" s="257"/>
      <c r="C117" s="121">
        <v>11</v>
      </c>
      <c r="D117" s="121" t="s">
        <v>128</v>
      </c>
      <c r="E117" s="272" t="s">
        <v>356</v>
      </c>
      <c r="F117" s="293" t="s">
        <v>357</v>
      </c>
      <c r="G117" s="372" t="s">
        <v>358</v>
      </c>
      <c r="H117" s="376" t="s">
        <v>359</v>
      </c>
      <c r="I117" s="252">
        <v>3</v>
      </c>
      <c r="J117" s="252"/>
      <c r="K117" s="277">
        <f t="shared" si="11"/>
        <v>30000</v>
      </c>
      <c r="L117" s="277">
        <f>K117*L113</f>
        <v>18000</v>
      </c>
      <c r="M117" s="261"/>
      <c r="N117" s="253"/>
      <c r="O117" s="220"/>
    </row>
    <row r="118" spans="2:15">
      <c r="B118" s="257"/>
      <c r="C118" s="121"/>
      <c r="D118" s="121"/>
      <c r="E118" s="121"/>
      <c r="F118" s="293"/>
      <c r="G118" s="372"/>
      <c r="H118" s="294"/>
      <c r="I118" s="252"/>
      <c r="J118" s="252"/>
      <c r="K118" s="277">
        <f t="shared" si="11"/>
        <v>0</v>
      </c>
      <c r="L118" s="277">
        <f>K118*L113</f>
        <v>0</v>
      </c>
      <c r="M118" s="261"/>
      <c r="N118" s="253"/>
      <c r="O118" s="220"/>
    </row>
    <row r="119" spans="2:15">
      <c r="B119" s="257"/>
      <c r="C119" s="121"/>
      <c r="D119" s="121"/>
      <c r="E119" s="121"/>
      <c r="F119" s="121"/>
      <c r="G119" s="168"/>
      <c r="H119" s="122"/>
      <c r="I119" s="123"/>
      <c r="J119" s="123"/>
      <c r="K119" s="277">
        <f t="shared" si="11"/>
        <v>0</v>
      </c>
      <c r="L119" s="277">
        <f>K119*L113</f>
        <v>0</v>
      </c>
      <c r="M119" s="261"/>
      <c r="N119" s="253"/>
      <c r="O119" s="220"/>
    </row>
    <row r="120" spans="2:15">
      <c r="B120" s="257"/>
      <c r="C120" s="121"/>
      <c r="D120" s="121"/>
      <c r="E120" s="121"/>
      <c r="F120" s="121"/>
      <c r="G120" s="122"/>
      <c r="H120" s="122"/>
      <c r="I120" s="123"/>
      <c r="J120" s="123"/>
      <c r="K120" s="277">
        <f t="shared" si="11"/>
        <v>0</v>
      </c>
      <c r="L120" s="277">
        <f>K120*L113</f>
        <v>0</v>
      </c>
      <c r="M120" s="261"/>
      <c r="N120" s="253"/>
      <c r="O120" s="220"/>
    </row>
    <row r="121" spans="2:15">
      <c r="B121" s="257"/>
      <c r="C121" s="121"/>
      <c r="D121" s="120"/>
      <c r="E121" s="121"/>
      <c r="F121" s="121"/>
      <c r="G121" s="122"/>
      <c r="H121" s="122"/>
      <c r="I121" s="123"/>
      <c r="J121" s="123"/>
      <c r="K121" s="277">
        <f t="shared" si="11"/>
        <v>0</v>
      </c>
      <c r="L121" s="277">
        <f>K121*L113</f>
        <v>0</v>
      </c>
      <c r="M121" s="261"/>
      <c r="N121" s="253"/>
      <c r="O121" s="220"/>
    </row>
    <row r="122" spans="2:15">
      <c r="B122" s="257"/>
      <c r="C122" s="121"/>
      <c r="D122" s="120"/>
      <c r="E122" s="121"/>
      <c r="F122" s="121"/>
      <c r="G122" s="122"/>
      <c r="H122" s="122"/>
      <c r="I122" s="123"/>
      <c r="J122" s="123"/>
      <c r="K122" s="277">
        <f t="shared" si="11"/>
        <v>0</v>
      </c>
      <c r="L122" s="277">
        <f>K122*L113</f>
        <v>0</v>
      </c>
      <c r="M122" s="271"/>
      <c r="N122" s="255"/>
      <c r="O122" s="220"/>
    </row>
    <row r="123" spans="2:15" ht="20.25">
      <c r="B123" s="257"/>
      <c r="C123" s="592" t="s">
        <v>55</v>
      </c>
      <c r="D123" s="592"/>
      <c r="E123" s="592"/>
      <c r="F123" s="592"/>
      <c r="G123" s="592"/>
      <c r="H123" s="592"/>
      <c r="I123" s="592"/>
      <c r="J123" s="592"/>
      <c r="K123" s="173" t="s">
        <v>47</v>
      </c>
      <c r="L123" s="181">
        <v>0.65</v>
      </c>
      <c r="M123" s="176">
        <f>SUM(K125:K132)</f>
        <v>290000</v>
      </c>
      <c r="N123" s="260">
        <f>SUM(L125:L132)</f>
        <v>188500</v>
      </c>
      <c r="O123" s="224"/>
    </row>
    <row r="124" spans="2:15">
      <c r="B124" s="257"/>
      <c r="C124" s="588" t="s">
        <v>4</v>
      </c>
      <c r="D124" s="588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589" t="s">
        <v>56</v>
      </c>
      <c r="N124" s="590"/>
      <c r="O124" s="220"/>
    </row>
    <row r="125" spans="2:15" ht="33">
      <c r="B125" s="257"/>
      <c r="C125" s="121">
        <v>11</v>
      </c>
      <c r="D125" s="162" t="s">
        <v>113</v>
      </c>
      <c r="E125" s="121" t="s">
        <v>360</v>
      </c>
      <c r="F125" s="121" t="s">
        <v>361</v>
      </c>
      <c r="G125" s="334" t="s">
        <v>362</v>
      </c>
      <c r="H125" s="25" t="s">
        <v>183</v>
      </c>
      <c r="I125" s="167">
        <v>3</v>
      </c>
      <c r="J125" s="167">
        <v>7</v>
      </c>
      <c r="K125" s="266">
        <f>(I125+J125)*10000</f>
        <v>100000</v>
      </c>
      <c r="L125" s="266">
        <f>K125*L123</f>
        <v>65000</v>
      </c>
      <c r="M125" s="261"/>
      <c r="N125" s="253"/>
      <c r="O125" s="220"/>
    </row>
    <row r="126" spans="2:15" ht="99">
      <c r="B126" s="257"/>
      <c r="C126" s="121">
        <v>11</v>
      </c>
      <c r="D126" s="121" t="s">
        <v>137</v>
      </c>
      <c r="E126" s="121" t="s">
        <v>363</v>
      </c>
      <c r="F126" s="121" t="s">
        <v>364</v>
      </c>
      <c r="G126" s="372" t="s">
        <v>365</v>
      </c>
      <c r="H126" s="385" t="s">
        <v>366</v>
      </c>
      <c r="I126" s="123">
        <v>3</v>
      </c>
      <c r="J126" s="123">
        <v>16</v>
      </c>
      <c r="K126" s="266">
        <f t="shared" ref="K126:K132" si="12">(I126+J126)*10000</f>
        <v>190000</v>
      </c>
      <c r="L126" s="266">
        <f>K126*L123</f>
        <v>123500</v>
      </c>
      <c r="M126" s="261"/>
      <c r="N126" s="253"/>
      <c r="O126" s="220"/>
    </row>
    <row r="127" spans="2:15">
      <c r="B127" s="257"/>
      <c r="C127" s="121"/>
      <c r="D127" s="121"/>
      <c r="E127" s="121"/>
      <c r="F127" s="121"/>
      <c r="G127" s="372"/>
      <c r="H127" s="122"/>
      <c r="I127" s="123"/>
      <c r="J127" s="123"/>
      <c r="K127" s="266">
        <f t="shared" si="12"/>
        <v>0</v>
      </c>
      <c r="L127" s="266">
        <f>K127*L123</f>
        <v>0</v>
      </c>
      <c r="M127" s="261"/>
      <c r="N127" s="253"/>
      <c r="O127" s="220"/>
    </row>
    <row r="128" spans="2:15">
      <c r="B128" s="257"/>
      <c r="C128" s="169"/>
      <c r="D128" s="169"/>
      <c r="E128" s="169"/>
      <c r="F128" s="169"/>
      <c r="G128" s="171"/>
      <c r="H128" s="171"/>
      <c r="I128" s="123"/>
      <c r="J128" s="123"/>
      <c r="K128" s="266">
        <f t="shared" si="12"/>
        <v>0</v>
      </c>
      <c r="L128" s="266">
        <f>K128*L123</f>
        <v>0</v>
      </c>
      <c r="M128" s="261"/>
      <c r="N128" s="253"/>
      <c r="O128" s="220"/>
    </row>
    <row r="129" spans="1:15">
      <c r="A129" s="220"/>
      <c r="B129" s="257"/>
      <c r="C129" s="169"/>
      <c r="D129" s="169"/>
      <c r="E129" s="169"/>
      <c r="F129" s="169"/>
      <c r="G129" s="171"/>
      <c r="H129" s="171"/>
      <c r="I129" s="123"/>
      <c r="J129" s="123"/>
      <c r="K129" s="266">
        <f t="shared" si="12"/>
        <v>0</v>
      </c>
      <c r="L129" s="266">
        <f>K129*L123</f>
        <v>0</v>
      </c>
      <c r="M129" s="261"/>
      <c r="N129" s="253"/>
      <c r="O129" s="220"/>
    </row>
    <row r="130" spans="1:15">
      <c r="A130" s="220"/>
      <c r="B130" s="257"/>
      <c r="C130" s="169"/>
      <c r="D130" s="169"/>
      <c r="E130" s="169"/>
      <c r="F130" s="169"/>
      <c r="G130" s="171"/>
      <c r="H130" s="171"/>
      <c r="I130" s="123"/>
      <c r="J130" s="123"/>
      <c r="K130" s="266">
        <f t="shared" si="12"/>
        <v>0</v>
      </c>
      <c r="L130" s="266">
        <f>K130*L123</f>
        <v>0</v>
      </c>
      <c r="M130" s="261"/>
      <c r="N130" s="253"/>
      <c r="O130" s="220"/>
    </row>
    <row r="131" spans="1:15">
      <c r="A131" s="220"/>
      <c r="B131" s="257"/>
      <c r="C131" s="169"/>
      <c r="D131" s="169"/>
      <c r="E131" s="169"/>
      <c r="F131" s="169"/>
      <c r="G131" s="171"/>
      <c r="H131" s="171"/>
      <c r="I131" s="123"/>
      <c r="J131" s="123"/>
      <c r="K131" s="266">
        <f t="shared" si="12"/>
        <v>0</v>
      </c>
      <c r="L131" s="266">
        <f>K131*L123</f>
        <v>0</v>
      </c>
      <c r="M131" s="261"/>
      <c r="N131" s="253"/>
      <c r="O131" s="220"/>
    </row>
    <row r="132" spans="1:15">
      <c r="A132" s="220"/>
      <c r="B132" s="257"/>
      <c r="C132" s="169"/>
      <c r="D132" s="169"/>
      <c r="E132" s="169"/>
      <c r="F132" s="169"/>
      <c r="G132" s="171"/>
      <c r="H132" s="171"/>
      <c r="I132" s="123"/>
      <c r="J132" s="123"/>
      <c r="K132" s="266">
        <f t="shared" si="12"/>
        <v>0</v>
      </c>
      <c r="L132" s="266">
        <f>K132*L123</f>
        <v>0</v>
      </c>
      <c r="M132" s="271"/>
      <c r="N132" s="255"/>
      <c r="O132" s="220"/>
    </row>
    <row r="133" spans="1:15" ht="20.25" hidden="1">
      <c r="A133" s="221"/>
      <c r="B133" s="276"/>
      <c r="C133" s="593" t="s">
        <v>70</v>
      </c>
      <c r="D133" s="593"/>
      <c r="E133" s="593"/>
      <c r="F133" s="593"/>
      <c r="G133" s="593"/>
      <c r="H133" s="593"/>
      <c r="I133" s="593"/>
      <c r="J133" s="593"/>
      <c r="K133" s="173" t="s">
        <v>47</v>
      </c>
      <c r="L133" s="279">
        <v>0.6</v>
      </c>
      <c r="M133" s="176">
        <f>SUM(K135:K142)</f>
        <v>0</v>
      </c>
      <c r="N133" s="260">
        <f>SUM(L135:L142)</f>
        <v>0</v>
      </c>
      <c r="O133" s="224"/>
    </row>
    <row r="134" spans="1:15" hidden="1">
      <c r="A134" s="221"/>
      <c r="B134" s="276"/>
      <c r="C134" s="588" t="s">
        <v>4</v>
      </c>
      <c r="D134" s="588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552"/>
      <c r="N134" s="553"/>
      <c r="O134" s="220"/>
    </row>
    <row r="135" spans="1:15" ht="19.5" hidden="1">
      <c r="A135" s="221"/>
      <c r="B135" s="276"/>
      <c r="C135" s="262"/>
      <c r="D135" s="262"/>
      <c r="E135" s="262"/>
      <c r="F135" s="262"/>
      <c r="G135" s="240" t="s">
        <v>71</v>
      </c>
      <c r="H135" s="264"/>
      <c r="I135" s="265"/>
      <c r="J135" s="265"/>
      <c r="K135" s="277">
        <f>(I135+J135)*10000</f>
        <v>0</v>
      </c>
      <c r="L135" s="277">
        <f>K135*L133</f>
        <v>0</v>
      </c>
      <c r="M135" s="261"/>
      <c r="N135" s="253"/>
      <c r="O135" s="220"/>
    </row>
    <row r="136" spans="1:15" hidden="1">
      <c r="A136" s="221"/>
      <c r="B136" s="276"/>
      <c r="C136" s="121"/>
      <c r="D136" s="121"/>
      <c r="E136" s="121"/>
      <c r="F136" s="121"/>
      <c r="G136" s="168"/>
      <c r="H136" s="122"/>
      <c r="I136" s="123"/>
      <c r="J136" s="123"/>
      <c r="K136" s="277">
        <f t="shared" ref="K136:K142" si="13">(I136+J136)*10000</f>
        <v>0</v>
      </c>
      <c r="L136" s="277">
        <f>K136*L133</f>
        <v>0</v>
      </c>
      <c r="M136" s="261"/>
      <c r="N136" s="253"/>
      <c r="O136" s="220"/>
    </row>
    <row r="137" spans="1:15" hidden="1">
      <c r="A137" s="221"/>
      <c r="B137" s="276"/>
      <c r="C137" s="121"/>
      <c r="D137" s="121"/>
      <c r="E137" s="121"/>
      <c r="F137" s="293"/>
      <c r="G137" s="294"/>
      <c r="H137" s="294"/>
      <c r="I137" s="252"/>
      <c r="J137" s="252"/>
      <c r="K137" s="277">
        <f t="shared" si="13"/>
        <v>0</v>
      </c>
      <c r="L137" s="277">
        <f>K137*L133</f>
        <v>0</v>
      </c>
      <c r="M137" s="261"/>
      <c r="N137" s="253"/>
      <c r="O137" s="220"/>
    </row>
    <row r="138" spans="1:15" hidden="1">
      <c r="A138" s="221"/>
      <c r="B138" s="276"/>
      <c r="C138" s="121"/>
      <c r="D138" s="121"/>
      <c r="E138" s="121"/>
      <c r="F138" s="121"/>
      <c r="G138" s="122"/>
      <c r="H138" s="122"/>
      <c r="I138" s="123"/>
      <c r="J138" s="123"/>
      <c r="K138" s="277">
        <f t="shared" si="13"/>
        <v>0</v>
      </c>
      <c r="L138" s="277">
        <f>K138*L133</f>
        <v>0</v>
      </c>
      <c r="M138" s="261"/>
      <c r="N138" s="253"/>
      <c r="O138" s="220"/>
    </row>
    <row r="139" spans="1:15" hidden="1">
      <c r="A139" s="221"/>
      <c r="B139" s="276"/>
      <c r="C139" s="121"/>
      <c r="D139" s="121"/>
      <c r="E139" s="121"/>
      <c r="F139" s="121"/>
      <c r="G139" s="168"/>
      <c r="H139" s="122"/>
      <c r="I139" s="123"/>
      <c r="J139" s="123"/>
      <c r="K139" s="277">
        <f t="shared" si="13"/>
        <v>0</v>
      </c>
      <c r="L139" s="277">
        <f>K139*L133</f>
        <v>0</v>
      </c>
      <c r="M139" s="261"/>
      <c r="N139" s="253"/>
      <c r="O139" s="220"/>
    </row>
    <row r="140" spans="1:15" hidden="1">
      <c r="A140" s="221"/>
      <c r="B140" s="276"/>
      <c r="C140" s="121"/>
      <c r="D140" s="121"/>
      <c r="E140" s="121"/>
      <c r="F140" s="121"/>
      <c r="G140" s="122"/>
      <c r="H140" s="122"/>
      <c r="I140" s="123"/>
      <c r="J140" s="123"/>
      <c r="K140" s="277">
        <f t="shared" si="13"/>
        <v>0</v>
      </c>
      <c r="L140" s="277">
        <f>K140*L133</f>
        <v>0</v>
      </c>
      <c r="M140" s="261"/>
      <c r="N140" s="253"/>
      <c r="O140" s="220"/>
    </row>
    <row r="141" spans="1:15" hidden="1">
      <c r="A141" s="221"/>
      <c r="B141" s="276"/>
      <c r="C141" s="121"/>
      <c r="D141" s="120"/>
      <c r="E141" s="121"/>
      <c r="F141" s="121"/>
      <c r="G141" s="122"/>
      <c r="H141" s="122"/>
      <c r="I141" s="123"/>
      <c r="J141" s="123"/>
      <c r="K141" s="277">
        <f t="shared" si="13"/>
        <v>0</v>
      </c>
      <c r="L141" s="277">
        <f>K141*L133</f>
        <v>0</v>
      </c>
      <c r="M141" s="261"/>
      <c r="N141" s="253"/>
      <c r="O141" s="220"/>
    </row>
    <row r="142" spans="1:15" hidden="1">
      <c r="A142" s="221"/>
      <c r="B142" s="276"/>
      <c r="C142" s="121"/>
      <c r="D142" s="120"/>
      <c r="E142" s="121"/>
      <c r="F142" s="121"/>
      <c r="G142" s="122"/>
      <c r="H142" s="122"/>
      <c r="I142" s="123"/>
      <c r="J142" s="123"/>
      <c r="K142" s="277">
        <f t="shared" si="13"/>
        <v>0</v>
      </c>
      <c r="L142" s="277">
        <f>K142*L133</f>
        <v>0</v>
      </c>
      <c r="M142" s="271"/>
      <c r="N142" s="255"/>
      <c r="O142" s="220"/>
    </row>
    <row r="143" spans="1:15" ht="20.25" hidden="1">
      <c r="A143" s="220"/>
      <c r="B143" s="257"/>
      <c r="C143" s="587" t="s">
        <v>72</v>
      </c>
      <c r="D143" s="587"/>
      <c r="E143" s="587"/>
      <c r="F143" s="587"/>
      <c r="G143" s="587"/>
      <c r="H143" s="587"/>
      <c r="I143" s="587"/>
      <c r="J143" s="587"/>
      <c r="K143" s="173" t="s">
        <v>47</v>
      </c>
      <c r="L143" s="181">
        <v>0.65</v>
      </c>
      <c r="M143" s="176">
        <f>SUM(K145:K152)</f>
        <v>0</v>
      </c>
      <c r="N143" s="260">
        <f>SUM(L145:L152)</f>
        <v>0</v>
      </c>
      <c r="O143" s="224"/>
    </row>
    <row r="144" spans="1:15" hidden="1">
      <c r="A144" s="220"/>
      <c r="B144" s="257"/>
      <c r="C144" s="588" t="s">
        <v>4</v>
      </c>
      <c r="D144" s="588"/>
      <c r="E144" s="549" t="s">
        <v>5</v>
      </c>
      <c r="F144" s="549" t="s">
        <v>6</v>
      </c>
      <c r="G144" s="549" t="s">
        <v>7</v>
      </c>
      <c r="H144" s="549" t="s">
        <v>8</v>
      </c>
      <c r="I144" s="549" t="s">
        <v>9</v>
      </c>
      <c r="J144" s="549" t="s">
        <v>10</v>
      </c>
      <c r="K144" s="549" t="s">
        <v>11</v>
      </c>
      <c r="L144" s="549" t="s">
        <v>12</v>
      </c>
      <c r="M144" s="589" t="s">
        <v>73</v>
      </c>
      <c r="N144" s="590"/>
      <c r="O144" s="220"/>
    </row>
    <row r="145" spans="2:15" hidden="1">
      <c r="B145" s="257"/>
      <c r="C145" s="169"/>
      <c r="D145" s="169"/>
      <c r="E145" s="169"/>
      <c r="F145" s="169"/>
      <c r="G145" s="171"/>
      <c r="H145" s="171"/>
      <c r="I145" s="123"/>
      <c r="J145" s="123"/>
      <c r="K145" s="266">
        <f>(I145+J145)*10000</f>
        <v>0</v>
      </c>
      <c r="L145" s="266">
        <f>K145*L143</f>
        <v>0</v>
      </c>
      <c r="M145" s="261"/>
      <c r="N145" s="253"/>
      <c r="O145" s="220"/>
    </row>
    <row r="146" spans="2:15" hidden="1">
      <c r="B146" s="257"/>
      <c r="C146" s="169"/>
      <c r="D146" s="169"/>
      <c r="E146" s="169"/>
      <c r="F146" s="169"/>
      <c r="G146" s="171"/>
      <c r="H146" s="171"/>
      <c r="I146" s="123"/>
      <c r="J146" s="123"/>
      <c r="K146" s="266">
        <f t="shared" ref="K146:K152" si="14">(I146+J146)*10000</f>
        <v>0</v>
      </c>
      <c r="L146" s="266">
        <f>K146*L143</f>
        <v>0</v>
      </c>
      <c r="M146" s="261"/>
      <c r="N146" s="253"/>
      <c r="O146" s="220"/>
    </row>
    <row r="147" spans="2:15" hidden="1">
      <c r="B147" s="257"/>
      <c r="C147" s="169"/>
      <c r="D147" s="169"/>
      <c r="E147" s="169"/>
      <c r="F147" s="169"/>
      <c r="G147" s="171"/>
      <c r="H147" s="171"/>
      <c r="I147" s="252"/>
      <c r="J147" s="252"/>
      <c r="K147" s="266">
        <f t="shared" si="14"/>
        <v>0</v>
      </c>
      <c r="L147" s="266">
        <f>K147*L143</f>
        <v>0</v>
      </c>
      <c r="M147" s="261"/>
      <c r="N147" s="253"/>
      <c r="O147" s="220"/>
    </row>
    <row r="148" spans="2:15" hidden="1">
      <c r="B148" s="257"/>
      <c r="C148" s="169"/>
      <c r="D148" s="169"/>
      <c r="E148" s="169"/>
      <c r="F148" s="169"/>
      <c r="G148" s="171"/>
      <c r="H148" s="171"/>
      <c r="I148" s="123"/>
      <c r="J148" s="123"/>
      <c r="K148" s="266">
        <f t="shared" si="14"/>
        <v>0</v>
      </c>
      <c r="L148" s="266">
        <f>K148*L143</f>
        <v>0</v>
      </c>
      <c r="M148" s="261"/>
      <c r="N148" s="253"/>
      <c r="O148" s="220"/>
    </row>
    <row r="149" spans="2:15" hidden="1">
      <c r="B149" s="257"/>
      <c r="C149" s="169"/>
      <c r="D149" s="169"/>
      <c r="E149" s="169"/>
      <c r="F149" s="169"/>
      <c r="G149" s="171"/>
      <c r="H149" s="171"/>
      <c r="I149" s="123"/>
      <c r="J149" s="123"/>
      <c r="K149" s="266">
        <f t="shared" si="14"/>
        <v>0</v>
      </c>
      <c r="L149" s="266">
        <f>K149*L143</f>
        <v>0</v>
      </c>
      <c r="M149" s="261"/>
      <c r="N149" s="253"/>
      <c r="O149" s="220"/>
    </row>
    <row r="150" spans="2:15" hidden="1">
      <c r="B150" s="257"/>
      <c r="C150" s="169"/>
      <c r="D150" s="169"/>
      <c r="E150" s="169"/>
      <c r="F150" s="169"/>
      <c r="G150" s="171"/>
      <c r="H150" s="171"/>
      <c r="I150" s="123"/>
      <c r="J150" s="123"/>
      <c r="K150" s="266">
        <f t="shared" si="14"/>
        <v>0</v>
      </c>
      <c r="L150" s="266">
        <f>K150*L143</f>
        <v>0</v>
      </c>
      <c r="M150" s="261"/>
      <c r="N150" s="253"/>
      <c r="O150" s="220"/>
    </row>
    <row r="151" spans="2:15" hidden="1">
      <c r="B151" s="257"/>
      <c r="C151" s="169"/>
      <c r="D151" s="169"/>
      <c r="E151" s="169"/>
      <c r="F151" s="169"/>
      <c r="G151" s="171"/>
      <c r="H151" s="171"/>
      <c r="I151" s="123"/>
      <c r="J151" s="123"/>
      <c r="K151" s="266">
        <f t="shared" si="14"/>
        <v>0</v>
      </c>
      <c r="L151" s="266">
        <f>K151*L143</f>
        <v>0</v>
      </c>
      <c r="M151" s="261"/>
      <c r="N151" s="253"/>
      <c r="O151" s="220"/>
    </row>
    <row r="152" spans="2:15" hidden="1">
      <c r="B152" s="257"/>
      <c r="C152" s="169"/>
      <c r="D152" s="169"/>
      <c r="E152" s="169"/>
      <c r="F152" s="169"/>
      <c r="G152" s="171"/>
      <c r="H152" s="171"/>
      <c r="I152" s="123"/>
      <c r="J152" s="123"/>
      <c r="K152" s="266">
        <f t="shared" si="14"/>
        <v>0</v>
      </c>
      <c r="L152" s="266">
        <f>K152*L143</f>
        <v>0</v>
      </c>
      <c r="M152" s="271"/>
      <c r="N152" s="255"/>
      <c r="O152" s="220"/>
    </row>
    <row r="153" spans="2:15" ht="20.25" hidden="1" customHeight="1">
      <c r="B153" s="257"/>
      <c r="C153" s="591" t="s">
        <v>74</v>
      </c>
      <c r="D153" s="591"/>
      <c r="E153" s="591"/>
      <c r="F153" s="591"/>
      <c r="G153" s="591"/>
      <c r="H153" s="591"/>
      <c r="I153" s="591"/>
      <c r="J153" s="591"/>
      <c r="K153" s="173" t="s">
        <v>47</v>
      </c>
      <c r="L153" s="259">
        <v>0.5</v>
      </c>
      <c r="M153" s="176">
        <f>SUM(K155:K162)</f>
        <v>0</v>
      </c>
      <c r="N153" s="260">
        <f>SUM(L155:L162)</f>
        <v>0</v>
      </c>
      <c r="O153" s="224"/>
    </row>
    <row r="154" spans="2:15" ht="16.5" hidden="1" customHeight="1">
      <c r="B154" s="257"/>
      <c r="C154" s="588" t="s">
        <v>4</v>
      </c>
      <c r="D154" s="588"/>
      <c r="E154" s="549" t="s">
        <v>5</v>
      </c>
      <c r="F154" s="549" t="s">
        <v>6</v>
      </c>
      <c r="G154" s="549" t="s">
        <v>7</v>
      </c>
      <c r="H154" s="549" t="s">
        <v>8</v>
      </c>
      <c r="I154" s="549" t="s">
        <v>9</v>
      </c>
      <c r="J154" s="549" t="s">
        <v>10</v>
      </c>
      <c r="K154" s="549" t="s">
        <v>11</v>
      </c>
      <c r="L154" s="549" t="s">
        <v>12</v>
      </c>
      <c r="M154" s="295"/>
      <c r="N154" s="296"/>
      <c r="O154" s="220"/>
    </row>
    <row r="155" spans="2:15" hidden="1">
      <c r="B155" s="257"/>
      <c r="C155" s="121"/>
      <c r="D155" s="162"/>
      <c r="E155" s="121"/>
      <c r="F155" s="121"/>
      <c r="G155" s="334"/>
      <c r="H155" s="25"/>
      <c r="I155" s="167"/>
      <c r="J155" s="167"/>
      <c r="K155" s="266">
        <f t="shared" ref="K155:K162" si="15">(I155+J155)*10000</f>
        <v>0</v>
      </c>
      <c r="L155" s="266">
        <f>K155*L153</f>
        <v>0</v>
      </c>
      <c r="M155" s="297"/>
      <c r="N155" s="298"/>
      <c r="O155" s="220"/>
    </row>
    <row r="156" spans="2:15" hidden="1">
      <c r="B156" s="257"/>
      <c r="C156" s="121"/>
      <c r="D156" s="162"/>
      <c r="E156" s="121"/>
      <c r="F156" s="121"/>
      <c r="G156" s="334"/>
      <c r="H156" s="25"/>
      <c r="I156" s="167"/>
      <c r="J156" s="167"/>
      <c r="K156" s="266">
        <f t="shared" si="15"/>
        <v>0</v>
      </c>
      <c r="L156" s="266">
        <f>K156*L153</f>
        <v>0</v>
      </c>
      <c r="M156" s="297"/>
      <c r="N156" s="298"/>
      <c r="O156" s="220"/>
    </row>
    <row r="157" spans="2:15" ht="16.5" hidden="1" customHeight="1">
      <c r="B157" s="257"/>
      <c r="C157" s="121"/>
      <c r="D157" s="121"/>
      <c r="E157" s="121"/>
      <c r="F157" s="293"/>
      <c r="G157" s="28"/>
      <c r="H157" s="28"/>
      <c r="I157" s="167"/>
      <c r="J157" s="167"/>
      <c r="K157" s="266">
        <f t="shared" si="15"/>
        <v>0</v>
      </c>
      <c r="L157" s="266">
        <f>K157*L153</f>
        <v>0</v>
      </c>
      <c r="M157" s="297"/>
      <c r="N157" s="298"/>
      <c r="O157" s="220"/>
    </row>
    <row r="158" spans="2:15" ht="16.5" hidden="1" customHeight="1">
      <c r="B158" s="257"/>
      <c r="C158" s="121"/>
      <c r="D158" s="121"/>
      <c r="E158" s="121"/>
      <c r="F158" s="121"/>
      <c r="G158" s="25"/>
      <c r="H158" s="25"/>
      <c r="I158" s="167"/>
      <c r="J158" s="167"/>
      <c r="K158" s="266">
        <f t="shared" si="15"/>
        <v>0</v>
      </c>
      <c r="L158" s="266">
        <f>K158*L153</f>
        <v>0</v>
      </c>
      <c r="M158" s="297"/>
      <c r="N158" s="298"/>
      <c r="O158" s="220"/>
    </row>
    <row r="159" spans="2:15" ht="16.5" hidden="1" customHeight="1">
      <c r="B159" s="257"/>
      <c r="C159" s="121"/>
      <c r="D159" s="121"/>
      <c r="E159" s="121"/>
      <c r="F159" s="121"/>
      <c r="G159" s="26"/>
      <c r="H159" s="25"/>
      <c r="I159" s="167"/>
      <c r="J159" s="167"/>
      <c r="K159" s="266">
        <f t="shared" si="15"/>
        <v>0</v>
      </c>
      <c r="L159" s="266">
        <f>K159*L153</f>
        <v>0</v>
      </c>
      <c r="M159" s="297"/>
      <c r="N159" s="298"/>
      <c r="O159" s="220"/>
    </row>
    <row r="160" spans="2:15" ht="16.5" hidden="1" customHeight="1">
      <c r="B160" s="257"/>
      <c r="C160" s="121"/>
      <c r="D160" s="121"/>
      <c r="E160" s="121"/>
      <c r="F160" s="121"/>
      <c r="G160" s="25"/>
      <c r="H160" s="25"/>
      <c r="I160" s="167"/>
      <c r="J160" s="167"/>
      <c r="K160" s="266">
        <f t="shared" si="15"/>
        <v>0</v>
      </c>
      <c r="L160" s="266">
        <f>K160*L153</f>
        <v>0</v>
      </c>
      <c r="M160" s="297"/>
      <c r="N160" s="298"/>
      <c r="O160" s="220"/>
    </row>
    <row r="161" spans="2:15" ht="16.5" hidden="1" customHeight="1">
      <c r="B161" s="257"/>
      <c r="C161" s="121"/>
      <c r="D161" s="120"/>
      <c r="E161" s="121"/>
      <c r="F161" s="121"/>
      <c r="G161" s="25"/>
      <c r="H161" s="25"/>
      <c r="I161" s="167"/>
      <c r="J161" s="167"/>
      <c r="K161" s="266">
        <f t="shared" si="15"/>
        <v>0</v>
      </c>
      <c r="L161" s="266">
        <f>K161*L153</f>
        <v>0</v>
      </c>
      <c r="M161" s="297"/>
      <c r="N161" s="298"/>
      <c r="O161" s="220"/>
    </row>
    <row r="162" spans="2:15" ht="16.5" hidden="1" customHeight="1">
      <c r="B162" s="257"/>
      <c r="C162" s="121"/>
      <c r="D162" s="120"/>
      <c r="E162" s="121"/>
      <c r="F162" s="121"/>
      <c r="G162" s="25"/>
      <c r="H162" s="25"/>
      <c r="I162" s="167"/>
      <c r="J162" s="167"/>
      <c r="K162" s="266">
        <f t="shared" si="15"/>
        <v>0</v>
      </c>
      <c r="L162" s="266">
        <f>K162*L153</f>
        <v>0</v>
      </c>
      <c r="M162" s="302"/>
      <c r="N162" s="303"/>
      <c r="O162" s="220"/>
    </row>
    <row r="163" spans="2:15" ht="20.25" hidden="1" customHeight="1">
      <c r="B163" s="257"/>
      <c r="C163" s="591" t="s">
        <v>75</v>
      </c>
      <c r="D163" s="591"/>
      <c r="E163" s="591"/>
      <c r="F163" s="591"/>
      <c r="G163" s="591"/>
      <c r="H163" s="591"/>
      <c r="I163" s="591"/>
      <c r="J163" s="591"/>
      <c r="K163" s="173" t="s">
        <v>47</v>
      </c>
      <c r="L163" s="304">
        <v>0.7</v>
      </c>
      <c r="M163" s="176">
        <f>SUM(K165:K172)</f>
        <v>0</v>
      </c>
      <c r="N163" s="260">
        <f>SUM(L165:L172)</f>
        <v>0</v>
      </c>
      <c r="O163" s="224"/>
    </row>
    <row r="164" spans="2:15" ht="16.5" hidden="1" customHeight="1">
      <c r="B164" s="257"/>
      <c r="C164" s="588" t="s">
        <v>4</v>
      </c>
      <c r="D164" s="588"/>
      <c r="E164" s="549" t="s">
        <v>5</v>
      </c>
      <c r="F164" s="549" t="s">
        <v>6</v>
      </c>
      <c r="G164" s="549" t="s">
        <v>7</v>
      </c>
      <c r="H164" s="549" t="s">
        <v>8</v>
      </c>
      <c r="I164" s="549" t="s">
        <v>9</v>
      </c>
      <c r="J164" s="549" t="s">
        <v>10</v>
      </c>
      <c r="K164" s="549" t="s">
        <v>11</v>
      </c>
      <c r="L164" s="549" t="s">
        <v>12</v>
      </c>
      <c r="M164" s="295"/>
      <c r="N164" s="296"/>
      <c r="O164" s="220"/>
    </row>
    <row r="165" spans="2:15" ht="16.5" hidden="1" customHeight="1">
      <c r="B165" s="257" t="s">
        <v>3</v>
      </c>
      <c r="C165" s="25"/>
      <c r="D165" s="25"/>
      <c r="E165" s="25"/>
      <c r="F165" s="25"/>
      <c r="G165" s="25"/>
      <c r="H165" s="25"/>
      <c r="I165" s="167"/>
      <c r="J165" s="167"/>
      <c r="K165" s="266">
        <f t="shared" ref="K165:K172" si="16">(I165+J165)*10000</f>
        <v>0</v>
      </c>
      <c r="L165" s="266">
        <f>K165*L163</f>
        <v>0</v>
      </c>
      <c r="M165" s="297"/>
      <c r="N165" s="298"/>
      <c r="O165" s="220"/>
    </row>
    <row r="166" spans="2:15" ht="16.5" hidden="1" customHeight="1">
      <c r="B166" s="257">
        <v>1</v>
      </c>
      <c r="C166" s="25"/>
      <c r="D166" s="25"/>
      <c r="E166" s="25"/>
      <c r="F166" s="25"/>
      <c r="G166" s="25"/>
      <c r="H166" s="25"/>
      <c r="I166" s="167"/>
      <c r="J166" s="167"/>
      <c r="K166" s="266">
        <f t="shared" si="16"/>
        <v>0</v>
      </c>
      <c r="L166" s="266">
        <f>K166*L163</f>
        <v>0</v>
      </c>
      <c r="M166" s="297"/>
      <c r="N166" s="298"/>
      <c r="O166" s="220"/>
    </row>
    <row r="167" spans="2:15" ht="16.5" hidden="1" customHeight="1">
      <c r="B167" s="257">
        <v>2</v>
      </c>
      <c r="C167" s="25"/>
      <c r="D167" s="25"/>
      <c r="E167" s="25"/>
      <c r="F167" s="25"/>
      <c r="G167" s="25"/>
      <c r="H167" s="25"/>
      <c r="I167" s="167"/>
      <c r="J167" s="167"/>
      <c r="K167" s="266">
        <f t="shared" si="16"/>
        <v>0</v>
      </c>
      <c r="L167" s="266">
        <f>K167*L163</f>
        <v>0</v>
      </c>
      <c r="M167" s="297"/>
      <c r="N167" s="298"/>
      <c r="O167" s="220"/>
    </row>
    <row r="168" spans="2:15" ht="19.5" hidden="1" customHeight="1">
      <c r="B168" s="257">
        <v>3</v>
      </c>
      <c r="C168" s="25"/>
      <c r="D168" s="25"/>
      <c r="E168" s="25"/>
      <c r="F168" s="25"/>
      <c r="G168" s="25"/>
      <c r="H168" s="25"/>
      <c r="I168" s="167"/>
      <c r="J168" s="167"/>
      <c r="K168" s="266">
        <f t="shared" si="16"/>
        <v>0</v>
      </c>
      <c r="L168" s="266">
        <f>K168*L163</f>
        <v>0</v>
      </c>
      <c r="M168" s="297"/>
      <c r="N168" s="298"/>
      <c r="O168" s="220"/>
    </row>
    <row r="169" spans="2:15" ht="16.5" hidden="1" customHeight="1">
      <c r="B169" s="257">
        <v>4</v>
      </c>
      <c r="C169" s="25"/>
      <c r="D169" s="25"/>
      <c r="E169" s="25"/>
      <c r="F169" s="25"/>
      <c r="G169" s="25"/>
      <c r="H169" s="25"/>
      <c r="I169" s="167"/>
      <c r="J169" s="167"/>
      <c r="K169" s="266">
        <f t="shared" si="16"/>
        <v>0</v>
      </c>
      <c r="L169" s="266">
        <f>K169*L163</f>
        <v>0</v>
      </c>
      <c r="M169" s="297"/>
      <c r="N169" s="298"/>
      <c r="O169" s="220"/>
    </row>
    <row r="170" spans="2:15" ht="16.5" hidden="1" customHeight="1">
      <c r="B170" s="257">
        <v>5</v>
      </c>
      <c r="C170" s="25"/>
      <c r="D170" s="25"/>
      <c r="E170" s="25"/>
      <c r="F170" s="25"/>
      <c r="G170" s="25"/>
      <c r="H170" s="25"/>
      <c r="I170" s="167"/>
      <c r="J170" s="167"/>
      <c r="K170" s="266">
        <f t="shared" si="16"/>
        <v>0</v>
      </c>
      <c r="L170" s="266">
        <f>K170*L163</f>
        <v>0</v>
      </c>
      <c r="M170" s="297"/>
      <c r="N170" s="298"/>
      <c r="O170" s="220"/>
    </row>
    <row r="171" spans="2:15" ht="16.5" hidden="1" customHeight="1">
      <c r="B171" s="257">
        <v>6</v>
      </c>
      <c r="C171" s="25"/>
      <c r="D171" s="25"/>
      <c r="E171" s="25"/>
      <c r="F171" s="25"/>
      <c r="G171" s="25"/>
      <c r="H171" s="25"/>
      <c r="I171" s="167"/>
      <c r="J171" s="167"/>
      <c r="K171" s="266">
        <f t="shared" si="16"/>
        <v>0</v>
      </c>
      <c r="L171" s="266">
        <f>K171*L163</f>
        <v>0</v>
      </c>
      <c r="M171" s="297"/>
      <c r="N171" s="298"/>
      <c r="O171" s="220"/>
    </row>
    <row r="172" spans="2:15" ht="16.5" hidden="1" customHeight="1">
      <c r="B172" s="257">
        <v>7</v>
      </c>
      <c r="C172" s="25"/>
      <c r="D172" s="25"/>
      <c r="E172" s="25"/>
      <c r="F172" s="25"/>
      <c r="G172" s="25"/>
      <c r="H172" s="25"/>
      <c r="I172" s="167"/>
      <c r="J172" s="167"/>
      <c r="K172" s="266">
        <f t="shared" si="16"/>
        <v>0</v>
      </c>
      <c r="L172" s="266">
        <f>K172*L163</f>
        <v>0</v>
      </c>
      <c r="M172" s="302"/>
      <c r="N172" s="303"/>
      <c r="O172" s="220"/>
    </row>
    <row r="173" spans="2:15" ht="20.25" hidden="1">
      <c r="B173" s="257">
        <v>8</v>
      </c>
      <c r="C173" s="591" t="s">
        <v>76</v>
      </c>
      <c r="D173" s="591"/>
      <c r="E173" s="591"/>
      <c r="F173" s="591"/>
      <c r="G173" s="591"/>
      <c r="H173" s="591"/>
      <c r="I173" s="591"/>
      <c r="J173" s="591"/>
      <c r="K173" s="173" t="s">
        <v>47</v>
      </c>
      <c r="L173" s="304">
        <v>0.7</v>
      </c>
      <c r="M173" s="176">
        <f>SUM(K175:K182)</f>
        <v>0</v>
      </c>
      <c r="N173" s="260">
        <f>SUM(L175:L182)</f>
        <v>0</v>
      </c>
      <c r="O173" s="224"/>
    </row>
    <row r="174" spans="2:15" ht="16.5" hidden="1" customHeight="1">
      <c r="B174" s="257" t="s">
        <v>3</v>
      </c>
      <c r="C174" s="588" t="s">
        <v>4</v>
      </c>
      <c r="D174" s="588"/>
      <c r="E174" s="549" t="s">
        <v>5</v>
      </c>
      <c r="F174" s="549" t="s">
        <v>6</v>
      </c>
      <c r="G174" s="549" t="s">
        <v>7</v>
      </c>
      <c r="H174" s="549" t="s">
        <v>8</v>
      </c>
      <c r="I174" s="549" t="s">
        <v>9</v>
      </c>
      <c r="J174" s="549" t="s">
        <v>10</v>
      </c>
      <c r="K174" s="549" t="s">
        <v>11</v>
      </c>
      <c r="L174" s="549" t="s">
        <v>12</v>
      </c>
      <c r="M174" s="295"/>
      <c r="N174" s="296"/>
      <c r="O174" s="220"/>
    </row>
    <row r="175" spans="2:15" ht="16.5" hidden="1" customHeight="1">
      <c r="B175" s="257">
        <v>1</v>
      </c>
      <c r="C175" s="25"/>
      <c r="D175" s="25"/>
      <c r="E175" s="25"/>
      <c r="F175" s="25"/>
      <c r="G175" s="26"/>
      <c r="H175" s="25"/>
      <c r="I175" s="167"/>
      <c r="J175" s="167"/>
      <c r="K175" s="266">
        <f t="shared" ref="K175:K182" si="17">(I175+J175)*10000</f>
        <v>0</v>
      </c>
      <c r="L175" s="266">
        <f>K175*L173</f>
        <v>0</v>
      </c>
      <c r="M175" s="297"/>
      <c r="N175" s="298"/>
      <c r="O175" s="220"/>
    </row>
    <row r="176" spans="2:15" ht="16.5" hidden="1" customHeight="1">
      <c r="B176" s="257">
        <v>2</v>
      </c>
      <c r="C176" s="25"/>
      <c r="D176" s="25"/>
      <c r="E176" s="25"/>
      <c r="F176" s="25"/>
      <c r="G176" s="26"/>
      <c r="H176" s="25"/>
      <c r="I176" s="167"/>
      <c r="J176" s="167"/>
      <c r="K176" s="266">
        <f t="shared" si="17"/>
        <v>0</v>
      </c>
      <c r="L176" s="266">
        <f>K176*L173</f>
        <v>0</v>
      </c>
      <c r="M176" s="297"/>
      <c r="N176" s="298"/>
      <c r="O176" s="220"/>
    </row>
    <row r="177" spans="2:15" ht="16.5" hidden="1" customHeight="1">
      <c r="B177" s="257">
        <v>3</v>
      </c>
      <c r="C177" s="25"/>
      <c r="D177" s="25"/>
      <c r="E177" s="25"/>
      <c r="F177" s="27"/>
      <c r="G177" s="28"/>
      <c r="H177" s="28"/>
      <c r="I177" s="167"/>
      <c r="J177" s="167"/>
      <c r="K177" s="266">
        <f t="shared" si="17"/>
        <v>0</v>
      </c>
      <c r="L177" s="266">
        <f>K177*L173</f>
        <v>0</v>
      </c>
      <c r="M177" s="297"/>
      <c r="N177" s="298"/>
      <c r="O177" s="220"/>
    </row>
    <row r="178" spans="2:15" ht="16.5" hidden="1" customHeight="1">
      <c r="B178" s="257">
        <v>4</v>
      </c>
      <c r="C178" s="25"/>
      <c r="D178" s="25"/>
      <c r="E178" s="25"/>
      <c r="F178" s="25"/>
      <c r="G178" s="25"/>
      <c r="H178" s="25"/>
      <c r="I178" s="167"/>
      <c r="J178" s="167"/>
      <c r="K178" s="266">
        <f t="shared" si="17"/>
        <v>0</v>
      </c>
      <c r="L178" s="266">
        <f>K178*L173</f>
        <v>0</v>
      </c>
      <c r="M178" s="297"/>
      <c r="N178" s="298"/>
      <c r="O178" s="220"/>
    </row>
    <row r="179" spans="2:15" ht="16.5" hidden="1" customHeight="1">
      <c r="B179" s="257">
        <v>5</v>
      </c>
      <c r="C179" s="25"/>
      <c r="D179" s="25"/>
      <c r="E179" s="25"/>
      <c r="F179" s="25"/>
      <c r="G179" s="26"/>
      <c r="H179" s="25"/>
      <c r="I179" s="167"/>
      <c r="J179" s="167"/>
      <c r="K179" s="266">
        <f t="shared" si="17"/>
        <v>0</v>
      </c>
      <c r="L179" s="266">
        <f>K179*L173</f>
        <v>0</v>
      </c>
      <c r="M179" s="297"/>
      <c r="N179" s="298"/>
      <c r="O179" s="220"/>
    </row>
    <row r="180" spans="2:15" ht="16.5" hidden="1" customHeight="1">
      <c r="B180" s="257">
        <v>6</v>
      </c>
      <c r="C180" s="25"/>
      <c r="D180" s="25"/>
      <c r="E180" s="25"/>
      <c r="F180" s="25"/>
      <c r="G180" s="25"/>
      <c r="H180" s="25"/>
      <c r="I180" s="167"/>
      <c r="J180" s="167"/>
      <c r="K180" s="266">
        <f t="shared" si="17"/>
        <v>0</v>
      </c>
      <c r="L180" s="266">
        <f>K180*L173</f>
        <v>0</v>
      </c>
      <c r="M180" s="297"/>
      <c r="N180" s="298"/>
      <c r="O180" s="220"/>
    </row>
    <row r="181" spans="2:15" ht="16.5" hidden="1" customHeight="1">
      <c r="B181" s="257">
        <v>7</v>
      </c>
      <c r="C181" s="25"/>
      <c r="D181" s="301"/>
      <c r="E181" s="25"/>
      <c r="F181" s="25"/>
      <c r="G181" s="25"/>
      <c r="H181" s="25"/>
      <c r="I181" s="167"/>
      <c r="J181" s="167"/>
      <c r="K181" s="266">
        <f t="shared" si="17"/>
        <v>0</v>
      </c>
      <c r="L181" s="266">
        <f>K181*L173</f>
        <v>0</v>
      </c>
      <c r="M181" s="297"/>
      <c r="N181" s="298"/>
      <c r="O181" s="220"/>
    </row>
    <row r="182" spans="2:15" ht="16.5" hidden="1" customHeight="1">
      <c r="B182" s="257">
        <v>8</v>
      </c>
      <c r="C182" s="25"/>
      <c r="D182" s="301"/>
      <c r="E182" s="25"/>
      <c r="F182" s="25"/>
      <c r="G182" s="25"/>
      <c r="H182" s="25"/>
      <c r="I182" s="167"/>
      <c r="J182" s="167"/>
      <c r="K182" s="266">
        <f t="shared" si="17"/>
        <v>0</v>
      </c>
      <c r="L182" s="266">
        <f>K182*L173</f>
        <v>0</v>
      </c>
      <c r="M182" s="302"/>
      <c r="N182" s="303"/>
      <c r="O182" s="220"/>
    </row>
    <row r="183" spans="2:15" ht="20.25" hidden="1">
      <c r="B183" s="257"/>
      <c r="C183" s="591" t="s">
        <v>77</v>
      </c>
      <c r="D183" s="591"/>
      <c r="E183" s="591"/>
      <c r="F183" s="591"/>
      <c r="G183" s="591"/>
      <c r="H183" s="591"/>
      <c r="I183" s="591"/>
      <c r="J183" s="591"/>
      <c r="K183" s="173" t="s">
        <v>47</v>
      </c>
      <c r="L183" s="304">
        <v>0.7</v>
      </c>
      <c r="M183" s="176">
        <f>SUM(K185:K192)</f>
        <v>0</v>
      </c>
      <c r="N183" s="260">
        <f>SUM(L185:L192)</f>
        <v>0</v>
      </c>
      <c r="O183" s="224"/>
    </row>
    <row r="184" spans="2:15" ht="16.5" hidden="1" customHeight="1">
      <c r="B184" s="257" t="s">
        <v>3</v>
      </c>
      <c r="C184" s="588" t="s">
        <v>4</v>
      </c>
      <c r="D184" s="588"/>
      <c r="E184" s="549" t="s">
        <v>5</v>
      </c>
      <c r="F184" s="549" t="s">
        <v>6</v>
      </c>
      <c r="G184" s="549" t="s">
        <v>7</v>
      </c>
      <c r="H184" s="549" t="s">
        <v>8</v>
      </c>
      <c r="I184" s="549" t="s">
        <v>9</v>
      </c>
      <c r="J184" s="549" t="s">
        <v>10</v>
      </c>
      <c r="K184" s="549" t="s">
        <v>11</v>
      </c>
      <c r="L184" s="549" t="s">
        <v>12</v>
      </c>
      <c r="M184" s="295"/>
      <c r="N184" s="296"/>
      <c r="O184" s="220"/>
    </row>
    <row r="185" spans="2:15" ht="16.5" hidden="1" customHeight="1">
      <c r="B185" s="257">
        <v>1</v>
      </c>
      <c r="C185" s="25"/>
      <c r="D185" s="25"/>
      <c r="E185" s="25"/>
      <c r="F185" s="25"/>
      <c r="G185" s="25"/>
      <c r="H185" s="25"/>
      <c r="I185" s="167"/>
      <c r="J185" s="167"/>
      <c r="K185" s="266">
        <f t="shared" ref="K185:K192" si="18">(I185+J185)*10000</f>
        <v>0</v>
      </c>
      <c r="L185" s="266">
        <f>K185*L183</f>
        <v>0</v>
      </c>
      <c r="M185" s="297"/>
      <c r="N185" s="298"/>
      <c r="O185" s="220"/>
    </row>
    <row r="186" spans="2:15" ht="16.5" hidden="1" customHeight="1">
      <c r="B186" s="257">
        <v>2</v>
      </c>
      <c r="C186" s="25"/>
      <c r="D186" s="25"/>
      <c r="E186" s="25"/>
      <c r="F186" s="25"/>
      <c r="G186" s="26"/>
      <c r="H186" s="25"/>
      <c r="I186" s="167"/>
      <c r="J186" s="167"/>
      <c r="K186" s="266">
        <f t="shared" si="18"/>
        <v>0</v>
      </c>
      <c r="L186" s="266">
        <f>K186*L183</f>
        <v>0</v>
      </c>
      <c r="M186" s="297"/>
      <c r="N186" s="298"/>
      <c r="O186" s="220"/>
    </row>
    <row r="187" spans="2:15" ht="16.5" hidden="1" customHeight="1">
      <c r="B187" s="257">
        <v>3</v>
      </c>
      <c r="C187" s="25"/>
      <c r="D187" s="25"/>
      <c r="E187" s="25"/>
      <c r="F187" s="27"/>
      <c r="G187" s="28"/>
      <c r="H187" s="28"/>
      <c r="I187" s="167"/>
      <c r="J187" s="167"/>
      <c r="K187" s="266">
        <f t="shared" si="18"/>
        <v>0</v>
      </c>
      <c r="L187" s="266">
        <f>K187*L183</f>
        <v>0</v>
      </c>
      <c r="M187" s="297"/>
      <c r="N187" s="298"/>
      <c r="O187" s="220"/>
    </row>
    <row r="188" spans="2:15" ht="16.5" hidden="1" customHeight="1">
      <c r="B188" s="257">
        <v>4</v>
      </c>
      <c r="C188" s="25"/>
      <c r="D188" s="25"/>
      <c r="E188" s="25"/>
      <c r="F188" s="25"/>
      <c r="G188" s="25"/>
      <c r="H188" s="25"/>
      <c r="I188" s="167"/>
      <c r="J188" s="167"/>
      <c r="K188" s="266">
        <f t="shared" si="18"/>
        <v>0</v>
      </c>
      <c r="L188" s="266">
        <f>K188*L183</f>
        <v>0</v>
      </c>
      <c r="M188" s="297"/>
      <c r="N188" s="298"/>
      <c r="O188" s="220"/>
    </row>
    <row r="189" spans="2:15" ht="16.5" hidden="1" customHeight="1">
      <c r="B189" s="257">
        <v>5</v>
      </c>
      <c r="C189" s="25"/>
      <c r="D189" s="25"/>
      <c r="E189" s="25"/>
      <c r="F189" s="25"/>
      <c r="G189" s="26"/>
      <c r="H189" s="25"/>
      <c r="I189" s="167"/>
      <c r="J189" s="167"/>
      <c r="K189" s="266">
        <f t="shared" si="18"/>
        <v>0</v>
      </c>
      <c r="L189" s="266">
        <f>K189*L183</f>
        <v>0</v>
      </c>
      <c r="M189" s="297"/>
      <c r="N189" s="298"/>
      <c r="O189" s="220"/>
    </row>
    <row r="190" spans="2:15" ht="16.5" hidden="1" customHeight="1">
      <c r="B190" s="257">
        <v>6</v>
      </c>
      <c r="C190" s="25"/>
      <c r="D190" s="25"/>
      <c r="E190" s="25"/>
      <c r="F190" s="25"/>
      <c r="G190" s="25"/>
      <c r="H190" s="25"/>
      <c r="I190" s="167"/>
      <c r="J190" s="167"/>
      <c r="K190" s="266">
        <f t="shared" si="18"/>
        <v>0</v>
      </c>
      <c r="L190" s="266">
        <f>K190*L183</f>
        <v>0</v>
      </c>
      <c r="M190" s="297"/>
      <c r="N190" s="298"/>
      <c r="O190" s="220"/>
    </row>
    <row r="191" spans="2:15" ht="16.5" hidden="1" customHeight="1">
      <c r="B191" s="257">
        <v>7</v>
      </c>
      <c r="C191" s="25"/>
      <c r="D191" s="301"/>
      <c r="E191" s="25"/>
      <c r="F191" s="25"/>
      <c r="G191" s="25"/>
      <c r="H191" s="25"/>
      <c r="I191" s="167"/>
      <c r="J191" s="167"/>
      <c r="K191" s="266">
        <f t="shared" si="18"/>
        <v>0</v>
      </c>
      <c r="L191" s="266">
        <f>K191*L183</f>
        <v>0</v>
      </c>
      <c r="M191" s="297"/>
      <c r="N191" s="298"/>
      <c r="O191" s="220"/>
    </row>
    <row r="192" spans="2:15" ht="16.5" hidden="1" customHeight="1">
      <c r="B192" s="257">
        <v>8</v>
      </c>
      <c r="C192" s="25"/>
      <c r="D192" s="301"/>
      <c r="E192" s="25"/>
      <c r="F192" s="25"/>
      <c r="G192" s="25"/>
      <c r="H192" s="25"/>
      <c r="I192" s="167"/>
      <c r="J192" s="167"/>
      <c r="K192" s="266">
        <f t="shared" si="18"/>
        <v>0</v>
      </c>
      <c r="L192" s="266">
        <f>K192*L183</f>
        <v>0</v>
      </c>
      <c r="M192" s="302"/>
      <c r="N192" s="303"/>
      <c r="O192" s="220"/>
    </row>
    <row r="193" spans="1:15" ht="20.25" hidden="1">
      <c r="A193" s="220"/>
      <c r="B193" s="257"/>
      <c r="C193" s="584" t="s">
        <v>78</v>
      </c>
      <c r="D193" s="585"/>
      <c r="E193" s="585"/>
      <c r="F193" s="585"/>
      <c r="G193" s="585"/>
      <c r="H193" s="585"/>
      <c r="I193" s="585"/>
      <c r="J193" s="586"/>
      <c r="K193" s="173" t="s">
        <v>47</v>
      </c>
      <c r="L193" s="259">
        <v>0.5</v>
      </c>
      <c r="M193" s="176">
        <f>SUM(K195:K202)</f>
        <v>0</v>
      </c>
      <c r="N193" s="260">
        <f>SUM(L195:L202)</f>
        <v>0</v>
      </c>
      <c r="O193" s="224"/>
    </row>
    <row r="194" spans="1:15" hidden="1">
      <c r="A194" s="220"/>
      <c r="B194" s="257" t="s">
        <v>3</v>
      </c>
      <c r="C194" s="576" t="s">
        <v>4</v>
      </c>
      <c r="D194" s="577"/>
      <c r="E194" s="549" t="s">
        <v>5</v>
      </c>
      <c r="F194" s="549" t="s">
        <v>6</v>
      </c>
      <c r="G194" s="246" t="s">
        <v>7</v>
      </c>
      <c r="H194" s="549" t="s">
        <v>8</v>
      </c>
      <c r="I194" s="549" t="s">
        <v>9</v>
      </c>
      <c r="J194" s="549" t="s">
        <v>10</v>
      </c>
      <c r="K194" s="549" t="s">
        <v>11</v>
      </c>
      <c r="L194" s="549" t="s">
        <v>12</v>
      </c>
      <c r="M194" s="578"/>
      <c r="N194" s="579"/>
      <c r="O194" s="220"/>
    </row>
    <row r="195" spans="1:15" hidden="1">
      <c r="A195" s="220"/>
      <c r="B195" s="257">
        <v>1</v>
      </c>
      <c r="C195" s="121"/>
      <c r="D195" s="121"/>
      <c r="E195" s="121"/>
      <c r="F195" s="121"/>
      <c r="G195" s="122"/>
      <c r="H195" s="122"/>
      <c r="I195" s="167"/>
      <c r="J195" s="167"/>
      <c r="K195" s="266">
        <f t="shared" ref="K195:K202" si="19">(I195+J195)*10000</f>
        <v>0</v>
      </c>
      <c r="L195" s="266">
        <f>K195*L193</f>
        <v>0</v>
      </c>
      <c r="M195" s="261"/>
      <c r="N195" s="253"/>
      <c r="O195" s="220"/>
    </row>
    <row r="196" spans="1:15" hidden="1">
      <c r="A196" s="220"/>
      <c r="B196" s="257">
        <v>2</v>
      </c>
      <c r="C196" s="121"/>
      <c r="D196" s="121"/>
      <c r="E196" s="121"/>
      <c r="F196" s="121"/>
      <c r="G196" s="168"/>
      <c r="H196" s="122"/>
      <c r="I196" s="167"/>
      <c r="J196" s="167"/>
      <c r="K196" s="266">
        <f t="shared" si="19"/>
        <v>0</v>
      </c>
      <c r="L196" s="266">
        <f>K196*L193</f>
        <v>0</v>
      </c>
      <c r="M196" s="261"/>
      <c r="N196" s="253"/>
      <c r="O196" s="220"/>
    </row>
    <row r="197" spans="1:15" hidden="1">
      <c r="A197" s="220"/>
      <c r="B197" s="257">
        <v>3</v>
      </c>
      <c r="C197" s="121"/>
      <c r="D197" s="121"/>
      <c r="E197" s="121"/>
      <c r="F197" s="293"/>
      <c r="G197" s="294"/>
      <c r="H197" s="294"/>
      <c r="I197" s="167"/>
      <c r="J197" s="167"/>
      <c r="K197" s="266">
        <f t="shared" si="19"/>
        <v>0</v>
      </c>
      <c r="L197" s="266">
        <f>K197*L193</f>
        <v>0</v>
      </c>
      <c r="M197" s="261"/>
      <c r="N197" s="253"/>
      <c r="O197" s="220"/>
    </row>
    <row r="198" spans="1:15" hidden="1">
      <c r="A198" s="220"/>
      <c r="B198" s="257">
        <v>4</v>
      </c>
      <c r="C198" s="121"/>
      <c r="D198" s="121"/>
      <c r="E198" s="121"/>
      <c r="F198" s="121"/>
      <c r="G198" s="122"/>
      <c r="H198" s="122"/>
      <c r="I198" s="167"/>
      <c r="J198" s="167"/>
      <c r="K198" s="266">
        <f t="shared" si="19"/>
        <v>0</v>
      </c>
      <c r="L198" s="266">
        <f>K198*L193</f>
        <v>0</v>
      </c>
      <c r="M198" s="261"/>
      <c r="N198" s="253"/>
      <c r="O198" s="220"/>
    </row>
    <row r="199" spans="1:15" hidden="1">
      <c r="A199" s="220"/>
      <c r="B199" s="257">
        <v>5</v>
      </c>
      <c r="C199" s="121"/>
      <c r="D199" s="121"/>
      <c r="E199" s="121"/>
      <c r="F199" s="121"/>
      <c r="G199" s="168"/>
      <c r="H199" s="122"/>
      <c r="I199" s="167"/>
      <c r="J199" s="167"/>
      <c r="K199" s="266">
        <f t="shared" si="19"/>
        <v>0</v>
      </c>
      <c r="L199" s="266">
        <f>K199*L193</f>
        <v>0</v>
      </c>
      <c r="M199" s="261"/>
      <c r="N199" s="253"/>
      <c r="O199" s="220"/>
    </row>
    <row r="200" spans="1:15" hidden="1">
      <c r="A200" s="220"/>
      <c r="B200" s="257">
        <v>6</v>
      </c>
      <c r="C200" s="121"/>
      <c r="D200" s="121"/>
      <c r="E200" s="121"/>
      <c r="F200" s="121"/>
      <c r="G200" s="122"/>
      <c r="H200" s="122"/>
      <c r="I200" s="167"/>
      <c r="J200" s="167"/>
      <c r="K200" s="266">
        <f t="shared" si="19"/>
        <v>0</v>
      </c>
      <c r="L200" s="266">
        <f>K200*L193</f>
        <v>0</v>
      </c>
      <c r="M200" s="261"/>
      <c r="N200" s="253"/>
      <c r="O200" s="220"/>
    </row>
    <row r="201" spans="1:15" hidden="1">
      <c r="A201" s="220"/>
      <c r="B201" s="257">
        <v>7</v>
      </c>
      <c r="C201" s="121"/>
      <c r="D201" s="120"/>
      <c r="E201" s="121"/>
      <c r="F201" s="121"/>
      <c r="G201" s="122"/>
      <c r="H201" s="122"/>
      <c r="I201" s="167"/>
      <c r="J201" s="167"/>
      <c r="K201" s="266">
        <f t="shared" si="19"/>
        <v>0</v>
      </c>
      <c r="L201" s="266">
        <f>K201*L193</f>
        <v>0</v>
      </c>
      <c r="M201" s="261"/>
      <c r="N201" s="253"/>
      <c r="O201" s="220"/>
    </row>
    <row r="202" spans="1:15" hidden="1">
      <c r="A202" s="220"/>
      <c r="B202" s="257">
        <v>8</v>
      </c>
      <c r="C202" s="121"/>
      <c r="D202" s="120"/>
      <c r="E202" s="121"/>
      <c r="F202" s="121"/>
      <c r="G202" s="122"/>
      <c r="H202" s="122"/>
      <c r="I202" s="167"/>
      <c r="J202" s="167"/>
      <c r="K202" s="266">
        <f t="shared" si="19"/>
        <v>0</v>
      </c>
      <c r="L202" s="266">
        <f>K202*L193</f>
        <v>0</v>
      </c>
      <c r="M202" s="271"/>
      <c r="N202" s="255"/>
      <c r="O202" s="220"/>
    </row>
    <row r="203" spans="1:15" hidden="1">
      <c r="A203" s="221"/>
      <c r="B203" s="276"/>
      <c r="C203" s="580" t="s">
        <v>79</v>
      </c>
      <c r="D203" s="581"/>
      <c r="E203" s="581"/>
      <c r="F203" s="581"/>
      <c r="G203" s="581"/>
      <c r="H203" s="581"/>
      <c r="I203" s="581"/>
      <c r="J203" s="582"/>
      <c r="K203" s="305" t="s">
        <v>2</v>
      </c>
      <c r="L203" s="306">
        <v>0.5</v>
      </c>
      <c r="M203" s="203" t="s">
        <v>80</v>
      </c>
      <c r="N203" s="307" t="s">
        <v>81</v>
      </c>
      <c r="O203" s="224"/>
    </row>
    <row r="204" spans="1:15" hidden="1">
      <c r="A204" s="221"/>
      <c r="B204" s="276"/>
      <c r="C204" s="574" t="s">
        <v>4</v>
      </c>
      <c r="D204" s="575"/>
      <c r="E204" s="308" t="s">
        <v>5</v>
      </c>
      <c r="F204" s="308" t="s">
        <v>6</v>
      </c>
      <c r="G204" s="246" t="s">
        <v>7</v>
      </c>
      <c r="H204" s="308" t="s">
        <v>8</v>
      </c>
      <c r="I204" s="308" t="s">
        <v>9</v>
      </c>
      <c r="J204" s="308" t="s">
        <v>10</v>
      </c>
      <c r="K204" s="308" t="s">
        <v>11</v>
      </c>
      <c r="L204" s="308" t="s">
        <v>12</v>
      </c>
      <c r="M204" s="583" t="s">
        <v>82</v>
      </c>
      <c r="N204" s="583"/>
      <c r="O204" s="220"/>
    </row>
    <row r="205" spans="1:15" hidden="1">
      <c r="A205" s="221"/>
      <c r="B205" s="276"/>
      <c r="C205" s="309" t="s">
        <v>82</v>
      </c>
      <c r="D205" s="310" t="s">
        <v>82</v>
      </c>
      <c r="E205" s="310" t="s">
        <v>82</v>
      </c>
      <c r="F205" s="310" t="s">
        <v>82</v>
      </c>
      <c r="G205" s="311" t="s">
        <v>82</v>
      </c>
      <c r="H205" s="311" t="s">
        <v>82</v>
      </c>
      <c r="I205" s="310" t="s">
        <v>82</v>
      </c>
      <c r="J205" s="310" t="s">
        <v>82</v>
      </c>
      <c r="K205" s="312" t="s">
        <v>83</v>
      </c>
      <c r="L205" s="312" t="s">
        <v>83</v>
      </c>
      <c r="M205" s="253"/>
      <c r="N205" s="253"/>
      <c r="O205" s="220"/>
    </row>
    <row r="206" spans="1:15" hidden="1">
      <c r="A206" s="221"/>
      <c r="B206" s="276"/>
      <c r="C206" s="309" t="s">
        <v>82</v>
      </c>
      <c r="D206" s="310" t="s">
        <v>82</v>
      </c>
      <c r="E206" s="310" t="s">
        <v>82</v>
      </c>
      <c r="F206" s="310" t="s">
        <v>82</v>
      </c>
      <c r="G206" s="311" t="s">
        <v>82</v>
      </c>
      <c r="H206" s="311" t="s">
        <v>82</v>
      </c>
      <c r="I206" s="310" t="s">
        <v>82</v>
      </c>
      <c r="J206" s="310" t="s">
        <v>82</v>
      </c>
      <c r="K206" s="312" t="s">
        <v>83</v>
      </c>
      <c r="L206" s="312" t="s">
        <v>83</v>
      </c>
      <c r="M206" s="253"/>
      <c r="N206" s="253"/>
      <c r="O206" s="220"/>
    </row>
    <row r="207" spans="1:15" hidden="1">
      <c r="A207" s="221"/>
      <c r="B207" s="276"/>
      <c r="C207" s="309" t="s">
        <v>82</v>
      </c>
      <c r="D207" s="310" t="s">
        <v>82</v>
      </c>
      <c r="E207" s="310" t="s">
        <v>82</v>
      </c>
      <c r="F207" s="310" t="s">
        <v>82</v>
      </c>
      <c r="G207" s="311" t="s">
        <v>82</v>
      </c>
      <c r="H207" s="311" t="s">
        <v>82</v>
      </c>
      <c r="I207" s="310" t="s">
        <v>82</v>
      </c>
      <c r="J207" s="310" t="s">
        <v>82</v>
      </c>
      <c r="K207" s="312" t="s">
        <v>83</v>
      </c>
      <c r="L207" s="312" t="s">
        <v>83</v>
      </c>
      <c r="M207" s="253"/>
      <c r="N207" s="253"/>
      <c r="O207" s="220"/>
    </row>
    <row r="208" spans="1:15" hidden="1">
      <c r="A208" s="221"/>
      <c r="B208" s="276"/>
      <c r="C208" s="309" t="s">
        <v>82</v>
      </c>
      <c r="D208" s="310" t="s">
        <v>82</v>
      </c>
      <c r="E208" s="310" t="s">
        <v>82</v>
      </c>
      <c r="F208" s="310" t="s">
        <v>82</v>
      </c>
      <c r="G208" s="311" t="s">
        <v>82</v>
      </c>
      <c r="H208" s="311" t="s">
        <v>82</v>
      </c>
      <c r="I208" s="310" t="s">
        <v>82</v>
      </c>
      <c r="J208" s="310" t="s">
        <v>82</v>
      </c>
      <c r="K208" s="312" t="s">
        <v>83</v>
      </c>
      <c r="L208" s="312" t="s">
        <v>83</v>
      </c>
      <c r="M208" s="253"/>
      <c r="N208" s="253"/>
      <c r="O208" s="220"/>
    </row>
    <row r="209" spans="1:15" hidden="1">
      <c r="A209" s="221"/>
      <c r="B209" s="276"/>
      <c r="C209" s="309" t="s">
        <v>82</v>
      </c>
      <c r="D209" s="310" t="s">
        <v>82</v>
      </c>
      <c r="E209" s="310" t="s">
        <v>82</v>
      </c>
      <c r="F209" s="310" t="s">
        <v>82</v>
      </c>
      <c r="G209" s="311" t="s">
        <v>82</v>
      </c>
      <c r="H209" s="311" t="s">
        <v>82</v>
      </c>
      <c r="I209" s="310" t="s">
        <v>82</v>
      </c>
      <c r="J209" s="310" t="s">
        <v>82</v>
      </c>
      <c r="K209" s="312" t="s">
        <v>83</v>
      </c>
      <c r="L209" s="312" t="s">
        <v>83</v>
      </c>
      <c r="M209" s="253"/>
      <c r="N209" s="253"/>
      <c r="O209" s="220"/>
    </row>
    <row r="210" spans="1:15" hidden="1">
      <c r="A210" s="221"/>
      <c r="B210" s="276"/>
      <c r="C210" s="309" t="s">
        <v>82</v>
      </c>
      <c r="D210" s="310" t="s">
        <v>82</v>
      </c>
      <c r="E210" s="310" t="s">
        <v>82</v>
      </c>
      <c r="F210" s="310" t="s">
        <v>82</v>
      </c>
      <c r="G210" s="311" t="s">
        <v>82</v>
      </c>
      <c r="H210" s="311" t="s">
        <v>82</v>
      </c>
      <c r="I210" s="310" t="s">
        <v>82</v>
      </c>
      <c r="J210" s="310" t="s">
        <v>82</v>
      </c>
      <c r="K210" s="312" t="s">
        <v>83</v>
      </c>
      <c r="L210" s="312" t="s">
        <v>83</v>
      </c>
      <c r="M210" s="253"/>
      <c r="N210" s="253"/>
      <c r="O210" s="220"/>
    </row>
    <row r="211" spans="1:15" hidden="1">
      <c r="A211" s="221"/>
      <c r="B211" s="276"/>
      <c r="C211" s="309" t="s">
        <v>82</v>
      </c>
      <c r="D211" s="310" t="s">
        <v>82</v>
      </c>
      <c r="E211" s="310" t="s">
        <v>82</v>
      </c>
      <c r="F211" s="310" t="s">
        <v>82</v>
      </c>
      <c r="G211" s="311" t="s">
        <v>82</v>
      </c>
      <c r="H211" s="311" t="s">
        <v>82</v>
      </c>
      <c r="I211" s="310" t="s">
        <v>82</v>
      </c>
      <c r="J211" s="310" t="s">
        <v>82</v>
      </c>
      <c r="K211" s="312" t="s">
        <v>83</v>
      </c>
      <c r="L211" s="312" t="s">
        <v>83</v>
      </c>
      <c r="M211" s="253"/>
      <c r="N211" s="253"/>
      <c r="O211" s="220"/>
    </row>
    <row r="212" spans="1:15" hidden="1">
      <c r="A212" s="221"/>
      <c r="B212" s="276"/>
      <c r="C212" s="309" t="s">
        <v>82</v>
      </c>
      <c r="D212" s="310" t="s">
        <v>82</v>
      </c>
      <c r="E212" s="310" t="s">
        <v>82</v>
      </c>
      <c r="F212" s="310" t="s">
        <v>82</v>
      </c>
      <c r="G212" s="311" t="s">
        <v>82</v>
      </c>
      <c r="H212" s="311" t="s">
        <v>82</v>
      </c>
      <c r="I212" s="310" t="s">
        <v>82</v>
      </c>
      <c r="J212" s="310" t="s">
        <v>82</v>
      </c>
      <c r="K212" s="312" t="s">
        <v>83</v>
      </c>
      <c r="L212" s="312" t="s">
        <v>83</v>
      </c>
      <c r="M212" s="253"/>
      <c r="N212" s="253"/>
      <c r="O212" s="220"/>
    </row>
    <row r="213" spans="1:15" hidden="1">
      <c r="A213" s="221"/>
      <c r="B213" s="276"/>
      <c r="C213" s="580" t="s">
        <v>84</v>
      </c>
      <c r="D213" s="581"/>
      <c r="E213" s="581"/>
      <c r="F213" s="581"/>
      <c r="G213" s="581"/>
      <c r="H213" s="581"/>
      <c r="I213" s="581"/>
      <c r="J213" s="582"/>
      <c r="K213" s="313" t="s">
        <v>2</v>
      </c>
      <c r="L213" s="314">
        <v>0.5</v>
      </c>
      <c r="M213" s="203" t="s">
        <v>80</v>
      </c>
      <c r="N213" s="307" t="s">
        <v>81</v>
      </c>
      <c r="O213" s="224"/>
    </row>
    <row r="214" spans="1:15" hidden="1">
      <c r="A214" s="221"/>
      <c r="B214" s="276"/>
      <c r="C214" s="574" t="s">
        <v>4</v>
      </c>
      <c r="D214" s="575"/>
      <c r="E214" s="308" t="s">
        <v>5</v>
      </c>
      <c r="F214" s="308" t="s">
        <v>6</v>
      </c>
      <c r="G214" s="246" t="s">
        <v>7</v>
      </c>
      <c r="H214" s="308" t="s">
        <v>8</v>
      </c>
      <c r="I214" s="308" t="s">
        <v>9</v>
      </c>
      <c r="J214" s="308" t="s">
        <v>10</v>
      </c>
      <c r="K214" s="308" t="s">
        <v>11</v>
      </c>
      <c r="L214" s="308" t="s">
        <v>12</v>
      </c>
      <c r="M214" s="253"/>
      <c r="N214" s="253"/>
      <c r="O214" s="220"/>
    </row>
    <row r="215" spans="1:15" hidden="1">
      <c r="A215" s="221"/>
      <c r="B215" s="276"/>
      <c r="C215" s="315" t="s">
        <v>82</v>
      </c>
      <c r="D215" s="316" t="s">
        <v>82</v>
      </c>
      <c r="E215" s="316" t="s">
        <v>82</v>
      </c>
      <c r="F215" s="316" t="s">
        <v>82</v>
      </c>
      <c r="G215" s="317" t="s">
        <v>82</v>
      </c>
      <c r="H215" s="318" t="s">
        <v>82</v>
      </c>
      <c r="I215" s="316" t="s">
        <v>82</v>
      </c>
      <c r="J215" s="316" t="s">
        <v>82</v>
      </c>
      <c r="K215" s="312" t="s">
        <v>83</v>
      </c>
      <c r="L215" s="312" t="s">
        <v>83</v>
      </c>
      <c r="M215" s="253"/>
      <c r="N215" s="253"/>
      <c r="O215" s="220"/>
    </row>
    <row r="216" spans="1:15" hidden="1">
      <c r="A216" s="221"/>
      <c r="B216" s="276"/>
      <c r="C216" s="315" t="s">
        <v>82</v>
      </c>
      <c r="D216" s="316" t="s">
        <v>82</v>
      </c>
      <c r="E216" s="316" t="s">
        <v>82</v>
      </c>
      <c r="F216" s="316" t="s">
        <v>82</v>
      </c>
      <c r="G216" s="317" t="s">
        <v>82</v>
      </c>
      <c r="H216" s="318" t="s">
        <v>82</v>
      </c>
      <c r="I216" s="316" t="s">
        <v>82</v>
      </c>
      <c r="J216" s="316" t="s">
        <v>82</v>
      </c>
      <c r="K216" s="312" t="s">
        <v>83</v>
      </c>
      <c r="L216" s="312" t="s">
        <v>83</v>
      </c>
      <c r="M216" s="253"/>
      <c r="N216" s="253"/>
      <c r="O216" s="220"/>
    </row>
    <row r="217" spans="1:15" hidden="1">
      <c r="A217" s="221"/>
      <c r="B217" s="276"/>
      <c r="C217" s="315" t="s">
        <v>82</v>
      </c>
      <c r="D217" s="316" t="s">
        <v>82</v>
      </c>
      <c r="E217" s="316" t="s">
        <v>82</v>
      </c>
      <c r="F217" s="319" t="s">
        <v>82</v>
      </c>
      <c r="G217" s="320" t="s">
        <v>82</v>
      </c>
      <c r="H217" s="320" t="s">
        <v>82</v>
      </c>
      <c r="I217" s="319" t="s">
        <v>82</v>
      </c>
      <c r="J217" s="319" t="s">
        <v>82</v>
      </c>
      <c r="K217" s="312" t="s">
        <v>83</v>
      </c>
      <c r="L217" s="312" t="s">
        <v>83</v>
      </c>
      <c r="M217" s="253"/>
      <c r="N217" s="253"/>
      <c r="O217" s="220"/>
    </row>
    <row r="218" spans="1:15" hidden="1">
      <c r="A218" s="221"/>
      <c r="B218" s="276"/>
      <c r="C218" s="315" t="s">
        <v>82</v>
      </c>
      <c r="D218" s="316" t="s">
        <v>82</v>
      </c>
      <c r="E218" s="316" t="s">
        <v>82</v>
      </c>
      <c r="F218" s="316" t="s">
        <v>82</v>
      </c>
      <c r="G218" s="318" t="s">
        <v>82</v>
      </c>
      <c r="H218" s="318" t="s">
        <v>82</v>
      </c>
      <c r="I218" s="316" t="s">
        <v>82</v>
      </c>
      <c r="J218" s="316" t="s">
        <v>82</v>
      </c>
      <c r="K218" s="312" t="s">
        <v>83</v>
      </c>
      <c r="L218" s="312" t="s">
        <v>83</v>
      </c>
      <c r="M218" s="253"/>
      <c r="N218" s="253"/>
      <c r="O218" s="220"/>
    </row>
    <row r="219" spans="1:15" hidden="1">
      <c r="A219" s="221"/>
      <c r="B219" s="276"/>
      <c r="C219" s="315" t="s">
        <v>82</v>
      </c>
      <c r="D219" s="316" t="s">
        <v>82</v>
      </c>
      <c r="E219" s="316" t="s">
        <v>82</v>
      </c>
      <c r="F219" s="316" t="s">
        <v>82</v>
      </c>
      <c r="G219" s="317" t="s">
        <v>82</v>
      </c>
      <c r="H219" s="318" t="s">
        <v>82</v>
      </c>
      <c r="I219" s="316" t="s">
        <v>82</v>
      </c>
      <c r="J219" s="316" t="s">
        <v>82</v>
      </c>
      <c r="K219" s="312" t="s">
        <v>83</v>
      </c>
      <c r="L219" s="312" t="s">
        <v>83</v>
      </c>
      <c r="M219" s="253"/>
      <c r="N219" s="253"/>
      <c r="O219" s="220"/>
    </row>
    <row r="220" spans="1:15" hidden="1">
      <c r="A220" s="221"/>
      <c r="B220" s="276"/>
      <c r="C220" s="315" t="s">
        <v>82</v>
      </c>
      <c r="D220" s="316" t="s">
        <v>82</v>
      </c>
      <c r="E220" s="316" t="s">
        <v>82</v>
      </c>
      <c r="F220" s="316" t="s">
        <v>82</v>
      </c>
      <c r="G220" s="318" t="s">
        <v>82</v>
      </c>
      <c r="H220" s="318" t="s">
        <v>82</v>
      </c>
      <c r="I220" s="316" t="s">
        <v>82</v>
      </c>
      <c r="J220" s="316" t="s">
        <v>82</v>
      </c>
      <c r="K220" s="312" t="s">
        <v>83</v>
      </c>
      <c r="L220" s="312" t="s">
        <v>83</v>
      </c>
      <c r="M220" s="253"/>
      <c r="N220" s="253"/>
      <c r="O220" s="220"/>
    </row>
    <row r="221" spans="1:15" hidden="1">
      <c r="A221" s="221"/>
      <c r="B221" s="276"/>
      <c r="C221" s="315" t="s">
        <v>82</v>
      </c>
      <c r="D221" s="316" t="s">
        <v>82</v>
      </c>
      <c r="E221" s="316" t="s">
        <v>82</v>
      </c>
      <c r="F221" s="316" t="s">
        <v>82</v>
      </c>
      <c r="G221" s="318" t="s">
        <v>82</v>
      </c>
      <c r="H221" s="318" t="s">
        <v>82</v>
      </c>
      <c r="I221" s="316" t="s">
        <v>82</v>
      </c>
      <c r="J221" s="316" t="s">
        <v>82</v>
      </c>
      <c r="K221" s="312" t="s">
        <v>83</v>
      </c>
      <c r="L221" s="312" t="s">
        <v>83</v>
      </c>
      <c r="M221" s="253"/>
      <c r="N221" s="253"/>
      <c r="O221" s="220"/>
    </row>
    <row r="222" spans="1:15" hidden="1">
      <c r="A222" s="221"/>
      <c r="B222" s="276"/>
      <c r="C222" s="315" t="s">
        <v>82</v>
      </c>
      <c r="D222" s="316" t="s">
        <v>82</v>
      </c>
      <c r="E222" s="316" t="s">
        <v>82</v>
      </c>
      <c r="F222" s="316" t="s">
        <v>82</v>
      </c>
      <c r="G222" s="318" t="s">
        <v>82</v>
      </c>
      <c r="H222" s="318" t="s">
        <v>82</v>
      </c>
      <c r="I222" s="316" t="s">
        <v>82</v>
      </c>
      <c r="J222" s="316" t="s">
        <v>82</v>
      </c>
      <c r="K222" s="312" t="s">
        <v>83</v>
      </c>
      <c r="L222" s="312" t="s">
        <v>83</v>
      </c>
      <c r="M222" s="253"/>
      <c r="N222" s="253"/>
      <c r="O222" s="220"/>
    </row>
    <row r="223" spans="1:15">
      <c r="A223" s="220"/>
      <c r="B223" s="220"/>
      <c r="C223" s="665" t="s">
        <v>230</v>
      </c>
      <c r="D223" s="666"/>
      <c r="E223" s="666"/>
      <c r="F223" s="666"/>
      <c r="G223" s="666"/>
      <c r="H223" s="666"/>
      <c r="I223" s="666"/>
      <c r="J223" s="667"/>
      <c r="K223" s="173" t="s">
        <v>47</v>
      </c>
      <c r="L223" s="304">
        <v>0.5</v>
      </c>
      <c r="M223" s="176">
        <f>SUM(K225:K232)</f>
        <v>160000</v>
      </c>
      <c r="N223" s="260">
        <f>SUM(L225:L232)</f>
        <v>80000</v>
      </c>
      <c r="O223" s="220"/>
    </row>
    <row r="224" spans="1:15">
      <c r="A224" s="220"/>
      <c r="B224" s="220"/>
      <c r="C224" s="588" t="s">
        <v>4</v>
      </c>
      <c r="D224" s="588"/>
      <c r="E224" s="549" t="s">
        <v>5</v>
      </c>
      <c r="F224" s="549" t="s">
        <v>6</v>
      </c>
      <c r="G224" s="549" t="s">
        <v>7</v>
      </c>
      <c r="H224" s="549" t="s">
        <v>8</v>
      </c>
      <c r="I224" s="549" t="s">
        <v>9</v>
      </c>
      <c r="J224" s="549" t="s">
        <v>10</v>
      </c>
      <c r="K224" s="549" t="s">
        <v>11</v>
      </c>
      <c r="L224" s="549" t="s">
        <v>12</v>
      </c>
      <c r="M224" s="295"/>
      <c r="N224" s="296"/>
      <c r="O224" s="220"/>
    </row>
    <row r="225" spans="3:14" ht="33">
      <c r="C225" s="121">
        <v>11</v>
      </c>
      <c r="D225" s="121" t="s">
        <v>113</v>
      </c>
      <c r="E225" s="323" t="s">
        <v>367</v>
      </c>
      <c r="F225" s="121" t="s">
        <v>368</v>
      </c>
      <c r="G225" s="168" t="s">
        <v>369</v>
      </c>
      <c r="H225" s="122" t="s">
        <v>109</v>
      </c>
      <c r="I225" s="123">
        <v>3</v>
      </c>
      <c r="J225" s="123">
        <v>13</v>
      </c>
      <c r="K225" s="266">
        <f>(I225+J225)*10000</f>
        <v>160000</v>
      </c>
      <c r="L225" s="266">
        <f>K225*L223</f>
        <v>80000</v>
      </c>
      <c r="M225" s="297"/>
      <c r="N225" s="298"/>
    </row>
    <row r="226" spans="3:14">
      <c r="C226" s="169"/>
      <c r="D226" s="169"/>
      <c r="E226" s="169"/>
      <c r="F226" s="169"/>
      <c r="G226" s="171"/>
      <c r="H226" s="171"/>
      <c r="I226" s="123"/>
      <c r="J226" s="123"/>
      <c r="K226" s="266">
        <f t="shared" ref="K226:K232" si="20">(I226+J226)*10000</f>
        <v>0</v>
      </c>
      <c r="L226" s="266">
        <f>K226*L223</f>
        <v>0</v>
      </c>
      <c r="M226" s="297"/>
      <c r="N226" s="298"/>
    </row>
    <row r="227" spans="3:14">
      <c r="C227" s="169"/>
      <c r="D227" s="169"/>
      <c r="E227" s="169"/>
      <c r="F227" s="169"/>
      <c r="G227" s="171"/>
      <c r="H227" s="171"/>
      <c r="I227" s="252"/>
      <c r="J227" s="252"/>
      <c r="K227" s="266">
        <f t="shared" si="20"/>
        <v>0</v>
      </c>
      <c r="L227" s="266">
        <f>K227*L223</f>
        <v>0</v>
      </c>
      <c r="M227" s="297"/>
      <c r="N227" s="298"/>
    </row>
    <row r="228" spans="3:14">
      <c r="C228" s="169"/>
      <c r="D228" s="169"/>
      <c r="E228" s="169"/>
      <c r="F228" s="169"/>
      <c r="G228" s="171"/>
      <c r="H228" s="171"/>
      <c r="I228" s="123"/>
      <c r="J228" s="123"/>
      <c r="K228" s="266">
        <f t="shared" si="20"/>
        <v>0</v>
      </c>
      <c r="L228" s="266">
        <f>K228*L223</f>
        <v>0</v>
      </c>
      <c r="M228" s="297"/>
      <c r="N228" s="298"/>
    </row>
    <row r="229" spans="3:14">
      <c r="C229" s="169"/>
      <c r="D229" s="169"/>
      <c r="E229" s="169"/>
      <c r="F229" s="169"/>
      <c r="G229" s="171"/>
      <c r="H229" s="171"/>
      <c r="I229" s="123"/>
      <c r="J229" s="123"/>
      <c r="K229" s="266">
        <f t="shared" si="20"/>
        <v>0</v>
      </c>
      <c r="L229" s="266">
        <f>K229*L223</f>
        <v>0</v>
      </c>
      <c r="M229" s="297"/>
      <c r="N229" s="298"/>
    </row>
    <row r="230" spans="3:14">
      <c r="C230" s="169"/>
      <c r="D230" s="169"/>
      <c r="E230" s="169"/>
      <c r="F230" s="169"/>
      <c r="G230" s="171"/>
      <c r="H230" s="171"/>
      <c r="I230" s="123"/>
      <c r="J230" s="123"/>
      <c r="K230" s="266">
        <f t="shared" si="20"/>
        <v>0</v>
      </c>
      <c r="L230" s="266">
        <f>K230*L223</f>
        <v>0</v>
      </c>
      <c r="M230" s="297"/>
      <c r="N230" s="298"/>
    </row>
    <row r="231" spans="3:14">
      <c r="C231" s="169"/>
      <c r="D231" s="169"/>
      <c r="E231" s="169"/>
      <c r="F231" s="169"/>
      <c r="G231" s="171"/>
      <c r="H231" s="171"/>
      <c r="I231" s="123"/>
      <c r="J231" s="123"/>
      <c r="K231" s="266">
        <f t="shared" si="20"/>
        <v>0</v>
      </c>
      <c r="L231" s="266">
        <f>K231*L223</f>
        <v>0</v>
      </c>
      <c r="M231" s="297"/>
      <c r="N231" s="298"/>
    </row>
    <row r="232" spans="3:14">
      <c r="C232" s="169"/>
      <c r="D232" s="169"/>
      <c r="E232" s="169"/>
      <c r="F232" s="169"/>
      <c r="G232" s="171"/>
      <c r="H232" s="171"/>
      <c r="I232" s="123"/>
      <c r="J232" s="123"/>
      <c r="K232" s="266">
        <f t="shared" si="20"/>
        <v>0</v>
      </c>
      <c r="L232" s="266">
        <f>K232*L223</f>
        <v>0</v>
      </c>
      <c r="M232" s="302"/>
      <c r="N232" s="303"/>
    </row>
    <row r="233" spans="3:14" ht="20.25">
      <c r="C233" s="591"/>
      <c r="D233" s="591"/>
      <c r="E233" s="591"/>
      <c r="F233" s="591"/>
      <c r="G233" s="591"/>
      <c r="H233" s="591"/>
      <c r="I233" s="591"/>
      <c r="J233" s="591"/>
      <c r="K233" s="173" t="s">
        <v>47</v>
      </c>
      <c r="L233" s="304">
        <v>0.5</v>
      </c>
      <c r="M233" s="176">
        <f>SUM(K235:K242)</f>
        <v>0</v>
      </c>
      <c r="N233" s="260">
        <f>SUM(L235:L242)</f>
        <v>0</v>
      </c>
    </row>
    <row r="234" spans="3:14">
      <c r="C234" s="588" t="s">
        <v>4</v>
      </c>
      <c r="D234" s="588"/>
      <c r="E234" s="549" t="s">
        <v>5</v>
      </c>
      <c r="F234" s="549" t="s">
        <v>6</v>
      </c>
      <c r="G234" s="549" t="s">
        <v>7</v>
      </c>
      <c r="H234" s="549" t="s">
        <v>8</v>
      </c>
      <c r="I234" s="549" t="s">
        <v>9</v>
      </c>
      <c r="J234" s="549" t="s">
        <v>10</v>
      </c>
      <c r="K234" s="549" t="s">
        <v>11</v>
      </c>
      <c r="L234" s="549" t="s">
        <v>12</v>
      </c>
      <c r="M234" s="295"/>
      <c r="N234" s="296"/>
    </row>
    <row r="235" spans="3:14">
      <c r="C235" s="169"/>
      <c r="D235" s="169"/>
      <c r="E235" s="169"/>
      <c r="F235" s="169"/>
      <c r="G235" s="171"/>
      <c r="H235" s="171"/>
      <c r="I235" s="123"/>
      <c r="J235" s="123"/>
      <c r="K235" s="266">
        <f>(I235+J235)*10000</f>
        <v>0</v>
      </c>
      <c r="L235" s="266">
        <f>K235*L233</f>
        <v>0</v>
      </c>
      <c r="M235" s="297"/>
      <c r="N235" s="298"/>
    </row>
    <row r="236" spans="3:14">
      <c r="C236" s="169"/>
      <c r="D236" s="169"/>
      <c r="E236" s="169"/>
      <c r="F236" s="169"/>
      <c r="G236" s="171"/>
      <c r="H236" s="171"/>
      <c r="I236" s="123"/>
      <c r="J236" s="123"/>
      <c r="K236" s="266">
        <f t="shared" ref="K236:K242" si="21">(I236+J236)*10000</f>
        <v>0</v>
      </c>
      <c r="L236" s="266">
        <f>K236*L233</f>
        <v>0</v>
      </c>
      <c r="M236" s="297"/>
      <c r="N236" s="298"/>
    </row>
    <row r="237" spans="3:14">
      <c r="C237" s="169"/>
      <c r="D237" s="169"/>
      <c r="E237" s="169"/>
      <c r="F237" s="169"/>
      <c r="G237" s="171"/>
      <c r="H237" s="171"/>
      <c r="I237" s="252"/>
      <c r="J237" s="252"/>
      <c r="K237" s="266">
        <f t="shared" si="21"/>
        <v>0</v>
      </c>
      <c r="L237" s="266">
        <f>K237*L233</f>
        <v>0</v>
      </c>
      <c r="M237" s="297"/>
      <c r="N237" s="298"/>
    </row>
    <row r="238" spans="3:14">
      <c r="C238" s="169"/>
      <c r="D238" s="169"/>
      <c r="E238" s="169"/>
      <c r="F238" s="169"/>
      <c r="G238" s="171"/>
      <c r="H238" s="171"/>
      <c r="I238" s="123"/>
      <c r="J238" s="123"/>
      <c r="K238" s="266">
        <f t="shared" si="21"/>
        <v>0</v>
      </c>
      <c r="L238" s="266">
        <f>K238*L233</f>
        <v>0</v>
      </c>
      <c r="M238" s="297"/>
      <c r="N238" s="298"/>
    </row>
    <row r="239" spans="3:14">
      <c r="C239" s="169"/>
      <c r="D239" s="169"/>
      <c r="E239" s="169"/>
      <c r="F239" s="169"/>
      <c r="G239" s="171"/>
      <c r="H239" s="171"/>
      <c r="I239" s="123"/>
      <c r="J239" s="123"/>
      <c r="K239" s="266">
        <f t="shared" si="21"/>
        <v>0</v>
      </c>
      <c r="L239" s="266">
        <f>K239*L233</f>
        <v>0</v>
      </c>
      <c r="M239" s="297"/>
      <c r="N239" s="298"/>
    </row>
    <row r="240" spans="3:14">
      <c r="C240" s="169"/>
      <c r="D240" s="169"/>
      <c r="E240" s="169"/>
      <c r="F240" s="169"/>
      <c r="G240" s="171"/>
      <c r="H240" s="171"/>
      <c r="I240" s="123"/>
      <c r="J240" s="123"/>
      <c r="K240" s="266">
        <f t="shared" si="21"/>
        <v>0</v>
      </c>
      <c r="L240" s="266">
        <f>K240*L233</f>
        <v>0</v>
      </c>
      <c r="M240" s="297"/>
      <c r="N240" s="298"/>
    </row>
    <row r="241" spans="3:14">
      <c r="C241" s="169"/>
      <c r="D241" s="169"/>
      <c r="E241" s="169"/>
      <c r="F241" s="169"/>
      <c r="G241" s="171"/>
      <c r="H241" s="171"/>
      <c r="I241" s="123"/>
      <c r="J241" s="123"/>
      <c r="K241" s="266">
        <f t="shared" si="21"/>
        <v>0</v>
      </c>
      <c r="L241" s="266">
        <f>K241*L233</f>
        <v>0</v>
      </c>
      <c r="M241" s="297"/>
      <c r="N241" s="298"/>
    </row>
    <row r="242" spans="3:14">
      <c r="C242" s="169"/>
      <c r="D242" s="169"/>
      <c r="E242" s="169"/>
      <c r="F242" s="169"/>
      <c r="G242" s="171"/>
      <c r="H242" s="171"/>
      <c r="I242" s="123"/>
      <c r="J242" s="123"/>
      <c r="K242" s="266">
        <f t="shared" si="21"/>
        <v>0</v>
      </c>
      <c r="L242" s="266">
        <f>K242*L233</f>
        <v>0</v>
      </c>
      <c r="M242" s="302"/>
      <c r="N242" s="303"/>
    </row>
    <row r="243" spans="3:14" ht="20.25">
      <c r="C243" s="591"/>
      <c r="D243" s="591"/>
      <c r="E243" s="591"/>
      <c r="F243" s="591"/>
      <c r="G243" s="591"/>
      <c r="H243" s="591"/>
      <c r="I243" s="591"/>
      <c r="J243" s="591"/>
      <c r="K243" s="173" t="s">
        <v>47</v>
      </c>
      <c r="L243" s="304">
        <v>0.5</v>
      </c>
      <c r="M243" s="176">
        <f>SUM(K245:K252)</f>
        <v>0</v>
      </c>
      <c r="N243" s="260">
        <f>SUM(L245:L252)</f>
        <v>0</v>
      </c>
    </row>
    <row r="244" spans="3:14">
      <c r="C244" s="588" t="s">
        <v>4</v>
      </c>
      <c r="D244" s="588"/>
      <c r="E244" s="549" t="s">
        <v>5</v>
      </c>
      <c r="F244" s="549" t="s">
        <v>6</v>
      </c>
      <c r="G244" s="549" t="s">
        <v>7</v>
      </c>
      <c r="H244" s="549" t="s">
        <v>8</v>
      </c>
      <c r="I244" s="549" t="s">
        <v>9</v>
      </c>
      <c r="J244" s="549" t="s">
        <v>10</v>
      </c>
      <c r="K244" s="549" t="s">
        <v>11</v>
      </c>
      <c r="L244" s="549" t="s">
        <v>12</v>
      </c>
      <c r="M244" s="295"/>
      <c r="N244" s="296"/>
    </row>
    <row r="245" spans="3:14">
      <c r="C245" s="169"/>
      <c r="D245" s="169"/>
      <c r="E245" s="169"/>
      <c r="F245" s="169"/>
      <c r="G245" s="171"/>
      <c r="H245" s="171"/>
      <c r="I245" s="123"/>
      <c r="J245" s="123"/>
      <c r="K245" s="266">
        <f>(I245+J245)*10000</f>
        <v>0</v>
      </c>
      <c r="L245" s="266">
        <f>K245*L243</f>
        <v>0</v>
      </c>
      <c r="M245" s="297"/>
      <c r="N245" s="298"/>
    </row>
    <row r="246" spans="3:14">
      <c r="C246" s="169"/>
      <c r="D246" s="169"/>
      <c r="E246" s="169"/>
      <c r="F246" s="169"/>
      <c r="G246" s="171"/>
      <c r="H246" s="171"/>
      <c r="I246" s="123"/>
      <c r="J246" s="123"/>
      <c r="K246" s="266">
        <f t="shared" ref="K246:K252" si="22">(I246+J246)*10000</f>
        <v>0</v>
      </c>
      <c r="L246" s="266">
        <f>K246*L243</f>
        <v>0</v>
      </c>
      <c r="M246" s="297"/>
      <c r="N246" s="298"/>
    </row>
    <row r="247" spans="3:14">
      <c r="C247" s="169"/>
      <c r="D247" s="169"/>
      <c r="E247" s="169"/>
      <c r="F247" s="169"/>
      <c r="G247" s="171"/>
      <c r="H247" s="171"/>
      <c r="I247" s="252"/>
      <c r="J247" s="252"/>
      <c r="K247" s="266">
        <f t="shared" si="22"/>
        <v>0</v>
      </c>
      <c r="L247" s="266">
        <f>K247*L243</f>
        <v>0</v>
      </c>
      <c r="M247" s="297"/>
      <c r="N247" s="298"/>
    </row>
    <row r="248" spans="3:14">
      <c r="C248" s="169"/>
      <c r="D248" s="169"/>
      <c r="E248" s="169"/>
      <c r="F248" s="169"/>
      <c r="G248" s="171"/>
      <c r="H248" s="171"/>
      <c r="I248" s="123"/>
      <c r="J248" s="123"/>
      <c r="K248" s="266">
        <f t="shared" si="22"/>
        <v>0</v>
      </c>
      <c r="L248" s="266">
        <f>K248*L243</f>
        <v>0</v>
      </c>
      <c r="M248" s="297"/>
      <c r="N248" s="298"/>
    </row>
    <row r="249" spans="3:14">
      <c r="C249" s="169"/>
      <c r="D249" s="169"/>
      <c r="E249" s="169"/>
      <c r="F249" s="169"/>
      <c r="G249" s="171"/>
      <c r="H249" s="171"/>
      <c r="I249" s="123"/>
      <c r="J249" s="123"/>
      <c r="K249" s="266">
        <f t="shared" si="22"/>
        <v>0</v>
      </c>
      <c r="L249" s="266">
        <f>K249*L243</f>
        <v>0</v>
      </c>
      <c r="M249" s="297"/>
      <c r="N249" s="298"/>
    </row>
    <row r="250" spans="3:14">
      <c r="C250" s="169"/>
      <c r="D250" s="169"/>
      <c r="E250" s="169"/>
      <c r="F250" s="169"/>
      <c r="G250" s="171"/>
      <c r="H250" s="171"/>
      <c r="I250" s="123"/>
      <c r="J250" s="123"/>
      <c r="K250" s="266">
        <f t="shared" si="22"/>
        <v>0</v>
      </c>
      <c r="L250" s="266">
        <f>K250*L243</f>
        <v>0</v>
      </c>
      <c r="M250" s="297"/>
      <c r="N250" s="298"/>
    </row>
    <row r="251" spans="3:14">
      <c r="C251" s="169"/>
      <c r="D251" s="169"/>
      <c r="E251" s="169"/>
      <c r="F251" s="169"/>
      <c r="G251" s="171"/>
      <c r="H251" s="171"/>
      <c r="I251" s="123"/>
      <c r="J251" s="123"/>
      <c r="K251" s="266">
        <f t="shared" si="22"/>
        <v>0</v>
      </c>
      <c r="L251" s="266">
        <f>K251*L243</f>
        <v>0</v>
      </c>
      <c r="M251" s="297"/>
      <c r="N251" s="298"/>
    </row>
    <row r="252" spans="3:14">
      <c r="C252" s="169"/>
      <c r="D252" s="169"/>
      <c r="E252" s="169"/>
      <c r="F252" s="169"/>
      <c r="G252" s="171"/>
      <c r="H252" s="171"/>
      <c r="I252" s="123"/>
      <c r="J252" s="123"/>
      <c r="K252" s="266">
        <f t="shared" si="22"/>
        <v>0</v>
      </c>
      <c r="L252" s="266">
        <f>K252*L243</f>
        <v>0</v>
      </c>
      <c r="M252" s="302"/>
      <c r="N252" s="303"/>
    </row>
    <row r="254" spans="3:14">
      <c r="C254" s="220"/>
      <c r="D254" s="220"/>
      <c r="E254" s="220"/>
      <c r="F254" s="220"/>
      <c r="G254" s="222"/>
      <c r="H254" s="222"/>
      <c r="M254" s="220"/>
      <c r="N254" s="220"/>
    </row>
    <row r="255" spans="3:14">
      <c r="C255" s="220"/>
      <c r="D255" s="220"/>
      <c r="E255" s="220"/>
      <c r="F255" s="220"/>
      <c r="G255" s="222"/>
      <c r="H255" s="222"/>
      <c r="M255" s="220"/>
      <c r="N255" s="220"/>
    </row>
  </sheetData>
  <mergeCells count="69">
    <mergeCell ref="C234:D234"/>
    <mergeCell ref="C243:J243"/>
    <mergeCell ref="C244:D244"/>
    <mergeCell ref="C43:J43"/>
    <mergeCell ref="C44:D44"/>
    <mergeCell ref="C83:J83"/>
    <mergeCell ref="C84:D84"/>
    <mergeCell ref="C223:J223"/>
    <mergeCell ref="C224:D224"/>
    <mergeCell ref="C233:J233"/>
    <mergeCell ref="C63:J63"/>
    <mergeCell ref="C64:D64"/>
    <mergeCell ref="C134:D134"/>
    <mergeCell ref="C93:J93"/>
    <mergeCell ref="C94:D94"/>
    <mergeCell ref="C103:J103"/>
    <mergeCell ref="M64:N64"/>
    <mergeCell ref="C73:J73"/>
    <mergeCell ref="C74:D74"/>
    <mergeCell ref="M74:N74"/>
    <mergeCell ref="C53:J53"/>
    <mergeCell ref="C54:D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C104:D104"/>
    <mergeCell ref="C113:J113"/>
    <mergeCell ref="C114:D114"/>
    <mergeCell ref="M114:N114"/>
    <mergeCell ref="C123:J123"/>
    <mergeCell ref="C124:D124"/>
    <mergeCell ref="M124:N124"/>
    <mergeCell ref="C133:J133"/>
    <mergeCell ref="C193:J193"/>
    <mergeCell ref="C143:J143"/>
    <mergeCell ref="C144:D144"/>
    <mergeCell ref="M144:N144"/>
    <mergeCell ref="C153:J153"/>
    <mergeCell ref="C154:D154"/>
    <mergeCell ref="C163:J163"/>
    <mergeCell ref="C164:D164"/>
    <mergeCell ref="C173:J173"/>
    <mergeCell ref="C174:D174"/>
    <mergeCell ref="C183:J183"/>
    <mergeCell ref="C184:D184"/>
    <mergeCell ref="C214:D214"/>
    <mergeCell ref="C194:D194"/>
    <mergeCell ref="M194:N194"/>
    <mergeCell ref="C203:J203"/>
    <mergeCell ref="C204:D204"/>
    <mergeCell ref="M204:N204"/>
    <mergeCell ref="C213:J213"/>
  </mergeCells>
  <phoneticPr fontId="29" type="noConversion"/>
  <conditionalFormatting sqref="C175:H176 G158:G162 G177:G182 G185:G192">
    <cfRule type="duplicateValues" dxfId="7411" priority="530"/>
    <cfRule type="duplicateValues" dxfId="7410" priority="531"/>
    <cfRule type="duplicateValues" dxfId="7409" priority="532"/>
    <cfRule type="duplicateValues" dxfId="7408" priority="533"/>
  </conditionalFormatting>
  <conditionalFormatting sqref="F116">
    <cfRule type="duplicateValues" dxfId="7407" priority="387"/>
    <cfRule type="duplicateValues" dxfId="7406" priority="388"/>
    <cfRule type="duplicateValues" dxfId="7405" priority="389"/>
    <cfRule type="duplicateValues" dxfId="7404" priority="390"/>
    <cfRule type="duplicateValues" dxfId="7403" priority="391"/>
    <cfRule type="duplicateValues" dxfId="7402" priority="392"/>
    <cfRule type="duplicateValues" dxfId="7401" priority="393"/>
    <cfRule type="duplicateValues" dxfId="7400" priority="394"/>
    <cfRule type="duplicateValues" dxfId="7399" priority="451"/>
    <cfRule type="duplicateValues" dxfId="7398" priority="452"/>
    <cfRule type="duplicateValues" dxfId="7397" priority="453"/>
    <cfRule type="duplicateValues" dxfId="7396" priority="454"/>
    <cfRule type="duplicateValues" dxfId="7395" priority="455"/>
    <cfRule type="duplicateValues" dxfId="7394" priority="456"/>
    <cfRule type="duplicateValues" dxfId="7393" priority="457"/>
    <cfRule type="duplicateValues" dxfId="7392" priority="458"/>
  </conditionalFormatting>
  <conditionalFormatting sqref="G1:G2 G4 G24 G26:G32">
    <cfRule type="duplicateValues" dxfId="7391" priority="644"/>
    <cfRule type="duplicateValues" dxfId="7390" priority="645"/>
  </conditionalFormatting>
  <conditionalFormatting sqref="G1:G2 G26:G32">
    <cfRule type="duplicateValues" dxfId="7389" priority="646"/>
  </conditionalFormatting>
  <conditionalFormatting sqref="G4">
    <cfRule type="duplicateValues" dxfId="7388" priority="643"/>
  </conditionalFormatting>
  <conditionalFormatting sqref="G5:G12">
    <cfRule type="duplicateValues" dxfId="7387" priority="609"/>
    <cfRule type="duplicateValues" dxfId="7386" priority="610"/>
    <cfRule type="duplicateValues" dxfId="7385" priority="611"/>
  </conditionalFormatting>
  <conditionalFormatting sqref="G13">
    <cfRule type="duplicateValues" dxfId="7384" priority="573"/>
    <cfRule type="duplicateValues" dxfId="7383" priority="574"/>
    <cfRule type="duplicateValues" dxfId="7382" priority="575"/>
    <cfRule type="duplicateValues" dxfId="7381" priority="576"/>
    <cfRule type="duplicateValues" dxfId="7380" priority="577"/>
    <cfRule type="duplicateValues" dxfId="7379" priority="578"/>
  </conditionalFormatting>
  <conditionalFormatting sqref="G14">
    <cfRule type="duplicateValues" dxfId="7378" priority="636"/>
    <cfRule type="duplicateValues" dxfId="7377" priority="637"/>
  </conditionalFormatting>
  <conditionalFormatting sqref="G15 G17:G22">
    <cfRule type="duplicateValues" dxfId="7376" priority="633"/>
    <cfRule type="duplicateValues" dxfId="7375" priority="634"/>
    <cfRule type="duplicateValues" dxfId="7374" priority="635"/>
  </conditionalFormatting>
  <conditionalFormatting sqref="G23">
    <cfRule type="duplicateValues" dxfId="7373" priority="563"/>
    <cfRule type="duplicateValues" dxfId="7372" priority="564"/>
    <cfRule type="duplicateValues" dxfId="7371" priority="565"/>
    <cfRule type="duplicateValues" dxfId="7370" priority="566"/>
  </conditionalFormatting>
  <conditionalFormatting sqref="G24">
    <cfRule type="duplicateValues" dxfId="7369" priority="640"/>
    <cfRule type="duplicateValues" dxfId="7368" priority="641"/>
    <cfRule type="duplicateValues" dxfId="7367" priority="642"/>
  </conditionalFormatting>
  <conditionalFormatting sqref="G25">
    <cfRule type="duplicateValues" dxfId="7366" priority="560"/>
    <cfRule type="duplicateValues" dxfId="7365" priority="561"/>
    <cfRule type="duplicateValues" dxfId="7364" priority="562"/>
  </conditionalFormatting>
  <conditionalFormatting sqref="G33">
    <cfRule type="duplicateValues" dxfId="7363" priority="318"/>
    <cfRule type="duplicateValues" dxfId="7362" priority="319"/>
    <cfRule type="duplicateValues" dxfId="7361" priority="320"/>
    <cfRule type="duplicateValues" dxfId="7360" priority="321"/>
    <cfRule type="duplicateValues" dxfId="7359" priority="322"/>
    <cfRule type="duplicateValues" dxfId="7358" priority="323"/>
  </conditionalFormatting>
  <conditionalFormatting sqref="G34">
    <cfRule type="duplicateValues" dxfId="7357" priority="513"/>
    <cfRule type="duplicateValues" dxfId="7356" priority="514"/>
    <cfRule type="duplicateValues" dxfId="7355" priority="515"/>
    <cfRule type="duplicateValues" dxfId="7354" priority="516"/>
    <cfRule type="duplicateValues" dxfId="7353" priority="517"/>
  </conditionalFormatting>
  <conditionalFormatting sqref="G38:G42">
    <cfRule type="duplicateValues" dxfId="7352" priority="579"/>
    <cfRule type="duplicateValues" dxfId="7351" priority="580"/>
    <cfRule type="duplicateValues" dxfId="7350" priority="581"/>
  </conditionalFormatting>
  <conditionalFormatting sqref="G93">
    <cfRule type="duplicateValues" dxfId="7349" priority="582"/>
    <cfRule type="duplicateValues" dxfId="7348" priority="583"/>
    <cfRule type="duplicateValues" dxfId="7347" priority="584"/>
    <cfRule type="duplicateValues" dxfId="7346" priority="585"/>
    <cfRule type="duplicateValues" dxfId="7345" priority="586"/>
  </conditionalFormatting>
  <conditionalFormatting sqref="G94">
    <cfRule type="duplicateValues" dxfId="7344" priority="606"/>
    <cfRule type="duplicateValues" dxfId="7343" priority="607"/>
    <cfRule type="duplicateValues" dxfId="7342" priority="619"/>
    <cfRule type="duplicateValues" dxfId="7341" priority="620"/>
    <cfRule type="duplicateValues" dxfId="7340" priority="621"/>
    <cfRule type="duplicateValues" dxfId="7339" priority="622"/>
    <cfRule type="duplicateValues" dxfId="7338" priority="623"/>
    <cfRule type="duplicateValues" dxfId="7337" priority="624"/>
    <cfRule type="duplicateValues" dxfId="7336" priority="625"/>
    <cfRule type="duplicateValues" dxfId="7335" priority="626"/>
    <cfRule type="duplicateValues" dxfId="7334" priority="627"/>
    <cfRule type="duplicateValues" dxfId="7333" priority="628"/>
    <cfRule type="duplicateValues" dxfId="7332" priority="629"/>
    <cfRule type="duplicateValues" dxfId="7331" priority="630"/>
    <cfRule type="duplicateValues" dxfId="7330" priority="631"/>
    <cfRule type="duplicateValues" dxfId="7329" priority="632"/>
  </conditionalFormatting>
  <conditionalFormatting sqref="G94 G1:G2 G4:G12 G14:G15 G24:G32 G34 G104 G114 G134:G142 G107:G112 G37:G42 G17:G22 G124 G117:G122">
    <cfRule type="duplicateValues" dxfId="7328" priority="647"/>
  </conditionalFormatting>
  <conditionalFormatting sqref="G104">
    <cfRule type="duplicateValues" dxfId="7327" priority="508"/>
    <cfRule type="duplicateValues" dxfId="7326" priority="509"/>
    <cfRule type="duplicateValues" dxfId="7325" priority="510"/>
    <cfRule type="duplicateValues" dxfId="7324" priority="511"/>
    <cfRule type="duplicateValues" dxfId="7323" priority="512"/>
  </conditionalFormatting>
  <conditionalFormatting sqref="G105">
    <cfRule type="duplicateValues" dxfId="7322" priority="459"/>
    <cfRule type="duplicateValues" dxfId="7321" priority="460"/>
    <cfRule type="duplicateValues" dxfId="7320" priority="461"/>
    <cfRule type="duplicateValues" dxfId="7319" priority="462"/>
  </conditionalFormatting>
  <conditionalFormatting sqref="G106">
    <cfRule type="duplicateValues" dxfId="7318" priority="295"/>
    <cfRule type="duplicateValues" dxfId="7317" priority="296"/>
    <cfRule type="duplicateValues" dxfId="7316" priority="297"/>
    <cfRule type="duplicateValues" dxfId="7315" priority="298"/>
    <cfRule type="duplicateValues" dxfId="7314" priority="299"/>
    <cfRule type="duplicateValues" dxfId="7313" priority="300"/>
    <cfRule type="duplicateValues" dxfId="7312" priority="301"/>
    <cfRule type="duplicateValues" dxfId="7311" priority="302"/>
    <cfRule type="duplicateValues" dxfId="7310" priority="303"/>
    <cfRule type="duplicateValues" dxfId="7309" priority="304"/>
    <cfRule type="duplicateValues" dxfId="7308" priority="305"/>
    <cfRule type="duplicateValues" dxfId="7307" priority="306"/>
    <cfRule type="duplicateValues" dxfId="7306" priority="307"/>
    <cfRule type="duplicateValues" dxfId="7305" priority="308"/>
    <cfRule type="duplicateValues" dxfId="7304" priority="309"/>
    <cfRule type="duplicateValues" dxfId="7303" priority="310"/>
    <cfRule type="duplicateValues" dxfId="7302" priority="311"/>
    <cfRule type="duplicateValues" dxfId="7301" priority="312"/>
    <cfRule type="duplicateValues" dxfId="7300" priority="313"/>
  </conditionalFormatting>
  <conditionalFormatting sqref="G107:G112 G94">
    <cfRule type="duplicateValues" dxfId="7299" priority="638"/>
    <cfRule type="duplicateValues" dxfId="7298" priority="639"/>
  </conditionalFormatting>
  <conditionalFormatting sqref="G107:G112">
    <cfRule type="duplicateValues" dxfId="7297" priority="545"/>
    <cfRule type="duplicateValues" dxfId="7296" priority="546"/>
    <cfRule type="duplicateValues" dxfId="7295" priority="547"/>
    <cfRule type="duplicateValues" dxfId="7294" priority="548"/>
    <cfRule type="duplicateValues" dxfId="7293" priority="549"/>
    <cfRule type="duplicateValues" dxfId="7292" priority="550"/>
    <cfRule type="duplicateValues" dxfId="7291" priority="551"/>
    <cfRule type="duplicateValues" dxfId="7290" priority="552"/>
    <cfRule type="duplicateValues" dxfId="7289" priority="553"/>
    <cfRule type="duplicateValues" dxfId="7288" priority="599"/>
    <cfRule type="duplicateValues" dxfId="7287" priority="600"/>
    <cfRule type="duplicateValues" dxfId="7286" priority="601"/>
    <cfRule type="duplicateValues" dxfId="7285" priority="602"/>
    <cfRule type="duplicateValues" dxfId="7284" priority="603"/>
    <cfRule type="duplicateValues" dxfId="7283" priority="604"/>
    <cfRule type="duplicateValues" dxfId="7282" priority="605"/>
  </conditionalFormatting>
  <conditionalFormatting sqref="G114">
    <cfRule type="duplicateValues" dxfId="7281" priority="503"/>
    <cfRule type="duplicateValues" dxfId="7280" priority="504"/>
    <cfRule type="duplicateValues" dxfId="7279" priority="505"/>
    <cfRule type="duplicateValues" dxfId="7278" priority="506"/>
    <cfRule type="duplicateValues" dxfId="7277" priority="507"/>
  </conditionalFormatting>
  <conditionalFormatting sqref="G117:G118">
    <cfRule type="duplicateValues" dxfId="7276" priority="555"/>
    <cfRule type="duplicateValues" dxfId="7275" priority="556"/>
    <cfRule type="duplicateValues" dxfId="7274" priority="557"/>
    <cfRule type="duplicateValues" dxfId="7273" priority="558"/>
  </conditionalFormatting>
  <conditionalFormatting sqref="G117:G122">
    <cfRule type="duplicateValues" dxfId="7272" priority="554"/>
    <cfRule type="duplicateValues" dxfId="7271" priority="587"/>
    <cfRule type="duplicateValues" dxfId="7270" priority="588"/>
    <cfRule type="duplicateValues" dxfId="7269" priority="589"/>
    <cfRule type="duplicateValues" dxfId="7268" priority="590"/>
    <cfRule type="duplicateValues" dxfId="7267" priority="591"/>
    <cfRule type="duplicateValues" dxfId="7266" priority="592"/>
    <cfRule type="duplicateValues" dxfId="7265" priority="593"/>
    <cfRule type="duplicateValues" dxfId="7264" priority="594"/>
    <cfRule type="duplicateValues" dxfId="7263" priority="595"/>
  </conditionalFormatting>
  <conditionalFormatting sqref="G135:G142 G117:G122">
    <cfRule type="duplicateValues" dxfId="7262" priority="648"/>
    <cfRule type="duplicateValues" dxfId="7261" priority="649"/>
  </conditionalFormatting>
  <conditionalFormatting sqref="G116">
    <cfRule type="duplicateValues" dxfId="7260" priority="324"/>
    <cfRule type="duplicateValues" dxfId="7259" priority="325"/>
    <cfRule type="duplicateValues" dxfId="7258" priority="326"/>
    <cfRule type="duplicateValues" dxfId="7257" priority="327"/>
    <cfRule type="duplicateValues" dxfId="7256" priority="328"/>
    <cfRule type="duplicateValues" dxfId="7255" priority="329"/>
    <cfRule type="duplicateValues" dxfId="7254" priority="330"/>
    <cfRule type="duplicateValues" dxfId="7253" priority="331"/>
    <cfRule type="duplicateValues" dxfId="7252" priority="332"/>
    <cfRule type="duplicateValues" dxfId="7251" priority="333"/>
    <cfRule type="duplicateValues" dxfId="7250" priority="334"/>
    <cfRule type="duplicateValues" dxfId="7249" priority="335"/>
    <cfRule type="duplicateValues" dxfId="7248" priority="336"/>
    <cfRule type="duplicateValues" dxfId="7247" priority="337"/>
    <cfRule type="duplicateValues" dxfId="7246" priority="338"/>
    <cfRule type="duplicateValues" dxfId="7245" priority="339"/>
    <cfRule type="duplicateValues" dxfId="7244" priority="340"/>
    <cfRule type="duplicateValues" dxfId="7243" priority="341"/>
    <cfRule type="duplicateValues" dxfId="7242" priority="342"/>
    <cfRule type="duplicateValues" dxfId="7241" priority="343"/>
    <cfRule type="duplicateValues" dxfId="7240" priority="344"/>
    <cfRule type="duplicateValues" dxfId="7239" priority="345"/>
    <cfRule type="duplicateValues" dxfId="7238" priority="346"/>
    <cfRule type="duplicateValues" dxfId="7237" priority="347"/>
    <cfRule type="duplicateValues" dxfId="7236" priority="348"/>
    <cfRule type="duplicateValues" dxfId="7235" priority="349"/>
    <cfRule type="duplicateValues" dxfId="7234" priority="350"/>
    <cfRule type="duplicateValues" dxfId="7233" priority="351"/>
    <cfRule type="duplicateValues" dxfId="7232" priority="352"/>
    <cfRule type="duplicateValues" dxfId="7231" priority="353"/>
    <cfRule type="duplicateValues" dxfId="7230" priority="354"/>
    <cfRule type="duplicateValues" dxfId="7229" priority="355"/>
    <cfRule type="duplicateValues" dxfId="7228" priority="356"/>
    <cfRule type="duplicateValues" dxfId="7227" priority="357"/>
    <cfRule type="duplicateValues" dxfId="7226" priority="358"/>
    <cfRule type="duplicateValues" dxfId="7225" priority="359"/>
    <cfRule type="duplicateValues" dxfId="7224" priority="360"/>
    <cfRule type="duplicateValues" dxfId="7223" priority="361"/>
    <cfRule type="duplicateValues" dxfId="7222" priority="362"/>
    <cfRule type="duplicateValues" dxfId="7221" priority="363"/>
    <cfRule type="duplicateValues" dxfId="7220" priority="364"/>
    <cfRule type="duplicateValues" dxfId="7219" priority="365"/>
    <cfRule type="duplicateValues" dxfId="7218" priority="366"/>
    <cfRule type="duplicateValues" dxfId="7217" priority="367"/>
    <cfRule type="duplicateValues" dxfId="7216" priority="368"/>
    <cfRule type="duplicateValues" dxfId="7215" priority="369"/>
    <cfRule type="duplicateValues" dxfId="7214" priority="370"/>
    <cfRule type="duplicateValues" dxfId="7213" priority="371"/>
    <cfRule type="duplicateValues" dxfId="7212" priority="372"/>
    <cfRule type="duplicateValues" dxfId="7211" priority="373"/>
    <cfRule type="duplicateValues" dxfId="7210" priority="374"/>
    <cfRule type="duplicateValues" dxfId="7209" priority="375"/>
    <cfRule type="duplicateValues" dxfId="7208" priority="376"/>
    <cfRule type="duplicateValues" dxfId="7207" priority="377"/>
    <cfRule type="duplicateValues" dxfId="7206" priority="378"/>
    <cfRule type="duplicateValues" dxfId="7205" priority="379"/>
    <cfRule type="duplicateValues" dxfId="7204" priority="380"/>
    <cfRule type="duplicateValues" dxfId="7203" priority="381"/>
    <cfRule type="duplicateValues" dxfId="7202" priority="382"/>
    <cfRule type="duplicateValues" dxfId="7201" priority="383"/>
    <cfRule type="duplicateValues" dxfId="7200" priority="384"/>
    <cfRule type="duplicateValues" dxfId="7199" priority="385"/>
    <cfRule type="duplicateValues" dxfId="7198" priority="386"/>
    <cfRule type="duplicateValues" dxfId="7197" priority="395"/>
    <cfRule type="duplicateValues" dxfId="7196" priority="396"/>
    <cfRule type="duplicateValues" dxfId="7195" priority="397"/>
    <cfRule type="duplicateValues" dxfId="7194" priority="398"/>
    <cfRule type="duplicateValues" dxfId="7193" priority="399"/>
    <cfRule type="duplicateValues" dxfId="7192" priority="400"/>
    <cfRule type="duplicateValues" dxfId="7191" priority="401"/>
    <cfRule type="duplicateValues" dxfId="7190" priority="402"/>
    <cfRule type="duplicateValues" dxfId="7189" priority="403"/>
    <cfRule type="duplicateValues" dxfId="7188" priority="404"/>
    <cfRule type="duplicateValues" dxfId="7187" priority="405"/>
    <cfRule type="duplicateValues" dxfId="7186" priority="406"/>
    <cfRule type="duplicateValues" dxfId="7185" priority="407"/>
    <cfRule type="duplicateValues" dxfId="7184" priority="408"/>
    <cfRule type="duplicateValues" dxfId="7183" priority="409"/>
    <cfRule type="duplicateValues" dxfId="7182" priority="410"/>
    <cfRule type="duplicateValues" dxfId="7181" priority="411"/>
    <cfRule type="duplicateValues" dxfId="7180" priority="412"/>
    <cfRule type="duplicateValues" dxfId="7179" priority="413"/>
    <cfRule type="duplicateValues" dxfId="7178" priority="414"/>
    <cfRule type="duplicateValues" dxfId="7177" priority="415"/>
    <cfRule type="duplicateValues" dxfId="7176" priority="416"/>
    <cfRule type="duplicateValues" dxfId="7175" priority="417"/>
    <cfRule type="duplicateValues" dxfId="7174" priority="418"/>
    <cfRule type="duplicateValues" dxfId="7173" priority="419"/>
    <cfRule type="duplicateValues" dxfId="7172" priority="420"/>
    <cfRule type="duplicateValues" dxfId="7171" priority="421"/>
    <cfRule type="duplicateValues" dxfId="7170" priority="422"/>
    <cfRule type="duplicateValues" dxfId="7169" priority="423"/>
    <cfRule type="duplicateValues" dxfId="7168" priority="424"/>
    <cfRule type="duplicateValues" dxfId="7167" priority="425"/>
    <cfRule type="duplicateValues" dxfId="7166" priority="426"/>
    <cfRule type="duplicateValues" dxfId="7165" priority="427"/>
    <cfRule type="duplicateValues" dxfId="7164" priority="428"/>
    <cfRule type="duplicateValues" dxfId="7163" priority="429"/>
    <cfRule type="duplicateValues" dxfId="7162" priority="430"/>
    <cfRule type="duplicateValues" dxfId="7161" priority="431"/>
    <cfRule type="duplicateValues" dxfId="7160" priority="432"/>
    <cfRule type="duplicateValues" dxfId="7159" priority="433"/>
    <cfRule type="duplicateValues" dxfId="7158" priority="434"/>
    <cfRule type="duplicateValues" dxfId="7157" priority="435"/>
    <cfRule type="duplicateValues" dxfId="7156" priority="436"/>
    <cfRule type="duplicateValues" dxfId="7155" priority="437"/>
    <cfRule type="duplicateValues" dxfId="7154" priority="438"/>
    <cfRule type="duplicateValues" dxfId="7153" priority="439"/>
    <cfRule type="duplicateValues" dxfId="7152" priority="440"/>
    <cfRule type="duplicateValues" dxfId="7151" priority="441"/>
    <cfRule type="duplicateValues" dxfId="7150" priority="442"/>
    <cfRule type="duplicateValues" dxfId="7149" priority="443"/>
    <cfRule type="duplicateValues" dxfId="7148" priority="444"/>
    <cfRule type="duplicateValues" dxfId="7147" priority="445"/>
    <cfRule type="duplicateValues" dxfId="7146" priority="446"/>
    <cfRule type="duplicateValues" dxfId="7145" priority="447"/>
    <cfRule type="duplicateValues" dxfId="7144" priority="448"/>
    <cfRule type="duplicateValues" dxfId="7143" priority="449"/>
    <cfRule type="duplicateValues" dxfId="7142" priority="450"/>
  </conditionalFormatting>
  <conditionalFormatting sqref="G119:G122">
    <cfRule type="duplicateValues" dxfId="7141" priority="559"/>
  </conditionalFormatting>
  <conditionalFormatting sqref="G124">
    <cfRule type="duplicateValues" dxfId="7140" priority="498"/>
    <cfRule type="duplicateValues" dxfId="7139" priority="499"/>
    <cfRule type="duplicateValues" dxfId="7138" priority="500"/>
    <cfRule type="duplicateValues" dxfId="7137" priority="501"/>
    <cfRule type="duplicateValues" dxfId="7136" priority="502"/>
  </conditionalFormatting>
  <conditionalFormatting sqref="G117:G122">
    <cfRule type="duplicateValues" dxfId="7135" priority="617"/>
    <cfRule type="duplicateValues" dxfId="7134" priority="618"/>
  </conditionalFormatting>
  <conditionalFormatting sqref="G135:G142">
    <cfRule type="duplicateValues" dxfId="7133" priority="650"/>
  </conditionalFormatting>
  <conditionalFormatting sqref="G134">
    <cfRule type="duplicateValues" dxfId="7132" priority="493"/>
    <cfRule type="duplicateValues" dxfId="7131" priority="494"/>
    <cfRule type="duplicateValues" dxfId="7130" priority="495"/>
    <cfRule type="duplicateValues" dxfId="7129" priority="496"/>
    <cfRule type="duplicateValues" dxfId="7128" priority="497"/>
  </conditionalFormatting>
  <conditionalFormatting sqref="G135">
    <cfRule type="duplicateValues" dxfId="7127" priority="542"/>
    <cfRule type="duplicateValues" dxfId="7126" priority="543"/>
    <cfRule type="duplicateValues" dxfId="7125" priority="544"/>
  </conditionalFormatting>
  <conditionalFormatting sqref="G155:G162">
    <cfRule type="duplicateValues" dxfId="7124" priority="534"/>
    <cfRule type="duplicateValues" dxfId="7123" priority="535"/>
    <cfRule type="duplicateValues" dxfId="7122" priority="536"/>
    <cfRule type="duplicateValues" dxfId="7121" priority="537"/>
  </conditionalFormatting>
  <conditionalFormatting sqref="G155:G157">
    <cfRule type="duplicateValues" dxfId="7120" priority="526"/>
    <cfRule type="duplicateValues" dxfId="7119" priority="527"/>
    <cfRule type="duplicateValues" dxfId="7118" priority="528"/>
    <cfRule type="duplicateValues" dxfId="7117" priority="529"/>
  </conditionalFormatting>
  <conditionalFormatting sqref="G164 G154 G144">
    <cfRule type="duplicateValues" dxfId="7116" priority="469"/>
    <cfRule type="duplicateValues" dxfId="7115" priority="470"/>
    <cfRule type="duplicateValues" dxfId="7114" priority="471"/>
    <cfRule type="duplicateValues" dxfId="7113" priority="472"/>
    <cfRule type="duplicateValues" dxfId="7112" priority="473"/>
    <cfRule type="duplicateValues" dxfId="7111" priority="474"/>
  </conditionalFormatting>
  <conditionalFormatting sqref="G184 G174">
    <cfRule type="duplicateValues" dxfId="7110" priority="463"/>
    <cfRule type="duplicateValues" dxfId="7109" priority="464"/>
    <cfRule type="duplicateValues" dxfId="7108" priority="465"/>
    <cfRule type="duplicateValues" dxfId="7107" priority="466"/>
    <cfRule type="duplicateValues" dxfId="7106" priority="467"/>
    <cfRule type="duplicateValues" dxfId="7105" priority="468"/>
  </conditionalFormatting>
  <conditionalFormatting sqref="G196:G202">
    <cfRule type="duplicateValues" dxfId="7104" priority="314"/>
    <cfRule type="duplicateValues" dxfId="7103" priority="315"/>
    <cfRule type="duplicateValues" dxfId="7102" priority="316"/>
    <cfRule type="duplicateValues" dxfId="7101" priority="317"/>
  </conditionalFormatting>
  <conditionalFormatting sqref="G253 G256:G1048576">
    <cfRule type="duplicateValues" dxfId="7100" priority="651"/>
    <cfRule type="duplicateValues" dxfId="7099" priority="652"/>
    <cfRule type="duplicateValues" dxfId="7098" priority="653"/>
    <cfRule type="duplicateValues" dxfId="7097" priority="654"/>
  </conditionalFormatting>
  <conditionalFormatting sqref="G244 G234 G224">
    <cfRule type="duplicateValues" dxfId="7096" priority="235"/>
    <cfRule type="duplicateValues" dxfId="7095" priority="236"/>
    <cfRule type="duplicateValues" dxfId="7094" priority="237"/>
    <cfRule type="duplicateValues" dxfId="7093" priority="238"/>
    <cfRule type="duplicateValues" dxfId="7092" priority="239"/>
    <cfRule type="duplicateValues" dxfId="7091" priority="240"/>
  </conditionalFormatting>
  <conditionalFormatting sqref="C85:H92">
    <cfRule type="duplicateValues" dxfId="7090" priority="90"/>
    <cfRule type="duplicateValues" dxfId="7089" priority="91"/>
    <cfRule type="duplicateValues" dxfId="7088" priority="92"/>
  </conditionalFormatting>
  <conditionalFormatting sqref="C75:H82">
    <cfRule type="duplicateValues" dxfId="7087" priority="87"/>
    <cfRule type="duplicateValues" dxfId="7086" priority="88"/>
    <cfRule type="duplicateValues" dxfId="7085" priority="89"/>
  </conditionalFormatting>
  <conditionalFormatting sqref="G56:G62">
    <cfRule type="duplicateValues" dxfId="7084" priority="72"/>
  </conditionalFormatting>
  <conditionalFormatting sqref="G56:G62">
    <cfRule type="duplicateValues" dxfId="7083" priority="69"/>
    <cfRule type="duplicateValues" dxfId="7082" priority="70"/>
    <cfRule type="duplicateValues" dxfId="7081" priority="71"/>
  </conditionalFormatting>
  <conditionalFormatting sqref="G70:G72 C65:J69">
    <cfRule type="duplicateValues" dxfId="7080" priority="66"/>
    <cfRule type="duplicateValues" dxfId="7079" priority="67"/>
    <cfRule type="duplicateValues" dxfId="7078" priority="68"/>
  </conditionalFormatting>
  <conditionalFormatting sqref="G246:G252 G236:G242 G226:G232 G146:G152 G128:G132">
    <cfRule type="duplicateValues" dxfId="7077" priority="61"/>
  </conditionalFormatting>
  <conditionalFormatting sqref="G246:G252 G236:G242 G226:G232 G146:G152 G128:G132">
    <cfRule type="duplicateValues" dxfId="7076" priority="58"/>
    <cfRule type="duplicateValues" dxfId="7075" priority="59"/>
    <cfRule type="duplicateValues" dxfId="7074" priority="60"/>
  </conditionalFormatting>
  <conditionalFormatting sqref="G37">
    <cfRule type="duplicateValues" dxfId="7073" priority="51"/>
    <cfRule type="duplicateValues" dxfId="7072" priority="52"/>
    <cfRule type="duplicateValues" dxfId="7071" priority="53"/>
  </conditionalFormatting>
  <conditionalFormatting sqref="G126:G127">
    <cfRule type="duplicateValues" dxfId="7070" priority="43"/>
    <cfRule type="duplicateValues" dxfId="7069" priority="44"/>
    <cfRule type="duplicateValues" dxfId="7068" priority="45"/>
    <cfRule type="duplicateValues" dxfId="7067" priority="46"/>
    <cfRule type="duplicateValues" dxfId="7066" priority="47"/>
    <cfRule type="duplicateValues" dxfId="7065" priority="48"/>
    <cfRule type="duplicateValues" dxfId="7064" priority="49"/>
    <cfRule type="duplicateValues" dxfId="7063" priority="50"/>
  </conditionalFormatting>
  <conditionalFormatting sqref="G115">
    <cfRule type="duplicateValues" dxfId="7062" priority="39"/>
    <cfRule type="duplicateValues" dxfId="7061" priority="40"/>
    <cfRule type="duplicateValues" dxfId="7060" priority="41"/>
  </conditionalFormatting>
  <conditionalFormatting sqref="G115">
    <cfRule type="duplicateValues" dxfId="7059" priority="42"/>
  </conditionalFormatting>
  <conditionalFormatting sqref="G36">
    <cfRule type="duplicateValues" dxfId="7058" priority="16"/>
  </conditionalFormatting>
  <conditionalFormatting sqref="G36">
    <cfRule type="duplicateValues" dxfId="7057" priority="13"/>
    <cfRule type="duplicateValues" dxfId="7056" priority="14"/>
    <cfRule type="duplicateValues" dxfId="7055" priority="15"/>
  </conditionalFormatting>
  <conditionalFormatting sqref="G225">
    <cfRule type="duplicateValues" dxfId="7054" priority="12"/>
  </conditionalFormatting>
  <conditionalFormatting sqref="G225">
    <cfRule type="duplicateValues" dxfId="7053" priority="9"/>
    <cfRule type="duplicateValues" dxfId="7052" priority="10"/>
    <cfRule type="duplicateValues" dxfId="7051" priority="11"/>
  </conditionalFormatting>
  <conditionalFormatting sqref="G125">
    <cfRule type="duplicateValues" dxfId="7050" priority="5"/>
    <cfRule type="duplicateValues" dxfId="7049" priority="6"/>
    <cfRule type="duplicateValues" dxfId="7048" priority="7"/>
    <cfRule type="duplicateValues" dxfId="7047" priority="8"/>
  </conditionalFormatting>
  <conditionalFormatting sqref="G125">
    <cfRule type="duplicateValues" dxfId="7046" priority="1"/>
    <cfRule type="duplicateValues" dxfId="7045" priority="2"/>
    <cfRule type="duplicateValues" dxfId="7044" priority="3"/>
    <cfRule type="duplicateValues" dxfId="7043" priority="4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0CA1-0C3F-4C4E-9A04-C1902A4BDBB8}">
  <dimension ref="A1:AC252"/>
  <sheetViews>
    <sheetView topLeftCell="C1" zoomScale="70" zoomScaleNormal="70" workbookViewId="0">
      <selection activeCell="C43" sqref="C43:J43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4.75" style="35" customWidth="1"/>
    <col min="5" max="5" width="9.25" style="35" customWidth="1"/>
    <col min="6" max="6" width="16.5" style="35" customWidth="1"/>
    <col min="7" max="7" width="51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43">
        <f ca="1">DATE(년,월,_xlfn.SHEET())</f>
        <v>45728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220"/>
      <c r="P1" s="654" t="s">
        <v>0</v>
      </c>
      <c r="Q1" s="654"/>
      <c r="R1" s="654"/>
      <c r="S1" s="654"/>
      <c r="T1" s="654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347"/>
      <c r="C3" s="710" t="s">
        <v>1</v>
      </c>
      <c r="D3" s="710"/>
      <c r="E3" s="710"/>
      <c r="F3" s="710"/>
      <c r="G3" s="710"/>
      <c r="H3" s="710"/>
      <c r="I3" s="710"/>
      <c r="J3" s="710"/>
      <c r="K3" s="348" t="s">
        <v>2</v>
      </c>
      <c r="L3" s="349"/>
      <c r="M3" s="350">
        <f>SUM(K5:K12)</f>
        <v>0</v>
      </c>
      <c r="N3" s="351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347" t="s">
        <v>3</v>
      </c>
      <c r="C4" s="700" t="s">
        <v>4</v>
      </c>
      <c r="D4" s="700"/>
      <c r="E4" s="559" t="s">
        <v>5</v>
      </c>
      <c r="F4" s="559" t="s">
        <v>6</v>
      </c>
      <c r="G4" s="559" t="s">
        <v>7</v>
      </c>
      <c r="H4" s="559" t="s">
        <v>8</v>
      </c>
      <c r="I4" s="559" t="s">
        <v>9</v>
      </c>
      <c r="J4" s="559" t="s">
        <v>10</v>
      </c>
      <c r="K4" s="559" t="s">
        <v>11</v>
      </c>
      <c r="L4" s="559" t="s">
        <v>12</v>
      </c>
      <c r="M4" s="701"/>
      <c r="N4" s="702"/>
      <c r="O4" s="41"/>
      <c r="P4" s="646" t="s">
        <v>13</v>
      </c>
      <c r="Q4" s="647">
        <f>P10-R10</f>
        <v>445000</v>
      </c>
      <c r="R4" s="647"/>
      <c r="S4" s="224"/>
      <c r="T4" s="220"/>
      <c r="U4" s="220"/>
    </row>
    <row r="5" spans="2:21" ht="16.5" customHeight="1">
      <c r="B5" s="347">
        <v>1</v>
      </c>
      <c r="C5" s="353"/>
      <c r="D5" s="353"/>
      <c r="E5" s="353"/>
      <c r="F5" s="353"/>
      <c r="G5" s="354"/>
      <c r="H5" s="355"/>
      <c r="I5" s="356"/>
      <c r="J5" s="356"/>
      <c r="K5" s="357">
        <f>(I5+J5)*10000</f>
        <v>0</v>
      </c>
      <c r="L5" s="357">
        <f>K5*L3</f>
        <v>0</v>
      </c>
      <c r="M5" s="352"/>
      <c r="N5" s="342"/>
      <c r="O5" s="41"/>
      <c r="P5" s="646"/>
      <c r="Q5" s="647"/>
      <c r="R5" s="647"/>
      <c r="S5" s="224"/>
      <c r="T5" s="220"/>
      <c r="U5" s="220"/>
    </row>
    <row r="6" spans="2:21">
      <c r="B6" s="347">
        <v>2</v>
      </c>
      <c r="C6" s="353"/>
      <c r="D6" s="353"/>
      <c r="E6" s="353"/>
      <c r="F6" s="353"/>
      <c r="G6" s="354"/>
      <c r="H6" s="355"/>
      <c r="I6" s="356"/>
      <c r="J6" s="356"/>
      <c r="K6" s="357">
        <f t="shared" ref="K6:K12" si="0">(I6+J6)*10000</f>
        <v>0</v>
      </c>
      <c r="L6" s="357">
        <f>K6*L3</f>
        <v>0</v>
      </c>
      <c r="M6" s="352"/>
      <c r="N6" s="342"/>
      <c r="O6" s="220"/>
      <c r="P6" s="47"/>
      <c r="Q6" s="47"/>
      <c r="R6" s="47"/>
      <c r="S6" s="43"/>
      <c r="T6" s="43"/>
      <c r="U6" s="220"/>
    </row>
    <row r="7" spans="2:21" ht="17.25">
      <c r="B7" s="347">
        <v>3</v>
      </c>
      <c r="C7" s="353"/>
      <c r="D7" s="353"/>
      <c r="E7" s="353"/>
      <c r="F7" s="353"/>
      <c r="G7" s="354"/>
      <c r="H7" s="355"/>
      <c r="I7" s="356"/>
      <c r="J7" s="356"/>
      <c r="K7" s="357">
        <f t="shared" si="0"/>
        <v>0</v>
      </c>
      <c r="L7" s="357">
        <f>K7*L3</f>
        <v>0</v>
      </c>
      <c r="M7" s="352"/>
      <c r="N7" s="342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347">
        <v>4</v>
      </c>
      <c r="C8" s="353"/>
      <c r="D8" s="353"/>
      <c r="E8" s="353"/>
      <c r="F8" s="353"/>
      <c r="G8" s="355"/>
      <c r="H8" s="355"/>
      <c r="I8" s="356"/>
      <c r="J8" s="356"/>
      <c r="K8" s="357">
        <f t="shared" si="0"/>
        <v>0</v>
      </c>
      <c r="L8" s="357">
        <f>K8*L3</f>
        <v>0</v>
      </c>
      <c r="M8" s="352"/>
      <c r="N8" s="342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347">
        <v>5</v>
      </c>
      <c r="C9" s="353"/>
      <c r="D9" s="353"/>
      <c r="E9" s="353"/>
      <c r="F9" s="353"/>
      <c r="G9" s="354"/>
      <c r="H9" s="355"/>
      <c r="I9" s="356"/>
      <c r="J9" s="356"/>
      <c r="K9" s="357">
        <f t="shared" si="0"/>
        <v>0</v>
      </c>
      <c r="L9" s="357">
        <f>K9*L3</f>
        <v>0</v>
      </c>
      <c r="M9" s="352"/>
      <c r="N9" s="342"/>
      <c r="O9" s="41"/>
      <c r="P9" s="49">
        <f>SUM(M:M)</f>
        <v>990000</v>
      </c>
      <c r="Q9" s="50"/>
      <c r="R9" s="51">
        <f>SUM(N:N)</f>
        <v>545000</v>
      </c>
      <c r="S9" s="52"/>
      <c r="T9" s="52"/>
      <c r="U9" s="224"/>
    </row>
    <row r="10" spans="2:21" ht="17.25">
      <c r="B10" s="347">
        <v>6</v>
      </c>
      <c r="C10" s="353"/>
      <c r="D10" s="353"/>
      <c r="E10" s="353"/>
      <c r="F10" s="353"/>
      <c r="G10" s="355"/>
      <c r="H10" s="355"/>
      <c r="I10" s="356"/>
      <c r="J10" s="356"/>
      <c r="K10" s="357">
        <f t="shared" si="0"/>
        <v>0</v>
      </c>
      <c r="L10" s="357">
        <f>K10*L3</f>
        <v>0</v>
      </c>
      <c r="M10" s="352"/>
      <c r="N10" s="342"/>
      <c r="O10" s="41"/>
      <c r="P10" s="649">
        <f>SUM(P9:Q9)</f>
        <v>990000</v>
      </c>
      <c r="Q10" s="650"/>
      <c r="R10" s="651">
        <f>SUM(R9:T9)</f>
        <v>545000</v>
      </c>
      <c r="S10" s="652"/>
      <c r="T10" s="653"/>
      <c r="U10" s="224"/>
    </row>
    <row r="11" spans="2:21">
      <c r="B11" s="347">
        <v>7</v>
      </c>
      <c r="C11" s="353"/>
      <c r="D11" s="364"/>
      <c r="E11" s="353"/>
      <c r="F11" s="353"/>
      <c r="G11" s="355"/>
      <c r="H11" s="355"/>
      <c r="I11" s="356"/>
      <c r="J11" s="356"/>
      <c r="K11" s="357">
        <f t="shared" si="0"/>
        <v>0</v>
      </c>
      <c r="L11" s="357">
        <f>K11*L3</f>
        <v>0</v>
      </c>
      <c r="M11" s="352"/>
      <c r="N11" s="342"/>
      <c r="O11" s="220"/>
      <c r="P11" s="44"/>
      <c r="Q11" s="44"/>
      <c r="R11" s="44"/>
      <c r="S11" s="44"/>
      <c r="T11" s="44"/>
      <c r="U11" s="220"/>
    </row>
    <row r="12" spans="2:21">
      <c r="B12" s="347">
        <v>8</v>
      </c>
      <c r="C12" s="353"/>
      <c r="D12" s="364"/>
      <c r="E12" s="353"/>
      <c r="F12" s="353"/>
      <c r="G12" s="355"/>
      <c r="H12" s="355"/>
      <c r="I12" s="356"/>
      <c r="J12" s="356"/>
      <c r="K12" s="357">
        <f t="shared" si="0"/>
        <v>0</v>
      </c>
      <c r="L12" s="357">
        <f>K12*L3</f>
        <v>0</v>
      </c>
      <c r="M12" s="365"/>
      <c r="N12" s="345"/>
      <c r="O12" s="220"/>
      <c r="P12" s="220"/>
      <c r="Q12" s="220"/>
      <c r="R12" s="220"/>
      <c r="S12" s="220"/>
      <c r="T12" s="220"/>
      <c r="U12" s="220"/>
    </row>
    <row r="13" spans="2:21" ht="20.25">
      <c r="B13" s="347"/>
      <c r="C13" s="630" t="s">
        <v>85</v>
      </c>
      <c r="D13" s="630"/>
      <c r="E13" s="630"/>
      <c r="F13" s="630"/>
      <c r="G13" s="630"/>
      <c r="H13" s="630"/>
      <c r="I13" s="630"/>
      <c r="J13" s="630"/>
      <c r="K13" s="348" t="s">
        <v>2</v>
      </c>
      <c r="L13" s="349">
        <v>0.5</v>
      </c>
      <c r="M13" s="350">
        <f>SUM(K15:K22)</f>
        <v>110000</v>
      </c>
      <c r="N13" s="351">
        <f>SUM(L15:L22)</f>
        <v>55000</v>
      </c>
      <c r="O13" s="224"/>
      <c r="P13" s="220"/>
      <c r="Q13" s="220"/>
      <c r="R13" s="220"/>
      <c r="S13" s="220"/>
      <c r="T13" s="220"/>
      <c r="U13" s="220"/>
    </row>
    <row r="14" spans="2:21">
      <c r="B14" s="347" t="s">
        <v>3</v>
      </c>
      <c r="C14" s="700" t="s">
        <v>4</v>
      </c>
      <c r="D14" s="700"/>
      <c r="E14" s="559" t="s">
        <v>5</v>
      </c>
      <c r="F14" s="559" t="s">
        <v>6</v>
      </c>
      <c r="G14" s="559" t="s">
        <v>7</v>
      </c>
      <c r="H14" s="559" t="s">
        <v>8</v>
      </c>
      <c r="I14" s="559" t="s">
        <v>9</v>
      </c>
      <c r="J14" s="559" t="s">
        <v>10</v>
      </c>
      <c r="K14" s="559" t="s">
        <v>11</v>
      </c>
      <c r="L14" s="559" t="s">
        <v>12</v>
      </c>
      <c r="M14" s="704" t="s">
        <v>21</v>
      </c>
      <c r="N14" s="705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347">
        <v>1</v>
      </c>
      <c r="C15" s="366"/>
      <c r="D15" s="366"/>
      <c r="E15" s="366"/>
      <c r="F15" s="366"/>
      <c r="G15" s="340"/>
      <c r="H15" s="340"/>
      <c r="I15" s="386"/>
      <c r="J15" s="386"/>
      <c r="K15" s="357">
        <f>(I15+J15)*10000</f>
        <v>0</v>
      </c>
      <c r="L15" s="357">
        <f>K15*L13</f>
        <v>0</v>
      </c>
      <c r="M15" s="352"/>
      <c r="N15" s="342"/>
      <c r="O15" s="41"/>
      <c r="P15" s="220"/>
      <c r="Q15" s="220"/>
      <c r="R15" s="220"/>
      <c r="S15" s="220"/>
      <c r="T15" s="220"/>
      <c r="U15" s="220"/>
    </row>
    <row r="16" spans="2:21" ht="16.5" customHeight="1">
      <c r="B16" s="347">
        <v>2</v>
      </c>
      <c r="C16" s="366"/>
      <c r="D16" s="366"/>
      <c r="E16" s="366"/>
      <c r="F16" s="366"/>
      <c r="G16" s="340"/>
      <c r="H16" s="340"/>
      <c r="I16" s="386"/>
      <c r="J16" s="386"/>
      <c r="K16" s="357">
        <f t="shared" ref="K16:K22" si="1">(I16+J16)*10000</f>
        <v>0</v>
      </c>
      <c r="L16" s="357">
        <f>K16*L13</f>
        <v>0</v>
      </c>
      <c r="M16" s="352"/>
      <c r="N16" s="342"/>
      <c r="O16" s="41"/>
      <c r="P16" s="220"/>
      <c r="Q16" s="220"/>
      <c r="R16" s="220"/>
      <c r="S16" s="220"/>
      <c r="T16" s="220"/>
      <c r="U16" s="220"/>
    </row>
    <row r="17" spans="2:21">
      <c r="B17" s="347">
        <v>3</v>
      </c>
      <c r="C17" s="366">
        <v>12</v>
      </c>
      <c r="D17" s="366" t="s">
        <v>137</v>
      </c>
      <c r="E17" s="471" t="s">
        <v>370</v>
      </c>
      <c r="F17" s="366" t="s">
        <v>371</v>
      </c>
      <c r="G17" s="470" t="s">
        <v>372</v>
      </c>
      <c r="H17" s="340" t="s">
        <v>373</v>
      </c>
      <c r="I17" s="386">
        <v>3</v>
      </c>
      <c r="J17" s="386">
        <v>8</v>
      </c>
      <c r="K17" s="357">
        <f t="shared" si="1"/>
        <v>110000</v>
      </c>
      <c r="L17" s="357">
        <f>K17*L13</f>
        <v>55000</v>
      </c>
      <c r="M17" s="352"/>
      <c r="N17" s="342"/>
      <c r="O17" s="220"/>
      <c r="P17" s="220"/>
      <c r="Q17" s="220"/>
      <c r="R17" s="220"/>
      <c r="S17" s="220"/>
      <c r="T17" s="220"/>
      <c r="U17" s="220"/>
    </row>
    <row r="18" spans="2:21">
      <c r="B18" s="347">
        <v>4</v>
      </c>
      <c r="C18" s="366"/>
      <c r="D18" s="366"/>
      <c r="E18" s="366"/>
      <c r="F18" s="366"/>
      <c r="G18" s="470"/>
      <c r="H18" s="340"/>
      <c r="I18" s="386"/>
      <c r="J18" s="386"/>
      <c r="K18" s="357">
        <f t="shared" si="1"/>
        <v>0</v>
      </c>
      <c r="L18" s="357">
        <f>K18*L13</f>
        <v>0</v>
      </c>
      <c r="M18" s="352"/>
      <c r="N18" s="342"/>
      <c r="O18" s="41"/>
      <c r="P18" s="220"/>
      <c r="Q18" s="220"/>
      <c r="R18" s="220"/>
      <c r="S18" s="220"/>
      <c r="T18" s="220"/>
      <c r="U18" s="224"/>
    </row>
    <row r="19" spans="2:21">
      <c r="B19" s="347">
        <v>5</v>
      </c>
      <c r="C19" s="366"/>
      <c r="D19" s="366"/>
      <c r="E19" s="366"/>
      <c r="F19" s="366"/>
      <c r="G19" s="340"/>
      <c r="H19" s="340"/>
      <c r="I19" s="386"/>
      <c r="J19" s="386"/>
      <c r="K19" s="357">
        <f t="shared" si="1"/>
        <v>0</v>
      </c>
      <c r="L19" s="357">
        <f>K19*L13</f>
        <v>0</v>
      </c>
      <c r="M19" s="352"/>
      <c r="N19" s="342"/>
      <c r="O19" s="41"/>
      <c r="P19" s="220"/>
      <c r="Q19" s="220"/>
      <c r="R19" s="220"/>
      <c r="S19" s="220"/>
      <c r="T19" s="220"/>
      <c r="U19" s="224"/>
    </row>
    <row r="20" spans="2:21">
      <c r="B20" s="347">
        <v>6</v>
      </c>
      <c r="C20" s="366"/>
      <c r="D20" s="366"/>
      <c r="E20" s="366"/>
      <c r="F20" s="366"/>
      <c r="G20" s="340"/>
      <c r="H20" s="340"/>
      <c r="I20" s="386"/>
      <c r="J20" s="386"/>
      <c r="K20" s="357">
        <f t="shared" si="1"/>
        <v>0</v>
      </c>
      <c r="L20" s="357">
        <f>K20*L13</f>
        <v>0</v>
      </c>
      <c r="M20" s="352"/>
      <c r="N20" s="342"/>
      <c r="O20" s="41"/>
      <c r="P20" s="220"/>
      <c r="Q20" s="220"/>
      <c r="R20" s="220"/>
      <c r="S20" s="220"/>
      <c r="T20" s="220"/>
      <c r="U20" s="224"/>
    </row>
    <row r="21" spans="2:21">
      <c r="B21" s="347">
        <v>7</v>
      </c>
      <c r="C21" s="366"/>
      <c r="D21" s="366"/>
      <c r="E21" s="366"/>
      <c r="F21" s="366"/>
      <c r="G21" s="340"/>
      <c r="H21" s="340"/>
      <c r="I21" s="386"/>
      <c r="J21" s="386"/>
      <c r="K21" s="357">
        <f t="shared" si="1"/>
        <v>0</v>
      </c>
      <c r="L21" s="357">
        <f>K21*L13</f>
        <v>0</v>
      </c>
      <c r="M21" s="352"/>
      <c r="N21" s="342"/>
      <c r="O21" s="41"/>
      <c r="P21" s="220"/>
      <c r="Q21" s="220"/>
      <c r="R21" s="220"/>
      <c r="S21" s="220"/>
      <c r="T21" s="220"/>
      <c r="U21" s="224"/>
    </row>
    <row r="22" spans="2:21">
      <c r="B22" s="347">
        <v>8</v>
      </c>
      <c r="C22" s="366"/>
      <c r="D22" s="366"/>
      <c r="E22" s="366"/>
      <c r="F22" s="366"/>
      <c r="G22" s="340"/>
      <c r="H22" s="340"/>
      <c r="I22" s="386"/>
      <c r="J22" s="386"/>
      <c r="K22" s="357">
        <f t="shared" si="1"/>
        <v>0</v>
      </c>
      <c r="L22" s="357">
        <f>K22*L13</f>
        <v>0</v>
      </c>
      <c r="M22" s="365"/>
      <c r="N22" s="345"/>
      <c r="O22" s="220"/>
      <c r="P22" s="44"/>
      <c r="Q22" s="44"/>
      <c r="R22" s="44"/>
      <c r="S22" s="44"/>
      <c r="T22" s="44"/>
      <c r="U22" s="220"/>
    </row>
    <row r="23" spans="2:21" ht="20.25">
      <c r="B23" s="347"/>
      <c r="C23" s="711" t="s">
        <v>374</v>
      </c>
      <c r="D23" s="711"/>
      <c r="E23" s="711"/>
      <c r="F23" s="711"/>
      <c r="G23" s="711"/>
      <c r="H23" s="711"/>
      <c r="I23" s="711"/>
      <c r="J23" s="711"/>
      <c r="K23" s="348" t="s">
        <v>2</v>
      </c>
      <c r="L23" s="349">
        <v>0.5</v>
      </c>
      <c r="M23" s="350">
        <f>SUM(K25:K32)</f>
        <v>0</v>
      </c>
      <c r="N23" s="351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>
      <c r="B24" s="347" t="s">
        <v>3</v>
      </c>
      <c r="C24" s="700" t="s">
        <v>4</v>
      </c>
      <c r="D24" s="700"/>
      <c r="E24" s="559" t="s">
        <v>5</v>
      </c>
      <c r="F24" s="559" t="s">
        <v>6</v>
      </c>
      <c r="G24" s="559" t="s">
        <v>7</v>
      </c>
      <c r="H24" s="559" t="s">
        <v>8</v>
      </c>
      <c r="I24" s="559" t="s">
        <v>9</v>
      </c>
      <c r="J24" s="559" t="s">
        <v>10</v>
      </c>
      <c r="K24" s="559" t="s">
        <v>11</v>
      </c>
      <c r="L24" s="559" t="s">
        <v>12</v>
      </c>
      <c r="M24" s="701"/>
      <c r="N24" s="702"/>
      <c r="O24" s="220"/>
      <c r="P24" s="220"/>
      <c r="Q24" s="220"/>
      <c r="R24" s="220"/>
      <c r="S24" s="220"/>
      <c r="T24" s="220"/>
      <c r="U24" s="220"/>
    </row>
    <row r="25" spans="2:21" ht="19.5">
      <c r="B25" s="347">
        <v>1</v>
      </c>
      <c r="C25" s="353"/>
      <c r="D25" s="353"/>
      <c r="E25" s="353"/>
      <c r="F25" s="353"/>
      <c r="G25" s="379" t="s">
        <v>31</v>
      </c>
      <c r="H25" s="355"/>
      <c r="I25" s="356"/>
      <c r="J25" s="356"/>
      <c r="K25" s="357">
        <f>(I25+J25)*10000</f>
        <v>0</v>
      </c>
      <c r="L25" s="357">
        <f>K25*L23</f>
        <v>0</v>
      </c>
      <c r="M25" s="352"/>
      <c r="N25" s="342"/>
      <c r="O25" s="220"/>
      <c r="P25" s="220"/>
      <c r="Q25" s="220"/>
      <c r="R25" s="220"/>
      <c r="S25" s="220"/>
      <c r="T25" s="220"/>
      <c r="U25" s="220"/>
    </row>
    <row r="26" spans="2:21">
      <c r="B26" s="347">
        <v>2</v>
      </c>
      <c r="C26" s="366"/>
      <c r="D26" s="366"/>
      <c r="E26" s="366"/>
      <c r="F26" s="366"/>
      <c r="G26" s="367"/>
      <c r="H26" s="340"/>
      <c r="I26" s="368"/>
      <c r="J26" s="368"/>
      <c r="K26" s="357">
        <f t="shared" ref="K26:K32" si="2">(I26+J26)*10000</f>
        <v>0</v>
      </c>
      <c r="L26" s="357">
        <f>K26*L23</f>
        <v>0</v>
      </c>
      <c r="M26" s="352"/>
      <c r="N26" s="342"/>
      <c r="O26" s="220"/>
      <c r="P26" s="220"/>
      <c r="Q26" s="220"/>
      <c r="R26" s="220"/>
      <c r="S26" s="220"/>
      <c r="T26" s="220"/>
      <c r="U26" s="220"/>
    </row>
    <row r="27" spans="2:21">
      <c r="B27" s="347">
        <v>3</v>
      </c>
      <c r="C27" s="366"/>
      <c r="D27" s="366"/>
      <c r="E27" s="366"/>
      <c r="F27" s="366"/>
      <c r="G27" s="367"/>
      <c r="H27" s="340"/>
      <c r="I27" s="368"/>
      <c r="J27" s="368"/>
      <c r="K27" s="357">
        <f t="shared" si="2"/>
        <v>0</v>
      </c>
      <c r="L27" s="357">
        <f>K27*L23</f>
        <v>0</v>
      </c>
      <c r="M27" s="352"/>
      <c r="N27" s="342"/>
      <c r="O27" s="220"/>
      <c r="P27" s="220"/>
      <c r="Q27" s="220"/>
      <c r="R27" s="220"/>
      <c r="S27" s="220"/>
      <c r="T27" s="220"/>
      <c r="U27" s="220"/>
    </row>
    <row r="28" spans="2:21">
      <c r="B28" s="347">
        <v>4</v>
      </c>
      <c r="C28" s="366"/>
      <c r="D28" s="366"/>
      <c r="E28" s="366"/>
      <c r="F28" s="366"/>
      <c r="G28" s="340"/>
      <c r="H28" s="340"/>
      <c r="I28" s="368"/>
      <c r="J28" s="368"/>
      <c r="K28" s="357">
        <f t="shared" si="2"/>
        <v>0</v>
      </c>
      <c r="L28" s="357">
        <f>K28*L23</f>
        <v>0</v>
      </c>
      <c r="M28" s="352"/>
      <c r="N28" s="342"/>
      <c r="O28" s="220"/>
      <c r="P28" s="220"/>
      <c r="Q28" s="220"/>
      <c r="R28" s="220"/>
      <c r="S28" s="220"/>
      <c r="T28" s="220"/>
      <c r="U28" s="220"/>
    </row>
    <row r="29" spans="2:21">
      <c r="B29" s="347">
        <v>5</v>
      </c>
      <c r="C29" s="366"/>
      <c r="D29" s="366"/>
      <c r="E29" s="366"/>
      <c r="F29" s="366"/>
      <c r="G29" s="367"/>
      <c r="H29" s="340"/>
      <c r="I29" s="368"/>
      <c r="J29" s="368"/>
      <c r="K29" s="357">
        <f t="shared" si="2"/>
        <v>0</v>
      </c>
      <c r="L29" s="357">
        <f>K29*L23</f>
        <v>0</v>
      </c>
      <c r="M29" s="352"/>
      <c r="N29" s="342"/>
      <c r="O29" s="220"/>
      <c r="P29" s="220"/>
      <c r="Q29" s="220"/>
      <c r="R29" s="220"/>
      <c r="S29" s="220"/>
      <c r="T29" s="220"/>
      <c r="U29" s="220"/>
    </row>
    <row r="30" spans="2:21">
      <c r="B30" s="347">
        <v>6</v>
      </c>
      <c r="C30" s="366"/>
      <c r="D30" s="366"/>
      <c r="E30" s="366"/>
      <c r="F30" s="366"/>
      <c r="G30" s="340"/>
      <c r="H30" s="340"/>
      <c r="I30" s="368"/>
      <c r="J30" s="368"/>
      <c r="K30" s="357">
        <f t="shared" si="2"/>
        <v>0</v>
      </c>
      <c r="L30" s="357">
        <f>K30*L23</f>
        <v>0</v>
      </c>
      <c r="M30" s="352"/>
      <c r="N30" s="342"/>
      <c r="O30" s="220"/>
      <c r="P30" s="220"/>
      <c r="Q30" s="220"/>
      <c r="R30" s="220"/>
      <c r="S30" s="220"/>
      <c r="T30" s="220"/>
      <c r="U30" s="220"/>
    </row>
    <row r="31" spans="2:21">
      <c r="B31" s="347">
        <v>7</v>
      </c>
      <c r="C31" s="366"/>
      <c r="D31" s="378"/>
      <c r="E31" s="366"/>
      <c r="F31" s="366"/>
      <c r="G31" s="340"/>
      <c r="H31" s="340"/>
      <c r="I31" s="368"/>
      <c r="J31" s="368"/>
      <c r="K31" s="357">
        <f t="shared" si="2"/>
        <v>0</v>
      </c>
      <c r="L31" s="357">
        <f>K31*L23</f>
        <v>0</v>
      </c>
      <c r="M31" s="352"/>
      <c r="N31" s="342"/>
      <c r="O31" s="220"/>
      <c r="P31" s="220"/>
      <c r="Q31" s="220"/>
      <c r="R31" s="220"/>
      <c r="S31" s="220"/>
      <c r="T31" s="220"/>
      <c r="U31" s="220"/>
    </row>
    <row r="32" spans="2:21">
      <c r="B32" s="347">
        <v>8</v>
      </c>
      <c r="C32" s="366"/>
      <c r="D32" s="378"/>
      <c r="E32" s="366"/>
      <c r="F32" s="366"/>
      <c r="G32" s="380"/>
      <c r="H32" s="340"/>
      <c r="I32" s="368"/>
      <c r="J32" s="368"/>
      <c r="K32" s="357">
        <f t="shared" si="2"/>
        <v>0</v>
      </c>
      <c r="L32" s="357">
        <f>K32*L23</f>
        <v>0</v>
      </c>
      <c r="M32" s="365"/>
      <c r="N32" s="345"/>
      <c r="O32" s="220"/>
      <c r="P32" s="220"/>
      <c r="Q32" s="220"/>
      <c r="R32" s="220"/>
      <c r="S32" s="220"/>
      <c r="T32" s="220"/>
      <c r="U32" s="220"/>
    </row>
    <row r="33" spans="1:29" ht="20.25">
      <c r="A33" s="221"/>
      <c r="B33" s="382"/>
      <c r="C33" s="703" t="s">
        <v>375</v>
      </c>
      <c r="D33" s="703"/>
      <c r="E33" s="703"/>
      <c r="F33" s="703"/>
      <c r="G33" s="703"/>
      <c r="H33" s="703"/>
      <c r="I33" s="703"/>
      <c r="J33" s="703"/>
      <c r="K33" s="348" t="s">
        <v>2</v>
      </c>
      <c r="L33" s="349">
        <v>0.5</v>
      </c>
      <c r="M33" s="350">
        <f>SUM(K35:K42)</f>
        <v>190000</v>
      </c>
      <c r="N33" s="351">
        <f>SUM(L35:L42)</f>
        <v>95000</v>
      </c>
      <c r="O33" s="224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</row>
    <row r="34" spans="1:29">
      <c r="A34" s="221"/>
      <c r="B34" s="382"/>
      <c r="C34" s="700" t="s">
        <v>4</v>
      </c>
      <c r="D34" s="700"/>
      <c r="E34" s="559" t="s">
        <v>5</v>
      </c>
      <c r="F34" s="559" t="s">
        <v>6</v>
      </c>
      <c r="G34" s="559" t="s">
        <v>7</v>
      </c>
      <c r="H34" s="559" t="s">
        <v>8</v>
      </c>
      <c r="I34" s="559" t="s">
        <v>9</v>
      </c>
      <c r="J34" s="559" t="s">
        <v>10</v>
      </c>
      <c r="K34" s="559" t="s">
        <v>11</v>
      </c>
      <c r="L34" s="559" t="s">
        <v>12</v>
      </c>
      <c r="M34" s="704" t="s">
        <v>34</v>
      </c>
      <c r="N34" s="705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0"/>
      <c r="AB34" s="220"/>
      <c r="AC34" s="220"/>
    </row>
    <row r="35" spans="1:29">
      <c r="A35" s="221"/>
      <c r="B35" s="382"/>
      <c r="C35" s="366"/>
      <c r="D35" s="366"/>
      <c r="E35" s="366"/>
      <c r="F35" s="366"/>
      <c r="G35" s="340"/>
      <c r="H35" s="340"/>
      <c r="I35" s="386"/>
      <c r="J35" s="386"/>
      <c r="K35" s="357">
        <f>(I35+J35)*10000</f>
        <v>0</v>
      </c>
      <c r="L35" s="357">
        <f>K35*L33</f>
        <v>0</v>
      </c>
      <c r="M35" s="352"/>
      <c r="N35" s="342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  <c r="AB35" s="220"/>
      <c r="AC35" s="220"/>
    </row>
    <row r="36" spans="1:29">
      <c r="A36" s="221"/>
      <c r="B36" s="382"/>
      <c r="C36" s="366">
        <v>12</v>
      </c>
      <c r="D36" s="366" t="s">
        <v>113</v>
      </c>
      <c r="E36" s="471" t="s">
        <v>376</v>
      </c>
      <c r="F36" s="366" t="s">
        <v>377</v>
      </c>
      <c r="G36" s="340" t="s">
        <v>378</v>
      </c>
      <c r="H36" s="340" t="s">
        <v>44</v>
      </c>
      <c r="I36" s="386">
        <v>3</v>
      </c>
      <c r="J36" s="386">
        <v>5</v>
      </c>
      <c r="K36" s="357">
        <f t="shared" ref="K36:K42" si="3">(I36+J36)*10000</f>
        <v>80000</v>
      </c>
      <c r="L36" s="357">
        <f>K36*L33</f>
        <v>40000</v>
      </c>
      <c r="M36" s="352"/>
      <c r="N36" s="342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20"/>
      <c r="AB36" s="220"/>
      <c r="AC36" s="220"/>
    </row>
    <row r="37" spans="1:29" ht="33">
      <c r="A37" s="221"/>
      <c r="B37" s="382"/>
      <c r="C37" s="366">
        <v>12</v>
      </c>
      <c r="D37" s="366" t="s">
        <v>61</v>
      </c>
      <c r="E37" s="472" t="s">
        <v>379</v>
      </c>
      <c r="F37" s="366" t="s">
        <v>380</v>
      </c>
      <c r="G37" s="340" t="s">
        <v>381</v>
      </c>
      <c r="H37" s="340" t="s">
        <v>146</v>
      </c>
      <c r="I37" s="386">
        <v>3</v>
      </c>
      <c r="J37" s="386">
        <v>8</v>
      </c>
      <c r="K37" s="357">
        <f t="shared" si="3"/>
        <v>110000</v>
      </c>
      <c r="L37" s="357">
        <f>K37*L33</f>
        <v>55000</v>
      </c>
      <c r="M37" s="352"/>
      <c r="N37" s="342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  <c r="AB37" s="220"/>
      <c r="AC37" s="220"/>
    </row>
    <row r="38" spans="1:29">
      <c r="A38" s="221"/>
      <c r="B38" s="382"/>
      <c r="C38" s="366"/>
      <c r="D38" s="366"/>
      <c r="E38" s="366"/>
      <c r="F38" s="366"/>
      <c r="G38" s="366"/>
      <c r="H38" s="366"/>
      <c r="I38" s="366"/>
      <c r="J38" s="366"/>
      <c r="K38" s="357">
        <f t="shared" si="3"/>
        <v>0</v>
      </c>
      <c r="L38" s="357">
        <f>K38*L33</f>
        <v>0</v>
      </c>
      <c r="M38" s="352"/>
      <c r="N38" s="342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  <c r="AA38" s="220"/>
      <c r="AB38" s="220"/>
      <c r="AC38" s="220"/>
    </row>
    <row r="39" spans="1:29">
      <c r="A39" s="221"/>
      <c r="B39" s="382"/>
      <c r="C39" s="366"/>
      <c r="D39" s="366"/>
      <c r="E39" s="366"/>
      <c r="F39" s="366"/>
      <c r="G39" s="340"/>
      <c r="H39" s="340"/>
      <c r="I39" s="386"/>
      <c r="J39" s="386"/>
      <c r="K39" s="357">
        <f t="shared" si="3"/>
        <v>0</v>
      </c>
      <c r="L39" s="357">
        <f>K39*L33</f>
        <v>0</v>
      </c>
      <c r="M39" s="352"/>
      <c r="N39" s="342"/>
      <c r="O39" s="220"/>
      <c r="P39" s="220"/>
      <c r="Q39" s="220"/>
      <c r="R39" s="220"/>
      <c r="S39" s="220"/>
      <c r="T39" s="220"/>
      <c r="U39" s="220"/>
      <c r="V39" s="220"/>
      <c r="W39" s="220"/>
      <c r="X39" s="220"/>
      <c r="Y39" s="220"/>
      <c r="Z39" s="220"/>
      <c r="AA39" s="220"/>
      <c r="AB39" s="220"/>
      <c r="AC39" s="220"/>
    </row>
    <row r="40" spans="1:29">
      <c r="A40" s="221"/>
      <c r="B40" s="382"/>
      <c r="C40" s="366"/>
      <c r="D40" s="366"/>
      <c r="E40" s="366"/>
      <c r="F40" s="366"/>
      <c r="G40" s="340"/>
      <c r="H40" s="340"/>
      <c r="I40" s="386"/>
      <c r="J40" s="386"/>
      <c r="K40" s="357">
        <f t="shared" si="3"/>
        <v>0</v>
      </c>
      <c r="L40" s="357">
        <f>K40*L33</f>
        <v>0</v>
      </c>
      <c r="M40" s="352"/>
      <c r="N40" s="342"/>
      <c r="O40" s="220"/>
      <c r="P40" s="220"/>
      <c r="Q40" s="220"/>
      <c r="R40" s="220"/>
      <c r="S40" s="220"/>
      <c r="T40" s="220"/>
      <c r="U40" s="220"/>
      <c r="V40" s="220"/>
      <c r="W40" s="220"/>
      <c r="X40" s="220"/>
      <c r="Y40" s="220"/>
      <c r="Z40" s="220"/>
      <c r="AA40" s="220"/>
      <c r="AB40" s="220"/>
      <c r="AC40" s="220"/>
    </row>
    <row r="41" spans="1:29">
      <c r="A41" s="221"/>
      <c r="B41" s="382"/>
      <c r="C41" s="366"/>
      <c r="D41" s="366"/>
      <c r="E41" s="366"/>
      <c r="F41" s="366"/>
      <c r="G41" s="340"/>
      <c r="H41" s="340"/>
      <c r="I41" s="386"/>
      <c r="J41" s="386"/>
      <c r="K41" s="357">
        <f t="shared" si="3"/>
        <v>0</v>
      </c>
      <c r="L41" s="357">
        <f>K41*L33</f>
        <v>0</v>
      </c>
      <c r="M41" s="352"/>
      <c r="N41" s="342"/>
      <c r="O41" s="220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20"/>
      <c r="AB41" s="220"/>
      <c r="AC41" s="220"/>
    </row>
    <row r="42" spans="1:29" ht="16.5" customHeight="1">
      <c r="A42" s="221"/>
      <c r="B42" s="382"/>
      <c r="C42" s="366"/>
      <c r="D42" s="366"/>
      <c r="E42" s="366"/>
      <c r="F42" s="366"/>
      <c r="G42" s="340"/>
      <c r="H42" s="340"/>
      <c r="I42" s="386"/>
      <c r="J42" s="386"/>
      <c r="K42" s="357">
        <f t="shared" si="3"/>
        <v>0</v>
      </c>
      <c r="L42" s="357">
        <f>K42*L33</f>
        <v>0</v>
      </c>
      <c r="M42" s="365"/>
      <c r="N42" s="345"/>
      <c r="O42" s="220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20"/>
      <c r="AB42" s="220"/>
      <c r="AC42" s="220"/>
    </row>
    <row r="43" spans="1:29" s="220" customFormat="1" ht="16.5" customHeight="1">
      <c r="A43" s="221"/>
      <c r="B43" s="382"/>
      <c r="C43" s="696" t="s">
        <v>382</v>
      </c>
      <c r="D43" s="697"/>
      <c r="E43" s="697"/>
      <c r="F43" s="697"/>
      <c r="G43" s="697"/>
      <c r="H43" s="697"/>
      <c r="I43" s="697"/>
      <c r="J43" s="698"/>
      <c r="K43" s="388" t="s">
        <v>2</v>
      </c>
      <c r="L43" s="389">
        <v>0.5</v>
      </c>
      <c r="M43" s="350">
        <f>SUM(K45:K52)</f>
        <v>0</v>
      </c>
      <c r="N43" s="351">
        <f>SUM(L45:L52)</f>
        <v>0</v>
      </c>
      <c r="O43" s="224"/>
    </row>
    <row r="44" spans="1:29" s="220" customFormat="1" ht="16.5" customHeight="1">
      <c r="A44" s="221"/>
      <c r="B44" s="382"/>
      <c r="C44" s="690" t="s">
        <v>33</v>
      </c>
      <c r="D44" s="691"/>
      <c r="E44" s="390" t="s">
        <v>5</v>
      </c>
      <c r="F44" s="390" t="s">
        <v>6</v>
      </c>
      <c r="G44" s="391" t="s">
        <v>7</v>
      </c>
      <c r="H44" s="390" t="s">
        <v>8</v>
      </c>
      <c r="I44" s="390" t="s">
        <v>9</v>
      </c>
      <c r="J44" s="390" t="s">
        <v>10</v>
      </c>
      <c r="K44" s="390" t="s">
        <v>11</v>
      </c>
      <c r="L44" s="390" t="s">
        <v>12</v>
      </c>
      <c r="M44" s="352"/>
      <c r="N44" s="352"/>
      <c r="O44" s="224"/>
    </row>
    <row r="45" spans="1:29" s="220" customFormat="1">
      <c r="A45" s="221"/>
      <c r="B45" s="382"/>
      <c r="C45" s="366"/>
      <c r="D45" s="366"/>
      <c r="E45" s="366"/>
      <c r="F45" s="366"/>
      <c r="G45" s="340"/>
      <c r="H45" s="340"/>
      <c r="I45" s="386"/>
      <c r="J45" s="386"/>
      <c r="K45" s="357">
        <f>(I45+J45)*10000</f>
        <v>0</v>
      </c>
      <c r="L45" s="357">
        <f>K45*L43</f>
        <v>0</v>
      </c>
      <c r="M45" s="342"/>
      <c r="N45" s="342"/>
      <c r="O45" s="224"/>
    </row>
    <row r="46" spans="1:29" s="220" customFormat="1">
      <c r="A46" s="221"/>
      <c r="B46" s="382"/>
      <c r="C46" s="366"/>
      <c r="D46" s="366"/>
      <c r="E46" s="366"/>
      <c r="F46" s="366"/>
      <c r="G46" s="340"/>
      <c r="H46" s="340"/>
      <c r="I46" s="386"/>
      <c r="J46" s="386"/>
      <c r="K46" s="357">
        <f t="shared" ref="K46:K52" si="4">(I46+J46)*10000</f>
        <v>0</v>
      </c>
      <c r="L46" s="357">
        <f>K46*L43</f>
        <v>0</v>
      </c>
      <c r="M46" s="342"/>
      <c r="N46" s="342"/>
      <c r="O46" s="224"/>
    </row>
    <row r="47" spans="1:29" s="220" customFormat="1">
      <c r="A47" s="221"/>
      <c r="B47" s="382"/>
      <c r="C47" s="366"/>
      <c r="D47" s="366"/>
      <c r="E47" s="366"/>
      <c r="F47" s="366"/>
      <c r="G47" s="340"/>
      <c r="H47" s="340"/>
      <c r="I47" s="377"/>
      <c r="J47" s="377"/>
      <c r="K47" s="357">
        <f t="shared" si="4"/>
        <v>0</v>
      </c>
      <c r="L47" s="357">
        <f>K47*L43</f>
        <v>0</v>
      </c>
      <c r="M47" s="342"/>
      <c r="N47" s="342"/>
      <c r="O47" s="224"/>
    </row>
    <row r="48" spans="1:29" s="220" customFormat="1">
      <c r="A48" s="221"/>
      <c r="B48" s="382"/>
      <c r="C48" s="366"/>
      <c r="D48" s="366"/>
      <c r="E48" s="366"/>
      <c r="F48" s="366"/>
      <c r="G48" s="340"/>
      <c r="H48" s="340"/>
      <c r="I48" s="386"/>
      <c r="J48" s="386"/>
      <c r="K48" s="357">
        <f t="shared" si="4"/>
        <v>0</v>
      </c>
      <c r="L48" s="357">
        <f>K48*L43</f>
        <v>0</v>
      </c>
      <c r="M48" s="342"/>
      <c r="N48" s="342"/>
      <c r="O48" s="224"/>
    </row>
    <row r="49" spans="1:15" s="220" customFormat="1">
      <c r="A49" s="221"/>
      <c r="B49" s="382"/>
      <c r="C49" s="366"/>
      <c r="D49" s="366"/>
      <c r="E49" s="366"/>
      <c r="F49" s="366"/>
      <c r="G49" s="340"/>
      <c r="H49" s="340"/>
      <c r="I49" s="386"/>
      <c r="J49" s="386"/>
      <c r="K49" s="357">
        <f t="shared" si="4"/>
        <v>0</v>
      </c>
      <c r="L49" s="357">
        <f>K49*L43</f>
        <v>0</v>
      </c>
      <c r="M49" s="342"/>
      <c r="N49" s="342"/>
      <c r="O49" s="224"/>
    </row>
    <row r="50" spans="1:15" s="220" customFormat="1">
      <c r="A50" s="221"/>
      <c r="B50" s="382"/>
      <c r="C50" s="366"/>
      <c r="D50" s="366"/>
      <c r="E50" s="366"/>
      <c r="F50" s="366"/>
      <c r="G50" s="340"/>
      <c r="H50" s="340"/>
      <c r="I50" s="386"/>
      <c r="J50" s="386"/>
      <c r="K50" s="357">
        <f t="shared" si="4"/>
        <v>0</v>
      </c>
      <c r="L50" s="357">
        <f>K50*L43</f>
        <v>0</v>
      </c>
      <c r="M50" s="342"/>
      <c r="N50" s="342"/>
      <c r="O50" s="224"/>
    </row>
    <row r="51" spans="1:15" s="220" customFormat="1">
      <c r="A51" s="221"/>
      <c r="B51" s="382"/>
      <c r="C51" s="366"/>
      <c r="D51" s="366"/>
      <c r="E51" s="366"/>
      <c r="F51" s="366"/>
      <c r="G51" s="340"/>
      <c r="H51" s="340"/>
      <c r="I51" s="386"/>
      <c r="J51" s="386"/>
      <c r="K51" s="357">
        <f t="shared" si="4"/>
        <v>0</v>
      </c>
      <c r="L51" s="357">
        <f>K51*L43</f>
        <v>0</v>
      </c>
      <c r="M51" s="342"/>
      <c r="N51" s="342"/>
      <c r="O51" s="224"/>
    </row>
    <row r="52" spans="1:15" s="220" customFormat="1">
      <c r="A52" s="221"/>
      <c r="B52" s="382"/>
      <c r="C52" s="366"/>
      <c r="D52" s="366"/>
      <c r="E52" s="366"/>
      <c r="F52" s="366"/>
      <c r="G52" s="340"/>
      <c r="H52" s="340"/>
      <c r="I52" s="386"/>
      <c r="J52" s="386"/>
      <c r="K52" s="357">
        <f t="shared" si="4"/>
        <v>0</v>
      </c>
      <c r="L52" s="357">
        <f>K52*L43</f>
        <v>0</v>
      </c>
      <c r="M52" s="342"/>
      <c r="N52" s="342"/>
      <c r="O52" s="224"/>
    </row>
    <row r="53" spans="1:15" s="220" customFormat="1" ht="16.5" customHeight="1">
      <c r="A53" s="221"/>
      <c r="B53" s="382"/>
      <c r="C53" s="696" t="s">
        <v>383</v>
      </c>
      <c r="D53" s="697"/>
      <c r="E53" s="697"/>
      <c r="F53" s="697"/>
      <c r="G53" s="697"/>
      <c r="H53" s="697"/>
      <c r="I53" s="697"/>
      <c r="J53" s="698"/>
      <c r="K53" s="388" t="s">
        <v>2</v>
      </c>
      <c r="L53" s="389">
        <v>0.5</v>
      </c>
      <c r="M53" s="350">
        <f>SUM(K55:K62)</f>
        <v>190000</v>
      </c>
      <c r="N53" s="351">
        <f>SUM(L55:L62)</f>
        <v>95000</v>
      </c>
      <c r="O53" s="224"/>
    </row>
    <row r="54" spans="1:15" s="220" customFormat="1" ht="16.5" customHeight="1">
      <c r="A54" s="221"/>
      <c r="B54" s="382"/>
      <c r="C54" s="690" t="s">
        <v>4</v>
      </c>
      <c r="D54" s="691"/>
      <c r="E54" s="390" t="s">
        <v>5</v>
      </c>
      <c r="F54" s="390" t="s">
        <v>6</v>
      </c>
      <c r="G54" s="391" t="s">
        <v>7</v>
      </c>
      <c r="H54" s="390" t="s">
        <v>8</v>
      </c>
      <c r="I54" s="390" t="s">
        <v>9</v>
      </c>
      <c r="J54" s="390" t="s">
        <v>10</v>
      </c>
      <c r="K54" s="390" t="s">
        <v>11</v>
      </c>
      <c r="L54" s="390" t="s">
        <v>12</v>
      </c>
      <c r="M54" s="342"/>
      <c r="N54" s="342"/>
      <c r="O54" s="224"/>
    </row>
    <row r="55" spans="1:15" s="220" customFormat="1">
      <c r="A55" s="221"/>
      <c r="B55" s="382"/>
      <c r="C55" s="366"/>
      <c r="D55" s="366"/>
      <c r="E55" s="366"/>
      <c r="F55" s="366"/>
      <c r="G55" s="340"/>
      <c r="H55" s="340"/>
      <c r="I55" s="386"/>
      <c r="J55" s="386"/>
      <c r="K55" s="357">
        <f>(I55+J55)*10000</f>
        <v>0</v>
      </c>
      <c r="L55" s="357">
        <f>K55*L53</f>
        <v>0</v>
      </c>
      <c r="M55" s="342"/>
      <c r="N55" s="342"/>
      <c r="O55" s="224"/>
    </row>
    <row r="56" spans="1:15" s="220" customFormat="1">
      <c r="A56" s="221"/>
      <c r="B56" s="382"/>
      <c r="C56" s="366">
        <v>12</v>
      </c>
      <c r="D56" s="366" t="s">
        <v>113</v>
      </c>
      <c r="E56" s="471" t="s">
        <v>384</v>
      </c>
      <c r="F56" s="366" t="s">
        <v>385</v>
      </c>
      <c r="G56" s="340" t="s">
        <v>386</v>
      </c>
      <c r="H56" s="340" t="s">
        <v>44</v>
      </c>
      <c r="I56" s="386">
        <v>3</v>
      </c>
      <c r="J56" s="386">
        <v>5</v>
      </c>
      <c r="K56" s="357">
        <f t="shared" ref="K56:K62" si="5">(I56+J56)*10000</f>
        <v>80000</v>
      </c>
      <c r="L56" s="357">
        <f>K56*L53</f>
        <v>40000</v>
      </c>
      <c r="M56" s="342"/>
      <c r="N56" s="342"/>
      <c r="O56" s="224"/>
    </row>
    <row r="57" spans="1:15" s="220" customFormat="1">
      <c r="A57" s="221"/>
      <c r="B57" s="382"/>
      <c r="C57" s="366"/>
      <c r="D57" s="366"/>
      <c r="E57" s="366"/>
      <c r="F57" s="366"/>
      <c r="G57" s="340"/>
      <c r="H57" s="340"/>
      <c r="I57" s="377"/>
      <c r="J57" s="377"/>
      <c r="K57" s="357">
        <f t="shared" si="5"/>
        <v>0</v>
      </c>
      <c r="L57" s="357">
        <f>K57*L53</f>
        <v>0</v>
      </c>
      <c r="M57" s="342"/>
      <c r="N57" s="342"/>
      <c r="O57" s="224"/>
    </row>
    <row r="58" spans="1:15" s="220" customFormat="1">
      <c r="A58" s="221"/>
      <c r="B58" s="382"/>
      <c r="C58" s="366">
        <v>12</v>
      </c>
      <c r="D58" s="366" t="s">
        <v>137</v>
      </c>
      <c r="E58" s="471" t="s">
        <v>387</v>
      </c>
      <c r="F58" s="366" t="s">
        <v>388</v>
      </c>
      <c r="G58" s="340" t="s">
        <v>389</v>
      </c>
      <c r="H58" s="340" t="s">
        <v>173</v>
      </c>
      <c r="I58" s="377">
        <v>3</v>
      </c>
      <c r="J58" s="377">
        <v>8</v>
      </c>
      <c r="K58" s="357">
        <f t="shared" si="5"/>
        <v>110000</v>
      </c>
      <c r="L58" s="357">
        <f>K58*L53</f>
        <v>55000</v>
      </c>
      <c r="M58" s="342"/>
      <c r="N58" s="342"/>
      <c r="O58" s="224"/>
    </row>
    <row r="59" spans="1:15" s="220" customFormat="1">
      <c r="A59" s="221"/>
      <c r="B59" s="382"/>
      <c r="C59" s="366"/>
      <c r="D59" s="366"/>
      <c r="E59" s="366"/>
      <c r="F59" s="366"/>
      <c r="G59" s="340"/>
      <c r="H59" s="340"/>
      <c r="I59" s="386"/>
      <c r="J59" s="386"/>
      <c r="K59" s="357">
        <f t="shared" si="5"/>
        <v>0</v>
      </c>
      <c r="L59" s="357">
        <f>K59*L53</f>
        <v>0</v>
      </c>
      <c r="M59" s="342"/>
      <c r="N59" s="342"/>
      <c r="O59" s="224"/>
    </row>
    <row r="60" spans="1:15" s="220" customFormat="1">
      <c r="A60" s="221"/>
      <c r="B60" s="382"/>
      <c r="C60" s="366"/>
      <c r="D60" s="366"/>
      <c r="E60" s="366"/>
      <c r="F60" s="366"/>
      <c r="G60" s="340"/>
      <c r="H60" s="340"/>
      <c r="I60" s="386"/>
      <c r="J60" s="386"/>
      <c r="K60" s="357">
        <f t="shared" si="5"/>
        <v>0</v>
      </c>
      <c r="L60" s="357">
        <f>K60*L53</f>
        <v>0</v>
      </c>
      <c r="M60" s="342"/>
      <c r="N60" s="342"/>
      <c r="O60" s="224"/>
    </row>
    <row r="61" spans="1:15" s="220" customFormat="1">
      <c r="A61" s="221"/>
      <c r="B61" s="382"/>
      <c r="C61" s="366"/>
      <c r="D61" s="366"/>
      <c r="E61" s="366"/>
      <c r="F61" s="366"/>
      <c r="G61" s="340"/>
      <c r="H61" s="340"/>
      <c r="I61" s="386"/>
      <c r="J61" s="386"/>
      <c r="K61" s="357">
        <f t="shared" si="5"/>
        <v>0</v>
      </c>
      <c r="L61" s="357">
        <f>K61*L53</f>
        <v>0</v>
      </c>
      <c r="M61" s="342"/>
      <c r="N61" s="342"/>
      <c r="O61" s="224"/>
    </row>
    <row r="62" spans="1:15" s="220" customFormat="1">
      <c r="A62" s="221"/>
      <c r="B62" s="382"/>
      <c r="C62" s="366"/>
      <c r="D62" s="366"/>
      <c r="E62" s="366"/>
      <c r="F62" s="366"/>
      <c r="G62" s="340"/>
      <c r="H62" s="340"/>
      <c r="I62" s="386"/>
      <c r="J62" s="386"/>
      <c r="K62" s="357">
        <f t="shared" si="5"/>
        <v>0</v>
      </c>
      <c r="L62" s="357">
        <f>K62*L53</f>
        <v>0</v>
      </c>
      <c r="M62" s="342"/>
      <c r="N62" s="342"/>
      <c r="O62" s="224"/>
    </row>
    <row r="63" spans="1:15" s="220" customFormat="1" ht="16.5" customHeight="1">
      <c r="A63" s="221"/>
      <c r="B63" s="382"/>
      <c r="C63" s="712" t="s">
        <v>390</v>
      </c>
      <c r="D63" s="713"/>
      <c r="E63" s="713"/>
      <c r="F63" s="713"/>
      <c r="G63" s="713"/>
      <c r="H63" s="713"/>
      <c r="I63" s="713"/>
      <c r="J63" s="714"/>
      <c r="K63" s="392" t="s">
        <v>47</v>
      </c>
      <c r="L63" s="393">
        <v>0.5</v>
      </c>
      <c r="M63" s="350">
        <f>SUM(K65:K72)</f>
        <v>0</v>
      </c>
      <c r="N63" s="351">
        <f>SUM(L65:L72)</f>
        <v>0</v>
      </c>
      <c r="O63" s="224"/>
    </row>
    <row r="64" spans="1:15" s="220" customFormat="1" ht="16.5" customHeight="1">
      <c r="A64" s="221"/>
      <c r="B64" s="382"/>
      <c r="C64" s="690" t="s">
        <v>4</v>
      </c>
      <c r="D64" s="691"/>
      <c r="E64" s="390" t="s">
        <v>5</v>
      </c>
      <c r="F64" s="390" t="s">
        <v>6</v>
      </c>
      <c r="G64" s="391" t="s">
        <v>7</v>
      </c>
      <c r="H64" s="390" t="s">
        <v>8</v>
      </c>
      <c r="I64" s="390" t="s">
        <v>9</v>
      </c>
      <c r="J64" s="390" t="s">
        <v>10</v>
      </c>
      <c r="K64" s="390" t="s">
        <v>11</v>
      </c>
      <c r="L64" s="390" t="s">
        <v>12</v>
      </c>
      <c r="M64" s="715"/>
      <c r="N64" s="716"/>
      <c r="O64" s="224"/>
    </row>
    <row r="65" spans="1:15" s="220" customFormat="1">
      <c r="A65" s="221"/>
      <c r="B65" s="382"/>
      <c r="C65" s="401"/>
      <c r="D65" s="401"/>
      <c r="E65" s="401"/>
      <c r="F65" s="401"/>
      <c r="G65" s="402"/>
      <c r="H65" s="402"/>
      <c r="I65" s="368"/>
      <c r="J65" s="368"/>
      <c r="K65" s="357">
        <f t="shared" ref="K65:K72" si="6">(I65+J65)*10000</f>
        <v>0</v>
      </c>
      <c r="L65" s="357">
        <f>K65*L63</f>
        <v>0</v>
      </c>
      <c r="M65" s="342"/>
      <c r="N65" s="342"/>
      <c r="O65" s="224"/>
    </row>
    <row r="66" spans="1:15" s="220" customFormat="1">
      <c r="A66" s="221"/>
      <c r="B66" s="382"/>
      <c r="C66" s="401"/>
      <c r="D66" s="451"/>
      <c r="E66" s="401"/>
      <c r="F66" s="401"/>
      <c r="G66" s="452"/>
      <c r="H66" s="452"/>
      <c r="I66" s="368"/>
      <c r="J66" s="368"/>
      <c r="K66" s="357">
        <f t="shared" si="6"/>
        <v>0</v>
      </c>
      <c r="L66" s="357">
        <f>K66*L63</f>
        <v>0</v>
      </c>
      <c r="M66" s="342"/>
      <c r="N66" s="342"/>
      <c r="O66" s="224"/>
    </row>
    <row r="67" spans="1:15" s="220" customFormat="1">
      <c r="A67" s="221"/>
      <c r="B67" s="382"/>
      <c r="C67" s="401"/>
      <c r="D67" s="401"/>
      <c r="E67" s="401"/>
      <c r="F67" s="401"/>
      <c r="G67" s="402"/>
      <c r="H67" s="402"/>
      <c r="I67" s="368"/>
      <c r="J67" s="368"/>
      <c r="K67" s="357">
        <f t="shared" si="6"/>
        <v>0</v>
      </c>
      <c r="L67" s="357">
        <f>K67*L63</f>
        <v>0</v>
      </c>
      <c r="M67" s="342"/>
      <c r="N67" s="342"/>
      <c r="O67" s="224"/>
    </row>
    <row r="68" spans="1:15" s="220" customFormat="1">
      <c r="A68" s="221"/>
      <c r="B68" s="382"/>
      <c r="C68" s="401"/>
      <c r="D68" s="401"/>
      <c r="E68" s="401"/>
      <c r="F68" s="401"/>
      <c r="G68" s="402"/>
      <c r="H68" s="402"/>
      <c r="I68" s="368"/>
      <c r="J68" s="368"/>
      <c r="K68" s="357">
        <f t="shared" si="6"/>
        <v>0</v>
      </c>
      <c r="L68" s="357">
        <f>K68*L63</f>
        <v>0</v>
      </c>
      <c r="M68" s="342"/>
      <c r="N68" s="342"/>
      <c r="O68" s="224"/>
    </row>
    <row r="69" spans="1:15" s="220" customFormat="1" ht="20.25">
      <c r="A69" s="221"/>
      <c r="B69" s="382"/>
      <c r="C69" s="353"/>
      <c r="D69" s="353"/>
      <c r="E69" s="353"/>
      <c r="F69" s="353"/>
      <c r="G69" s="421" t="s">
        <v>165</v>
      </c>
      <c r="H69" s="355"/>
      <c r="I69" s="355"/>
      <c r="J69" s="355"/>
      <c r="K69" s="357">
        <f t="shared" si="6"/>
        <v>0</v>
      </c>
      <c r="L69" s="357">
        <f>K69*L63</f>
        <v>0</v>
      </c>
      <c r="M69" s="342"/>
      <c r="N69" s="342"/>
      <c r="O69" s="224"/>
    </row>
    <row r="70" spans="1:15" s="220" customFormat="1">
      <c r="A70" s="221"/>
      <c r="B70" s="382"/>
      <c r="C70" s="353"/>
      <c r="D70" s="353"/>
      <c r="E70" s="353"/>
      <c r="F70" s="353"/>
      <c r="G70" s="355"/>
      <c r="H70" s="355"/>
      <c r="I70" s="355"/>
      <c r="J70" s="355"/>
      <c r="K70" s="357">
        <f t="shared" si="6"/>
        <v>0</v>
      </c>
      <c r="L70" s="357">
        <f>K70*L63</f>
        <v>0</v>
      </c>
      <c r="M70" s="342"/>
      <c r="N70" s="342"/>
      <c r="O70" s="224"/>
    </row>
    <row r="71" spans="1:15" s="220" customFormat="1">
      <c r="A71" s="221"/>
      <c r="B71" s="382"/>
      <c r="C71" s="353"/>
      <c r="D71" s="353"/>
      <c r="E71" s="353"/>
      <c r="F71" s="353"/>
      <c r="G71" s="355"/>
      <c r="H71" s="355"/>
      <c r="I71" s="355"/>
      <c r="J71" s="355"/>
      <c r="K71" s="357">
        <f t="shared" si="6"/>
        <v>0</v>
      </c>
      <c r="L71" s="357">
        <f>K71*L63</f>
        <v>0</v>
      </c>
      <c r="M71" s="342"/>
      <c r="N71" s="342"/>
      <c r="O71" s="224"/>
    </row>
    <row r="72" spans="1:15" s="220" customFormat="1">
      <c r="A72" s="221"/>
      <c r="B72" s="382"/>
      <c r="C72" s="353"/>
      <c r="D72" s="353"/>
      <c r="E72" s="353"/>
      <c r="F72" s="353"/>
      <c r="G72" s="355"/>
      <c r="H72" s="355"/>
      <c r="I72" s="355"/>
      <c r="J72" s="355"/>
      <c r="K72" s="357">
        <f t="shared" si="6"/>
        <v>0</v>
      </c>
      <c r="L72" s="357">
        <f>K72*L63</f>
        <v>0</v>
      </c>
      <c r="M72" s="342"/>
      <c r="N72" s="342"/>
      <c r="O72" s="224"/>
    </row>
    <row r="73" spans="1:15" s="220" customFormat="1" ht="16.5" hidden="1" customHeight="1">
      <c r="A73" s="221"/>
      <c r="B73" s="382"/>
      <c r="C73" s="717" t="s">
        <v>391</v>
      </c>
      <c r="D73" s="718"/>
      <c r="E73" s="718"/>
      <c r="F73" s="718"/>
      <c r="G73" s="718"/>
      <c r="H73" s="718"/>
      <c r="I73" s="718"/>
      <c r="J73" s="719"/>
      <c r="K73" s="392" t="s">
        <v>47</v>
      </c>
      <c r="L73" s="349">
        <v>0.5</v>
      </c>
      <c r="M73" s="350">
        <f>SUM(K75:K82)</f>
        <v>0</v>
      </c>
      <c r="N73" s="351">
        <f>SUM(L75:L82)</f>
        <v>0</v>
      </c>
      <c r="O73" s="224"/>
    </row>
    <row r="74" spans="1:15" s="220" customFormat="1" ht="16.5" hidden="1" customHeight="1">
      <c r="A74" s="221"/>
      <c r="B74" s="382"/>
      <c r="C74" s="692" t="s">
        <v>4</v>
      </c>
      <c r="D74" s="693"/>
      <c r="E74" s="559" t="s">
        <v>5</v>
      </c>
      <c r="F74" s="559" t="s">
        <v>6</v>
      </c>
      <c r="G74" s="391" t="s">
        <v>7</v>
      </c>
      <c r="H74" s="559" t="s">
        <v>8</v>
      </c>
      <c r="I74" s="559" t="s">
        <v>9</v>
      </c>
      <c r="J74" s="559" t="s">
        <v>10</v>
      </c>
      <c r="K74" s="559" t="s">
        <v>11</v>
      </c>
      <c r="L74" s="559" t="s">
        <v>12</v>
      </c>
      <c r="M74" s="694"/>
      <c r="N74" s="695"/>
      <c r="O74" s="224"/>
    </row>
    <row r="75" spans="1:15" s="220" customFormat="1" hidden="1">
      <c r="A75" s="221"/>
      <c r="B75" s="382"/>
      <c r="C75" s="355"/>
      <c r="D75" s="355"/>
      <c r="E75" s="355"/>
      <c r="F75" s="355"/>
      <c r="G75" s="355"/>
      <c r="H75" s="355"/>
      <c r="I75" s="355"/>
      <c r="J75" s="355"/>
      <c r="K75" s="357">
        <f t="shared" ref="K75:K82" si="7">(I75+J75)*10000</f>
        <v>0</v>
      </c>
      <c r="L75" s="357">
        <f>K75*L73</f>
        <v>0</v>
      </c>
      <c r="M75" s="352"/>
      <c r="N75" s="342"/>
      <c r="O75" s="224"/>
    </row>
    <row r="76" spans="1:15" s="220" customFormat="1" hidden="1">
      <c r="A76" s="221"/>
      <c r="B76" s="382"/>
      <c r="C76" s="355"/>
      <c r="D76" s="355"/>
      <c r="E76" s="355"/>
      <c r="F76" s="355"/>
      <c r="G76" s="355"/>
      <c r="H76" s="355"/>
      <c r="I76" s="355"/>
      <c r="J76" s="355"/>
      <c r="K76" s="357">
        <f t="shared" si="7"/>
        <v>0</v>
      </c>
      <c r="L76" s="357">
        <f>K76*L73</f>
        <v>0</v>
      </c>
      <c r="M76" s="352"/>
      <c r="N76" s="342"/>
      <c r="O76" s="224"/>
    </row>
    <row r="77" spans="1:15" s="220" customFormat="1" hidden="1">
      <c r="A77" s="221"/>
      <c r="B77" s="382"/>
      <c r="C77" s="355"/>
      <c r="D77" s="355"/>
      <c r="E77" s="355"/>
      <c r="F77" s="355"/>
      <c r="G77" s="355"/>
      <c r="H77" s="355"/>
      <c r="I77" s="355"/>
      <c r="J77" s="355"/>
      <c r="K77" s="357">
        <f t="shared" si="7"/>
        <v>0</v>
      </c>
      <c r="L77" s="357">
        <f>K77*L73</f>
        <v>0</v>
      </c>
      <c r="M77" s="352"/>
      <c r="N77" s="342"/>
      <c r="O77" s="224"/>
    </row>
    <row r="78" spans="1:15" s="220" customFormat="1" hidden="1">
      <c r="A78" s="221"/>
      <c r="B78" s="382"/>
      <c r="C78" s="355"/>
      <c r="D78" s="355"/>
      <c r="E78" s="355"/>
      <c r="F78" s="355"/>
      <c r="G78" s="395" t="s">
        <v>319</v>
      </c>
      <c r="H78" s="355"/>
      <c r="I78" s="355"/>
      <c r="J78" s="355"/>
      <c r="K78" s="357">
        <f t="shared" si="7"/>
        <v>0</v>
      </c>
      <c r="L78" s="357">
        <f>K78*L73</f>
        <v>0</v>
      </c>
      <c r="M78" s="352"/>
      <c r="N78" s="342"/>
      <c r="O78" s="224"/>
    </row>
    <row r="79" spans="1:15" s="220" customFormat="1" hidden="1">
      <c r="A79" s="221"/>
      <c r="B79" s="382"/>
      <c r="C79" s="355"/>
      <c r="D79" s="355"/>
      <c r="E79" s="355"/>
      <c r="F79" s="355"/>
      <c r="G79" s="355"/>
      <c r="H79" s="355"/>
      <c r="I79" s="355"/>
      <c r="J79" s="355"/>
      <c r="K79" s="357">
        <f t="shared" si="7"/>
        <v>0</v>
      </c>
      <c r="L79" s="357">
        <f>K79*L73</f>
        <v>0</v>
      </c>
      <c r="M79" s="352"/>
      <c r="N79" s="342"/>
      <c r="O79" s="224"/>
    </row>
    <row r="80" spans="1:15" s="220" customFormat="1" hidden="1">
      <c r="A80" s="221"/>
      <c r="B80" s="382"/>
      <c r="C80" s="355"/>
      <c r="D80" s="355"/>
      <c r="E80" s="355"/>
      <c r="F80" s="355"/>
      <c r="G80" s="355"/>
      <c r="H80" s="355"/>
      <c r="I80" s="355"/>
      <c r="J80" s="355"/>
      <c r="K80" s="357">
        <f t="shared" si="7"/>
        <v>0</v>
      </c>
      <c r="L80" s="357">
        <f>K80*L73</f>
        <v>0</v>
      </c>
      <c r="M80" s="352"/>
      <c r="N80" s="342"/>
      <c r="O80" s="224"/>
    </row>
    <row r="81" spans="1:15" s="220" customFormat="1" hidden="1">
      <c r="A81" s="221"/>
      <c r="B81" s="382"/>
      <c r="C81" s="355"/>
      <c r="D81" s="355"/>
      <c r="E81" s="355"/>
      <c r="F81" s="355"/>
      <c r="G81" s="355"/>
      <c r="H81" s="355"/>
      <c r="I81" s="355"/>
      <c r="J81" s="355"/>
      <c r="K81" s="357">
        <f t="shared" si="7"/>
        <v>0</v>
      </c>
      <c r="L81" s="357">
        <f>K81*L73</f>
        <v>0</v>
      </c>
      <c r="M81" s="352"/>
      <c r="N81" s="342"/>
      <c r="O81" s="224"/>
    </row>
    <row r="82" spans="1:15" s="220" customFormat="1" hidden="1">
      <c r="A82" s="221"/>
      <c r="B82" s="382"/>
      <c r="C82" s="355"/>
      <c r="D82" s="355"/>
      <c r="E82" s="355"/>
      <c r="F82" s="355"/>
      <c r="G82" s="355"/>
      <c r="H82" s="355"/>
      <c r="I82" s="355"/>
      <c r="J82" s="355"/>
      <c r="K82" s="357">
        <f t="shared" si="7"/>
        <v>0</v>
      </c>
      <c r="L82" s="357">
        <f>K82*L73</f>
        <v>0</v>
      </c>
      <c r="M82" s="365"/>
      <c r="N82" s="345"/>
      <c r="O82" s="224"/>
    </row>
    <row r="83" spans="1:15" s="220" customFormat="1" ht="16.5" hidden="1" customHeight="1">
      <c r="A83" s="221"/>
      <c r="B83" s="382"/>
      <c r="C83" s="696" t="s">
        <v>392</v>
      </c>
      <c r="D83" s="697"/>
      <c r="E83" s="697"/>
      <c r="F83" s="697"/>
      <c r="G83" s="697"/>
      <c r="H83" s="697"/>
      <c r="I83" s="697"/>
      <c r="J83" s="698"/>
      <c r="K83" s="396" t="s">
        <v>2</v>
      </c>
      <c r="L83" s="393">
        <v>0.5</v>
      </c>
      <c r="M83" s="350">
        <f>SUM(K85:K92)</f>
        <v>0</v>
      </c>
      <c r="N83" s="351">
        <f>SUM(L85:L92)</f>
        <v>0</v>
      </c>
      <c r="O83" s="224"/>
    </row>
    <row r="84" spans="1:15" s="220" customFormat="1" ht="16.5" hidden="1" customHeight="1">
      <c r="A84" s="221"/>
      <c r="B84" s="382"/>
      <c r="C84" s="690" t="s">
        <v>4</v>
      </c>
      <c r="D84" s="691"/>
      <c r="E84" s="390" t="s">
        <v>5</v>
      </c>
      <c r="F84" s="390" t="s">
        <v>6</v>
      </c>
      <c r="G84" s="391" t="s">
        <v>7</v>
      </c>
      <c r="H84" s="390" t="s">
        <v>8</v>
      </c>
      <c r="I84" s="390" t="s">
        <v>9</v>
      </c>
      <c r="J84" s="390" t="s">
        <v>10</v>
      </c>
      <c r="K84" s="390" t="s">
        <v>11</v>
      </c>
      <c r="L84" s="390" t="s">
        <v>12</v>
      </c>
      <c r="M84" s="342"/>
      <c r="N84" s="342"/>
      <c r="O84" s="224"/>
    </row>
    <row r="85" spans="1:15" s="220" customFormat="1" hidden="1">
      <c r="A85" s="221"/>
      <c r="B85" s="382"/>
      <c r="C85" s="355"/>
      <c r="D85" s="355"/>
      <c r="E85" s="355"/>
      <c r="F85" s="355"/>
      <c r="G85" s="355"/>
      <c r="H85" s="355"/>
      <c r="I85" s="355"/>
      <c r="J85" s="355"/>
      <c r="K85" s="357">
        <f t="shared" ref="K85:K92" si="8">(I85+J85)*10000</f>
        <v>0</v>
      </c>
      <c r="L85" s="357">
        <f>K85*L83</f>
        <v>0</v>
      </c>
      <c r="M85" s="342"/>
      <c r="N85" s="342"/>
      <c r="O85" s="224"/>
    </row>
    <row r="86" spans="1:15" s="220" customFormat="1" hidden="1">
      <c r="A86" s="221"/>
      <c r="B86" s="382"/>
      <c r="C86" s="355"/>
      <c r="D86" s="355"/>
      <c r="E86" s="355"/>
      <c r="F86" s="355"/>
      <c r="G86" s="355"/>
      <c r="H86" s="355"/>
      <c r="I86" s="355"/>
      <c r="J86" s="355"/>
      <c r="K86" s="357">
        <f t="shared" si="8"/>
        <v>0</v>
      </c>
      <c r="L86" s="357">
        <f>K86*L83</f>
        <v>0</v>
      </c>
      <c r="M86" s="342"/>
      <c r="N86" s="342"/>
      <c r="O86" s="224"/>
    </row>
    <row r="87" spans="1:15" s="220" customFormat="1" hidden="1">
      <c r="A87" s="221"/>
      <c r="B87" s="382"/>
      <c r="C87" s="355"/>
      <c r="D87" s="355"/>
      <c r="E87" s="355"/>
      <c r="F87" s="355"/>
      <c r="G87" s="355"/>
      <c r="H87" s="355"/>
      <c r="I87" s="355"/>
      <c r="J87" s="355"/>
      <c r="K87" s="357">
        <f t="shared" si="8"/>
        <v>0</v>
      </c>
      <c r="L87" s="357">
        <f>K87*L83</f>
        <v>0</v>
      </c>
      <c r="M87" s="342"/>
      <c r="N87" s="342"/>
      <c r="O87" s="224"/>
    </row>
    <row r="88" spans="1:15" s="220" customFormat="1" hidden="1">
      <c r="A88" s="221"/>
      <c r="B88" s="382"/>
      <c r="C88" s="355"/>
      <c r="D88" s="355"/>
      <c r="E88" s="355"/>
      <c r="F88" s="355"/>
      <c r="G88" s="395" t="s">
        <v>319</v>
      </c>
      <c r="H88" s="355"/>
      <c r="I88" s="355"/>
      <c r="J88" s="355"/>
      <c r="K88" s="357">
        <f t="shared" si="8"/>
        <v>0</v>
      </c>
      <c r="L88" s="357">
        <f>K88*L83</f>
        <v>0</v>
      </c>
      <c r="M88" s="342"/>
      <c r="N88" s="342"/>
      <c r="O88" s="224"/>
    </row>
    <row r="89" spans="1:15" s="220" customFormat="1" hidden="1">
      <c r="A89" s="221"/>
      <c r="B89" s="382"/>
      <c r="C89" s="355"/>
      <c r="D89" s="355"/>
      <c r="E89" s="355"/>
      <c r="F89" s="355"/>
      <c r="G89" s="355"/>
      <c r="H89" s="355"/>
      <c r="I89" s="355"/>
      <c r="J89" s="355"/>
      <c r="K89" s="357">
        <f t="shared" si="8"/>
        <v>0</v>
      </c>
      <c r="L89" s="357">
        <f>K89*L83</f>
        <v>0</v>
      </c>
      <c r="M89" s="342"/>
      <c r="N89" s="342"/>
      <c r="O89" s="224"/>
    </row>
    <row r="90" spans="1:15" s="220" customFormat="1" hidden="1">
      <c r="A90" s="221"/>
      <c r="B90" s="382"/>
      <c r="C90" s="355"/>
      <c r="D90" s="355"/>
      <c r="E90" s="355"/>
      <c r="F90" s="355"/>
      <c r="G90" s="355"/>
      <c r="H90" s="355"/>
      <c r="I90" s="355"/>
      <c r="J90" s="355"/>
      <c r="K90" s="357">
        <f t="shared" si="8"/>
        <v>0</v>
      </c>
      <c r="L90" s="357">
        <f>K90*L83</f>
        <v>0</v>
      </c>
      <c r="M90" s="342"/>
      <c r="N90" s="342"/>
      <c r="O90" s="224"/>
    </row>
    <row r="91" spans="1:15" s="220" customFormat="1" hidden="1">
      <c r="A91" s="221"/>
      <c r="B91" s="382"/>
      <c r="C91" s="355"/>
      <c r="D91" s="355"/>
      <c r="E91" s="355"/>
      <c r="F91" s="355"/>
      <c r="G91" s="355"/>
      <c r="H91" s="355"/>
      <c r="I91" s="355"/>
      <c r="J91" s="355"/>
      <c r="K91" s="357">
        <f t="shared" si="8"/>
        <v>0</v>
      </c>
      <c r="L91" s="357">
        <f>K91*L83</f>
        <v>0</v>
      </c>
      <c r="M91" s="342"/>
      <c r="N91" s="342"/>
      <c r="O91" s="224"/>
    </row>
    <row r="92" spans="1:15" s="220" customFormat="1" hidden="1">
      <c r="A92" s="221"/>
      <c r="B92" s="382"/>
      <c r="C92" s="355"/>
      <c r="D92" s="355"/>
      <c r="E92" s="355"/>
      <c r="F92" s="355"/>
      <c r="G92" s="355"/>
      <c r="H92" s="355"/>
      <c r="I92" s="355"/>
      <c r="J92" s="355"/>
      <c r="K92" s="357">
        <f t="shared" si="8"/>
        <v>0</v>
      </c>
      <c r="L92" s="357">
        <f>K92*L83</f>
        <v>0</v>
      </c>
      <c r="M92" s="342"/>
      <c r="N92" s="342"/>
      <c r="O92" s="224"/>
    </row>
    <row r="93" spans="1:15" ht="20.25">
      <c r="A93" s="220"/>
      <c r="B93" s="347"/>
      <c r="C93" s="706" t="s">
        <v>393</v>
      </c>
      <c r="D93" s="706"/>
      <c r="E93" s="706"/>
      <c r="F93" s="706"/>
      <c r="G93" s="706"/>
      <c r="H93" s="706"/>
      <c r="I93" s="706"/>
      <c r="J93" s="706"/>
      <c r="K93" s="348" t="s">
        <v>2</v>
      </c>
      <c r="L93" s="397">
        <v>0.6</v>
      </c>
      <c r="M93" s="350">
        <f>SUM(K95:K102)</f>
        <v>0</v>
      </c>
      <c r="N93" s="351">
        <f>SUM(L95:L102)</f>
        <v>0</v>
      </c>
      <c r="O93" s="224"/>
    </row>
    <row r="94" spans="1:15">
      <c r="A94" s="220"/>
      <c r="B94" s="347" t="s">
        <v>3</v>
      </c>
      <c r="C94" s="700" t="s">
        <v>4</v>
      </c>
      <c r="D94" s="700"/>
      <c r="E94" s="559" t="s">
        <v>5</v>
      </c>
      <c r="F94" s="559" t="s">
        <v>6</v>
      </c>
      <c r="G94" s="559" t="s">
        <v>7</v>
      </c>
      <c r="H94" s="559" t="s">
        <v>8</v>
      </c>
      <c r="I94" s="559" t="s">
        <v>9</v>
      </c>
      <c r="J94" s="559" t="s">
        <v>10</v>
      </c>
      <c r="K94" s="559" t="s">
        <v>11</v>
      </c>
      <c r="L94" s="559" t="s">
        <v>12</v>
      </c>
      <c r="M94" s="398"/>
      <c r="N94" s="399"/>
      <c r="O94" s="220"/>
    </row>
    <row r="95" spans="1:15">
      <c r="A95" s="220"/>
      <c r="B95" s="347">
        <v>1</v>
      </c>
      <c r="C95" s="366"/>
      <c r="D95" s="366"/>
      <c r="E95" s="366"/>
      <c r="F95" s="366"/>
      <c r="G95" s="340"/>
      <c r="H95" s="340"/>
      <c r="I95" s="386"/>
      <c r="J95" s="386"/>
      <c r="K95" s="357">
        <f>(I95+J95)*10000</f>
        <v>0</v>
      </c>
      <c r="L95" s="357">
        <f>K95*L93</f>
        <v>0</v>
      </c>
      <c r="M95" s="352"/>
      <c r="N95" s="342"/>
      <c r="O95" s="220"/>
    </row>
    <row r="96" spans="1:15">
      <c r="A96" s="220"/>
      <c r="B96" s="347">
        <v>2</v>
      </c>
      <c r="C96" s="366"/>
      <c r="D96" s="366"/>
      <c r="E96" s="366"/>
      <c r="F96" s="366"/>
      <c r="G96" s="340"/>
      <c r="H96" s="340"/>
      <c r="I96" s="386"/>
      <c r="J96" s="386"/>
      <c r="K96" s="357">
        <f t="shared" ref="K96:K102" si="9">(I96+J96)*10000</f>
        <v>0</v>
      </c>
      <c r="L96" s="357">
        <f>K96*L93</f>
        <v>0</v>
      </c>
      <c r="M96" s="352"/>
      <c r="N96" s="342"/>
      <c r="O96" s="220"/>
    </row>
    <row r="97" spans="2:15">
      <c r="B97" s="347">
        <v>3</v>
      </c>
      <c r="C97" s="366"/>
      <c r="D97" s="366"/>
      <c r="E97" s="366"/>
      <c r="F97" s="366"/>
      <c r="G97" s="340"/>
      <c r="H97" s="340"/>
      <c r="I97" s="377"/>
      <c r="J97" s="377"/>
      <c r="K97" s="357">
        <f t="shared" si="9"/>
        <v>0</v>
      </c>
      <c r="L97" s="357">
        <f>K97*L93</f>
        <v>0</v>
      </c>
      <c r="M97" s="352"/>
      <c r="N97" s="342"/>
      <c r="O97" s="220"/>
    </row>
    <row r="98" spans="2:15">
      <c r="B98" s="347">
        <v>4</v>
      </c>
      <c r="C98" s="366"/>
      <c r="D98" s="366"/>
      <c r="E98" s="366"/>
      <c r="F98" s="366"/>
      <c r="G98" s="340"/>
      <c r="H98" s="340"/>
      <c r="I98" s="386"/>
      <c r="J98" s="386"/>
      <c r="K98" s="357">
        <f t="shared" si="9"/>
        <v>0</v>
      </c>
      <c r="L98" s="357">
        <f>K98*L93</f>
        <v>0</v>
      </c>
      <c r="M98" s="352"/>
      <c r="N98" s="342"/>
      <c r="O98" s="220"/>
    </row>
    <row r="99" spans="2:15">
      <c r="B99" s="347">
        <v>5</v>
      </c>
      <c r="C99" s="366"/>
      <c r="D99" s="366"/>
      <c r="E99" s="366"/>
      <c r="F99" s="366"/>
      <c r="G99" s="340"/>
      <c r="H99" s="340"/>
      <c r="I99" s="386"/>
      <c r="J99" s="386"/>
      <c r="K99" s="357">
        <f t="shared" si="9"/>
        <v>0</v>
      </c>
      <c r="L99" s="357">
        <f>K99*L93</f>
        <v>0</v>
      </c>
      <c r="M99" s="352"/>
      <c r="N99" s="342"/>
      <c r="O99" s="220"/>
    </row>
    <row r="100" spans="2:15">
      <c r="B100" s="347">
        <v>6</v>
      </c>
      <c r="C100" s="366"/>
      <c r="D100" s="366"/>
      <c r="E100" s="366"/>
      <c r="F100" s="366"/>
      <c r="G100" s="340"/>
      <c r="H100" s="340"/>
      <c r="I100" s="386"/>
      <c r="J100" s="386"/>
      <c r="K100" s="357">
        <f t="shared" si="9"/>
        <v>0</v>
      </c>
      <c r="L100" s="357">
        <f>K100*L93</f>
        <v>0</v>
      </c>
      <c r="M100" s="352"/>
      <c r="N100" s="342"/>
      <c r="O100" s="220"/>
    </row>
    <row r="101" spans="2:15">
      <c r="B101" s="347">
        <v>7</v>
      </c>
      <c r="C101" s="366"/>
      <c r="D101" s="366"/>
      <c r="E101" s="366"/>
      <c r="F101" s="366"/>
      <c r="G101" s="340"/>
      <c r="H101" s="340"/>
      <c r="I101" s="386"/>
      <c r="J101" s="386"/>
      <c r="K101" s="357">
        <f t="shared" si="9"/>
        <v>0</v>
      </c>
      <c r="L101" s="357">
        <f>K101*L93</f>
        <v>0</v>
      </c>
      <c r="M101" s="352"/>
      <c r="N101" s="342"/>
      <c r="O101" s="220"/>
    </row>
    <row r="102" spans="2:15">
      <c r="B102" s="347">
        <v>8</v>
      </c>
      <c r="C102" s="366"/>
      <c r="D102" s="366"/>
      <c r="E102" s="366"/>
      <c r="F102" s="366"/>
      <c r="G102" s="340"/>
      <c r="H102" s="340"/>
      <c r="I102" s="386"/>
      <c r="J102" s="386"/>
      <c r="K102" s="357">
        <f t="shared" si="9"/>
        <v>0</v>
      </c>
      <c r="L102" s="357">
        <f>K102*L93</f>
        <v>0</v>
      </c>
      <c r="M102" s="365"/>
      <c r="N102" s="345"/>
      <c r="O102" s="220"/>
    </row>
    <row r="103" spans="2:15" ht="20.25">
      <c r="B103" s="347"/>
      <c r="C103" s="707" t="s">
        <v>394</v>
      </c>
      <c r="D103" s="707"/>
      <c r="E103" s="707"/>
      <c r="F103" s="707"/>
      <c r="G103" s="707"/>
      <c r="H103" s="707"/>
      <c r="I103" s="707"/>
      <c r="J103" s="707"/>
      <c r="K103" s="392" t="s">
        <v>47</v>
      </c>
      <c r="L103" s="400">
        <v>0.65</v>
      </c>
      <c r="M103" s="350">
        <f>SUM(K105:K112)</f>
        <v>0</v>
      </c>
      <c r="N103" s="351">
        <f>SUM(L105:L112)</f>
        <v>0</v>
      </c>
      <c r="O103" s="224"/>
    </row>
    <row r="104" spans="2:15">
      <c r="B104" s="347"/>
      <c r="C104" s="700" t="s">
        <v>4</v>
      </c>
      <c r="D104" s="700"/>
      <c r="E104" s="559" t="s">
        <v>5</v>
      </c>
      <c r="F104" s="559" t="s">
        <v>6</v>
      </c>
      <c r="G104" s="559" t="s">
        <v>7</v>
      </c>
      <c r="H104" s="559" t="s">
        <v>8</v>
      </c>
      <c r="I104" s="559" t="s">
        <v>9</v>
      </c>
      <c r="J104" s="559" t="s">
        <v>10</v>
      </c>
      <c r="K104" s="559" t="s">
        <v>11</v>
      </c>
      <c r="L104" s="559" t="s">
        <v>12</v>
      </c>
      <c r="M104" s="562"/>
      <c r="N104" s="563"/>
      <c r="O104" s="220"/>
    </row>
    <row r="105" spans="2:15" ht="19.5">
      <c r="B105" s="347"/>
      <c r="C105" s="353"/>
      <c r="D105" s="353"/>
      <c r="E105" s="353"/>
      <c r="F105" s="353"/>
      <c r="G105" s="379" t="s">
        <v>48</v>
      </c>
      <c r="H105" s="355"/>
      <c r="I105" s="356"/>
      <c r="J105" s="356"/>
      <c r="K105" s="357">
        <f>(I105+J105)*10000</f>
        <v>0</v>
      </c>
      <c r="L105" s="357">
        <f>K105*L103</f>
        <v>0</v>
      </c>
      <c r="M105" s="352"/>
      <c r="N105" s="342"/>
      <c r="O105" s="220"/>
    </row>
    <row r="106" spans="2:15">
      <c r="B106" s="347"/>
      <c r="C106" s="401"/>
      <c r="D106" s="401"/>
      <c r="E106" s="401"/>
      <c r="F106" s="401"/>
      <c r="G106" s="402"/>
      <c r="H106" s="402"/>
      <c r="I106" s="403"/>
      <c r="J106" s="403"/>
      <c r="K106" s="357">
        <f t="shared" ref="K106:K112" si="10">(I106+J106)*10000</f>
        <v>0</v>
      </c>
      <c r="L106" s="357">
        <f>K106*L103</f>
        <v>0</v>
      </c>
      <c r="M106" s="352"/>
      <c r="N106" s="342"/>
      <c r="O106" s="220"/>
    </row>
    <row r="107" spans="2:15">
      <c r="B107" s="347"/>
      <c r="C107" s="401"/>
      <c r="D107" s="401"/>
      <c r="E107" s="401"/>
      <c r="F107" s="401"/>
      <c r="G107" s="402"/>
      <c r="H107" s="402"/>
      <c r="I107" s="403"/>
      <c r="J107" s="403"/>
      <c r="K107" s="357">
        <f t="shared" si="10"/>
        <v>0</v>
      </c>
      <c r="L107" s="357">
        <f>K107*L103</f>
        <v>0</v>
      </c>
      <c r="M107" s="352"/>
      <c r="N107" s="342"/>
      <c r="O107" s="220"/>
    </row>
    <row r="108" spans="2:15">
      <c r="B108" s="347"/>
      <c r="C108" s="401"/>
      <c r="D108" s="401"/>
      <c r="E108" s="401"/>
      <c r="F108" s="401"/>
      <c r="G108" s="402"/>
      <c r="H108" s="402"/>
      <c r="I108" s="403"/>
      <c r="J108" s="403"/>
      <c r="K108" s="357">
        <f t="shared" si="10"/>
        <v>0</v>
      </c>
      <c r="L108" s="357">
        <f>K108*L103</f>
        <v>0</v>
      </c>
      <c r="M108" s="352"/>
      <c r="N108" s="342"/>
      <c r="O108" s="220"/>
    </row>
    <row r="109" spans="2:15">
      <c r="B109" s="347"/>
      <c r="C109" s="401"/>
      <c r="D109" s="401"/>
      <c r="E109" s="401"/>
      <c r="F109" s="401"/>
      <c r="G109" s="402"/>
      <c r="H109" s="402"/>
      <c r="I109" s="403"/>
      <c r="J109" s="403"/>
      <c r="K109" s="357">
        <f t="shared" si="10"/>
        <v>0</v>
      </c>
      <c r="L109" s="357">
        <f>K109*L103</f>
        <v>0</v>
      </c>
      <c r="M109" s="352"/>
      <c r="N109" s="342"/>
      <c r="O109" s="220"/>
    </row>
    <row r="110" spans="2:15">
      <c r="B110" s="347"/>
      <c r="C110" s="401"/>
      <c r="D110" s="401"/>
      <c r="E110" s="401"/>
      <c r="F110" s="401"/>
      <c r="G110" s="402"/>
      <c r="H110" s="402"/>
      <c r="I110" s="403"/>
      <c r="J110" s="403"/>
      <c r="K110" s="357">
        <f t="shared" si="10"/>
        <v>0</v>
      </c>
      <c r="L110" s="357">
        <f>K110*L103</f>
        <v>0</v>
      </c>
      <c r="M110" s="352"/>
      <c r="N110" s="342"/>
      <c r="O110" s="220"/>
    </row>
    <row r="111" spans="2:15">
      <c r="B111" s="347"/>
      <c r="C111" s="404"/>
      <c r="D111" s="401"/>
      <c r="E111" s="401"/>
      <c r="F111" s="401"/>
      <c r="G111" s="402"/>
      <c r="H111" s="402"/>
      <c r="I111" s="403"/>
      <c r="J111" s="368"/>
      <c r="K111" s="357">
        <f t="shared" si="10"/>
        <v>0</v>
      </c>
      <c r="L111" s="357">
        <f>K111*L103</f>
        <v>0</v>
      </c>
      <c r="M111" s="352"/>
      <c r="N111" s="342"/>
      <c r="O111" s="220"/>
    </row>
    <row r="112" spans="2:15">
      <c r="B112" s="347"/>
      <c r="C112" s="401"/>
      <c r="D112" s="401"/>
      <c r="E112" s="401"/>
      <c r="F112" s="401"/>
      <c r="G112" s="402"/>
      <c r="H112" s="402"/>
      <c r="I112" s="403"/>
      <c r="J112" s="403"/>
      <c r="K112" s="357">
        <f t="shared" si="10"/>
        <v>0</v>
      </c>
      <c r="L112" s="357">
        <f>K112*L103</f>
        <v>0</v>
      </c>
      <c r="M112" s="365"/>
      <c r="N112" s="345"/>
      <c r="O112" s="220"/>
    </row>
    <row r="113" spans="2:15" ht="20.25">
      <c r="B113" s="347"/>
      <c r="C113" s="708" t="s">
        <v>395</v>
      </c>
      <c r="D113" s="708"/>
      <c r="E113" s="708"/>
      <c r="F113" s="708"/>
      <c r="G113" s="708"/>
      <c r="H113" s="708"/>
      <c r="I113" s="708"/>
      <c r="J113" s="708"/>
      <c r="K113" s="392" t="s">
        <v>47</v>
      </c>
      <c r="L113" s="397">
        <v>0.6</v>
      </c>
      <c r="M113" s="350">
        <f>SUM(K115:K122)</f>
        <v>500000</v>
      </c>
      <c r="N113" s="351">
        <f>SUM(L115:L122)</f>
        <v>300000</v>
      </c>
      <c r="O113" s="224"/>
    </row>
    <row r="114" spans="2:15">
      <c r="B114" s="347"/>
      <c r="C114" s="700" t="s">
        <v>4</v>
      </c>
      <c r="D114" s="700"/>
      <c r="E114" s="559" t="s">
        <v>5</v>
      </c>
      <c r="F114" s="559" t="s">
        <v>6</v>
      </c>
      <c r="G114" s="559" t="s">
        <v>7</v>
      </c>
      <c r="H114" s="559" t="s">
        <v>8</v>
      </c>
      <c r="I114" s="559" t="s">
        <v>9</v>
      </c>
      <c r="J114" s="559" t="s">
        <v>10</v>
      </c>
      <c r="K114" s="559" t="s">
        <v>11</v>
      </c>
      <c r="L114" s="559" t="s">
        <v>12</v>
      </c>
      <c r="M114" s="704" t="s">
        <v>50</v>
      </c>
      <c r="N114" s="705"/>
      <c r="O114" s="220"/>
    </row>
    <row r="115" spans="2:15">
      <c r="B115" s="347"/>
      <c r="C115" s="369"/>
      <c r="D115" s="369"/>
      <c r="E115" s="369"/>
      <c r="F115" s="369"/>
      <c r="G115" s="385"/>
      <c r="H115" s="383"/>
      <c r="I115" s="386"/>
      <c r="J115" s="386"/>
      <c r="K115" s="384">
        <f>(I115+J115)*10000</f>
        <v>0</v>
      </c>
      <c r="L115" s="384">
        <f>K115*L113</f>
        <v>0</v>
      </c>
      <c r="M115" s="352"/>
      <c r="N115" s="342"/>
      <c r="O115" s="220"/>
    </row>
    <row r="116" spans="2:15">
      <c r="B116" s="347"/>
      <c r="C116" s="369">
        <v>12</v>
      </c>
      <c r="D116" s="370" t="s">
        <v>113</v>
      </c>
      <c r="E116" s="471" t="s">
        <v>396</v>
      </c>
      <c r="F116" s="369" t="s">
        <v>397</v>
      </c>
      <c r="G116" s="385" t="s">
        <v>398</v>
      </c>
      <c r="H116" s="383" t="s">
        <v>399</v>
      </c>
      <c r="I116" s="386">
        <v>3</v>
      </c>
      <c r="J116" s="386">
        <v>47</v>
      </c>
      <c r="K116" s="384">
        <f t="shared" ref="K116:K122" si="11">(I116+J116)*10000</f>
        <v>500000</v>
      </c>
      <c r="L116" s="384">
        <f>K116*L113</f>
        <v>300000</v>
      </c>
      <c r="M116" s="352"/>
      <c r="N116" s="342"/>
      <c r="O116" s="220"/>
    </row>
    <row r="117" spans="2:15">
      <c r="B117" s="347"/>
      <c r="C117" s="369"/>
      <c r="D117" s="369"/>
      <c r="E117" s="369"/>
      <c r="F117" s="375"/>
      <c r="G117" s="376"/>
      <c r="H117" s="376"/>
      <c r="I117" s="377"/>
      <c r="J117" s="377"/>
      <c r="K117" s="384">
        <f t="shared" si="11"/>
        <v>0</v>
      </c>
      <c r="L117" s="384">
        <f>K117*L113</f>
        <v>0</v>
      </c>
      <c r="M117" s="352"/>
      <c r="N117" s="342"/>
      <c r="O117" s="220"/>
    </row>
    <row r="118" spans="2:15">
      <c r="B118" s="347"/>
      <c r="C118" s="369"/>
      <c r="D118" s="369"/>
      <c r="E118" s="369"/>
      <c r="F118" s="369"/>
      <c r="G118" s="383"/>
      <c r="H118" s="383"/>
      <c r="I118" s="386"/>
      <c r="J118" s="386"/>
      <c r="K118" s="384">
        <f t="shared" si="11"/>
        <v>0</v>
      </c>
      <c r="L118" s="384">
        <f>K118*L113</f>
        <v>0</v>
      </c>
      <c r="M118" s="352"/>
      <c r="N118" s="342"/>
      <c r="O118" s="220"/>
    </row>
    <row r="119" spans="2:15">
      <c r="B119" s="347"/>
      <c r="C119" s="369"/>
      <c r="D119" s="369"/>
      <c r="E119" s="369"/>
      <c r="F119" s="369"/>
      <c r="G119" s="385"/>
      <c r="H119" s="383"/>
      <c r="I119" s="386"/>
      <c r="J119" s="386"/>
      <c r="K119" s="384">
        <f t="shared" si="11"/>
        <v>0</v>
      </c>
      <c r="L119" s="384">
        <f>K119*L113</f>
        <v>0</v>
      </c>
      <c r="M119" s="352"/>
      <c r="N119" s="342"/>
      <c r="O119" s="220"/>
    </row>
    <row r="120" spans="2:15">
      <c r="B120" s="347"/>
      <c r="C120" s="369"/>
      <c r="D120" s="369"/>
      <c r="E120" s="369"/>
      <c r="F120" s="369"/>
      <c r="G120" s="383"/>
      <c r="H120" s="383"/>
      <c r="I120" s="386"/>
      <c r="J120" s="386"/>
      <c r="K120" s="384">
        <f t="shared" si="11"/>
        <v>0</v>
      </c>
      <c r="L120" s="384">
        <f>K120*L113</f>
        <v>0</v>
      </c>
      <c r="M120" s="352"/>
      <c r="N120" s="342"/>
      <c r="O120" s="220"/>
    </row>
    <row r="121" spans="2:15">
      <c r="B121" s="347"/>
      <c r="C121" s="369"/>
      <c r="D121" s="387"/>
      <c r="E121" s="369"/>
      <c r="F121" s="369"/>
      <c r="G121" s="383"/>
      <c r="H121" s="383"/>
      <c r="I121" s="386"/>
      <c r="J121" s="386"/>
      <c r="K121" s="384">
        <f t="shared" si="11"/>
        <v>0</v>
      </c>
      <c r="L121" s="384">
        <f>K121*L113</f>
        <v>0</v>
      </c>
      <c r="M121" s="352"/>
      <c r="N121" s="342"/>
      <c r="O121" s="220"/>
    </row>
    <row r="122" spans="2:15">
      <c r="B122" s="347"/>
      <c r="C122" s="369"/>
      <c r="D122" s="387"/>
      <c r="E122" s="369"/>
      <c r="F122" s="369"/>
      <c r="G122" s="383"/>
      <c r="H122" s="383"/>
      <c r="I122" s="386"/>
      <c r="J122" s="386"/>
      <c r="K122" s="384">
        <f t="shared" si="11"/>
        <v>0</v>
      </c>
      <c r="L122" s="384">
        <f>K122*L113</f>
        <v>0</v>
      </c>
      <c r="M122" s="365"/>
      <c r="N122" s="345"/>
      <c r="O122" s="220"/>
    </row>
    <row r="123" spans="2:15" ht="20.25">
      <c r="B123" s="347"/>
      <c r="C123" s="675" t="s">
        <v>400</v>
      </c>
      <c r="D123" s="675"/>
      <c r="E123" s="675"/>
      <c r="F123" s="675"/>
      <c r="G123" s="675"/>
      <c r="H123" s="675"/>
      <c r="I123" s="675"/>
      <c r="J123" s="675"/>
      <c r="K123" s="392" t="s">
        <v>47</v>
      </c>
      <c r="L123" s="400">
        <v>0.65</v>
      </c>
      <c r="M123" s="350">
        <f>SUM(K125:K132)</f>
        <v>0</v>
      </c>
      <c r="N123" s="351">
        <f>SUM(L125:L132)</f>
        <v>0</v>
      </c>
      <c r="O123" s="224"/>
    </row>
    <row r="124" spans="2:15">
      <c r="B124" s="347"/>
      <c r="C124" s="700" t="s">
        <v>4</v>
      </c>
      <c r="D124" s="700"/>
      <c r="E124" s="559" t="s">
        <v>5</v>
      </c>
      <c r="F124" s="559" t="s">
        <v>6</v>
      </c>
      <c r="G124" s="559" t="s">
        <v>7</v>
      </c>
      <c r="H124" s="559" t="s">
        <v>8</v>
      </c>
      <c r="I124" s="559" t="s">
        <v>9</v>
      </c>
      <c r="J124" s="559" t="s">
        <v>10</v>
      </c>
      <c r="K124" s="559" t="s">
        <v>11</v>
      </c>
      <c r="L124" s="559" t="s">
        <v>12</v>
      </c>
      <c r="M124" s="704" t="s">
        <v>56</v>
      </c>
      <c r="N124" s="705"/>
      <c r="O124" s="220"/>
    </row>
    <row r="125" spans="2:15">
      <c r="B125" s="347"/>
      <c r="C125" s="366"/>
      <c r="D125" s="366"/>
      <c r="E125" s="366"/>
      <c r="F125" s="366"/>
      <c r="G125" s="340"/>
      <c r="H125" s="340"/>
      <c r="I125" s="386"/>
      <c r="J125" s="386"/>
      <c r="K125" s="357">
        <f>(I125+J125)*10000</f>
        <v>0</v>
      </c>
      <c r="L125" s="357">
        <f>K125*L123</f>
        <v>0</v>
      </c>
      <c r="M125" s="352"/>
      <c r="N125" s="342"/>
      <c r="O125" s="220"/>
    </row>
    <row r="126" spans="2:15">
      <c r="B126" s="347"/>
      <c r="C126" s="366"/>
      <c r="D126" s="366"/>
      <c r="E126" s="366"/>
      <c r="F126" s="366"/>
      <c r="G126" s="340"/>
      <c r="H126" s="340"/>
      <c r="I126" s="386"/>
      <c r="J126" s="386"/>
      <c r="K126" s="357">
        <f t="shared" ref="K126:K132" si="12">(I126+J126)*10000</f>
        <v>0</v>
      </c>
      <c r="L126" s="357">
        <f>K126*L123</f>
        <v>0</v>
      </c>
      <c r="M126" s="352"/>
      <c r="N126" s="342"/>
      <c r="O126" s="220"/>
    </row>
    <row r="127" spans="2:15">
      <c r="B127" s="347"/>
      <c r="C127" s="366"/>
      <c r="D127" s="366"/>
      <c r="E127" s="366"/>
      <c r="F127" s="366"/>
      <c r="G127" s="340"/>
      <c r="H127" s="340"/>
      <c r="I127" s="377"/>
      <c r="J127" s="377"/>
      <c r="K127" s="357">
        <f t="shared" si="12"/>
        <v>0</v>
      </c>
      <c r="L127" s="357">
        <f>K127*L123</f>
        <v>0</v>
      </c>
      <c r="M127" s="352"/>
      <c r="N127" s="342"/>
      <c r="O127" s="220"/>
    </row>
    <row r="128" spans="2:15">
      <c r="B128" s="347"/>
      <c r="C128" s="366"/>
      <c r="D128" s="366"/>
      <c r="E128" s="366"/>
      <c r="F128" s="366"/>
      <c r="G128" s="340"/>
      <c r="H128" s="340"/>
      <c r="I128" s="386"/>
      <c r="J128" s="386"/>
      <c r="K128" s="357">
        <f t="shared" si="12"/>
        <v>0</v>
      </c>
      <c r="L128" s="357">
        <f>K128*L123</f>
        <v>0</v>
      </c>
      <c r="M128" s="352"/>
      <c r="N128" s="342"/>
      <c r="O128" s="220"/>
    </row>
    <row r="129" spans="1:15">
      <c r="A129" s="220"/>
      <c r="B129" s="347"/>
      <c r="C129" s="366"/>
      <c r="D129" s="366"/>
      <c r="E129" s="366"/>
      <c r="F129" s="366"/>
      <c r="G129" s="340"/>
      <c r="H129" s="340"/>
      <c r="I129" s="386"/>
      <c r="J129" s="386"/>
      <c r="K129" s="357">
        <f t="shared" si="12"/>
        <v>0</v>
      </c>
      <c r="L129" s="357">
        <f>K129*L123</f>
        <v>0</v>
      </c>
      <c r="M129" s="352"/>
      <c r="N129" s="342"/>
      <c r="O129" s="220"/>
    </row>
    <row r="130" spans="1:15">
      <c r="A130" s="220"/>
      <c r="B130" s="347"/>
      <c r="C130" s="366"/>
      <c r="D130" s="366"/>
      <c r="E130" s="366"/>
      <c r="F130" s="366"/>
      <c r="G130" s="340"/>
      <c r="H130" s="340"/>
      <c r="I130" s="386"/>
      <c r="J130" s="386"/>
      <c r="K130" s="357">
        <f t="shared" si="12"/>
        <v>0</v>
      </c>
      <c r="L130" s="357">
        <f>K130*L123</f>
        <v>0</v>
      </c>
      <c r="M130" s="352"/>
      <c r="N130" s="342"/>
      <c r="O130" s="220"/>
    </row>
    <row r="131" spans="1:15">
      <c r="A131" s="220"/>
      <c r="B131" s="347"/>
      <c r="C131" s="366"/>
      <c r="D131" s="366"/>
      <c r="E131" s="366"/>
      <c r="F131" s="366"/>
      <c r="G131" s="340"/>
      <c r="H131" s="340"/>
      <c r="I131" s="386"/>
      <c r="J131" s="386"/>
      <c r="K131" s="357">
        <f t="shared" si="12"/>
        <v>0</v>
      </c>
      <c r="L131" s="357">
        <f>K131*L123</f>
        <v>0</v>
      </c>
      <c r="M131" s="352"/>
      <c r="N131" s="342"/>
      <c r="O131" s="220"/>
    </row>
    <row r="132" spans="1:15">
      <c r="A132" s="220"/>
      <c r="B132" s="347"/>
      <c r="C132" s="366"/>
      <c r="D132" s="366"/>
      <c r="E132" s="366"/>
      <c r="F132" s="366"/>
      <c r="G132" s="340"/>
      <c r="H132" s="340"/>
      <c r="I132" s="386"/>
      <c r="J132" s="386"/>
      <c r="K132" s="357">
        <f t="shared" si="12"/>
        <v>0</v>
      </c>
      <c r="L132" s="357">
        <f>K132*L123</f>
        <v>0</v>
      </c>
      <c r="M132" s="365"/>
      <c r="N132" s="345"/>
      <c r="O132" s="220"/>
    </row>
    <row r="133" spans="1:15" ht="20.25">
      <c r="A133" s="221"/>
      <c r="B133" s="382"/>
      <c r="C133" s="709" t="s">
        <v>401</v>
      </c>
      <c r="D133" s="709"/>
      <c r="E133" s="709"/>
      <c r="F133" s="709"/>
      <c r="G133" s="709"/>
      <c r="H133" s="709"/>
      <c r="I133" s="709"/>
      <c r="J133" s="709"/>
      <c r="K133" s="392" t="s">
        <v>47</v>
      </c>
      <c r="L133" s="397">
        <v>0.6</v>
      </c>
      <c r="M133" s="350">
        <f>SUM(K135:K142)</f>
        <v>0</v>
      </c>
      <c r="N133" s="351">
        <f>SUM(L135:L142)</f>
        <v>0</v>
      </c>
      <c r="O133" s="224"/>
    </row>
    <row r="134" spans="1:15">
      <c r="A134" s="221"/>
      <c r="B134" s="382"/>
      <c r="C134" s="700" t="s">
        <v>4</v>
      </c>
      <c r="D134" s="700"/>
      <c r="E134" s="559" t="s">
        <v>5</v>
      </c>
      <c r="F134" s="559" t="s">
        <v>6</v>
      </c>
      <c r="G134" s="559" t="s">
        <v>7</v>
      </c>
      <c r="H134" s="559" t="s">
        <v>8</v>
      </c>
      <c r="I134" s="559" t="s">
        <v>9</v>
      </c>
      <c r="J134" s="559" t="s">
        <v>10</v>
      </c>
      <c r="K134" s="559" t="s">
        <v>11</v>
      </c>
      <c r="L134" s="559" t="s">
        <v>12</v>
      </c>
      <c r="M134" s="560"/>
      <c r="N134" s="561"/>
      <c r="O134" s="220"/>
    </row>
    <row r="135" spans="1:15" ht="19.5">
      <c r="A135" s="221"/>
      <c r="B135" s="382"/>
      <c r="C135" s="353"/>
      <c r="D135" s="353"/>
      <c r="E135" s="353"/>
      <c r="F135" s="353"/>
      <c r="G135" s="379" t="s">
        <v>71</v>
      </c>
      <c r="H135" s="355"/>
      <c r="I135" s="356"/>
      <c r="J135" s="356"/>
      <c r="K135" s="384">
        <f>(I135+J135)*10000</f>
        <v>0</v>
      </c>
      <c r="L135" s="384">
        <f>K135*L133</f>
        <v>0</v>
      </c>
      <c r="M135" s="352"/>
      <c r="N135" s="342"/>
      <c r="O135" s="220"/>
    </row>
    <row r="136" spans="1:15">
      <c r="A136" s="221"/>
      <c r="B136" s="382"/>
      <c r="C136" s="369"/>
      <c r="D136" s="369"/>
      <c r="E136" s="369"/>
      <c r="F136" s="369"/>
      <c r="G136" s="385"/>
      <c r="H136" s="383"/>
      <c r="I136" s="386"/>
      <c r="J136" s="386"/>
      <c r="K136" s="384">
        <f t="shared" ref="K136:K142" si="13">(I136+J136)*10000</f>
        <v>0</v>
      </c>
      <c r="L136" s="384">
        <f>K136*L133</f>
        <v>0</v>
      </c>
      <c r="M136" s="352"/>
      <c r="N136" s="342"/>
      <c r="O136" s="220"/>
    </row>
    <row r="137" spans="1:15">
      <c r="A137" s="221"/>
      <c r="B137" s="382"/>
      <c r="C137" s="369"/>
      <c r="D137" s="369"/>
      <c r="E137" s="369"/>
      <c r="F137" s="375"/>
      <c r="G137" s="376"/>
      <c r="H137" s="376"/>
      <c r="I137" s="377"/>
      <c r="J137" s="377"/>
      <c r="K137" s="384">
        <f t="shared" si="13"/>
        <v>0</v>
      </c>
      <c r="L137" s="384">
        <f>K137*L133</f>
        <v>0</v>
      </c>
      <c r="M137" s="352"/>
      <c r="N137" s="342"/>
      <c r="O137" s="220"/>
    </row>
    <row r="138" spans="1:15">
      <c r="A138" s="221"/>
      <c r="B138" s="382"/>
      <c r="C138" s="369"/>
      <c r="D138" s="369"/>
      <c r="E138" s="369"/>
      <c r="F138" s="369"/>
      <c r="G138" s="383"/>
      <c r="H138" s="383"/>
      <c r="I138" s="386"/>
      <c r="J138" s="386"/>
      <c r="K138" s="384">
        <f t="shared" si="13"/>
        <v>0</v>
      </c>
      <c r="L138" s="384">
        <f>K138*L133</f>
        <v>0</v>
      </c>
      <c r="M138" s="352"/>
      <c r="N138" s="342"/>
      <c r="O138" s="220"/>
    </row>
    <row r="139" spans="1:15">
      <c r="A139" s="221"/>
      <c r="B139" s="382"/>
      <c r="C139" s="369"/>
      <c r="D139" s="369"/>
      <c r="E139" s="369"/>
      <c r="F139" s="369"/>
      <c r="G139" s="385"/>
      <c r="H139" s="383"/>
      <c r="I139" s="386"/>
      <c r="J139" s="386"/>
      <c r="K139" s="384">
        <f t="shared" si="13"/>
        <v>0</v>
      </c>
      <c r="L139" s="384">
        <f>K139*L133</f>
        <v>0</v>
      </c>
      <c r="M139" s="352"/>
      <c r="N139" s="342"/>
      <c r="O139" s="220"/>
    </row>
    <row r="140" spans="1:15">
      <c r="A140" s="221"/>
      <c r="B140" s="382"/>
      <c r="C140" s="369"/>
      <c r="D140" s="369"/>
      <c r="E140" s="369"/>
      <c r="F140" s="369"/>
      <c r="G140" s="383"/>
      <c r="H140" s="383"/>
      <c r="I140" s="386"/>
      <c r="J140" s="386"/>
      <c r="K140" s="384">
        <f t="shared" si="13"/>
        <v>0</v>
      </c>
      <c r="L140" s="384">
        <f>K140*L133</f>
        <v>0</v>
      </c>
      <c r="M140" s="352"/>
      <c r="N140" s="342"/>
      <c r="O140" s="220"/>
    </row>
    <row r="141" spans="1:15">
      <c r="A141" s="221"/>
      <c r="B141" s="382"/>
      <c r="C141" s="369"/>
      <c r="D141" s="387"/>
      <c r="E141" s="369"/>
      <c r="F141" s="369"/>
      <c r="G141" s="383"/>
      <c r="H141" s="383"/>
      <c r="I141" s="386"/>
      <c r="J141" s="386"/>
      <c r="K141" s="384">
        <f t="shared" si="13"/>
        <v>0</v>
      </c>
      <c r="L141" s="384">
        <f>K141*L133</f>
        <v>0</v>
      </c>
      <c r="M141" s="352"/>
      <c r="N141" s="342"/>
      <c r="O141" s="220"/>
    </row>
    <row r="142" spans="1:15">
      <c r="A142" s="221"/>
      <c r="B142" s="382"/>
      <c r="C142" s="369"/>
      <c r="D142" s="387"/>
      <c r="E142" s="369"/>
      <c r="F142" s="369"/>
      <c r="G142" s="383"/>
      <c r="H142" s="383"/>
      <c r="I142" s="386"/>
      <c r="J142" s="386"/>
      <c r="K142" s="384">
        <f t="shared" si="13"/>
        <v>0</v>
      </c>
      <c r="L142" s="384">
        <f>K142*L133</f>
        <v>0</v>
      </c>
      <c r="M142" s="365"/>
      <c r="N142" s="345"/>
      <c r="O142" s="220"/>
    </row>
    <row r="143" spans="1:15" ht="20.25">
      <c r="A143" s="220"/>
      <c r="B143" s="347"/>
      <c r="C143" s="720" t="s">
        <v>402</v>
      </c>
      <c r="D143" s="720"/>
      <c r="E143" s="720"/>
      <c r="F143" s="720"/>
      <c r="G143" s="720"/>
      <c r="H143" s="720"/>
      <c r="I143" s="720"/>
      <c r="J143" s="720"/>
      <c r="K143" s="392" t="s">
        <v>47</v>
      </c>
      <c r="L143" s="400">
        <v>0.65</v>
      </c>
      <c r="M143" s="350">
        <f>SUM(K145:K152)</f>
        <v>0</v>
      </c>
      <c r="N143" s="351">
        <f>SUM(L145:L152)</f>
        <v>0</v>
      </c>
      <c r="O143" s="224"/>
    </row>
    <row r="144" spans="1:15">
      <c r="A144" s="220"/>
      <c r="B144" s="347"/>
      <c r="C144" s="700" t="s">
        <v>4</v>
      </c>
      <c r="D144" s="700"/>
      <c r="E144" s="559" t="s">
        <v>5</v>
      </c>
      <c r="F144" s="559" t="s">
        <v>6</v>
      </c>
      <c r="G144" s="559" t="s">
        <v>7</v>
      </c>
      <c r="H144" s="559" t="s">
        <v>8</v>
      </c>
      <c r="I144" s="559" t="s">
        <v>9</v>
      </c>
      <c r="J144" s="559" t="s">
        <v>10</v>
      </c>
      <c r="K144" s="559" t="s">
        <v>11</v>
      </c>
      <c r="L144" s="559" t="s">
        <v>12</v>
      </c>
      <c r="M144" s="704" t="s">
        <v>73</v>
      </c>
      <c r="N144" s="705"/>
      <c r="O144" s="220"/>
    </row>
    <row r="145" spans="2:15">
      <c r="B145" s="347"/>
      <c r="C145" s="366"/>
      <c r="D145" s="366"/>
      <c r="E145" s="366"/>
      <c r="F145" s="366"/>
      <c r="G145" s="340"/>
      <c r="H145" s="340"/>
      <c r="I145" s="386"/>
      <c r="J145" s="386"/>
      <c r="K145" s="357">
        <f>(I145+J145)*10000</f>
        <v>0</v>
      </c>
      <c r="L145" s="357">
        <f>K145*L143</f>
        <v>0</v>
      </c>
      <c r="M145" s="352"/>
      <c r="N145" s="342"/>
      <c r="O145" s="220"/>
    </row>
    <row r="146" spans="2:15">
      <c r="B146" s="347"/>
      <c r="C146" s="366"/>
      <c r="D146" s="366"/>
      <c r="E146" s="366"/>
      <c r="F146" s="366"/>
      <c r="G146" s="340"/>
      <c r="H146" s="340"/>
      <c r="I146" s="386"/>
      <c r="J146" s="386"/>
      <c r="K146" s="357">
        <f t="shared" ref="K146:K152" si="14">(I146+J146)*10000</f>
        <v>0</v>
      </c>
      <c r="L146" s="357">
        <f>K146*L143</f>
        <v>0</v>
      </c>
      <c r="M146" s="352"/>
      <c r="N146" s="342"/>
      <c r="O146" s="220"/>
    </row>
    <row r="147" spans="2:15">
      <c r="B147" s="347"/>
      <c r="C147" s="366"/>
      <c r="D147" s="366"/>
      <c r="E147" s="366"/>
      <c r="F147" s="366"/>
      <c r="G147" s="340"/>
      <c r="H147" s="340"/>
      <c r="I147" s="377"/>
      <c r="J147" s="377"/>
      <c r="K147" s="357">
        <f t="shared" si="14"/>
        <v>0</v>
      </c>
      <c r="L147" s="357">
        <f>K147*L143</f>
        <v>0</v>
      </c>
      <c r="M147" s="352"/>
      <c r="N147" s="342"/>
      <c r="O147" s="220"/>
    </row>
    <row r="148" spans="2:15">
      <c r="B148" s="347"/>
      <c r="C148" s="366"/>
      <c r="D148" s="366"/>
      <c r="E148" s="366"/>
      <c r="F148" s="366"/>
      <c r="G148" s="340"/>
      <c r="H148" s="340"/>
      <c r="I148" s="386"/>
      <c r="J148" s="386"/>
      <c r="K148" s="357">
        <f t="shared" si="14"/>
        <v>0</v>
      </c>
      <c r="L148" s="357">
        <f>K148*L143</f>
        <v>0</v>
      </c>
      <c r="M148" s="352"/>
      <c r="N148" s="342"/>
      <c r="O148" s="220"/>
    </row>
    <row r="149" spans="2:15">
      <c r="B149" s="347"/>
      <c r="C149" s="366"/>
      <c r="D149" s="366"/>
      <c r="E149" s="366"/>
      <c r="F149" s="366"/>
      <c r="G149" s="340"/>
      <c r="H149" s="340"/>
      <c r="I149" s="386"/>
      <c r="J149" s="386"/>
      <c r="K149" s="357">
        <f t="shared" si="14"/>
        <v>0</v>
      </c>
      <c r="L149" s="357">
        <f>K149*L143</f>
        <v>0</v>
      </c>
      <c r="M149" s="352"/>
      <c r="N149" s="342"/>
      <c r="O149" s="220"/>
    </row>
    <row r="150" spans="2:15">
      <c r="B150" s="347"/>
      <c r="C150" s="366"/>
      <c r="D150" s="366"/>
      <c r="E150" s="366"/>
      <c r="F150" s="366"/>
      <c r="G150" s="340"/>
      <c r="H150" s="340"/>
      <c r="I150" s="386"/>
      <c r="J150" s="386"/>
      <c r="K150" s="357">
        <f t="shared" si="14"/>
        <v>0</v>
      </c>
      <c r="L150" s="357">
        <f>K150*L143</f>
        <v>0</v>
      </c>
      <c r="M150" s="352"/>
      <c r="N150" s="342"/>
      <c r="O150" s="220"/>
    </row>
    <row r="151" spans="2:15">
      <c r="B151" s="347"/>
      <c r="C151" s="366"/>
      <c r="D151" s="366"/>
      <c r="E151" s="366"/>
      <c r="F151" s="366"/>
      <c r="G151" s="340"/>
      <c r="H151" s="340"/>
      <c r="I151" s="386"/>
      <c r="J151" s="386"/>
      <c r="K151" s="357">
        <f t="shared" si="14"/>
        <v>0</v>
      </c>
      <c r="L151" s="357">
        <f>K151*L143</f>
        <v>0</v>
      </c>
      <c r="M151" s="352"/>
      <c r="N151" s="342"/>
      <c r="O151" s="220"/>
    </row>
    <row r="152" spans="2:15">
      <c r="B152" s="347"/>
      <c r="C152" s="366"/>
      <c r="D152" s="366"/>
      <c r="E152" s="366"/>
      <c r="F152" s="366"/>
      <c r="G152" s="340"/>
      <c r="H152" s="340"/>
      <c r="I152" s="386"/>
      <c r="J152" s="386"/>
      <c r="K152" s="357">
        <f t="shared" si="14"/>
        <v>0</v>
      </c>
      <c r="L152" s="357">
        <f>K152*L143</f>
        <v>0</v>
      </c>
      <c r="M152" s="365"/>
      <c r="N152" s="345"/>
      <c r="O152" s="220"/>
    </row>
    <row r="153" spans="2:15" ht="20.25" hidden="1" customHeight="1">
      <c r="B153" s="347"/>
      <c r="C153" s="684" t="s">
        <v>74</v>
      </c>
      <c r="D153" s="684"/>
      <c r="E153" s="684"/>
      <c r="F153" s="684"/>
      <c r="G153" s="684"/>
      <c r="H153" s="684"/>
      <c r="I153" s="684"/>
      <c r="J153" s="684"/>
      <c r="K153" s="392" t="s">
        <v>47</v>
      </c>
      <c r="L153" s="349">
        <v>0.5</v>
      </c>
      <c r="M153" s="350">
        <f>SUM(K155:K162)</f>
        <v>0</v>
      </c>
      <c r="N153" s="351">
        <f>SUM(L155:L162)</f>
        <v>0</v>
      </c>
      <c r="O153" s="224"/>
    </row>
    <row r="154" spans="2:15" ht="16.5" hidden="1" customHeight="1">
      <c r="B154" s="347"/>
      <c r="C154" s="700" t="s">
        <v>4</v>
      </c>
      <c r="D154" s="700"/>
      <c r="E154" s="559" t="s">
        <v>5</v>
      </c>
      <c r="F154" s="559" t="s">
        <v>6</v>
      </c>
      <c r="G154" s="559" t="s">
        <v>7</v>
      </c>
      <c r="H154" s="559" t="s">
        <v>8</v>
      </c>
      <c r="I154" s="559" t="s">
        <v>9</v>
      </c>
      <c r="J154" s="559" t="s">
        <v>10</v>
      </c>
      <c r="K154" s="559" t="s">
        <v>11</v>
      </c>
      <c r="L154" s="559" t="s">
        <v>12</v>
      </c>
      <c r="M154" s="406"/>
      <c r="N154" s="407"/>
      <c r="O154" s="220"/>
    </row>
    <row r="155" spans="2:15" ht="16.5" hidden="1" customHeight="1">
      <c r="B155" s="347"/>
      <c r="C155" s="453"/>
      <c r="D155" s="453"/>
      <c r="E155" s="453"/>
      <c r="F155" s="453"/>
      <c r="G155" s="453"/>
      <c r="H155" s="453"/>
      <c r="I155" s="368"/>
      <c r="J155" s="368"/>
      <c r="K155" s="357">
        <f t="shared" ref="K155:K162" si="15">(I155+J155)*10000</f>
        <v>0</v>
      </c>
      <c r="L155" s="357">
        <f>K155*L153</f>
        <v>0</v>
      </c>
      <c r="M155" s="408"/>
      <c r="N155" s="409"/>
      <c r="O155" s="220"/>
    </row>
    <row r="156" spans="2:15" ht="16.5" hidden="1" customHeight="1">
      <c r="B156" s="347"/>
      <c r="C156" s="454"/>
      <c r="D156" s="454"/>
      <c r="E156" s="454"/>
      <c r="F156" s="454"/>
      <c r="G156" s="453"/>
      <c r="H156" s="454"/>
      <c r="I156" s="368"/>
      <c r="J156" s="368"/>
      <c r="K156" s="357">
        <f t="shared" si="15"/>
        <v>0</v>
      </c>
      <c r="L156" s="357">
        <f>K156*L153</f>
        <v>0</v>
      </c>
      <c r="M156" s="408"/>
      <c r="N156" s="409"/>
      <c r="O156" s="220"/>
    </row>
    <row r="157" spans="2:15" ht="16.5" hidden="1" customHeight="1">
      <c r="B157" s="347"/>
      <c r="C157" s="454"/>
      <c r="D157" s="454"/>
      <c r="E157" s="454"/>
      <c r="F157" s="455"/>
      <c r="G157" s="456"/>
      <c r="H157" s="456"/>
      <c r="I157" s="368"/>
      <c r="J157" s="368"/>
      <c r="K157" s="357">
        <f t="shared" si="15"/>
        <v>0</v>
      </c>
      <c r="L157" s="357">
        <f>K157*L153</f>
        <v>0</v>
      </c>
      <c r="M157" s="408"/>
      <c r="N157" s="409"/>
      <c r="O157" s="220"/>
    </row>
    <row r="158" spans="2:15" ht="16.5" hidden="1" customHeight="1">
      <c r="B158" s="347"/>
      <c r="C158" s="454"/>
      <c r="D158" s="454"/>
      <c r="E158" s="454"/>
      <c r="F158" s="454"/>
      <c r="G158" s="454"/>
      <c r="H158" s="454"/>
      <c r="I158" s="368"/>
      <c r="J158" s="368"/>
      <c r="K158" s="357">
        <f t="shared" si="15"/>
        <v>0</v>
      </c>
      <c r="L158" s="357">
        <f>K158*L153</f>
        <v>0</v>
      </c>
      <c r="M158" s="408"/>
      <c r="N158" s="409"/>
      <c r="O158" s="220"/>
    </row>
    <row r="159" spans="2:15" ht="16.5" hidden="1" customHeight="1">
      <c r="B159" s="347"/>
      <c r="C159" s="454"/>
      <c r="D159" s="454"/>
      <c r="E159" s="454"/>
      <c r="F159" s="454"/>
      <c r="G159" s="453"/>
      <c r="H159" s="454"/>
      <c r="I159" s="368"/>
      <c r="J159" s="368"/>
      <c r="K159" s="357">
        <f t="shared" si="15"/>
        <v>0</v>
      </c>
      <c r="L159" s="357">
        <f>K159*L153</f>
        <v>0</v>
      </c>
      <c r="M159" s="408"/>
      <c r="N159" s="409"/>
      <c r="O159" s="220"/>
    </row>
    <row r="160" spans="2:15" ht="16.5" hidden="1" customHeight="1">
      <c r="B160" s="347"/>
      <c r="C160" s="454"/>
      <c r="D160" s="454"/>
      <c r="E160" s="454"/>
      <c r="F160" s="454"/>
      <c r="G160" s="454"/>
      <c r="H160" s="454"/>
      <c r="I160" s="368"/>
      <c r="J160" s="368"/>
      <c r="K160" s="357">
        <f t="shared" si="15"/>
        <v>0</v>
      </c>
      <c r="L160" s="357">
        <f>K160*L153</f>
        <v>0</v>
      </c>
      <c r="M160" s="408"/>
      <c r="N160" s="409"/>
      <c r="O160" s="220"/>
    </row>
    <row r="161" spans="2:15" ht="16.5" hidden="1" customHeight="1">
      <c r="B161" s="347"/>
      <c r="C161" s="454"/>
      <c r="D161" s="457"/>
      <c r="E161" s="454"/>
      <c r="F161" s="454"/>
      <c r="G161" s="454"/>
      <c r="H161" s="454"/>
      <c r="I161" s="368"/>
      <c r="J161" s="368"/>
      <c r="K161" s="357">
        <f t="shared" si="15"/>
        <v>0</v>
      </c>
      <c r="L161" s="357">
        <f>K161*L153</f>
        <v>0</v>
      </c>
      <c r="M161" s="408"/>
      <c r="N161" s="409"/>
      <c r="O161" s="220"/>
    </row>
    <row r="162" spans="2:15" ht="16.5" hidden="1" customHeight="1">
      <c r="B162" s="347"/>
      <c r="C162" s="454"/>
      <c r="D162" s="457"/>
      <c r="E162" s="454"/>
      <c r="F162" s="454"/>
      <c r="G162" s="454"/>
      <c r="H162" s="454"/>
      <c r="I162" s="368"/>
      <c r="J162" s="368"/>
      <c r="K162" s="357">
        <f t="shared" si="15"/>
        <v>0</v>
      </c>
      <c r="L162" s="357">
        <f>K162*L153</f>
        <v>0</v>
      </c>
      <c r="M162" s="410"/>
      <c r="N162" s="411"/>
      <c r="O162" s="220"/>
    </row>
    <row r="163" spans="2:15" ht="20.25" hidden="1" customHeight="1">
      <c r="B163" s="347"/>
      <c r="C163" s="684" t="s">
        <v>75</v>
      </c>
      <c r="D163" s="684"/>
      <c r="E163" s="684"/>
      <c r="F163" s="684"/>
      <c r="G163" s="684"/>
      <c r="H163" s="684"/>
      <c r="I163" s="684"/>
      <c r="J163" s="684"/>
      <c r="K163" s="392" t="s">
        <v>47</v>
      </c>
      <c r="L163" s="405">
        <v>0.7</v>
      </c>
      <c r="M163" s="350">
        <f>SUM(K165:K172)</f>
        <v>0</v>
      </c>
      <c r="N163" s="351">
        <f>SUM(L165:L172)</f>
        <v>0</v>
      </c>
      <c r="O163" s="224"/>
    </row>
    <row r="164" spans="2:15" ht="16.5" hidden="1" customHeight="1">
      <c r="B164" s="347"/>
      <c r="C164" s="700" t="s">
        <v>4</v>
      </c>
      <c r="D164" s="700"/>
      <c r="E164" s="559" t="s">
        <v>5</v>
      </c>
      <c r="F164" s="559" t="s">
        <v>6</v>
      </c>
      <c r="G164" s="559" t="s">
        <v>7</v>
      </c>
      <c r="H164" s="559" t="s">
        <v>8</v>
      </c>
      <c r="I164" s="559" t="s">
        <v>9</v>
      </c>
      <c r="J164" s="559" t="s">
        <v>10</v>
      </c>
      <c r="K164" s="559" t="s">
        <v>11</v>
      </c>
      <c r="L164" s="559" t="s">
        <v>12</v>
      </c>
      <c r="M164" s="406"/>
      <c r="N164" s="407"/>
      <c r="O164" s="220"/>
    </row>
    <row r="165" spans="2:15" ht="16.5" hidden="1" customHeight="1">
      <c r="B165" s="347" t="s">
        <v>3</v>
      </c>
      <c r="C165" s="454"/>
      <c r="D165" s="454"/>
      <c r="E165" s="454"/>
      <c r="F165" s="454"/>
      <c r="G165" s="454"/>
      <c r="H165" s="454"/>
      <c r="I165" s="368"/>
      <c r="J165" s="368"/>
      <c r="K165" s="357">
        <f t="shared" ref="K165:K172" si="16">(I165+J165)*10000</f>
        <v>0</v>
      </c>
      <c r="L165" s="357">
        <f>K165*L163</f>
        <v>0</v>
      </c>
      <c r="M165" s="408"/>
      <c r="N165" s="409"/>
      <c r="O165" s="220"/>
    </row>
    <row r="166" spans="2:15" ht="16.5" hidden="1" customHeight="1">
      <c r="B166" s="347">
        <v>1</v>
      </c>
      <c r="C166" s="454"/>
      <c r="D166" s="454"/>
      <c r="E166" s="454"/>
      <c r="F166" s="454"/>
      <c r="G166" s="454"/>
      <c r="H166" s="454"/>
      <c r="I166" s="368"/>
      <c r="J166" s="368"/>
      <c r="K166" s="357">
        <f t="shared" si="16"/>
        <v>0</v>
      </c>
      <c r="L166" s="357">
        <f>K166*L163</f>
        <v>0</v>
      </c>
      <c r="M166" s="408"/>
      <c r="N166" s="409"/>
      <c r="O166" s="220"/>
    </row>
    <row r="167" spans="2:15" ht="16.5" hidden="1" customHeight="1">
      <c r="B167" s="347">
        <v>2</v>
      </c>
      <c r="C167" s="454"/>
      <c r="D167" s="454"/>
      <c r="E167" s="454"/>
      <c r="F167" s="454"/>
      <c r="G167" s="454"/>
      <c r="H167" s="454"/>
      <c r="I167" s="368"/>
      <c r="J167" s="368"/>
      <c r="K167" s="357">
        <f t="shared" si="16"/>
        <v>0</v>
      </c>
      <c r="L167" s="357">
        <f>K167*L163</f>
        <v>0</v>
      </c>
      <c r="M167" s="408"/>
      <c r="N167" s="409"/>
      <c r="O167" s="220"/>
    </row>
    <row r="168" spans="2:15" ht="19.5" hidden="1" customHeight="1">
      <c r="B168" s="347">
        <v>3</v>
      </c>
      <c r="C168" s="454"/>
      <c r="D168" s="454"/>
      <c r="E168" s="454"/>
      <c r="F168" s="454"/>
      <c r="G168" s="454"/>
      <c r="H168" s="454"/>
      <c r="I168" s="368"/>
      <c r="J168" s="368"/>
      <c r="K168" s="357">
        <f t="shared" si="16"/>
        <v>0</v>
      </c>
      <c r="L168" s="357">
        <f>K168*L163</f>
        <v>0</v>
      </c>
      <c r="M168" s="408"/>
      <c r="N168" s="409"/>
      <c r="O168" s="220"/>
    </row>
    <row r="169" spans="2:15" ht="16.5" hidden="1" customHeight="1">
      <c r="B169" s="347">
        <v>4</v>
      </c>
      <c r="C169" s="454"/>
      <c r="D169" s="454"/>
      <c r="E169" s="454"/>
      <c r="F169" s="454"/>
      <c r="G169" s="454"/>
      <c r="H169" s="454"/>
      <c r="I169" s="368"/>
      <c r="J169" s="368"/>
      <c r="K169" s="357">
        <f t="shared" si="16"/>
        <v>0</v>
      </c>
      <c r="L169" s="357">
        <f>K169*L163</f>
        <v>0</v>
      </c>
      <c r="M169" s="408"/>
      <c r="N169" s="409"/>
      <c r="O169" s="220"/>
    </row>
    <row r="170" spans="2:15" ht="16.5" hidden="1" customHeight="1">
      <c r="B170" s="347">
        <v>5</v>
      </c>
      <c r="C170" s="454"/>
      <c r="D170" s="454"/>
      <c r="E170" s="454"/>
      <c r="F170" s="454"/>
      <c r="G170" s="454"/>
      <c r="H170" s="454"/>
      <c r="I170" s="368"/>
      <c r="J170" s="368"/>
      <c r="K170" s="357">
        <f t="shared" si="16"/>
        <v>0</v>
      </c>
      <c r="L170" s="357">
        <f>K170*L163</f>
        <v>0</v>
      </c>
      <c r="M170" s="408"/>
      <c r="N170" s="409"/>
      <c r="O170" s="220"/>
    </row>
    <row r="171" spans="2:15" ht="16.5" hidden="1" customHeight="1">
      <c r="B171" s="347">
        <v>6</v>
      </c>
      <c r="C171" s="454"/>
      <c r="D171" s="454"/>
      <c r="E171" s="454"/>
      <c r="F171" s="454"/>
      <c r="G171" s="454"/>
      <c r="H171" s="454"/>
      <c r="I171" s="368"/>
      <c r="J171" s="368"/>
      <c r="K171" s="357">
        <f t="shared" si="16"/>
        <v>0</v>
      </c>
      <c r="L171" s="357">
        <f>K171*L163</f>
        <v>0</v>
      </c>
      <c r="M171" s="408"/>
      <c r="N171" s="409"/>
      <c r="O171" s="220"/>
    </row>
    <row r="172" spans="2:15" ht="16.5" hidden="1" customHeight="1">
      <c r="B172" s="347">
        <v>7</v>
      </c>
      <c r="C172" s="454"/>
      <c r="D172" s="454"/>
      <c r="E172" s="454"/>
      <c r="F172" s="454"/>
      <c r="G172" s="454"/>
      <c r="H172" s="454"/>
      <c r="I172" s="368"/>
      <c r="J172" s="368"/>
      <c r="K172" s="357">
        <f t="shared" si="16"/>
        <v>0</v>
      </c>
      <c r="L172" s="357">
        <f>K172*L163</f>
        <v>0</v>
      </c>
      <c r="M172" s="410"/>
      <c r="N172" s="411"/>
      <c r="O172" s="220"/>
    </row>
    <row r="173" spans="2:15" ht="20.25" hidden="1">
      <c r="B173" s="347">
        <v>8</v>
      </c>
      <c r="C173" s="684" t="s">
        <v>76</v>
      </c>
      <c r="D173" s="684"/>
      <c r="E173" s="684"/>
      <c r="F173" s="684"/>
      <c r="G173" s="684"/>
      <c r="H173" s="684"/>
      <c r="I173" s="684"/>
      <c r="J173" s="684"/>
      <c r="K173" s="392" t="s">
        <v>47</v>
      </c>
      <c r="L173" s="405">
        <v>0.7</v>
      </c>
      <c r="M173" s="350">
        <f>SUM(K175:K182)</f>
        <v>0</v>
      </c>
      <c r="N173" s="351">
        <f>SUM(L175:L182)</f>
        <v>0</v>
      </c>
      <c r="O173" s="224"/>
    </row>
    <row r="174" spans="2:15" ht="16.5" hidden="1" customHeight="1">
      <c r="B174" s="347" t="s">
        <v>3</v>
      </c>
      <c r="C174" s="700" t="s">
        <v>4</v>
      </c>
      <c r="D174" s="700"/>
      <c r="E174" s="559" t="s">
        <v>5</v>
      </c>
      <c r="F174" s="559" t="s">
        <v>6</v>
      </c>
      <c r="G174" s="559" t="s">
        <v>7</v>
      </c>
      <c r="H174" s="559" t="s">
        <v>8</v>
      </c>
      <c r="I174" s="559" t="s">
        <v>9</v>
      </c>
      <c r="J174" s="559" t="s">
        <v>10</v>
      </c>
      <c r="K174" s="559" t="s">
        <v>11</v>
      </c>
      <c r="L174" s="559" t="s">
        <v>12</v>
      </c>
      <c r="M174" s="406"/>
      <c r="N174" s="407"/>
      <c r="O174" s="220"/>
    </row>
    <row r="175" spans="2:15" ht="16.5" hidden="1" customHeight="1">
      <c r="B175" s="347">
        <v>1</v>
      </c>
      <c r="C175" s="454"/>
      <c r="D175" s="454"/>
      <c r="E175" s="454"/>
      <c r="F175" s="454"/>
      <c r="G175" s="453"/>
      <c r="H175" s="454"/>
      <c r="I175" s="368"/>
      <c r="J175" s="368"/>
      <c r="K175" s="357">
        <f t="shared" ref="K175:K182" si="17">(I175+J175)*10000</f>
        <v>0</v>
      </c>
      <c r="L175" s="357">
        <f>K175*L173</f>
        <v>0</v>
      </c>
      <c r="M175" s="408"/>
      <c r="N175" s="409"/>
      <c r="O175" s="220"/>
    </row>
    <row r="176" spans="2:15" ht="16.5" hidden="1" customHeight="1">
      <c r="B176" s="347">
        <v>2</v>
      </c>
      <c r="C176" s="454"/>
      <c r="D176" s="454"/>
      <c r="E176" s="454"/>
      <c r="F176" s="454"/>
      <c r="G176" s="453"/>
      <c r="H176" s="454"/>
      <c r="I176" s="368"/>
      <c r="J176" s="368"/>
      <c r="K176" s="357">
        <f t="shared" si="17"/>
        <v>0</v>
      </c>
      <c r="L176" s="357">
        <f>K176*L173</f>
        <v>0</v>
      </c>
      <c r="M176" s="408"/>
      <c r="N176" s="409"/>
      <c r="O176" s="220"/>
    </row>
    <row r="177" spans="2:15" ht="16.5" hidden="1" customHeight="1">
      <c r="B177" s="347">
        <v>3</v>
      </c>
      <c r="C177" s="454"/>
      <c r="D177" s="454"/>
      <c r="E177" s="454"/>
      <c r="F177" s="455"/>
      <c r="G177" s="456"/>
      <c r="H177" s="456"/>
      <c r="I177" s="368"/>
      <c r="J177" s="368"/>
      <c r="K177" s="357">
        <f t="shared" si="17"/>
        <v>0</v>
      </c>
      <c r="L177" s="357">
        <f>K177*L173</f>
        <v>0</v>
      </c>
      <c r="M177" s="408"/>
      <c r="N177" s="409"/>
      <c r="O177" s="220"/>
    </row>
    <row r="178" spans="2:15" ht="16.5" hidden="1" customHeight="1">
      <c r="B178" s="347">
        <v>4</v>
      </c>
      <c r="C178" s="454"/>
      <c r="D178" s="454"/>
      <c r="E178" s="454"/>
      <c r="F178" s="454"/>
      <c r="G178" s="454"/>
      <c r="H178" s="454"/>
      <c r="I178" s="368"/>
      <c r="J178" s="368"/>
      <c r="K178" s="357">
        <f t="shared" si="17"/>
        <v>0</v>
      </c>
      <c r="L178" s="357">
        <f>K178*L173</f>
        <v>0</v>
      </c>
      <c r="M178" s="408"/>
      <c r="N178" s="409"/>
      <c r="O178" s="220"/>
    </row>
    <row r="179" spans="2:15" ht="16.5" hidden="1" customHeight="1">
      <c r="B179" s="347">
        <v>5</v>
      </c>
      <c r="C179" s="454"/>
      <c r="D179" s="454"/>
      <c r="E179" s="454"/>
      <c r="F179" s="454"/>
      <c r="G179" s="453"/>
      <c r="H179" s="454"/>
      <c r="I179" s="368"/>
      <c r="J179" s="368"/>
      <c r="K179" s="357">
        <f t="shared" si="17"/>
        <v>0</v>
      </c>
      <c r="L179" s="357">
        <f>K179*L173</f>
        <v>0</v>
      </c>
      <c r="M179" s="408"/>
      <c r="N179" s="409"/>
      <c r="O179" s="220"/>
    </row>
    <row r="180" spans="2:15" ht="16.5" hidden="1" customHeight="1">
      <c r="B180" s="347">
        <v>6</v>
      </c>
      <c r="C180" s="454"/>
      <c r="D180" s="454"/>
      <c r="E180" s="454"/>
      <c r="F180" s="454"/>
      <c r="G180" s="454"/>
      <c r="H180" s="454"/>
      <c r="I180" s="368"/>
      <c r="J180" s="368"/>
      <c r="K180" s="357">
        <f t="shared" si="17"/>
        <v>0</v>
      </c>
      <c r="L180" s="357">
        <f>K180*L173</f>
        <v>0</v>
      </c>
      <c r="M180" s="408"/>
      <c r="N180" s="409"/>
      <c r="O180" s="220"/>
    </row>
    <row r="181" spans="2:15" ht="16.5" hidden="1" customHeight="1">
      <c r="B181" s="347">
        <v>7</v>
      </c>
      <c r="C181" s="454"/>
      <c r="D181" s="457"/>
      <c r="E181" s="454"/>
      <c r="F181" s="454"/>
      <c r="G181" s="454"/>
      <c r="H181" s="454"/>
      <c r="I181" s="368"/>
      <c r="J181" s="368"/>
      <c r="K181" s="357">
        <f t="shared" si="17"/>
        <v>0</v>
      </c>
      <c r="L181" s="357">
        <f>K181*L173</f>
        <v>0</v>
      </c>
      <c r="M181" s="408"/>
      <c r="N181" s="409"/>
      <c r="O181" s="220"/>
    </row>
    <row r="182" spans="2:15" ht="16.5" hidden="1" customHeight="1">
      <c r="B182" s="347">
        <v>8</v>
      </c>
      <c r="C182" s="454"/>
      <c r="D182" s="457"/>
      <c r="E182" s="454"/>
      <c r="F182" s="454"/>
      <c r="G182" s="454"/>
      <c r="H182" s="454"/>
      <c r="I182" s="368"/>
      <c r="J182" s="368"/>
      <c r="K182" s="357">
        <f t="shared" si="17"/>
        <v>0</v>
      </c>
      <c r="L182" s="357">
        <f>K182*L173</f>
        <v>0</v>
      </c>
      <c r="M182" s="410"/>
      <c r="N182" s="411"/>
      <c r="O182" s="220"/>
    </row>
    <row r="183" spans="2:15" ht="20.25" hidden="1">
      <c r="B183" s="347"/>
      <c r="C183" s="684" t="s">
        <v>77</v>
      </c>
      <c r="D183" s="684"/>
      <c r="E183" s="684"/>
      <c r="F183" s="684"/>
      <c r="G183" s="684"/>
      <c r="H183" s="684"/>
      <c r="I183" s="684"/>
      <c r="J183" s="684"/>
      <c r="K183" s="392" t="s">
        <v>47</v>
      </c>
      <c r="L183" s="405">
        <v>0.7</v>
      </c>
      <c r="M183" s="350">
        <f>SUM(K185:K192)</f>
        <v>0</v>
      </c>
      <c r="N183" s="351">
        <f>SUM(L185:L192)</f>
        <v>0</v>
      </c>
      <c r="O183" s="224"/>
    </row>
    <row r="184" spans="2:15" ht="16.5" hidden="1" customHeight="1">
      <c r="B184" s="347" t="s">
        <v>3</v>
      </c>
      <c r="C184" s="700" t="s">
        <v>4</v>
      </c>
      <c r="D184" s="700"/>
      <c r="E184" s="559" t="s">
        <v>5</v>
      </c>
      <c r="F184" s="559" t="s">
        <v>6</v>
      </c>
      <c r="G184" s="559" t="s">
        <v>7</v>
      </c>
      <c r="H184" s="559" t="s">
        <v>8</v>
      </c>
      <c r="I184" s="559" t="s">
        <v>9</v>
      </c>
      <c r="J184" s="559" t="s">
        <v>10</v>
      </c>
      <c r="K184" s="559" t="s">
        <v>11</v>
      </c>
      <c r="L184" s="559" t="s">
        <v>12</v>
      </c>
      <c r="M184" s="406"/>
      <c r="N184" s="407"/>
      <c r="O184" s="220"/>
    </row>
    <row r="185" spans="2:15" ht="16.5" hidden="1" customHeight="1">
      <c r="B185" s="347">
        <v>1</v>
      </c>
      <c r="C185" s="454"/>
      <c r="D185" s="454"/>
      <c r="E185" s="454"/>
      <c r="F185" s="454"/>
      <c r="G185" s="454"/>
      <c r="H185" s="454"/>
      <c r="I185" s="368"/>
      <c r="J185" s="368"/>
      <c r="K185" s="357">
        <f t="shared" ref="K185:K192" si="18">(I185+J185)*10000</f>
        <v>0</v>
      </c>
      <c r="L185" s="357">
        <f>K185*L183</f>
        <v>0</v>
      </c>
      <c r="M185" s="408"/>
      <c r="N185" s="409"/>
      <c r="O185" s="220"/>
    </row>
    <row r="186" spans="2:15" ht="16.5" hidden="1" customHeight="1">
      <c r="B186" s="347">
        <v>2</v>
      </c>
      <c r="C186" s="454"/>
      <c r="D186" s="454"/>
      <c r="E186" s="454"/>
      <c r="F186" s="454"/>
      <c r="G186" s="453"/>
      <c r="H186" s="454"/>
      <c r="I186" s="368"/>
      <c r="J186" s="368"/>
      <c r="K186" s="357">
        <f t="shared" si="18"/>
        <v>0</v>
      </c>
      <c r="L186" s="357">
        <f>K186*L183</f>
        <v>0</v>
      </c>
      <c r="M186" s="408"/>
      <c r="N186" s="409"/>
      <c r="O186" s="220"/>
    </row>
    <row r="187" spans="2:15" ht="16.5" hidden="1" customHeight="1">
      <c r="B187" s="347">
        <v>3</v>
      </c>
      <c r="C187" s="454"/>
      <c r="D187" s="454"/>
      <c r="E187" s="454"/>
      <c r="F187" s="455"/>
      <c r="G187" s="456"/>
      <c r="H187" s="456"/>
      <c r="I187" s="368"/>
      <c r="J187" s="368"/>
      <c r="K187" s="357">
        <f t="shared" si="18"/>
        <v>0</v>
      </c>
      <c r="L187" s="357">
        <f>K187*L183</f>
        <v>0</v>
      </c>
      <c r="M187" s="408"/>
      <c r="N187" s="409"/>
      <c r="O187" s="220"/>
    </row>
    <row r="188" spans="2:15" ht="16.5" hidden="1" customHeight="1">
      <c r="B188" s="347">
        <v>4</v>
      </c>
      <c r="C188" s="454"/>
      <c r="D188" s="454"/>
      <c r="E188" s="454"/>
      <c r="F188" s="454"/>
      <c r="G188" s="454"/>
      <c r="H188" s="454"/>
      <c r="I188" s="368"/>
      <c r="J188" s="368"/>
      <c r="K188" s="357">
        <f t="shared" si="18"/>
        <v>0</v>
      </c>
      <c r="L188" s="357">
        <f>K188*L183</f>
        <v>0</v>
      </c>
      <c r="M188" s="408"/>
      <c r="N188" s="409"/>
      <c r="O188" s="220"/>
    </row>
    <row r="189" spans="2:15" ht="16.5" hidden="1" customHeight="1">
      <c r="B189" s="347">
        <v>5</v>
      </c>
      <c r="C189" s="454"/>
      <c r="D189" s="454"/>
      <c r="E189" s="454"/>
      <c r="F189" s="454"/>
      <c r="G189" s="453"/>
      <c r="H189" s="454"/>
      <c r="I189" s="368"/>
      <c r="J189" s="368"/>
      <c r="K189" s="357">
        <f t="shared" si="18"/>
        <v>0</v>
      </c>
      <c r="L189" s="357">
        <f>K189*L183</f>
        <v>0</v>
      </c>
      <c r="M189" s="408"/>
      <c r="N189" s="409"/>
      <c r="O189" s="220"/>
    </row>
    <row r="190" spans="2:15" ht="16.5" hidden="1" customHeight="1">
      <c r="B190" s="347">
        <v>6</v>
      </c>
      <c r="C190" s="454"/>
      <c r="D190" s="454"/>
      <c r="E190" s="454"/>
      <c r="F190" s="454"/>
      <c r="G190" s="454"/>
      <c r="H190" s="454"/>
      <c r="I190" s="368"/>
      <c r="J190" s="368"/>
      <c r="K190" s="357">
        <f t="shared" si="18"/>
        <v>0</v>
      </c>
      <c r="L190" s="357">
        <f>K190*L183</f>
        <v>0</v>
      </c>
      <c r="M190" s="408"/>
      <c r="N190" s="409"/>
      <c r="O190" s="220"/>
    </row>
    <row r="191" spans="2:15" ht="16.5" hidden="1" customHeight="1">
      <c r="B191" s="347">
        <v>7</v>
      </c>
      <c r="C191" s="454"/>
      <c r="D191" s="457"/>
      <c r="E191" s="454"/>
      <c r="F191" s="454"/>
      <c r="G191" s="454"/>
      <c r="H191" s="454"/>
      <c r="I191" s="368"/>
      <c r="J191" s="368"/>
      <c r="K191" s="357">
        <f t="shared" si="18"/>
        <v>0</v>
      </c>
      <c r="L191" s="357">
        <f>K191*L183</f>
        <v>0</v>
      </c>
      <c r="M191" s="408"/>
      <c r="N191" s="409"/>
      <c r="O191" s="220"/>
    </row>
    <row r="192" spans="2:15" ht="16.5" hidden="1" customHeight="1">
      <c r="B192" s="347">
        <v>8</v>
      </c>
      <c r="C192" s="454"/>
      <c r="D192" s="457"/>
      <c r="E192" s="454"/>
      <c r="F192" s="454"/>
      <c r="G192" s="454"/>
      <c r="H192" s="454"/>
      <c r="I192" s="368"/>
      <c r="J192" s="368"/>
      <c r="K192" s="357">
        <f t="shared" si="18"/>
        <v>0</v>
      </c>
      <c r="L192" s="357">
        <f>K192*L183</f>
        <v>0</v>
      </c>
      <c r="M192" s="410"/>
      <c r="N192" s="411"/>
      <c r="O192" s="220"/>
    </row>
    <row r="193" spans="1:15" ht="20.25" hidden="1">
      <c r="A193" s="220"/>
      <c r="B193" s="347"/>
      <c r="C193" s="717" t="s">
        <v>391</v>
      </c>
      <c r="D193" s="718"/>
      <c r="E193" s="718"/>
      <c r="F193" s="718"/>
      <c r="G193" s="718"/>
      <c r="H193" s="718"/>
      <c r="I193" s="718"/>
      <c r="J193" s="719"/>
      <c r="K193" s="392" t="s">
        <v>47</v>
      </c>
      <c r="L193" s="349">
        <v>0.5</v>
      </c>
      <c r="M193" s="350">
        <f>SUM(K195:K202)</f>
        <v>0</v>
      </c>
      <c r="N193" s="351">
        <f>SUM(L195:L202)</f>
        <v>0</v>
      </c>
      <c r="O193" s="224"/>
    </row>
    <row r="194" spans="1:15" hidden="1">
      <c r="A194" s="220"/>
      <c r="B194" s="347" t="s">
        <v>3</v>
      </c>
      <c r="C194" s="692" t="s">
        <v>4</v>
      </c>
      <c r="D194" s="693"/>
      <c r="E194" s="559" t="s">
        <v>5</v>
      </c>
      <c r="F194" s="559" t="s">
        <v>6</v>
      </c>
      <c r="G194" s="391" t="s">
        <v>7</v>
      </c>
      <c r="H194" s="559" t="s">
        <v>8</v>
      </c>
      <c r="I194" s="559" t="s">
        <v>9</v>
      </c>
      <c r="J194" s="559" t="s">
        <v>10</v>
      </c>
      <c r="K194" s="559" t="s">
        <v>11</v>
      </c>
      <c r="L194" s="559" t="s">
        <v>12</v>
      </c>
      <c r="M194" s="694"/>
      <c r="N194" s="695"/>
      <c r="O194" s="220"/>
    </row>
    <row r="195" spans="1:15" hidden="1">
      <c r="A195" s="220"/>
      <c r="B195" s="347">
        <v>1</v>
      </c>
      <c r="C195" s="369"/>
      <c r="D195" s="369"/>
      <c r="E195" s="369"/>
      <c r="F195" s="369"/>
      <c r="G195" s="383"/>
      <c r="H195" s="383"/>
      <c r="I195" s="368"/>
      <c r="J195" s="368"/>
      <c r="K195" s="357">
        <f t="shared" ref="K195:K202" si="19">(I195+J195)*10000</f>
        <v>0</v>
      </c>
      <c r="L195" s="357">
        <f>K195*L193</f>
        <v>0</v>
      </c>
      <c r="M195" s="352"/>
      <c r="N195" s="342"/>
      <c r="O195" s="220"/>
    </row>
    <row r="196" spans="1:15" hidden="1">
      <c r="A196" s="220"/>
      <c r="B196" s="347">
        <v>2</v>
      </c>
      <c r="C196" s="369"/>
      <c r="D196" s="369"/>
      <c r="E196" s="369"/>
      <c r="F196" s="369"/>
      <c r="G196" s="385"/>
      <c r="H196" s="383"/>
      <c r="I196" s="368"/>
      <c r="J196" s="368"/>
      <c r="K196" s="357">
        <f t="shared" si="19"/>
        <v>0</v>
      </c>
      <c r="L196" s="357">
        <f>K196*L193</f>
        <v>0</v>
      </c>
      <c r="M196" s="352"/>
      <c r="N196" s="342"/>
      <c r="O196" s="220"/>
    </row>
    <row r="197" spans="1:15" hidden="1">
      <c r="A197" s="220"/>
      <c r="B197" s="347">
        <v>3</v>
      </c>
      <c r="C197" s="369"/>
      <c r="D197" s="369"/>
      <c r="E197" s="369"/>
      <c r="F197" s="375"/>
      <c r="G197" s="376"/>
      <c r="H197" s="376"/>
      <c r="I197" s="368"/>
      <c r="J197" s="368"/>
      <c r="K197" s="357">
        <f t="shared" si="19"/>
        <v>0</v>
      </c>
      <c r="L197" s="357">
        <f>K197*L193</f>
        <v>0</v>
      </c>
      <c r="M197" s="352"/>
      <c r="N197" s="342"/>
      <c r="O197" s="220"/>
    </row>
    <row r="198" spans="1:15" hidden="1">
      <c r="A198" s="220"/>
      <c r="B198" s="347">
        <v>4</v>
      </c>
      <c r="C198" s="369"/>
      <c r="D198" s="369"/>
      <c r="E198" s="369"/>
      <c r="F198" s="369"/>
      <c r="G198" s="383"/>
      <c r="H198" s="383"/>
      <c r="I198" s="368"/>
      <c r="J198" s="368"/>
      <c r="K198" s="357">
        <f t="shared" si="19"/>
        <v>0</v>
      </c>
      <c r="L198" s="357">
        <f>K198*L193</f>
        <v>0</v>
      </c>
      <c r="M198" s="352"/>
      <c r="N198" s="342"/>
      <c r="O198" s="220"/>
    </row>
    <row r="199" spans="1:15" hidden="1">
      <c r="A199" s="220"/>
      <c r="B199" s="347">
        <v>5</v>
      </c>
      <c r="C199" s="369"/>
      <c r="D199" s="369"/>
      <c r="E199" s="369"/>
      <c r="F199" s="369"/>
      <c r="G199" s="385"/>
      <c r="H199" s="383"/>
      <c r="I199" s="368"/>
      <c r="J199" s="368"/>
      <c r="K199" s="357">
        <f t="shared" si="19"/>
        <v>0</v>
      </c>
      <c r="L199" s="357">
        <f>K199*L193</f>
        <v>0</v>
      </c>
      <c r="M199" s="352"/>
      <c r="N199" s="342"/>
      <c r="O199" s="220"/>
    </row>
    <row r="200" spans="1:15" hidden="1">
      <c r="A200" s="220"/>
      <c r="B200" s="347">
        <v>6</v>
      </c>
      <c r="C200" s="369"/>
      <c r="D200" s="369"/>
      <c r="E200" s="369"/>
      <c r="F200" s="369"/>
      <c r="G200" s="383"/>
      <c r="H200" s="383"/>
      <c r="I200" s="368"/>
      <c r="J200" s="368"/>
      <c r="K200" s="357">
        <f t="shared" si="19"/>
        <v>0</v>
      </c>
      <c r="L200" s="357">
        <f>K200*L193</f>
        <v>0</v>
      </c>
      <c r="M200" s="352"/>
      <c r="N200" s="342"/>
      <c r="O200" s="220"/>
    </row>
    <row r="201" spans="1:15" hidden="1">
      <c r="A201" s="220"/>
      <c r="B201" s="347">
        <v>7</v>
      </c>
      <c r="C201" s="369"/>
      <c r="D201" s="387"/>
      <c r="E201" s="369"/>
      <c r="F201" s="369"/>
      <c r="G201" s="383"/>
      <c r="H201" s="383"/>
      <c r="I201" s="368"/>
      <c r="J201" s="368"/>
      <c r="K201" s="357">
        <f t="shared" si="19"/>
        <v>0</v>
      </c>
      <c r="L201" s="357">
        <f>K201*L193</f>
        <v>0</v>
      </c>
      <c r="M201" s="352"/>
      <c r="N201" s="342"/>
      <c r="O201" s="220"/>
    </row>
    <row r="202" spans="1:15" hidden="1">
      <c r="A202" s="220"/>
      <c r="B202" s="347">
        <v>8</v>
      </c>
      <c r="C202" s="369"/>
      <c r="D202" s="387"/>
      <c r="E202" s="369"/>
      <c r="F202" s="369"/>
      <c r="G202" s="383"/>
      <c r="H202" s="383"/>
      <c r="I202" s="368"/>
      <c r="J202" s="368"/>
      <c r="K202" s="357">
        <f t="shared" si="19"/>
        <v>0</v>
      </c>
      <c r="L202" s="357">
        <f>K202*L193</f>
        <v>0</v>
      </c>
      <c r="M202" s="365"/>
      <c r="N202" s="345"/>
      <c r="O202" s="220"/>
    </row>
    <row r="203" spans="1:15" hidden="1">
      <c r="A203" s="221"/>
      <c r="B203" s="382"/>
      <c r="C203" s="696" t="s">
        <v>383</v>
      </c>
      <c r="D203" s="697"/>
      <c r="E203" s="697"/>
      <c r="F203" s="697"/>
      <c r="G203" s="697"/>
      <c r="H203" s="697"/>
      <c r="I203" s="697"/>
      <c r="J203" s="698"/>
      <c r="K203" s="388" t="s">
        <v>2</v>
      </c>
      <c r="L203" s="389">
        <v>0.5</v>
      </c>
      <c r="M203" s="458" t="s">
        <v>80</v>
      </c>
      <c r="N203" s="459" t="s">
        <v>81</v>
      </c>
      <c r="O203" s="224"/>
    </row>
    <row r="204" spans="1:15" hidden="1">
      <c r="A204" s="221"/>
      <c r="B204" s="382"/>
      <c r="C204" s="690" t="s">
        <v>4</v>
      </c>
      <c r="D204" s="691"/>
      <c r="E204" s="390" t="s">
        <v>5</v>
      </c>
      <c r="F204" s="390" t="s">
        <v>6</v>
      </c>
      <c r="G204" s="391" t="s">
        <v>7</v>
      </c>
      <c r="H204" s="390" t="s">
        <v>8</v>
      </c>
      <c r="I204" s="390" t="s">
        <v>9</v>
      </c>
      <c r="J204" s="390" t="s">
        <v>10</v>
      </c>
      <c r="K204" s="390" t="s">
        <v>11</v>
      </c>
      <c r="L204" s="390" t="s">
        <v>12</v>
      </c>
      <c r="M204" s="699" t="s">
        <v>82</v>
      </c>
      <c r="N204" s="699"/>
      <c r="O204" s="220"/>
    </row>
    <row r="205" spans="1:15" hidden="1">
      <c r="A205" s="221"/>
      <c r="B205" s="382"/>
      <c r="C205" s="460" t="s">
        <v>82</v>
      </c>
      <c r="D205" s="461" t="s">
        <v>82</v>
      </c>
      <c r="E205" s="461" t="s">
        <v>82</v>
      </c>
      <c r="F205" s="461" t="s">
        <v>82</v>
      </c>
      <c r="G205" s="462" t="s">
        <v>82</v>
      </c>
      <c r="H205" s="462" t="s">
        <v>82</v>
      </c>
      <c r="I205" s="461" t="s">
        <v>82</v>
      </c>
      <c r="J205" s="461" t="s">
        <v>82</v>
      </c>
      <c r="K205" s="463" t="s">
        <v>83</v>
      </c>
      <c r="L205" s="463" t="s">
        <v>83</v>
      </c>
      <c r="M205" s="342"/>
      <c r="N205" s="342"/>
      <c r="O205" s="220"/>
    </row>
    <row r="206" spans="1:15" hidden="1">
      <c r="A206" s="221"/>
      <c r="B206" s="382"/>
      <c r="C206" s="460" t="s">
        <v>82</v>
      </c>
      <c r="D206" s="461" t="s">
        <v>82</v>
      </c>
      <c r="E206" s="461" t="s">
        <v>82</v>
      </c>
      <c r="F206" s="461" t="s">
        <v>82</v>
      </c>
      <c r="G206" s="462" t="s">
        <v>82</v>
      </c>
      <c r="H206" s="462" t="s">
        <v>82</v>
      </c>
      <c r="I206" s="461" t="s">
        <v>82</v>
      </c>
      <c r="J206" s="461" t="s">
        <v>82</v>
      </c>
      <c r="K206" s="463" t="s">
        <v>83</v>
      </c>
      <c r="L206" s="463" t="s">
        <v>83</v>
      </c>
      <c r="M206" s="342"/>
      <c r="N206" s="342"/>
      <c r="O206" s="220"/>
    </row>
    <row r="207" spans="1:15" hidden="1">
      <c r="A207" s="221"/>
      <c r="B207" s="382"/>
      <c r="C207" s="460" t="s">
        <v>82</v>
      </c>
      <c r="D207" s="461" t="s">
        <v>82</v>
      </c>
      <c r="E207" s="461" t="s">
        <v>82</v>
      </c>
      <c r="F207" s="461" t="s">
        <v>82</v>
      </c>
      <c r="G207" s="462" t="s">
        <v>82</v>
      </c>
      <c r="H207" s="462" t="s">
        <v>82</v>
      </c>
      <c r="I207" s="461" t="s">
        <v>82</v>
      </c>
      <c r="J207" s="461" t="s">
        <v>82</v>
      </c>
      <c r="K207" s="463" t="s">
        <v>83</v>
      </c>
      <c r="L207" s="463" t="s">
        <v>83</v>
      </c>
      <c r="M207" s="342"/>
      <c r="N207" s="342"/>
      <c r="O207" s="220"/>
    </row>
    <row r="208" spans="1:15" hidden="1">
      <c r="A208" s="221"/>
      <c r="B208" s="382"/>
      <c r="C208" s="460" t="s">
        <v>82</v>
      </c>
      <c r="D208" s="461" t="s">
        <v>82</v>
      </c>
      <c r="E208" s="461" t="s">
        <v>82</v>
      </c>
      <c r="F208" s="461" t="s">
        <v>82</v>
      </c>
      <c r="G208" s="462" t="s">
        <v>82</v>
      </c>
      <c r="H208" s="462" t="s">
        <v>82</v>
      </c>
      <c r="I208" s="461" t="s">
        <v>82</v>
      </c>
      <c r="J208" s="461" t="s">
        <v>82</v>
      </c>
      <c r="K208" s="463" t="s">
        <v>83</v>
      </c>
      <c r="L208" s="463" t="s">
        <v>83</v>
      </c>
      <c r="M208" s="342"/>
      <c r="N208" s="342"/>
      <c r="O208" s="220"/>
    </row>
    <row r="209" spans="1:15" hidden="1">
      <c r="A209" s="221"/>
      <c r="B209" s="382"/>
      <c r="C209" s="460" t="s">
        <v>82</v>
      </c>
      <c r="D209" s="461" t="s">
        <v>82</v>
      </c>
      <c r="E209" s="461" t="s">
        <v>82</v>
      </c>
      <c r="F209" s="461" t="s">
        <v>82</v>
      </c>
      <c r="G209" s="462" t="s">
        <v>82</v>
      </c>
      <c r="H209" s="462" t="s">
        <v>82</v>
      </c>
      <c r="I209" s="461" t="s">
        <v>82</v>
      </c>
      <c r="J209" s="461" t="s">
        <v>82</v>
      </c>
      <c r="K209" s="463" t="s">
        <v>83</v>
      </c>
      <c r="L209" s="463" t="s">
        <v>83</v>
      </c>
      <c r="M209" s="342"/>
      <c r="N209" s="342"/>
      <c r="O209" s="220"/>
    </row>
    <row r="210" spans="1:15" hidden="1">
      <c r="A210" s="221"/>
      <c r="B210" s="382"/>
      <c r="C210" s="460" t="s">
        <v>82</v>
      </c>
      <c r="D210" s="461" t="s">
        <v>82</v>
      </c>
      <c r="E210" s="461" t="s">
        <v>82</v>
      </c>
      <c r="F210" s="461" t="s">
        <v>82</v>
      </c>
      <c r="G210" s="462" t="s">
        <v>82</v>
      </c>
      <c r="H210" s="462" t="s">
        <v>82</v>
      </c>
      <c r="I210" s="461" t="s">
        <v>82</v>
      </c>
      <c r="J210" s="461" t="s">
        <v>82</v>
      </c>
      <c r="K210" s="463" t="s">
        <v>83</v>
      </c>
      <c r="L210" s="463" t="s">
        <v>83</v>
      </c>
      <c r="M210" s="342"/>
      <c r="N210" s="342"/>
      <c r="O210" s="220"/>
    </row>
    <row r="211" spans="1:15" hidden="1">
      <c r="A211" s="221"/>
      <c r="B211" s="382"/>
      <c r="C211" s="460" t="s">
        <v>82</v>
      </c>
      <c r="D211" s="461" t="s">
        <v>82</v>
      </c>
      <c r="E211" s="461" t="s">
        <v>82</v>
      </c>
      <c r="F211" s="461" t="s">
        <v>82</v>
      </c>
      <c r="G211" s="462" t="s">
        <v>82</v>
      </c>
      <c r="H211" s="462" t="s">
        <v>82</v>
      </c>
      <c r="I211" s="461" t="s">
        <v>82</v>
      </c>
      <c r="J211" s="461" t="s">
        <v>82</v>
      </c>
      <c r="K211" s="463" t="s">
        <v>83</v>
      </c>
      <c r="L211" s="463" t="s">
        <v>83</v>
      </c>
      <c r="M211" s="342"/>
      <c r="N211" s="342"/>
      <c r="O211" s="220"/>
    </row>
    <row r="212" spans="1:15" hidden="1">
      <c r="A212" s="221"/>
      <c r="B212" s="382"/>
      <c r="C212" s="460" t="s">
        <v>82</v>
      </c>
      <c r="D212" s="461" t="s">
        <v>82</v>
      </c>
      <c r="E212" s="461" t="s">
        <v>82</v>
      </c>
      <c r="F212" s="461" t="s">
        <v>82</v>
      </c>
      <c r="G212" s="462" t="s">
        <v>82</v>
      </c>
      <c r="H212" s="462" t="s">
        <v>82</v>
      </c>
      <c r="I212" s="461" t="s">
        <v>82</v>
      </c>
      <c r="J212" s="461" t="s">
        <v>82</v>
      </c>
      <c r="K212" s="463" t="s">
        <v>83</v>
      </c>
      <c r="L212" s="463" t="s">
        <v>83</v>
      </c>
      <c r="M212" s="342"/>
      <c r="N212" s="342"/>
      <c r="O212" s="220"/>
    </row>
    <row r="213" spans="1:15" hidden="1">
      <c r="A213" s="221"/>
      <c r="B213" s="382"/>
      <c r="C213" s="696" t="s">
        <v>392</v>
      </c>
      <c r="D213" s="697"/>
      <c r="E213" s="697"/>
      <c r="F213" s="697"/>
      <c r="G213" s="697"/>
      <c r="H213" s="697"/>
      <c r="I213" s="697"/>
      <c r="J213" s="698"/>
      <c r="K213" s="396" t="s">
        <v>2</v>
      </c>
      <c r="L213" s="393">
        <v>0.5</v>
      </c>
      <c r="M213" s="458" t="s">
        <v>80</v>
      </c>
      <c r="N213" s="459" t="s">
        <v>81</v>
      </c>
      <c r="O213" s="224"/>
    </row>
    <row r="214" spans="1:15" hidden="1">
      <c r="A214" s="221"/>
      <c r="B214" s="382"/>
      <c r="C214" s="690" t="s">
        <v>4</v>
      </c>
      <c r="D214" s="691"/>
      <c r="E214" s="390" t="s">
        <v>5</v>
      </c>
      <c r="F214" s="390" t="s">
        <v>6</v>
      </c>
      <c r="G214" s="391" t="s">
        <v>7</v>
      </c>
      <c r="H214" s="390" t="s">
        <v>8</v>
      </c>
      <c r="I214" s="390" t="s">
        <v>9</v>
      </c>
      <c r="J214" s="390" t="s">
        <v>10</v>
      </c>
      <c r="K214" s="390" t="s">
        <v>11</v>
      </c>
      <c r="L214" s="390" t="s">
        <v>12</v>
      </c>
      <c r="M214" s="342"/>
      <c r="N214" s="342"/>
      <c r="O214" s="220"/>
    </row>
    <row r="215" spans="1:15" hidden="1">
      <c r="A215" s="221"/>
      <c r="B215" s="382"/>
      <c r="C215" s="464" t="s">
        <v>82</v>
      </c>
      <c r="D215" s="465" t="s">
        <v>82</v>
      </c>
      <c r="E215" s="465" t="s">
        <v>82</v>
      </c>
      <c r="F215" s="465" t="s">
        <v>82</v>
      </c>
      <c r="G215" s="466" t="s">
        <v>82</v>
      </c>
      <c r="H215" s="467" t="s">
        <v>82</v>
      </c>
      <c r="I215" s="465" t="s">
        <v>82</v>
      </c>
      <c r="J215" s="465" t="s">
        <v>82</v>
      </c>
      <c r="K215" s="463" t="s">
        <v>83</v>
      </c>
      <c r="L215" s="463" t="s">
        <v>83</v>
      </c>
      <c r="M215" s="342"/>
      <c r="N215" s="342"/>
      <c r="O215" s="220"/>
    </row>
    <row r="216" spans="1:15" hidden="1">
      <c r="A216" s="221"/>
      <c r="B216" s="382"/>
      <c r="C216" s="464" t="s">
        <v>82</v>
      </c>
      <c r="D216" s="465" t="s">
        <v>82</v>
      </c>
      <c r="E216" s="465" t="s">
        <v>82</v>
      </c>
      <c r="F216" s="465" t="s">
        <v>82</v>
      </c>
      <c r="G216" s="466" t="s">
        <v>82</v>
      </c>
      <c r="H216" s="467" t="s">
        <v>82</v>
      </c>
      <c r="I216" s="465" t="s">
        <v>82</v>
      </c>
      <c r="J216" s="465" t="s">
        <v>82</v>
      </c>
      <c r="K216" s="463" t="s">
        <v>83</v>
      </c>
      <c r="L216" s="463" t="s">
        <v>83</v>
      </c>
      <c r="M216" s="342"/>
      <c r="N216" s="342"/>
      <c r="O216" s="220"/>
    </row>
    <row r="217" spans="1:15" hidden="1">
      <c r="A217" s="221"/>
      <c r="B217" s="382"/>
      <c r="C217" s="464" t="s">
        <v>82</v>
      </c>
      <c r="D217" s="465" t="s">
        <v>82</v>
      </c>
      <c r="E217" s="465" t="s">
        <v>82</v>
      </c>
      <c r="F217" s="468" t="s">
        <v>82</v>
      </c>
      <c r="G217" s="469" t="s">
        <v>82</v>
      </c>
      <c r="H217" s="469" t="s">
        <v>82</v>
      </c>
      <c r="I217" s="468" t="s">
        <v>82</v>
      </c>
      <c r="J217" s="468" t="s">
        <v>82</v>
      </c>
      <c r="K217" s="463" t="s">
        <v>83</v>
      </c>
      <c r="L217" s="463" t="s">
        <v>83</v>
      </c>
      <c r="M217" s="342"/>
      <c r="N217" s="342"/>
      <c r="O217" s="220"/>
    </row>
    <row r="218" spans="1:15" hidden="1">
      <c r="A218" s="221"/>
      <c r="B218" s="382"/>
      <c r="C218" s="464" t="s">
        <v>82</v>
      </c>
      <c r="D218" s="465" t="s">
        <v>82</v>
      </c>
      <c r="E218" s="465" t="s">
        <v>82</v>
      </c>
      <c r="F218" s="465" t="s">
        <v>82</v>
      </c>
      <c r="G218" s="467" t="s">
        <v>82</v>
      </c>
      <c r="H218" s="467" t="s">
        <v>82</v>
      </c>
      <c r="I218" s="465" t="s">
        <v>82</v>
      </c>
      <c r="J218" s="465" t="s">
        <v>82</v>
      </c>
      <c r="K218" s="463" t="s">
        <v>83</v>
      </c>
      <c r="L218" s="463" t="s">
        <v>83</v>
      </c>
      <c r="M218" s="342"/>
      <c r="N218" s="342"/>
      <c r="O218" s="220"/>
    </row>
    <row r="219" spans="1:15" hidden="1">
      <c r="A219" s="221"/>
      <c r="B219" s="382"/>
      <c r="C219" s="464" t="s">
        <v>82</v>
      </c>
      <c r="D219" s="465" t="s">
        <v>82</v>
      </c>
      <c r="E219" s="465" t="s">
        <v>82</v>
      </c>
      <c r="F219" s="465" t="s">
        <v>82</v>
      </c>
      <c r="G219" s="466" t="s">
        <v>82</v>
      </c>
      <c r="H219" s="467" t="s">
        <v>82</v>
      </c>
      <c r="I219" s="465" t="s">
        <v>82</v>
      </c>
      <c r="J219" s="465" t="s">
        <v>82</v>
      </c>
      <c r="K219" s="463" t="s">
        <v>83</v>
      </c>
      <c r="L219" s="463" t="s">
        <v>83</v>
      </c>
      <c r="M219" s="342"/>
      <c r="N219" s="342"/>
      <c r="O219" s="220"/>
    </row>
    <row r="220" spans="1:15" hidden="1">
      <c r="A220" s="221"/>
      <c r="B220" s="382"/>
      <c r="C220" s="464" t="s">
        <v>82</v>
      </c>
      <c r="D220" s="465" t="s">
        <v>82</v>
      </c>
      <c r="E220" s="465" t="s">
        <v>82</v>
      </c>
      <c r="F220" s="465" t="s">
        <v>82</v>
      </c>
      <c r="G220" s="467" t="s">
        <v>82</v>
      </c>
      <c r="H220" s="467" t="s">
        <v>82</v>
      </c>
      <c r="I220" s="465" t="s">
        <v>82</v>
      </c>
      <c r="J220" s="465" t="s">
        <v>82</v>
      </c>
      <c r="K220" s="463" t="s">
        <v>83</v>
      </c>
      <c r="L220" s="463" t="s">
        <v>83</v>
      </c>
      <c r="M220" s="342"/>
      <c r="N220" s="342"/>
      <c r="O220" s="220"/>
    </row>
    <row r="221" spans="1:15" hidden="1">
      <c r="A221" s="221"/>
      <c r="B221" s="382"/>
      <c r="C221" s="464" t="s">
        <v>82</v>
      </c>
      <c r="D221" s="465" t="s">
        <v>82</v>
      </c>
      <c r="E221" s="465" t="s">
        <v>82</v>
      </c>
      <c r="F221" s="465" t="s">
        <v>82</v>
      </c>
      <c r="G221" s="467" t="s">
        <v>82</v>
      </c>
      <c r="H221" s="467" t="s">
        <v>82</v>
      </c>
      <c r="I221" s="465" t="s">
        <v>82</v>
      </c>
      <c r="J221" s="465" t="s">
        <v>82</v>
      </c>
      <c r="K221" s="463" t="s">
        <v>83</v>
      </c>
      <c r="L221" s="463" t="s">
        <v>83</v>
      </c>
      <c r="M221" s="342"/>
      <c r="N221" s="342"/>
      <c r="O221" s="220"/>
    </row>
    <row r="222" spans="1:15" hidden="1">
      <c r="A222" s="221"/>
      <c r="B222" s="382"/>
      <c r="C222" s="464" t="s">
        <v>82</v>
      </c>
      <c r="D222" s="465" t="s">
        <v>82</v>
      </c>
      <c r="E222" s="465" t="s">
        <v>82</v>
      </c>
      <c r="F222" s="465" t="s">
        <v>82</v>
      </c>
      <c r="G222" s="467" t="s">
        <v>82</v>
      </c>
      <c r="H222" s="467" t="s">
        <v>82</v>
      </c>
      <c r="I222" s="465" t="s">
        <v>82</v>
      </c>
      <c r="J222" s="465" t="s">
        <v>82</v>
      </c>
      <c r="K222" s="463" t="s">
        <v>83</v>
      </c>
      <c r="L222" s="463" t="s">
        <v>83</v>
      </c>
      <c r="M222" s="342"/>
      <c r="N222" s="342"/>
      <c r="O222" s="220"/>
    </row>
    <row r="223" spans="1:15" ht="20.25">
      <c r="A223" s="220"/>
      <c r="B223" s="342"/>
      <c r="C223" s="684"/>
      <c r="D223" s="684"/>
      <c r="E223" s="684"/>
      <c r="F223" s="684"/>
      <c r="G223" s="684"/>
      <c r="H223" s="684"/>
      <c r="I223" s="684"/>
      <c r="J223" s="684"/>
      <c r="K223" s="392" t="s">
        <v>47</v>
      </c>
      <c r="L223" s="405">
        <v>0.5</v>
      </c>
      <c r="M223" s="350">
        <f>SUM(K225:K232)</f>
        <v>0</v>
      </c>
      <c r="N223" s="351">
        <f>SUM(L225:L232)</f>
        <v>0</v>
      </c>
      <c r="O223" s="220"/>
    </row>
    <row r="224" spans="1:15">
      <c r="A224" s="220"/>
      <c r="B224" s="342"/>
      <c r="C224" s="700" t="s">
        <v>4</v>
      </c>
      <c r="D224" s="700"/>
      <c r="E224" s="559" t="s">
        <v>5</v>
      </c>
      <c r="F224" s="559" t="s">
        <v>6</v>
      </c>
      <c r="G224" s="559" t="s">
        <v>7</v>
      </c>
      <c r="H224" s="559" t="s">
        <v>8</v>
      </c>
      <c r="I224" s="559" t="s">
        <v>9</v>
      </c>
      <c r="J224" s="559" t="s">
        <v>10</v>
      </c>
      <c r="K224" s="559" t="s">
        <v>11</v>
      </c>
      <c r="L224" s="559" t="s">
        <v>12</v>
      </c>
      <c r="M224" s="406"/>
      <c r="N224" s="407"/>
      <c r="O224" s="220"/>
    </row>
    <row r="225" spans="2:14">
      <c r="B225" s="342"/>
      <c r="C225" s="366"/>
      <c r="D225" s="366"/>
      <c r="E225" s="366"/>
      <c r="F225" s="366"/>
      <c r="G225" s="340"/>
      <c r="H225" s="340"/>
      <c r="I225" s="386"/>
      <c r="J225" s="386"/>
      <c r="K225" s="357">
        <f>(I225+J225)*10000</f>
        <v>0</v>
      </c>
      <c r="L225" s="357">
        <f>K225*L223</f>
        <v>0</v>
      </c>
      <c r="M225" s="408"/>
      <c r="N225" s="409"/>
    </row>
    <row r="226" spans="2:14">
      <c r="B226" s="342"/>
      <c r="C226" s="366"/>
      <c r="D226" s="366"/>
      <c r="E226" s="366"/>
      <c r="F226" s="366"/>
      <c r="G226" s="340"/>
      <c r="H226" s="340"/>
      <c r="I226" s="386"/>
      <c r="J226" s="386"/>
      <c r="K226" s="357">
        <f t="shared" ref="K226:K232" si="20">(I226+J226)*10000</f>
        <v>0</v>
      </c>
      <c r="L226" s="357">
        <f>K226*L223</f>
        <v>0</v>
      </c>
      <c r="M226" s="408"/>
      <c r="N226" s="409"/>
    </row>
    <row r="227" spans="2:14">
      <c r="B227" s="342"/>
      <c r="C227" s="366"/>
      <c r="D227" s="366"/>
      <c r="E227" s="366"/>
      <c r="F227" s="366"/>
      <c r="G227" s="340"/>
      <c r="H227" s="340"/>
      <c r="I227" s="377"/>
      <c r="J227" s="377"/>
      <c r="K227" s="357">
        <f t="shared" si="20"/>
        <v>0</v>
      </c>
      <c r="L227" s="357">
        <f>K227*L223</f>
        <v>0</v>
      </c>
      <c r="M227" s="408"/>
      <c r="N227" s="409"/>
    </row>
    <row r="228" spans="2:14">
      <c r="B228" s="342"/>
      <c r="C228" s="366"/>
      <c r="D228" s="366"/>
      <c r="E228" s="366"/>
      <c r="F228" s="366"/>
      <c r="G228" s="340"/>
      <c r="H228" s="340"/>
      <c r="I228" s="386"/>
      <c r="J228" s="386"/>
      <c r="K228" s="357">
        <f t="shared" si="20"/>
        <v>0</v>
      </c>
      <c r="L228" s="357">
        <f>K228*L223</f>
        <v>0</v>
      </c>
      <c r="M228" s="408"/>
      <c r="N228" s="409"/>
    </row>
    <row r="229" spans="2:14">
      <c r="B229" s="342"/>
      <c r="C229" s="366"/>
      <c r="D229" s="366"/>
      <c r="E229" s="366"/>
      <c r="F229" s="366"/>
      <c r="G229" s="340"/>
      <c r="H229" s="340"/>
      <c r="I229" s="386"/>
      <c r="J229" s="386"/>
      <c r="K229" s="357">
        <f t="shared" si="20"/>
        <v>0</v>
      </c>
      <c r="L229" s="357">
        <f>K229*L223</f>
        <v>0</v>
      </c>
      <c r="M229" s="408"/>
      <c r="N229" s="409"/>
    </row>
    <row r="230" spans="2:14">
      <c r="B230" s="342"/>
      <c r="C230" s="366"/>
      <c r="D230" s="366"/>
      <c r="E230" s="366"/>
      <c r="F230" s="366"/>
      <c r="G230" s="340"/>
      <c r="H230" s="340"/>
      <c r="I230" s="386"/>
      <c r="J230" s="386"/>
      <c r="K230" s="357">
        <f t="shared" si="20"/>
        <v>0</v>
      </c>
      <c r="L230" s="357">
        <f>K230*L223</f>
        <v>0</v>
      </c>
      <c r="M230" s="408"/>
      <c r="N230" s="409"/>
    </row>
    <row r="231" spans="2:14">
      <c r="B231" s="342"/>
      <c r="C231" s="366"/>
      <c r="D231" s="366"/>
      <c r="E231" s="366"/>
      <c r="F231" s="366"/>
      <c r="G231" s="340"/>
      <c r="H231" s="340"/>
      <c r="I231" s="386"/>
      <c r="J231" s="386"/>
      <c r="K231" s="357">
        <f t="shared" si="20"/>
        <v>0</v>
      </c>
      <c r="L231" s="357">
        <f>K231*L223</f>
        <v>0</v>
      </c>
      <c r="M231" s="408"/>
      <c r="N231" s="409"/>
    </row>
    <row r="232" spans="2:14">
      <c r="B232" s="342"/>
      <c r="C232" s="366"/>
      <c r="D232" s="366"/>
      <c r="E232" s="366"/>
      <c r="F232" s="366"/>
      <c r="G232" s="340"/>
      <c r="H232" s="340"/>
      <c r="I232" s="386"/>
      <c r="J232" s="386"/>
      <c r="K232" s="357">
        <f t="shared" si="20"/>
        <v>0</v>
      </c>
      <c r="L232" s="357">
        <f>K232*L223</f>
        <v>0</v>
      </c>
      <c r="M232" s="410"/>
      <c r="N232" s="411"/>
    </row>
    <row r="233" spans="2:14" ht="20.25">
      <c r="B233" s="342"/>
      <c r="C233" s="684"/>
      <c r="D233" s="684"/>
      <c r="E233" s="684"/>
      <c r="F233" s="684"/>
      <c r="G233" s="684"/>
      <c r="H233" s="684"/>
      <c r="I233" s="684"/>
      <c r="J233" s="684"/>
      <c r="K233" s="392" t="s">
        <v>47</v>
      </c>
      <c r="L233" s="405">
        <v>0.5</v>
      </c>
      <c r="M233" s="350">
        <f>SUM(K235:K242)</f>
        <v>0</v>
      </c>
      <c r="N233" s="351">
        <f>SUM(L235:L242)</f>
        <v>0</v>
      </c>
    </row>
    <row r="234" spans="2:14">
      <c r="B234" s="342"/>
      <c r="C234" s="700" t="s">
        <v>4</v>
      </c>
      <c r="D234" s="700"/>
      <c r="E234" s="559" t="s">
        <v>5</v>
      </c>
      <c r="F234" s="559" t="s">
        <v>6</v>
      </c>
      <c r="G234" s="559" t="s">
        <v>7</v>
      </c>
      <c r="H234" s="559" t="s">
        <v>8</v>
      </c>
      <c r="I234" s="559" t="s">
        <v>9</v>
      </c>
      <c r="J234" s="559" t="s">
        <v>10</v>
      </c>
      <c r="K234" s="559" t="s">
        <v>11</v>
      </c>
      <c r="L234" s="559" t="s">
        <v>12</v>
      </c>
      <c r="M234" s="406"/>
      <c r="N234" s="407"/>
    </row>
    <row r="235" spans="2:14">
      <c r="B235" s="342"/>
      <c r="C235" s="366"/>
      <c r="D235" s="366"/>
      <c r="E235" s="366"/>
      <c r="F235" s="366"/>
      <c r="G235" s="340"/>
      <c r="H235" s="340"/>
      <c r="I235" s="386"/>
      <c r="J235" s="386"/>
      <c r="K235" s="357">
        <f>(I235+J235)*10000</f>
        <v>0</v>
      </c>
      <c r="L235" s="357">
        <f>K235*L233</f>
        <v>0</v>
      </c>
      <c r="M235" s="408"/>
      <c r="N235" s="409"/>
    </row>
    <row r="236" spans="2:14">
      <c r="B236" s="342"/>
      <c r="C236" s="366"/>
      <c r="D236" s="366"/>
      <c r="E236" s="366"/>
      <c r="F236" s="366"/>
      <c r="G236" s="340"/>
      <c r="H236" s="340"/>
      <c r="I236" s="386"/>
      <c r="J236" s="386"/>
      <c r="K236" s="357">
        <f t="shared" ref="K236:K242" si="21">(I236+J236)*10000</f>
        <v>0</v>
      </c>
      <c r="L236" s="357">
        <f>K236*L233</f>
        <v>0</v>
      </c>
      <c r="M236" s="408"/>
      <c r="N236" s="409"/>
    </row>
    <row r="237" spans="2:14">
      <c r="B237" s="342"/>
      <c r="C237" s="366"/>
      <c r="D237" s="366"/>
      <c r="E237" s="366"/>
      <c r="F237" s="366"/>
      <c r="G237" s="340"/>
      <c r="H237" s="340"/>
      <c r="I237" s="377"/>
      <c r="J237" s="377"/>
      <c r="K237" s="357">
        <f t="shared" si="21"/>
        <v>0</v>
      </c>
      <c r="L237" s="357">
        <f>K237*L233</f>
        <v>0</v>
      </c>
      <c r="M237" s="408"/>
      <c r="N237" s="409"/>
    </row>
    <row r="238" spans="2:14">
      <c r="B238" s="342"/>
      <c r="C238" s="366"/>
      <c r="D238" s="366"/>
      <c r="E238" s="366"/>
      <c r="F238" s="366"/>
      <c r="G238" s="340"/>
      <c r="H238" s="340"/>
      <c r="I238" s="386"/>
      <c r="J238" s="386"/>
      <c r="K238" s="357">
        <f t="shared" si="21"/>
        <v>0</v>
      </c>
      <c r="L238" s="357">
        <f>K238*L233</f>
        <v>0</v>
      </c>
      <c r="M238" s="408"/>
      <c r="N238" s="409"/>
    </row>
    <row r="239" spans="2:14">
      <c r="B239" s="342"/>
      <c r="C239" s="366"/>
      <c r="D239" s="366"/>
      <c r="E239" s="366"/>
      <c r="F239" s="366"/>
      <c r="G239" s="340"/>
      <c r="H239" s="340"/>
      <c r="I239" s="386"/>
      <c r="J239" s="386"/>
      <c r="K239" s="357">
        <f t="shared" si="21"/>
        <v>0</v>
      </c>
      <c r="L239" s="357">
        <f>K239*L233</f>
        <v>0</v>
      </c>
      <c r="M239" s="408"/>
      <c r="N239" s="409"/>
    </row>
    <row r="240" spans="2:14">
      <c r="B240" s="342"/>
      <c r="C240" s="366"/>
      <c r="D240" s="366"/>
      <c r="E240" s="366"/>
      <c r="F240" s="366"/>
      <c r="G240" s="340"/>
      <c r="H240" s="340"/>
      <c r="I240" s="386"/>
      <c r="J240" s="386"/>
      <c r="K240" s="357">
        <f t="shared" si="21"/>
        <v>0</v>
      </c>
      <c r="L240" s="357">
        <f>K240*L233</f>
        <v>0</v>
      </c>
      <c r="M240" s="408"/>
      <c r="N240" s="409"/>
    </row>
    <row r="241" spans="2:14">
      <c r="B241" s="342"/>
      <c r="C241" s="366"/>
      <c r="D241" s="366"/>
      <c r="E241" s="366"/>
      <c r="F241" s="366"/>
      <c r="G241" s="340"/>
      <c r="H241" s="340"/>
      <c r="I241" s="386"/>
      <c r="J241" s="386"/>
      <c r="K241" s="357">
        <f t="shared" si="21"/>
        <v>0</v>
      </c>
      <c r="L241" s="357">
        <f>K241*L233</f>
        <v>0</v>
      </c>
      <c r="M241" s="408"/>
      <c r="N241" s="409"/>
    </row>
    <row r="242" spans="2:14">
      <c r="B242" s="342"/>
      <c r="C242" s="366"/>
      <c r="D242" s="366"/>
      <c r="E242" s="366"/>
      <c r="F242" s="366"/>
      <c r="G242" s="340"/>
      <c r="H242" s="340"/>
      <c r="I242" s="386"/>
      <c r="J242" s="386"/>
      <c r="K242" s="357">
        <f t="shared" si="21"/>
        <v>0</v>
      </c>
      <c r="L242" s="357">
        <f>K242*L233</f>
        <v>0</v>
      </c>
      <c r="M242" s="410"/>
      <c r="N242" s="411"/>
    </row>
    <row r="243" spans="2:14" ht="20.25">
      <c r="B243" s="342"/>
      <c r="C243" s="684"/>
      <c r="D243" s="684"/>
      <c r="E243" s="684"/>
      <c r="F243" s="684"/>
      <c r="G243" s="684"/>
      <c r="H243" s="684"/>
      <c r="I243" s="684"/>
      <c r="J243" s="684"/>
      <c r="K243" s="392" t="s">
        <v>47</v>
      </c>
      <c r="L243" s="405">
        <v>0.5</v>
      </c>
      <c r="M243" s="350">
        <f>SUM(K245:K252)</f>
        <v>0</v>
      </c>
      <c r="N243" s="351">
        <f>SUM(L245:L252)</f>
        <v>0</v>
      </c>
    </row>
    <row r="244" spans="2:14">
      <c r="B244" s="342"/>
      <c r="C244" s="700" t="s">
        <v>4</v>
      </c>
      <c r="D244" s="700"/>
      <c r="E244" s="559" t="s">
        <v>5</v>
      </c>
      <c r="F244" s="559" t="s">
        <v>6</v>
      </c>
      <c r="G244" s="559" t="s">
        <v>7</v>
      </c>
      <c r="H244" s="559" t="s">
        <v>8</v>
      </c>
      <c r="I244" s="559" t="s">
        <v>9</v>
      </c>
      <c r="J244" s="559" t="s">
        <v>10</v>
      </c>
      <c r="K244" s="559" t="s">
        <v>11</v>
      </c>
      <c r="L244" s="559" t="s">
        <v>12</v>
      </c>
      <c r="M244" s="406"/>
      <c r="N244" s="407"/>
    </row>
    <row r="245" spans="2:14">
      <c r="B245" s="342"/>
      <c r="C245" s="366"/>
      <c r="D245" s="366"/>
      <c r="E245" s="366"/>
      <c r="F245" s="366"/>
      <c r="G245" s="340"/>
      <c r="H245" s="340"/>
      <c r="I245" s="386"/>
      <c r="J245" s="386"/>
      <c r="K245" s="357">
        <f>(I245+J245)*10000</f>
        <v>0</v>
      </c>
      <c r="L245" s="357">
        <f>K245*L243</f>
        <v>0</v>
      </c>
      <c r="M245" s="408"/>
      <c r="N245" s="409"/>
    </row>
    <row r="246" spans="2:14">
      <c r="B246" s="342"/>
      <c r="C246" s="366"/>
      <c r="D246" s="366"/>
      <c r="E246" s="366"/>
      <c r="F246" s="366"/>
      <c r="G246" s="340"/>
      <c r="H246" s="340"/>
      <c r="I246" s="386"/>
      <c r="J246" s="386"/>
      <c r="K246" s="357">
        <f t="shared" ref="K246:K252" si="22">(I246+J246)*10000</f>
        <v>0</v>
      </c>
      <c r="L246" s="357">
        <f>K246*L243</f>
        <v>0</v>
      </c>
      <c r="M246" s="408"/>
      <c r="N246" s="409"/>
    </row>
    <row r="247" spans="2:14">
      <c r="B247" s="342"/>
      <c r="C247" s="366"/>
      <c r="D247" s="366"/>
      <c r="E247" s="366"/>
      <c r="F247" s="366"/>
      <c r="G247" s="340"/>
      <c r="H247" s="340"/>
      <c r="I247" s="377"/>
      <c r="J247" s="377"/>
      <c r="K247" s="357">
        <f t="shared" si="22"/>
        <v>0</v>
      </c>
      <c r="L247" s="357">
        <f>K247*L243</f>
        <v>0</v>
      </c>
      <c r="M247" s="408"/>
      <c r="N247" s="409"/>
    </row>
    <row r="248" spans="2:14">
      <c r="B248" s="342"/>
      <c r="C248" s="366"/>
      <c r="D248" s="366"/>
      <c r="E248" s="366"/>
      <c r="F248" s="366"/>
      <c r="G248" s="340"/>
      <c r="H248" s="340"/>
      <c r="I248" s="386"/>
      <c r="J248" s="386"/>
      <c r="K248" s="357">
        <f t="shared" si="22"/>
        <v>0</v>
      </c>
      <c r="L248" s="357">
        <f>K248*L243</f>
        <v>0</v>
      </c>
      <c r="M248" s="408"/>
      <c r="N248" s="409"/>
    </row>
    <row r="249" spans="2:14">
      <c r="B249" s="342"/>
      <c r="C249" s="366"/>
      <c r="D249" s="366"/>
      <c r="E249" s="366"/>
      <c r="F249" s="366"/>
      <c r="G249" s="340"/>
      <c r="H249" s="340"/>
      <c r="I249" s="386"/>
      <c r="J249" s="386"/>
      <c r="K249" s="357">
        <f t="shared" si="22"/>
        <v>0</v>
      </c>
      <c r="L249" s="357">
        <f>K249*L243</f>
        <v>0</v>
      </c>
      <c r="M249" s="408"/>
      <c r="N249" s="409"/>
    </row>
    <row r="250" spans="2:14">
      <c r="B250" s="342"/>
      <c r="C250" s="366"/>
      <c r="D250" s="366"/>
      <c r="E250" s="366"/>
      <c r="F250" s="366"/>
      <c r="G250" s="340"/>
      <c r="H250" s="340"/>
      <c r="I250" s="386"/>
      <c r="J250" s="386"/>
      <c r="K250" s="357">
        <f t="shared" si="22"/>
        <v>0</v>
      </c>
      <c r="L250" s="357">
        <f>K250*L243</f>
        <v>0</v>
      </c>
      <c r="M250" s="408"/>
      <c r="N250" s="409"/>
    </row>
    <row r="251" spans="2:14">
      <c r="B251" s="342"/>
      <c r="C251" s="366"/>
      <c r="D251" s="366"/>
      <c r="E251" s="366"/>
      <c r="F251" s="366"/>
      <c r="G251" s="340"/>
      <c r="H251" s="340"/>
      <c r="I251" s="386"/>
      <c r="J251" s="386"/>
      <c r="K251" s="357">
        <f t="shared" si="22"/>
        <v>0</v>
      </c>
      <c r="L251" s="357">
        <f>K251*L243</f>
        <v>0</v>
      </c>
      <c r="M251" s="408"/>
      <c r="N251" s="409"/>
    </row>
    <row r="252" spans="2:14">
      <c r="B252" s="342"/>
      <c r="C252" s="366"/>
      <c r="D252" s="366"/>
      <c r="E252" s="366"/>
      <c r="F252" s="366"/>
      <c r="G252" s="340"/>
      <c r="H252" s="340"/>
      <c r="I252" s="386"/>
      <c r="J252" s="386"/>
      <c r="K252" s="357">
        <f t="shared" si="22"/>
        <v>0</v>
      </c>
      <c r="L252" s="357">
        <f>K252*L243</f>
        <v>0</v>
      </c>
      <c r="M252" s="410"/>
      <c r="N252" s="411"/>
    </row>
  </sheetData>
  <mergeCells count="69">
    <mergeCell ref="C244:D244"/>
    <mergeCell ref="C83:J83"/>
    <mergeCell ref="C84:D84"/>
    <mergeCell ref="M74:N74"/>
    <mergeCell ref="C223:J223"/>
    <mergeCell ref="C224:D224"/>
    <mergeCell ref="C233:J233"/>
    <mergeCell ref="C234:D234"/>
    <mergeCell ref="C243:J243"/>
    <mergeCell ref="C193:J193"/>
    <mergeCell ref="C143:J143"/>
    <mergeCell ref="C144:D144"/>
    <mergeCell ref="M144:N144"/>
    <mergeCell ref="C153:J153"/>
    <mergeCell ref="C154:D154"/>
    <mergeCell ref="C163:J163"/>
    <mergeCell ref="C63:J63"/>
    <mergeCell ref="C64:D64"/>
    <mergeCell ref="M64:N64"/>
    <mergeCell ref="C73:J73"/>
    <mergeCell ref="C74:D74"/>
    <mergeCell ref="C43:J43"/>
    <mergeCell ref="C44:D44"/>
    <mergeCell ref="C53:J53"/>
    <mergeCell ref="C54:D54"/>
    <mergeCell ref="C14:D14"/>
    <mergeCell ref="C23:J23"/>
    <mergeCell ref="C24:D2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M24:N24"/>
    <mergeCell ref="C33:J33"/>
    <mergeCell ref="C34:D34"/>
    <mergeCell ref="M34:N3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  <mergeCell ref="M124:N124"/>
    <mergeCell ref="C133:J133"/>
    <mergeCell ref="C164:D164"/>
    <mergeCell ref="C173:J173"/>
    <mergeCell ref="C174:D174"/>
    <mergeCell ref="C183:J183"/>
    <mergeCell ref="C184:D184"/>
    <mergeCell ref="C214:D214"/>
    <mergeCell ref="C194:D194"/>
    <mergeCell ref="M194:N194"/>
    <mergeCell ref="C203:J203"/>
    <mergeCell ref="C204:D204"/>
    <mergeCell ref="M204:N204"/>
    <mergeCell ref="C213:J213"/>
  </mergeCells>
  <phoneticPr fontId="29" type="noConversion"/>
  <conditionalFormatting sqref="C155:H155">
    <cfRule type="duplicateValues" dxfId="7042" priority="178"/>
    <cfRule type="duplicateValues" dxfId="7041" priority="179"/>
    <cfRule type="duplicateValues" dxfId="7040" priority="180"/>
    <cfRule type="duplicateValues" dxfId="7039" priority="181"/>
  </conditionalFormatting>
  <conditionalFormatting sqref="C175:H176 G158:G162 G177:G182 G185:G192">
    <cfRule type="duplicateValues" dxfId="7038" priority="186"/>
    <cfRule type="duplicateValues" dxfId="7037" priority="187"/>
    <cfRule type="duplicateValues" dxfId="7036" priority="188"/>
    <cfRule type="duplicateValues" dxfId="7035" priority="189"/>
  </conditionalFormatting>
  <conditionalFormatting sqref="G1:G2 G4 G24 G26:G32">
    <cfRule type="duplicateValues" dxfId="7034" priority="300"/>
    <cfRule type="duplicateValues" dxfId="7033" priority="301"/>
  </conditionalFormatting>
  <conditionalFormatting sqref="G1:G2 G26:G32">
    <cfRule type="duplicateValues" dxfId="7032" priority="302"/>
  </conditionalFormatting>
  <conditionalFormatting sqref="G4">
    <cfRule type="duplicateValues" dxfId="7031" priority="299"/>
  </conditionalFormatting>
  <conditionalFormatting sqref="G5:G12">
    <cfRule type="duplicateValues" dxfId="7030" priority="265"/>
    <cfRule type="duplicateValues" dxfId="7029" priority="266"/>
    <cfRule type="duplicateValues" dxfId="7028" priority="267"/>
  </conditionalFormatting>
  <conditionalFormatting sqref="G13">
    <cfRule type="duplicateValues" dxfId="7027" priority="229"/>
    <cfRule type="duplicateValues" dxfId="7026" priority="230"/>
    <cfRule type="duplicateValues" dxfId="7025" priority="231"/>
    <cfRule type="duplicateValues" dxfId="7024" priority="232"/>
    <cfRule type="duplicateValues" dxfId="7023" priority="233"/>
    <cfRule type="duplicateValues" dxfId="7022" priority="234"/>
  </conditionalFormatting>
  <conditionalFormatting sqref="G14">
    <cfRule type="duplicateValues" dxfId="7021" priority="292"/>
    <cfRule type="duplicateValues" dxfId="7020" priority="293"/>
  </conditionalFormatting>
  <conditionalFormatting sqref="G23">
    <cfRule type="duplicateValues" dxfId="7019" priority="219"/>
    <cfRule type="duplicateValues" dxfId="7018" priority="220"/>
    <cfRule type="duplicateValues" dxfId="7017" priority="221"/>
    <cfRule type="duplicateValues" dxfId="7016" priority="222"/>
  </conditionalFormatting>
  <conditionalFormatting sqref="G24">
    <cfRule type="duplicateValues" dxfId="7015" priority="296"/>
    <cfRule type="duplicateValues" dxfId="7014" priority="297"/>
    <cfRule type="duplicateValues" dxfId="7013" priority="298"/>
  </conditionalFormatting>
  <conditionalFormatting sqref="G25">
    <cfRule type="duplicateValues" dxfId="7012" priority="216"/>
    <cfRule type="duplicateValues" dxfId="7011" priority="217"/>
    <cfRule type="duplicateValues" dxfId="7010" priority="218"/>
  </conditionalFormatting>
  <conditionalFormatting sqref="G33">
    <cfRule type="duplicateValues" dxfId="7009" priority="109"/>
    <cfRule type="duplicateValues" dxfId="7008" priority="110"/>
    <cfRule type="duplicateValues" dxfId="7007" priority="111"/>
    <cfRule type="duplicateValues" dxfId="7006" priority="112"/>
    <cfRule type="duplicateValues" dxfId="7005" priority="113"/>
    <cfRule type="duplicateValues" dxfId="7004" priority="114"/>
  </conditionalFormatting>
  <conditionalFormatting sqref="G34">
    <cfRule type="duplicateValues" dxfId="7003" priority="169"/>
    <cfRule type="duplicateValues" dxfId="7002" priority="170"/>
    <cfRule type="duplicateValues" dxfId="7001" priority="171"/>
    <cfRule type="duplicateValues" dxfId="7000" priority="172"/>
    <cfRule type="duplicateValues" dxfId="6999" priority="173"/>
  </conditionalFormatting>
  <conditionalFormatting sqref="G93">
    <cfRule type="duplicateValues" dxfId="6998" priority="238"/>
    <cfRule type="duplicateValues" dxfId="6997" priority="239"/>
    <cfRule type="duplicateValues" dxfId="6996" priority="240"/>
    <cfRule type="duplicateValues" dxfId="6995" priority="241"/>
    <cfRule type="duplicateValues" dxfId="6994" priority="242"/>
  </conditionalFormatting>
  <conditionalFormatting sqref="G94">
    <cfRule type="duplicateValues" dxfId="6993" priority="262"/>
    <cfRule type="duplicateValues" dxfId="6992" priority="263"/>
    <cfRule type="duplicateValues" dxfId="6991" priority="275"/>
    <cfRule type="duplicateValues" dxfId="6990" priority="276"/>
    <cfRule type="duplicateValues" dxfId="6989" priority="277"/>
    <cfRule type="duplicateValues" dxfId="6988" priority="278"/>
    <cfRule type="duplicateValues" dxfId="6987" priority="279"/>
    <cfRule type="duplicateValues" dxfId="6986" priority="280"/>
    <cfRule type="duplicateValues" dxfId="6985" priority="281"/>
    <cfRule type="duplicateValues" dxfId="6984" priority="282"/>
    <cfRule type="duplicateValues" dxfId="6983" priority="283"/>
    <cfRule type="duplicateValues" dxfId="6982" priority="284"/>
    <cfRule type="duplicateValues" dxfId="6981" priority="285"/>
    <cfRule type="duplicateValues" dxfId="6980" priority="286"/>
    <cfRule type="duplicateValues" dxfId="6979" priority="287"/>
    <cfRule type="duplicateValues" dxfId="6978" priority="288"/>
  </conditionalFormatting>
  <conditionalFormatting sqref="G94 G1:G2 G4:G12 G14 G24:G32 G34 G104 G114:G122 G124 G134:G142 G106:G112">
    <cfRule type="duplicateValues" dxfId="6977" priority="303"/>
  </conditionalFormatting>
  <conditionalFormatting sqref="G104">
    <cfRule type="duplicateValues" dxfId="6976" priority="164"/>
    <cfRule type="duplicateValues" dxfId="6975" priority="165"/>
    <cfRule type="duplicateValues" dxfId="6974" priority="166"/>
    <cfRule type="duplicateValues" dxfId="6973" priority="167"/>
    <cfRule type="duplicateValues" dxfId="6972" priority="168"/>
  </conditionalFormatting>
  <conditionalFormatting sqref="G105">
    <cfRule type="duplicateValues" dxfId="6971" priority="115"/>
    <cfRule type="duplicateValues" dxfId="6970" priority="116"/>
    <cfRule type="duplicateValues" dxfId="6969" priority="117"/>
    <cfRule type="duplicateValues" dxfId="6968" priority="118"/>
  </conditionalFormatting>
  <conditionalFormatting sqref="G106:G112 G94">
    <cfRule type="duplicateValues" dxfId="6967" priority="294"/>
    <cfRule type="duplicateValues" dxfId="6966" priority="295"/>
  </conditionalFormatting>
  <conditionalFormatting sqref="G106:G112">
    <cfRule type="duplicateValues" dxfId="6965" priority="201"/>
    <cfRule type="duplicateValues" dxfId="6964" priority="202"/>
    <cfRule type="duplicateValues" dxfId="6963" priority="203"/>
    <cfRule type="duplicateValues" dxfId="6962" priority="204"/>
    <cfRule type="duplicateValues" dxfId="6961" priority="205"/>
    <cfRule type="duplicateValues" dxfId="6960" priority="206"/>
    <cfRule type="duplicateValues" dxfId="6959" priority="207"/>
    <cfRule type="duplicateValues" dxfId="6958" priority="208"/>
    <cfRule type="duplicateValues" dxfId="6957" priority="209"/>
    <cfRule type="duplicateValues" dxfId="6956" priority="255"/>
    <cfRule type="duplicateValues" dxfId="6955" priority="256"/>
    <cfRule type="duplicateValues" dxfId="6954" priority="257"/>
    <cfRule type="duplicateValues" dxfId="6953" priority="258"/>
    <cfRule type="duplicateValues" dxfId="6952" priority="259"/>
    <cfRule type="duplicateValues" dxfId="6951" priority="260"/>
    <cfRule type="duplicateValues" dxfId="6950" priority="261"/>
  </conditionalFormatting>
  <conditionalFormatting sqref="G114">
    <cfRule type="duplicateValues" dxfId="6949" priority="159"/>
    <cfRule type="duplicateValues" dxfId="6948" priority="160"/>
    <cfRule type="duplicateValues" dxfId="6947" priority="161"/>
    <cfRule type="duplicateValues" dxfId="6946" priority="162"/>
    <cfRule type="duplicateValues" dxfId="6945" priority="163"/>
  </conditionalFormatting>
  <conditionalFormatting sqref="G115:G117">
    <cfRule type="duplicateValues" dxfId="6944" priority="211"/>
    <cfRule type="duplicateValues" dxfId="6943" priority="212"/>
    <cfRule type="duplicateValues" dxfId="6942" priority="213"/>
    <cfRule type="duplicateValues" dxfId="6941" priority="214"/>
  </conditionalFormatting>
  <conditionalFormatting sqref="G115:G122 G135:G142">
    <cfRule type="duplicateValues" dxfId="6940" priority="304"/>
    <cfRule type="duplicateValues" dxfId="6939" priority="305"/>
  </conditionalFormatting>
  <conditionalFormatting sqref="G115:G122">
    <cfRule type="duplicateValues" dxfId="6938" priority="210"/>
    <cfRule type="duplicateValues" dxfId="6937" priority="243"/>
    <cfRule type="duplicateValues" dxfId="6936" priority="244"/>
    <cfRule type="duplicateValues" dxfId="6935" priority="245"/>
    <cfRule type="duplicateValues" dxfId="6934" priority="246"/>
    <cfRule type="duplicateValues" dxfId="6933" priority="247"/>
    <cfRule type="duplicateValues" dxfId="6932" priority="248"/>
    <cfRule type="duplicateValues" dxfId="6931" priority="249"/>
    <cfRule type="duplicateValues" dxfId="6930" priority="250"/>
    <cfRule type="duplicateValues" dxfId="6929" priority="251"/>
  </conditionalFormatting>
  <conditionalFormatting sqref="G118:G122">
    <cfRule type="duplicateValues" dxfId="6928" priority="215"/>
  </conditionalFormatting>
  <conditionalFormatting sqref="G124">
    <cfRule type="duplicateValues" dxfId="6927" priority="154"/>
    <cfRule type="duplicateValues" dxfId="6926" priority="155"/>
    <cfRule type="duplicateValues" dxfId="6925" priority="156"/>
    <cfRule type="duplicateValues" dxfId="6924" priority="157"/>
    <cfRule type="duplicateValues" dxfId="6923" priority="158"/>
  </conditionalFormatting>
  <conditionalFormatting sqref="G115:G122">
    <cfRule type="duplicateValues" dxfId="6922" priority="273"/>
    <cfRule type="duplicateValues" dxfId="6921" priority="274"/>
  </conditionalFormatting>
  <conditionalFormatting sqref="G135:G142">
    <cfRule type="duplicateValues" dxfId="6920" priority="306"/>
  </conditionalFormatting>
  <conditionalFormatting sqref="G134">
    <cfRule type="duplicateValues" dxfId="6919" priority="149"/>
    <cfRule type="duplicateValues" dxfId="6918" priority="150"/>
    <cfRule type="duplicateValues" dxfId="6917" priority="151"/>
    <cfRule type="duplicateValues" dxfId="6916" priority="152"/>
    <cfRule type="duplicateValues" dxfId="6915" priority="153"/>
  </conditionalFormatting>
  <conditionalFormatting sqref="G135">
    <cfRule type="duplicateValues" dxfId="6914" priority="198"/>
    <cfRule type="duplicateValues" dxfId="6913" priority="199"/>
    <cfRule type="duplicateValues" dxfId="6912" priority="200"/>
  </conditionalFormatting>
  <conditionalFormatting sqref="G155:G162">
    <cfRule type="duplicateValues" dxfId="6911" priority="190"/>
    <cfRule type="duplicateValues" dxfId="6910" priority="191"/>
    <cfRule type="duplicateValues" dxfId="6909" priority="192"/>
    <cfRule type="duplicateValues" dxfId="6908" priority="193"/>
  </conditionalFormatting>
  <conditionalFormatting sqref="G156:G157">
    <cfRule type="duplicateValues" dxfId="6907" priority="182"/>
    <cfRule type="duplicateValues" dxfId="6906" priority="183"/>
    <cfRule type="duplicateValues" dxfId="6905" priority="184"/>
    <cfRule type="duplicateValues" dxfId="6904" priority="185"/>
  </conditionalFormatting>
  <conditionalFormatting sqref="G164 G154 G144">
    <cfRule type="duplicateValues" dxfId="6903" priority="125"/>
    <cfRule type="duplicateValues" dxfId="6902" priority="126"/>
    <cfRule type="duplicateValues" dxfId="6901" priority="127"/>
    <cfRule type="duplicateValues" dxfId="6900" priority="128"/>
    <cfRule type="duplicateValues" dxfId="6899" priority="129"/>
    <cfRule type="duplicateValues" dxfId="6898" priority="130"/>
  </conditionalFormatting>
  <conditionalFormatting sqref="G184 G174">
    <cfRule type="duplicateValues" dxfId="6897" priority="119"/>
    <cfRule type="duplicateValues" dxfId="6896" priority="120"/>
    <cfRule type="duplicateValues" dxfId="6895" priority="121"/>
    <cfRule type="duplicateValues" dxfId="6894" priority="122"/>
    <cfRule type="duplicateValues" dxfId="6893" priority="123"/>
    <cfRule type="duplicateValues" dxfId="6892" priority="124"/>
  </conditionalFormatting>
  <conditionalFormatting sqref="G196:G202">
    <cfRule type="duplicateValues" dxfId="6891" priority="105"/>
    <cfRule type="duplicateValues" dxfId="6890" priority="106"/>
    <cfRule type="duplicateValues" dxfId="6889" priority="107"/>
    <cfRule type="duplicateValues" dxfId="6888" priority="108"/>
  </conditionalFormatting>
  <conditionalFormatting sqref="G253:G1048576">
    <cfRule type="duplicateValues" dxfId="6887" priority="307"/>
    <cfRule type="duplicateValues" dxfId="6886" priority="308"/>
    <cfRule type="duplicateValues" dxfId="6885" priority="309"/>
    <cfRule type="duplicateValues" dxfId="6884" priority="310"/>
  </conditionalFormatting>
  <conditionalFormatting sqref="C85:H92">
    <cfRule type="duplicateValues" dxfId="6883" priority="32"/>
    <cfRule type="duplicateValues" dxfId="6882" priority="33"/>
    <cfRule type="duplicateValues" dxfId="6881" priority="34"/>
  </conditionalFormatting>
  <conditionalFormatting sqref="C75:H82">
    <cfRule type="duplicateValues" dxfId="6880" priority="29"/>
    <cfRule type="duplicateValues" dxfId="6879" priority="30"/>
    <cfRule type="duplicateValues" dxfId="6878" priority="31"/>
  </conditionalFormatting>
  <conditionalFormatting sqref="G66">
    <cfRule type="duplicateValues" dxfId="6877" priority="15"/>
    <cfRule type="duplicateValues" dxfId="6876" priority="16"/>
    <cfRule type="duplicateValues" dxfId="6875" priority="17"/>
    <cfRule type="duplicateValues" dxfId="6874" priority="18"/>
    <cfRule type="duplicateValues" dxfId="6873" priority="19"/>
    <cfRule type="duplicateValues" dxfId="6872" priority="20"/>
    <cfRule type="duplicateValues" dxfId="6871" priority="21"/>
    <cfRule type="duplicateValues" dxfId="6870" priority="22"/>
    <cfRule type="duplicateValues" dxfId="6869" priority="23"/>
    <cfRule type="duplicateValues" dxfId="6868" priority="24"/>
    <cfRule type="duplicateValues" dxfId="6867" priority="25"/>
  </conditionalFormatting>
  <conditionalFormatting sqref="G67:G72">
    <cfRule type="duplicateValues" dxfId="6866" priority="26"/>
    <cfRule type="duplicateValues" dxfId="6865" priority="27"/>
    <cfRule type="duplicateValues" dxfId="6864" priority="28"/>
  </conditionalFormatting>
  <conditionalFormatting sqref="G224 G234 G244">
    <cfRule type="duplicateValues" dxfId="6863" priority="10"/>
  </conditionalFormatting>
  <conditionalFormatting sqref="G224 G234 G244">
    <cfRule type="duplicateValues" dxfId="6862" priority="5"/>
    <cfRule type="duplicateValues" dxfId="6861" priority="6"/>
    <cfRule type="duplicateValues" dxfId="6860" priority="7"/>
    <cfRule type="duplicateValues" dxfId="6859" priority="8"/>
    <cfRule type="duplicateValues" dxfId="6858" priority="9"/>
  </conditionalFormatting>
  <conditionalFormatting sqref="G246:G252 G236:G242 G226:G232 G146:G152 G126:G132 G96:G102 G46:G52 G19:G22 G36 G39:G42 G56:G62">
    <cfRule type="duplicateValues" dxfId="6857" priority="4"/>
  </conditionalFormatting>
  <conditionalFormatting sqref="G246:G252 G236:G242 G226:G232 G146:G152 G126:G132 G96:G102 G46:G52 G19:G22 G36 G39:G42 G56:G62">
    <cfRule type="duplicateValues" dxfId="6856" priority="1"/>
    <cfRule type="duplicateValues" dxfId="6855" priority="2"/>
    <cfRule type="duplicateValues" dxfId="6854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F624-C867-450E-B4A9-5BA112CD47A9}">
  <dimension ref="A1:U182"/>
  <sheetViews>
    <sheetView topLeftCell="C23" zoomScale="70" zoomScaleNormal="70" workbookViewId="0">
      <selection activeCell="E66" sqref="E66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1.75" style="35" customWidth="1"/>
    <col min="5" max="5" width="9.25" style="35" customWidth="1"/>
    <col min="6" max="6" width="16.5" style="35" customWidth="1"/>
    <col min="7" max="7" width="51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43">
        <f ca="1">DATE(년,월,_xlfn.SHEET())</f>
        <v>45729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220"/>
      <c r="P1" s="654" t="s">
        <v>0</v>
      </c>
      <c r="Q1" s="654"/>
      <c r="R1" s="654"/>
      <c r="S1" s="654"/>
      <c r="T1" s="654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124"/>
      <c r="C3" s="645" t="s">
        <v>1</v>
      </c>
      <c r="D3" s="645"/>
      <c r="E3" s="645"/>
      <c r="F3" s="645"/>
      <c r="G3" s="645"/>
      <c r="H3" s="645"/>
      <c r="I3" s="645"/>
      <c r="J3" s="645"/>
      <c r="K3" s="125" t="s">
        <v>2</v>
      </c>
      <c r="L3" s="225"/>
      <c r="M3" s="126">
        <f>SUM(K5:K12)</f>
        <v>0</v>
      </c>
      <c r="N3" s="127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124" t="s">
        <v>3</v>
      </c>
      <c r="C4" s="627" t="s">
        <v>4</v>
      </c>
      <c r="D4" s="627"/>
      <c r="E4" s="554" t="s">
        <v>5</v>
      </c>
      <c r="F4" s="554" t="s">
        <v>6</v>
      </c>
      <c r="G4" s="554" t="s">
        <v>7</v>
      </c>
      <c r="H4" s="554" t="s">
        <v>8</v>
      </c>
      <c r="I4" s="554" t="s">
        <v>9</v>
      </c>
      <c r="J4" s="554" t="s">
        <v>10</v>
      </c>
      <c r="K4" s="554" t="s">
        <v>11</v>
      </c>
      <c r="L4" s="554" t="s">
        <v>12</v>
      </c>
      <c r="M4" s="640"/>
      <c r="N4" s="641"/>
      <c r="O4" s="41"/>
      <c r="P4" s="646" t="s">
        <v>13</v>
      </c>
      <c r="Q4" s="647">
        <f>P10-R10</f>
        <v>274000</v>
      </c>
      <c r="R4" s="647"/>
      <c r="S4" s="224"/>
      <c r="T4" s="220"/>
      <c r="U4" s="220"/>
    </row>
    <row r="5" spans="2:21" ht="16.5" customHeight="1">
      <c r="B5" s="124">
        <v>1</v>
      </c>
      <c r="C5" s="128"/>
      <c r="D5" s="128"/>
      <c r="E5" s="128"/>
      <c r="F5" s="128"/>
      <c r="G5" s="129"/>
      <c r="H5" s="130"/>
      <c r="I5" s="131"/>
      <c r="J5" s="131"/>
      <c r="K5" s="132">
        <f>(I5+J5)*10000</f>
        <v>0</v>
      </c>
      <c r="L5" s="132">
        <f>K5*L3</f>
        <v>0</v>
      </c>
      <c r="M5" s="226"/>
      <c r="N5" s="227"/>
      <c r="O5" s="41"/>
      <c r="P5" s="646"/>
      <c r="Q5" s="647"/>
      <c r="R5" s="647"/>
      <c r="S5" s="224"/>
      <c r="T5" s="220"/>
      <c r="U5" s="220"/>
    </row>
    <row r="6" spans="2:21">
      <c r="B6" s="124">
        <v>2</v>
      </c>
      <c r="C6" s="128"/>
      <c r="D6" s="128"/>
      <c r="E6" s="128"/>
      <c r="F6" s="128"/>
      <c r="G6" s="129"/>
      <c r="H6" s="130"/>
      <c r="I6" s="131"/>
      <c r="J6" s="131"/>
      <c r="K6" s="132">
        <f t="shared" ref="K6:K12" si="0">(I6+J6)*10000</f>
        <v>0</v>
      </c>
      <c r="L6" s="132">
        <f>K6*L3</f>
        <v>0</v>
      </c>
      <c r="M6" s="226"/>
      <c r="N6" s="227"/>
      <c r="O6" s="220"/>
      <c r="P6" s="47"/>
      <c r="Q6" s="47"/>
      <c r="R6" s="47"/>
      <c r="S6" s="43"/>
      <c r="T6" s="43"/>
      <c r="U6" s="220"/>
    </row>
    <row r="7" spans="2:21" ht="17.25">
      <c r="B7" s="124">
        <v>3</v>
      </c>
      <c r="C7" s="128"/>
      <c r="D7" s="128"/>
      <c r="E7" s="128"/>
      <c r="F7" s="128"/>
      <c r="G7" s="129"/>
      <c r="H7" s="130"/>
      <c r="I7" s="131"/>
      <c r="J7" s="131"/>
      <c r="K7" s="132">
        <f t="shared" si="0"/>
        <v>0</v>
      </c>
      <c r="L7" s="132">
        <f>K7*L3</f>
        <v>0</v>
      </c>
      <c r="M7" s="226"/>
      <c r="N7" s="227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124">
        <v>4</v>
      </c>
      <c r="C8" s="128"/>
      <c r="D8" s="128"/>
      <c r="E8" s="128"/>
      <c r="F8" s="128"/>
      <c r="G8" s="130"/>
      <c r="H8" s="130"/>
      <c r="I8" s="131"/>
      <c r="J8" s="131"/>
      <c r="K8" s="132">
        <f t="shared" si="0"/>
        <v>0</v>
      </c>
      <c r="L8" s="132">
        <f>K8*L3</f>
        <v>0</v>
      </c>
      <c r="M8" s="226"/>
      <c r="N8" s="227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124">
        <v>5</v>
      </c>
      <c r="C9" s="128"/>
      <c r="D9" s="128"/>
      <c r="E9" s="128"/>
      <c r="F9" s="128"/>
      <c r="G9" s="129"/>
      <c r="H9" s="130"/>
      <c r="I9" s="131"/>
      <c r="J9" s="131"/>
      <c r="K9" s="132">
        <f t="shared" si="0"/>
        <v>0</v>
      </c>
      <c r="L9" s="132">
        <f>K9*L3</f>
        <v>0</v>
      </c>
      <c r="M9" s="226"/>
      <c r="N9" s="227"/>
      <c r="O9" s="41"/>
      <c r="P9" s="49">
        <f>SUM(M:M)</f>
        <v>600000</v>
      </c>
      <c r="Q9" s="50"/>
      <c r="R9" s="51">
        <f>SUM(N:N)</f>
        <v>326000</v>
      </c>
      <c r="S9" s="52"/>
      <c r="T9" s="52"/>
      <c r="U9" s="224"/>
    </row>
    <row r="10" spans="2:21" ht="17.25">
      <c r="B10" s="124">
        <v>6</v>
      </c>
      <c r="C10" s="128"/>
      <c r="D10" s="128"/>
      <c r="E10" s="128"/>
      <c r="F10" s="128"/>
      <c r="G10" s="130"/>
      <c r="H10" s="130"/>
      <c r="I10" s="131"/>
      <c r="J10" s="131"/>
      <c r="K10" s="132">
        <f t="shared" si="0"/>
        <v>0</v>
      </c>
      <c r="L10" s="132">
        <f>K10*L3</f>
        <v>0</v>
      </c>
      <c r="M10" s="226"/>
      <c r="N10" s="227"/>
      <c r="O10" s="41"/>
      <c r="P10" s="649">
        <f>SUM(P9:Q9)</f>
        <v>600000</v>
      </c>
      <c r="Q10" s="650"/>
      <c r="R10" s="651">
        <f>SUM(R9:T9)</f>
        <v>326000</v>
      </c>
      <c r="S10" s="652"/>
      <c r="T10" s="653"/>
      <c r="U10" s="224"/>
    </row>
    <row r="11" spans="2:21">
      <c r="B11" s="124">
        <v>7</v>
      </c>
      <c r="C11" s="128"/>
      <c r="D11" s="133"/>
      <c r="E11" s="128"/>
      <c r="F11" s="128"/>
      <c r="G11" s="130"/>
      <c r="H11" s="130"/>
      <c r="I11" s="131"/>
      <c r="J11" s="131"/>
      <c r="K11" s="132">
        <f t="shared" si="0"/>
        <v>0</v>
      </c>
      <c r="L11" s="132">
        <f>K11*L3</f>
        <v>0</v>
      </c>
      <c r="M11" s="226"/>
      <c r="N11" s="227"/>
      <c r="O11" s="220"/>
      <c r="P11" s="44"/>
      <c r="Q11" s="44"/>
      <c r="R11" s="44"/>
      <c r="S11" s="44"/>
      <c r="T11" s="44"/>
      <c r="U11" s="220"/>
    </row>
    <row r="12" spans="2:21">
      <c r="B12" s="124">
        <v>8</v>
      </c>
      <c r="C12" s="128"/>
      <c r="D12" s="133"/>
      <c r="E12" s="128"/>
      <c r="F12" s="128"/>
      <c r="G12" s="130"/>
      <c r="H12" s="130"/>
      <c r="I12" s="131"/>
      <c r="J12" s="131"/>
      <c r="K12" s="132">
        <f t="shared" si="0"/>
        <v>0</v>
      </c>
      <c r="L12" s="132">
        <f>K12*L3</f>
        <v>0</v>
      </c>
      <c r="M12" s="228"/>
      <c r="N12" s="229"/>
      <c r="O12" s="220"/>
      <c r="P12" s="220"/>
      <c r="Q12" s="220"/>
      <c r="R12" s="220"/>
      <c r="S12" s="220"/>
      <c r="T12" s="220"/>
      <c r="U12" s="220"/>
    </row>
    <row r="13" spans="2:21" ht="20.25">
      <c r="B13" s="124"/>
      <c r="C13" s="630" t="s">
        <v>85</v>
      </c>
      <c r="D13" s="630"/>
      <c r="E13" s="630"/>
      <c r="F13" s="630"/>
      <c r="G13" s="630"/>
      <c r="H13" s="630"/>
      <c r="I13" s="630"/>
      <c r="J13" s="630"/>
      <c r="K13" s="125" t="s">
        <v>2</v>
      </c>
      <c r="L13" s="225">
        <v>0.5</v>
      </c>
      <c r="M13" s="126">
        <f>SUM(K15:K22)</f>
        <v>180000</v>
      </c>
      <c r="N13" s="127">
        <f>SUM(L15:L22)</f>
        <v>90000</v>
      </c>
      <c r="O13" s="224"/>
      <c r="P13" s="220"/>
      <c r="Q13" s="220"/>
      <c r="R13" s="220"/>
      <c r="S13" s="220"/>
      <c r="T13" s="220"/>
      <c r="U13" s="220"/>
    </row>
    <row r="14" spans="2:21">
      <c r="B14" s="124" t="s">
        <v>3</v>
      </c>
      <c r="C14" s="627" t="s">
        <v>4</v>
      </c>
      <c r="D14" s="627"/>
      <c r="E14" s="554" t="s">
        <v>5</v>
      </c>
      <c r="F14" s="554" t="s">
        <v>6</v>
      </c>
      <c r="G14" s="554" t="s">
        <v>7</v>
      </c>
      <c r="H14" s="554" t="s">
        <v>8</v>
      </c>
      <c r="I14" s="554" t="s">
        <v>9</v>
      </c>
      <c r="J14" s="554" t="s">
        <v>10</v>
      </c>
      <c r="K14" s="554" t="s">
        <v>11</v>
      </c>
      <c r="L14" s="554" t="s">
        <v>12</v>
      </c>
      <c r="M14" s="632" t="s">
        <v>21</v>
      </c>
      <c r="N14" s="633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124">
        <v>1</v>
      </c>
      <c r="C15" s="121">
        <v>13</v>
      </c>
      <c r="D15" s="121" t="s">
        <v>113</v>
      </c>
      <c r="E15" s="323" t="s">
        <v>403</v>
      </c>
      <c r="F15" s="165" t="s">
        <v>404</v>
      </c>
      <c r="G15" s="119" t="s">
        <v>405</v>
      </c>
      <c r="H15" s="166" t="s">
        <v>406</v>
      </c>
      <c r="I15" s="164">
        <v>3</v>
      </c>
      <c r="J15" s="167">
        <v>15</v>
      </c>
      <c r="K15" s="266">
        <f>(I15+J15)*10000</f>
        <v>180000</v>
      </c>
      <c r="L15" s="266">
        <f>K15*L13</f>
        <v>90000</v>
      </c>
      <c r="M15" s="226"/>
      <c r="N15" s="227"/>
      <c r="O15" s="41"/>
      <c r="P15" s="220"/>
      <c r="Q15" s="220"/>
      <c r="R15" s="220"/>
      <c r="S15" s="220"/>
      <c r="T15" s="220"/>
      <c r="U15" s="220"/>
    </row>
    <row r="16" spans="2:21">
      <c r="B16" s="124">
        <v>2</v>
      </c>
      <c r="C16" s="169"/>
      <c r="D16" s="169"/>
      <c r="E16" s="331"/>
      <c r="F16" s="169"/>
      <c r="G16" s="339"/>
      <c r="H16" s="171"/>
      <c r="I16" s="167"/>
      <c r="J16" s="167"/>
      <c r="K16" s="266">
        <f t="shared" ref="K16:K22" si="1">(I16+J16)*10000</f>
        <v>0</v>
      </c>
      <c r="L16" s="266">
        <f>K16*L13</f>
        <v>0</v>
      </c>
      <c r="M16" s="226"/>
      <c r="N16" s="227"/>
      <c r="O16" s="41"/>
      <c r="P16" s="220"/>
      <c r="Q16" s="220"/>
      <c r="R16" s="220"/>
      <c r="S16" s="220"/>
      <c r="T16" s="220"/>
      <c r="U16" s="220"/>
    </row>
    <row r="17" spans="2:21">
      <c r="B17" s="124">
        <v>3</v>
      </c>
      <c r="C17" s="169"/>
      <c r="D17" s="169"/>
      <c r="E17" s="169"/>
      <c r="F17" s="169"/>
      <c r="G17" s="171"/>
      <c r="H17" s="171"/>
      <c r="I17" s="252"/>
      <c r="J17" s="252"/>
      <c r="K17" s="266">
        <f t="shared" si="1"/>
        <v>0</v>
      </c>
      <c r="L17" s="266">
        <f>K17*L13</f>
        <v>0</v>
      </c>
      <c r="M17" s="226"/>
      <c r="N17" s="227"/>
      <c r="O17" s="220"/>
      <c r="P17" s="220"/>
      <c r="Q17" s="220"/>
      <c r="R17" s="220"/>
      <c r="S17" s="220"/>
      <c r="T17" s="220"/>
      <c r="U17" s="220"/>
    </row>
    <row r="18" spans="2:21">
      <c r="B18" s="124">
        <v>4</v>
      </c>
      <c r="C18" s="169"/>
      <c r="D18" s="169"/>
      <c r="E18" s="169"/>
      <c r="F18" s="169"/>
      <c r="G18" s="171"/>
      <c r="H18" s="171"/>
      <c r="I18" s="123"/>
      <c r="J18" s="123"/>
      <c r="K18" s="266">
        <f t="shared" si="1"/>
        <v>0</v>
      </c>
      <c r="L18" s="266">
        <f>K18*L13</f>
        <v>0</v>
      </c>
      <c r="M18" s="226"/>
      <c r="N18" s="227"/>
      <c r="O18" s="41"/>
      <c r="P18" s="220"/>
      <c r="Q18" s="220"/>
      <c r="R18" s="220"/>
      <c r="S18" s="220"/>
      <c r="T18" s="220"/>
      <c r="U18" s="224"/>
    </row>
    <row r="19" spans="2:21">
      <c r="B19" s="124">
        <v>5</v>
      </c>
      <c r="C19" s="169"/>
      <c r="D19" s="169"/>
      <c r="E19" s="169"/>
      <c r="F19" s="169"/>
      <c r="G19" s="171"/>
      <c r="H19" s="171"/>
      <c r="I19" s="123"/>
      <c r="J19" s="123"/>
      <c r="K19" s="266">
        <f t="shared" si="1"/>
        <v>0</v>
      </c>
      <c r="L19" s="266">
        <f>K19*L13</f>
        <v>0</v>
      </c>
      <c r="M19" s="226"/>
      <c r="N19" s="227"/>
      <c r="O19" s="41"/>
      <c r="P19" s="220"/>
      <c r="Q19" s="220"/>
      <c r="R19" s="220"/>
      <c r="S19" s="220"/>
      <c r="T19" s="220"/>
      <c r="U19" s="224"/>
    </row>
    <row r="20" spans="2:21">
      <c r="B20" s="124">
        <v>6</v>
      </c>
      <c r="C20" s="169"/>
      <c r="D20" s="169"/>
      <c r="E20" s="169"/>
      <c r="F20" s="169"/>
      <c r="G20" s="171"/>
      <c r="H20" s="171"/>
      <c r="I20" s="123"/>
      <c r="J20" s="123"/>
      <c r="K20" s="266">
        <f t="shared" si="1"/>
        <v>0</v>
      </c>
      <c r="L20" s="266">
        <f>K20*L13</f>
        <v>0</v>
      </c>
      <c r="M20" s="226"/>
      <c r="N20" s="227"/>
      <c r="O20" s="41"/>
      <c r="P20" s="220"/>
      <c r="Q20" s="220"/>
      <c r="R20" s="220"/>
      <c r="S20" s="220"/>
      <c r="T20" s="220"/>
      <c r="U20" s="224"/>
    </row>
    <row r="21" spans="2:21">
      <c r="B21" s="124">
        <v>7</v>
      </c>
      <c r="C21" s="169"/>
      <c r="D21" s="169"/>
      <c r="E21" s="169"/>
      <c r="F21" s="169"/>
      <c r="G21" s="171"/>
      <c r="H21" s="171"/>
      <c r="I21" s="123"/>
      <c r="J21" s="123"/>
      <c r="K21" s="266">
        <f t="shared" si="1"/>
        <v>0</v>
      </c>
      <c r="L21" s="266">
        <f>K21*L13</f>
        <v>0</v>
      </c>
      <c r="M21" s="226"/>
      <c r="N21" s="227"/>
      <c r="O21" s="41"/>
      <c r="P21" s="220"/>
      <c r="Q21" s="220"/>
      <c r="R21" s="220"/>
      <c r="S21" s="220"/>
      <c r="T21" s="220"/>
      <c r="U21" s="224"/>
    </row>
    <row r="22" spans="2:21">
      <c r="B22" s="124">
        <v>8</v>
      </c>
      <c r="C22" s="169"/>
      <c r="D22" s="169"/>
      <c r="E22" s="169"/>
      <c r="F22" s="169"/>
      <c r="G22" s="171"/>
      <c r="H22" s="171"/>
      <c r="I22" s="123"/>
      <c r="J22" s="123"/>
      <c r="K22" s="266">
        <f t="shared" si="1"/>
        <v>0</v>
      </c>
      <c r="L22" s="266">
        <f>K22*L13</f>
        <v>0</v>
      </c>
      <c r="M22" s="228"/>
      <c r="N22" s="229"/>
      <c r="O22" s="220"/>
      <c r="P22" s="44"/>
      <c r="Q22" s="44"/>
      <c r="R22" s="44"/>
      <c r="S22" s="44"/>
      <c r="T22" s="44"/>
      <c r="U22" s="220"/>
    </row>
    <row r="23" spans="2:21" ht="20.25">
      <c r="B23" s="124"/>
      <c r="C23" s="639" t="s">
        <v>86</v>
      </c>
      <c r="D23" s="639"/>
      <c r="E23" s="639"/>
      <c r="F23" s="639"/>
      <c r="G23" s="639"/>
      <c r="H23" s="639"/>
      <c r="I23" s="639"/>
      <c r="J23" s="639"/>
      <c r="K23" s="125" t="s">
        <v>2</v>
      </c>
      <c r="L23" s="225">
        <v>0.5</v>
      </c>
      <c r="M23" s="126">
        <f>SUM(K25:K32)</f>
        <v>0</v>
      </c>
      <c r="N23" s="127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>
      <c r="B24" s="124" t="s">
        <v>3</v>
      </c>
      <c r="C24" s="627" t="s">
        <v>4</v>
      </c>
      <c r="D24" s="627"/>
      <c r="E24" s="554" t="s">
        <v>5</v>
      </c>
      <c r="F24" s="554" t="s">
        <v>6</v>
      </c>
      <c r="G24" s="554" t="s">
        <v>7</v>
      </c>
      <c r="H24" s="554" t="s">
        <v>8</v>
      </c>
      <c r="I24" s="554" t="s">
        <v>9</v>
      </c>
      <c r="J24" s="554" t="s">
        <v>10</v>
      </c>
      <c r="K24" s="554" t="s">
        <v>11</v>
      </c>
      <c r="L24" s="554" t="s">
        <v>12</v>
      </c>
      <c r="M24" s="640"/>
      <c r="N24" s="641"/>
      <c r="O24" s="220"/>
      <c r="P24" s="220"/>
      <c r="Q24" s="220"/>
      <c r="R24" s="220"/>
      <c r="S24" s="220"/>
      <c r="T24" s="220"/>
      <c r="U24" s="220"/>
    </row>
    <row r="25" spans="2:21" ht="19.5">
      <c r="B25" s="124">
        <v>1</v>
      </c>
      <c r="C25" s="128"/>
      <c r="D25" s="128"/>
      <c r="E25" s="128"/>
      <c r="F25" s="128"/>
      <c r="G25" s="137" t="s">
        <v>31</v>
      </c>
      <c r="H25" s="130"/>
      <c r="I25" s="131"/>
      <c r="J25" s="131"/>
      <c r="K25" s="132">
        <f>(I25+J25)*10000</f>
        <v>0</v>
      </c>
      <c r="L25" s="132">
        <f>K25*L23</f>
        <v>0</v>
      </c>
      <c r="M25" s="226"/>
      <c r="N25" s="227"/>
      <c r="O25" s="220"/>
      <c r="P25" s="220"/>
      <c r="Q25" s="220"/>
      <c r="R25" s="220"/>
      <c r="S25" s="220"/>
      <c r="T25" s="220"/>
      <c r="U25" s="220"/>
    </row>
    <row r="26" spans="2:21">
      <c r="B26" s="124">
        <v>2</v>
      </c>
      <c r="C26" s="230"/>
      <c r="D26" s="230"/>
      <c r="E26" s="230"/>
      <c r="F26" s="230"/>
      <c r="G26" s="134"/>
      <c r="H26" s="135"/>
      <c r="I26" s="136"/>
      <c r="J26" s="136"/>
      <c r="K26" s="132">
        <f t="shared" ref="K26:K32" si="2">(I26+J26)*10000</f>
        <v>0</v>
      </c>
      <c r="L26" s="132">
        <f>K26*L23</f>
        <v>0</v>
      </c>
      <c r="M26" s="226"/>
      <c r="N26" s="227"/>
      <c r="O26" s="220"/>
      <c r="P26" s="220"/>
      <c r="Q26" s="220"/>
      <c r="R26" s="220"/>
      <c r="S26" s="220"/>
      <c r="T26" s="220"/>
      <c r="U26" s="220"/>
    </row>
    <row r="27" spans="2:21">
      <c r="B27" s="124">
        <v>3</v>
      </c>
      <c r="C27" s="230"/>
      <c r="D27" s="230"/>
      <c r="E27" s="230"/>
      <c r="F27" s="230"/>
      <c r="G27" s="134"/>
      <c r="H27" s="135"/>
      <c r="I27" s="136"/>
      <c r="J27" s="136"/>
      <c r="K27" s="132">
        <f t="shared" si="2"/>
        <v>0</v>
      </c>
      <c r="L27" s="132">
        <f>K27*L23</f>
        <v>0</v>
      </c>
      <c r="M27" s="226"/>
      <c r="N27" s="227"/>
      <c r="O27" s="220"/>
      <c r="P27" s="220"/>
      <c r="Q27" s="220"/>
      <c r="R27" s="220"/>
      <c r="S27" s="220"/>
      <c r="T27" s="220"/>
      <c r="U27" s="220"/>
    </row>
    <row r="28" spans="2:21">
      <c r="B28" s="124">
        <v>4</v>
      </c>
      <c r="C28" s="230"/>
      <c r="D28" s="230"/>
      <c r="E28" s="230"/>
      <c r="F28" s="230"/>
      <c r="G28" s="135"/>
      <c r="H28" s="135"/>
      <c r="I28" s="136"/>
      <c r="J28" s="136"/>
      <c r="K28" s="132">
        <f t="shared" si="2"/>
        <v>0</v>
      </c>
      <c r="L28" s="132">
        <f>K28*L23</f>
        <v>0</v>
      </c>
      <c r="M28" s="226"/>
      <c r="N28" s="227"/>
      <c r="O28" s="220"/>
      <c r="P28" s="220"/>
      <c r="Q28" s="220"/>
      <c r="R28" s="220"/>
      <c r="S28" s="220"/>
      <c r="T28" s="220"/>
      <c r="U28" s="220"/>
    </row>
    <row r="29" spans="2:21">
      <c r="B29" s="124">
        <v>5</v>
      </c>
      <c r="C29" s="230"/>
      <c r="D29" s="230"/>
      <c r="E29" s="230"/>
      <c r="F29" s="230"/>
      <c r="G29" s="134"/>
      <c r="H29" s="135"/>
      <c r="I29" s="136"/>
      <c r="J29" s="136"/>
      <c r="K29" s="132">
        <f t="shared" si="2"/>
        <v>0</v>
      </c>
      <c r="L29" s="132">
        <f>K29*L23</f>
        <v>0</v>
      </c>
      <c r="M29" s="226"/>
      <c r="N29" s="227"/>
      <c r="O29" s="220"/>
      <c r="P29" s="220"/>
      <c r="Q29" s="220"/>
      <c r="R29" s="220"/>
      <c r="S29" s="220"/>
      <c r="T29" s="220"/>
      <c r="U29" s="220"/>
    </row>
    <row r="30" spans="2:21">
      <c r="B30" s="124">
        <v>6</v>
      </c>
      <c r="C30" s="230"/>
      <c r="D30" s="230"/>
      <c r="E30" s="230"/>
      <c r="F30" s="230"/>
      <c r="G30" s="135"/>
      <c r="H30" s="135"/>
      <c r="I30" s="136"/>
      <c r="J30" s="136"/>
      <c r="K30" s="132">
        <f t="shared" si="2"/>
        <v>0</v>
      </c>
      <c r="L30" s="132">
        <f>K30*L23</f>
        <v>0</v>
      </c>
      <c r="M30" s="226"/>
      <c r="N30" s="227"/>
      <c r="O30" s="220"/>
      <c r="P30" s="220"/>
      <c r="Q30" s="220"/>
      <c r="R30" s="220"/>
      <c r="S30" s="220"/>
      <c r="T30" s="220"/>
      <c r="U30" s="220"/>
    </row>
    <row r="31" spans="2:21">
      <c r="B31" s="124">
        <v>7</v>
      </c>
      <c r="C31" s="230"/>
      <c r="D31" s="231"/>
      <c r="E31" s="230"/>
      <c r="F31" s="230"/>
      <c r="G31" s="135"/>
      <c r="H31" s="135"/>
      <c r="I31" s="136"/>
      <c r="J31" s="136"/>
      <c r="K31" s="132">
        <f t="shared" si="2"/>
        <v>0</v>
      </c>
      <c r="L31" s="132">
        <f>K31*L23</f>
        <v>0</v>
      </c>
      <c r="M31" s="226"/>
      <c r="N31" s="227"/>
      <c r="O31" s="220"/>
      <c r="P31" s="220"/>
      <c r="Q31" s="220"/>
      <c r="R31" s="220"/>
      <c r="S31" s="220"/>
      <c r="T31" s="220"/>
      <c r="U31" s="220"/>
    </row>
    <row r="32" spans="2:21">
      <c r="B32" s="124">
        <v>8</v>
      </c>
      <c r="C32" s="230"/>
      <c r="D32" s="231"/>
      <c r="E32" s="230"/>
      <c r="F32" s="230"/>
      <c r="G32" s="138"/>
      <c r="H32" s="135"/>
      <c r="I32" s="136"/>
      <c r="J32" s="136"/>
      <c r="K32" s="132">
        <f t="shared" si="2"/>
        <v>0</v>
      </c>
      <c r="L32" s="132">
        <f>K32*L23</f>
        <v>0</v>
      </c>
      <c r="M32" s="228"/>
      <c r="N32" s="229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232"/>
      <c r="C33" s="642" t="s">
        <v>244</v>
      </c>
      <c r="D33" s="642"/>
      <c r="E33" s="642"/>
      <c r="F33" s="642"/>
      <c r="G33" s="642"/>
      <c r="H33" s="642"/>
      <c r="I33" s="642"/>
      <c r="J33" s="642"/>
      <c r="K33" s="125" t="s">
        <v>2</v>
      </c>
      <c r="L33" s="225">
        <v>0.5</v>
      </c>
      <c r="M33" s="126">
        <f>SUM(K35:K42)</f>
        <v>0</v>
      </c>
      <c r="N33" s="127">
        <f>SUM(L35:L42)</f>
        <v>0</v>
      </c>
      <c r="O33" s="224"/>
    </row>
    <row r="34" spans="1:15">
      <c r="A34" s="221"/>
      <c r="B34" s="232"/>
      <c r="C34" s="627" t="s">
        <v>4</v>
      </c>
      <c r="D34" s="627"/>
      <c r="E34" s="554" t="s">
        <v>5</v>
      </c>
      <c r="F34" s="554" t="s">
        <v>6</v>
      </c>
      <c r="G34" s="554" t="s">
        <v>7</v>
      </c>
      <c r="H34" s="554" t="s">
        <v>8</v>
      </c>
      <c r="I34" s="554" t="s">
        <v>9</v>
      </c>
      <c r="J34" s="554" t="s">
        <v>10</v>
      </c>
      <c r="K34" s="554" t="s">
        <v>11</v>
      </c>
      <c r="L34" s="554" t="s">
        <v>12</v>
      </c>
      <c r="M34" s="632" t="s">
        <v>34</v>
      </c>
      <c r="N34" s="633"/>
      <c r="O34" s="220"/>
    </row>
    <row r="35" spans="1:15">
      <c r="A35" s="221"/>
      <c r="B35" s="232"/>
      <c r="C35" s="233"/>
      <c r="D35" s="233"/>
      <c r="E35" s="233"/>
      <c r="F35" s="233"/>
      <c r="G35" s="234"/>
      <c r="H35" s="235"/>
      <c r="I35" s="139"/>
      <c r="J35" s="139"/>
      <c r="K35" s="140">
        <f>(I35+J35)*10000</f>
        <v>0</v>
      </c>
      <c r="L35" s="140">
        <f>K35*L33</f>
        <v>0</v>
      </c>
      <c r="M35" s="226"/>
      <c r="N35" s="227"/>
      <c r="O35" s="220"/>
    </row>
    <row r="36" spans="1:15">
      <c r="A36" s="221"/>
      <c r="B36" s="232"/>
      <c r="C36" s="121"/>
      <c r="D36" s="121"/>
      <c r="E36" s="162"/>
      <c r="F36" s="165"/>
      <c r="G36" s="119"/>
      <c r="H36" s="166"/>
      <c r="I36" s="164"/>
      <c r="J36" s="167"/>
      <c r="K36" s="140">
        <f t="shared" ref="K36:K42" si="3">(I36+J36)*10000</f>
        <v>0</v>
      </c>
      <c r="L36" s="140">
        <f>K36*L33</f>
        <v>0</v>
      </c>
      <c r="M36" s="226"/>
      <c r="N36" s="227"/>
      <c r="O36" s="220"/>
    </row>
    <row r="37" spans="1:15">
      <c r="A37" s="221"/>
      <c r="B37" s="232"/>
      <c r="C37" s="169"/>
      <c r="D37" s="169"/>
      <c r="E37" s="331"/>
      <c r="F37" s="169"/>
      <c r="G37" s="339"/>
      <c r="H37" s="171"/>
      <c r="I37" s="167"/>
      <c r="J37" s="167"/>
      <c r="K37" s="140">
        <f t="shared" si="3"/>
        <v>0</v>
      </c>
      <c r="L37" s="140">
        <f>K37*L33</f>
        <v>0</v>
      </c>
      <c r="M37" s="226"/>
      <c r="N37" s="227"/>
      <c r="O37" s="220"/>
    </row>
    <row r="38" spans="1:15">
      <c r="A38" s="221"/>
      <c r="B38" s="232"/>
      <c r="C38" s="233"/>
      <c r="D38" s="233"/>
      <c r="E38" s="233"/>
      <c r="F38" s="233"/>
      <c r="G38" s="235"/>
      <c r="H38" s="235"/>
      <c r="I38" s="139"/>
      <c r="J38" s="139"/>
      <c r="K38" s="140">
        <f t="shared" si="3"/>
        <v>0</v>
      </c>
      <c r="L38" s="140">
        <f>K38*L33</f>
        <v>0</v>
      </c>
      <c r="M38" s="226"/>
      <c r="N38" s="227"/>
      <c r="O38" s="220"/>
    </row>
    <row r="39" spans="1:15">
      <c r="A39" s="221"/>
      <c r="B39" s="232"/>
      <c r="C39" s="233"/>
      <c r="D39" s="233"/>
      <c r="E39" s="233"/>
      <c r="F39" s="233"/>
      <c r="G39" s="234"/>
      <c r="H39" s="235"/>
      <c r="I39" s="139"/>
      <c r="J39" s="139"/>
      <c r="K39" s="140">
        <f t="shared" si="3"/>
        <v>0</v>
      </c>
      <c r="L39" s="140">
        <f>K39*L33</f>
        <v>0</v>
      </c>
      <c r="M39" s="226"/>
      <c r="N39" s="227"/>
      <c r="O39" s="220"/>
    </row>
    <row r="40" spans="1:15">
      <c r="A40" s="221"/>
      <c r="B40" s="232"/>
      <c r="C40" s="233"/>
      <c r="D40" s="233"/>
      <c r="E40" s="233"/>
      <c r="F40" s="233"/>
      <c r="G40" s="235"/>
      <c r="H40" s="235"/>
      <c r="I40" s="139"/>
      <c r="J40" s="139"/>
      <c r="K40" s="140">
        <f t="shared" si="3"/>
        <v>0</v>
      </c>
      <c r="L40" s="140">
        <f>K40*L33</f>
        <v>0</v>
      </c>
      <c r="M40" s="226"/>
      <c r="N40" s="227"/>
      <c r="O40" s="220"/>
    </row>
    <row r="41" spans="1:15">
      <c r="A41" s="221"/>
      <c r="B41" s="232"/>
      <c r="C41" s="233"/>
      <c r="D41" s="238"/>
      <c r="E41" s="233"/>
      <c r="F41" s="233"/>
      <c r="G41" s="235"/>
      <c r="H41" s="235"/>
      <c r="I41" s="139"/>
      <c r="J41" s="139"/>
      <c r="K41" s="140">
        <f t="shared" si="3"/>
        <v>0</v>
      </c>
      <c r="L41" s="140">
        <f>K41*L33</f>
        <v>0</v>
      </c>
      <c r="M41" s="226"/>
      <c r="N41" s="227"/>
      <c r="O41" s="220"/>
    </row>
    <row r="42" spans="1:15">
      <c r="A42" s="221"/>
      <c r="B42" s="232"/>
      <c r="C42" s="233"/>
      <c r="D42" s="238"/>
      <c r="E42" s="233"/>
      <c r="F42" s="233"/>
      <c r="G42" s="235"/>
      <c r="H42" s="235"/>
      <c r="I42" s="139"/>
      <c r="J42" s="139"/>
      <c r="K42" s="140">
        <f t="shared" si="3"/>
        <v>0</v>
      </c>
      <c r="L42" s="140">
        <f>K42*L33</f>
        <v>0</v>
      </c>
      <c r="M42" s="228"/>
      <c r="N42" s="229"/>
      <c r="O42" s="220"/>
    </row>
    <row r="43" spans="1:15" s="220" customFormat="1" ht="16.5" customHeight="1">
      <c r="A43" s="221"/>
      <c r="B43" s="232"/>
      <c r="C43" s="696" t="s">
        <v>382</v>
      </c>
      <c r="D43" s="697"/>
      <c r="E43" s="697"/>
      <c r="F43" s="697"/>
      <c r="G43" s="697"/>
      <c r="H43" s="697"/>
      <c r="I43" s="697"/>
      <c r="J43" s="698"/>
      <c r="K43" s="241" t="s">
        <v>2</v>
      </c>
      <c r="L43" s="242">
        <v>0.5</v>
      </c>
      <c r="M43" s="176">
        <f>SUM(K45:K52)</f>
        <v>0</v>
      </c>
      <c r="N43" s="260">
        <f>SUM(L45:L52)</f>
        <v>0</v>
      </c>
      <c r="O43" s="224"/>
    </row>
    <row r="44" spans="1:15" s="220" customFormat="1">
      <c r="A44" s="221"/>
      <c r="B44" s="232"/>
      <c r="C44" s="661" t="s">
        <v>33</v>
      </c>
      <c r="D44" s="662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24"/>
    </row>
    <row r="45" spans="1:15" s="220" customFormat="1">
      <c r="A45" s="221"/>
      <c r="B45" s="232"/>
      <c r="C45" s="169"/>
      <c r="D45" s="169"/>
      <c r="E45" s="169"/>
      <c r="F45" s="169"/>
      <c r="G45" s="171"/>
      <c r="H45" s="171"/>
      <c r="I45" s="123"/>
      <c r="J45" s="123"/>
      <c r="K45" s="266">
        <f>(I45+J45)*10000</f>
        <v>0</v>
      </c>
      <c r="L45" s="266">
        <f>K45*L43</f>
        <v>0</v>
      </c>
      <c r="M45" s="226"/>
      <c r="N45" s="227"/>
      <c r="O45" s="224"/>
    </row>
    <row r="46" spans="1:15" s="220" customFormat="1">
      <c r="A46" s="221"/>
      <c r="B46" s="232"/>
      <c r="C46" s="169"/>
      <c r="D46" s="169"/>
      <c r="E46" s="169"/>
      <c r="F46" s="169"/>
      <c r="G46" s="171"/>
      <c r="H46" s="171"/>
      <c r="I46" s="123"/>
      <c r="J46" s="123"/>
      <c r="K46" s="266">
        <f t="shared" ref="K46:K52" si="4">(I46+J46)*10000</f>
        <v>0</v>
      </c>
      <c r="L46" s="266">
        <f>K46*L43</f>
        <v>0</v>
      </c>
      <c r="M46" s="226"/>
      <c r="N46" s="227"/>
      <c r="O46" s="224"/>
    </row>
    <row r="47" spans="1:15" s="220" customFormat="1">
      <c r="A47" s="221"/>
      <c r="B47" s="232"/>
      <c r="C47" s="169"/>
      <c r="D47" s="169"/>
      <c r="E47" s="169"/>
      <c r="F47" s="169"/>
      <c r="G47" s="171"/>
      <c r="H47" s="171"/>
      <c r="I47" s="252"/>
      <c r="J47" s="252"/>
      <c r="K47" s="266">
        <f t="shared" si="4"/>
        <v>0</v>
      </c>
      <c r="L47" s="266">
        <f>K47*L43</f>
        <v>0</v>
      </c>
      <c r="M47" s="226"/>
      <c r="N47" s="227"/>
      <c r="O47" s="224"/>
    </row>
    <row r="48" spans="1:15" s="220" customFormat="1">
      <c r="A48" s="221"/>
      <c r="B48" s="232"/>
      <c r="C48" s="169"/>
      <c r="D48" s="169"/>
      <c r="E48" s="169"/>
      <c r="F48" s="169"/>
      <c r="G48" s="171"/>
      <c r="H48" s="171"/>
      <c r="I48" s="123"/>
      <c r="J48" s="123"/>
      <c r="K48" s="266">
        <f t="shared" si="4"/>
        <v>0</v>
      </c>
      <c r="L48" s="266">
        <f>K48*L43</f>
        <v>0</v>
      </c>
      <c r="M48" s="226"/>
      <c r="N48" s="227"/>
      <c r="O48" s="224"/>
    </row>
    <row r="49" spans="1:15" s="220" customFormat="1">
      <c r="A49" s="221"/>
      <c r="B49" s="232"/>
      <c r="C49" s="169"/>
      <c r="D49" s="169"/>
      <c r="E49" s="169"/>
      <c r="F49" s="169"/>
      <c r="G49" s="171"/>
      <c r="H49" s="171"/>
      <c r="I49" s="123"/>
      <c r="J49" s="123"/>
      <c r="K49" s="266">
        <f t="shared" si="4"/>
        <v>0</v>
      </c>
      <c r="L49" s="266">
        <f>K49*L43</f>
        <v>0</v>
      </c>
      <c r="M49" s="226"/>
      <c r="N49" s="227"/>
      <c r="O49" s="224"/>
    </row>
    <row r="50" spans="1:15" s="220" customFormat="1">
      <c r="A50" s="221"/>
      <c r="B50" s="232"/>
      <c r="C50" s="169"/>
      <c r="D50" s="169"/>
      <c r="E50" s="169"/>
      <c r="F50" s="169"/>
      <c r="G50" s="171"/>
      <c r="H50" s="171"/>
      <c r="I50" s="123"/>
      <c r="J50" s="123"/>
      <c r="K50" s="266">
        <f t="shared" si="4"/>
        <v>0</v>
      </c>
      <c r="L50" s="266">
        <f>K50*L43</f>
        <v>0</v>
      </c>
      <c r="M50" s="226"/>
      <c r="N50" s="227"/>
      <c r="O50" s="224"/>
    </row>
    <row r="51" spans="1:15" s="220" customFormat="1">
      <c r="A51" s="221"/>
      <c r="B51" s="232"/>
      <c r="C51" s="169"/>
      <c r="D51" s="169"/>
      <c r="E51" s="169"/>
      <c r="F51" s="169"/>
      <c r="G51" s="171"/>
      <c r="H51" s="171"/>
      <c r="I51" s="123"/>
      <c r="J51" s="123"/>
      <c r="K51" s="266">
        <f t="shared" si="4"/>
        <v>0</v>
      </c>
      <c r="L51" s="266">
        <f>K51*L43</f>
        <v>0</v>
      </c>
      <c r="M51" s="226"/>
      <c r="N51" s="227"/>
      <c r="O51" s="224"/>
    </row>
    <row r="52" spans="1:15" s="220" customFormat="1">
      <c r="A52" s="221"/>
      <c r="B52" s="232"/>
      <c r="C52" s="169"/>
      <c r="D52" s="169"/>
      <c r="E52" s="169"/>
      <c r="F52" s="169"/>
      <c r="G52" s="171"/>
      <c r="H52" s="171"/>
      <c r="I52" s="123"/>
      <c r="J52" s="123"/>
      <c r="K52" s="266">
        <f t="shared" si="4"/>
        <v>0</v>
      </c>
      <c r="L52" s="266">
        <f>K52*L43</f>
        <v>0</v>
      </c>
      <c r="M52" s="228"/>
      <c r="N52" s="229"/>
      <c r="O52" s="224"/>
    </row>
    <row r="53" spans="1:15" s="220" customFormat="1">
      <c r="A53" s="221"/>
      <c r="B53" s="232"/>
      <c r="C53" s="665" t="s">
        <v>230</v>
      </c>
      <c r="D53" s="666"/>
      <c r="E53" s="666"/>
      <c r="F53" s="666"/>
      <c r="G53" s="666"/>
      <c r="H53" s="666"/>
      <c r="I53" s="666"/>
      <c r="J53" s="667"/>
      <c r="K53" s="241" t="s">
        <v>2</v>
      </c>
      <c r="L53" s="242">
        <v>0.5</v>
      </c>
      <c r="M53" s="176">
        <f>SUM(K55:K62)</f>
        <v>0</v>
      </c>
      <c r="N53" s="260">
        <f>SUM(L55:L62)</f>
        <v>0</v>
      </c>
      <c r="O53" s="224"/>
    </row>
    <row r="54" spans="1:15" s="220" customFormat="1">
      <c r="A54" s="221"/>
      <c r="B54" s="232"/>
      <c r="C54" s="661" t="s">
        <v>4</v>
      </c>
      <c r="D54" s="662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O54" s="224"/>
    </row>
    <row r="55" spans="1:15" s="220" customFormat="1">
      <c r="A55" s="221"/>
      <c r="B55" s="232"/>
      <c r="C55" s="169"/>
      <c r="D55" s="169"/>
      <c r="E55" s="169"/>
      <c r="F55" s="169"/>
      <c r="G55" s="171"/>
      <c r="H55" s="171"/>
      <c r="I55" s="123"/>
      <c r="J55" s="123"/>
      <c r="K55" s="266">
        <f>(I55+J55)*10000</f>
        <v>0</v>
      </c>
      <c r="L55" s="266">
        <f>K55*L53</f>
        <v>0</v>
      </c>
      <c r="M55" s="226"/>
      <c r="N55" s="227"/>
      <c r="O55" s="224"/>
    </row>
    <row r="56" spans="1:15" s="220" customFormat="1">
      <c r="A56" s="221"/>
      <c r="B56" s="232"/>
      <c r="C56" s="169"/>
      <c r="D56" s="169"/>
      <c r="E56" s="169"/>
      <c r="F56" s="169"/>
      <c r="G56" s="171"/>
      <c r="H56" s="171"/>
      <c r="I56" s="123"/>
      <c r="J56" s="123"/>
      <c r="K56" s="266">
        <f t="shared" ref="K56:K62" si="5">(I56+J56)*10000</f>
        <v>0</v>
      </c>
      <c r="L56" s="266">
        <f>K56*L53</f>
        <v>0</v>
      </c>
      <c r="M56" s="226"/>
      <c r="N56" s="227"/>
      <c r="O56" s="224"/>
    </row>
    <row r="57" spans="1:15" s="220" customFormat="1">
      <c r="A57" s="221"/>
      <c r="B57" s="232"/>
      <c r="C57" s="169"/>
      <c r="D57" s="169"/>
      <c r="E57" s="169"/>
      <c r="F57" s="169"/>
      <c r="G57" s="171"/>
      <c r="H57" s="171"/>
      <c r="I57" s="252"/>
      <c r="J57" s="252"/>
      <c r="K57" s="266">
        <f t="shared" si="5"/>
        <v>0</v>
      </c>
      <c r="L57" s="266">
        <f>K57*L53</f>
        <v>0</v>
      </c>
      <c r="M57" s="226"/>
      <c r="N57" s="227"/>
      <c r="O57" s="224"/>
    </row>
    <row r="58" spans="1:15" s="220" customFormat="1">
      <c r="A58" s="221"/>
      <c r="B58" s="232"/>
      <c r="C58" s="169"/>
      <c r="D58" s="169"/>
      <c r="E58" s="169"/>
      <c r="F58" s="169"/>
      <c r="G58" s="171"/>
      <c r="H58" s="171"/>
      <c r="I58" s="123"/>
      <c r="J58" s="123"/>
      <c r="K58" s="266">
        <f t="shared" si="5"/>
        <v>0</v>
      </c>
      <c r="L58" s="266">
        <f>K58*L53</f>
        <v>0</v>
      </c>
      <c r="M58" s="226"/>
      <c r="N58" s="227"/>
      <c r="O58" s="224"/>
    </row>
    <row r="59" spans="1:15" s="220" customFormat="1">
      <c r="A59" s="221"/>
      <c r="B59" s="232"/>
      <c r="C59" s="169"/>
      <c r="D59" s="169"/>
      <c r="E59" s="169"/>
      <c r="F59" s="169"/>
      <c r="G59" s="171"/>
      <c r="H59" s="171"/>
      <c r="I59" s="123"/>
      <c r="J59" s="123"/>
      <c r="K59" s="266">
        <f t="shared" si="5"/>
        <v>0</v>
      </c>
      <c r="L59" s="266">
        <f>K59*L53</f>
        <v>0</v>
      </c>
      <c r="M59" s="226"/>
      <c r="N59" s="227"/>
      <c r="O59" s="224"/>
    </row>
    <row r="60" spans="1:15" s="220" customFormat="1">
      <c r="A60" s="221"/>
      <c r="B60" s="232"/>
      <c r="C60" s="169"/>
      <c r="D60" s="169"/>
      <c r="E60" s="169"/>
      <c r="F60" s="169"/>
      <c r="G60" s="171"/>
      <c r="H60" s="171"/>
      <c r="I60" s="123"/>
      <c r="J60" s="123"/>
      <c r="K60" s="266">
        <f t="shared" si="5"/>
        <v>0</v>
      </c>
      <c r="L60" s="266">
        <f>K60*L53</f>
        <v>0</v>
      </c>
      <c r="M60" s="226"/>
      <c r="N60" s="227"/>
      <c r="O60" s="224"/>
    </row>
    <row r="61" spans="1:15" s="220" customFormat="1">
      <c r="A61" s="221"/>
      <c r="B61" s="232"/>
      <c r="C61" s="169"/>
      <c r="D61" s="169"/>
      <c r="E61" s="169"/>
      <c r="F61" s="169"/>
      <c r="G61" s="171"/>
      <c r="H61" s="171"/>
      <c r="I61" s="123"/>
      <c r="J61" s="123"/>
      <c r="K61" s="266">
        <f t="shared" si="5"/>
        <v>0</v>
      </c>
      <c r="L61" s="266">
        <f>K61*L53</f>
        <v>0</v>
      </c>
      <c r="M61" s="226"/>
      <c r="N61" s="227"/>
      <c r="O61" s="224"/>
    </row>
    <row r="62" spans="1:15" s="220" customFormat="1">
      <c r="A62" s="221"/>
      <c r="B62" s="232"/>
      <c r="C62" s="169"/>
      <c r="D62" s="169"/>
      <c r="E62" s="169"/>
      <c r="F62" s="169"/>
      <c r="G62" s="171"/>
      <c r="H62" s="171"/>
      <c r="I62" s="123"/>
      <c r="J62" s="123"/>
      <c r="K62" s="266">
        <f t="shared" si="5"/>
        <v>0</v>
      </c>
      <c r="L62" s="266">
        <f>K62*L53</f>
        <v>0</v>
      </c>
      <c r="M62" s="228"/>
      <c r="N62" s="229"/>
      <c r="O62" s="224"/>
    </row>
    <row r="63" spans="1:15" s="220" customFormat="1" ht="20.25">
      <c r="A63" s="221"/>
      <c r="B63" s="232"/>
      <c r="C63" s="655" t="s">
        <v>157</v>
      </c>
      <c r="D63" s="656"/>
      <c r="E63" s="656"/>
      <c r="F63" s="656"/>
      <c r="G63" s="656"/>
      <c r="H63" s="656"/>
      <c r="I63" s="656"/>
      <c r="J63" s="657"/>
      <c r="K63" s="217" t="s">
        <v>47</v>
      </c>
      <c r="L63" s="314">
        <v>0.5</v>
      </c>
      <c r="M63" s="176">
        <f>SUM(K65:K72)</f>
        <v>160000</v>
      </c>
      <c r="N63" s="260">
        <f>SUM(L65:L72)</f>
        <v>80000</v>
      </c>
      <c r="O63" s="224"/>
    </row>
    <row r="64" spans="1:15" s="220" customFormat="1">
      <c r="A64" s="221"/>
      <c r="B64" s="232"/>
      <c r="C64" s="574" t="s">
        <v>4</v>
      </c>
      <c r="D64" s="575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58"/>
      <c r="N64" s="659"/>
      <c r="O64" s="224"/>
    </row>
    <row r="65" spans="1:15" s="220" customFormat="1">
      <c r="A65" s="221"/>
      <c r="B65" s="232"/>
      <c r="C65" s="218">
        <v>13</v>
      </c>
      <c r="D65" s="22" t="s">
        <v>61</v>
      </c>
      <c r="E65" s="208" t="s">
        <v>407</v>
      </c>
      <c r="F65" s="218" t="s">
        <v>408</v>
      </c>
      <c r="G65" s="219" t="s">
        <v>409</v>
      </c>
      <c r="H65" s="219" t="s">
        <v>44</v>
      </c>
      <c r="I65" s="167">
        <v>3</v>
      </c>
      <c r="J65" s="167">
        <v>5</v>
      </c>
      <c r="K65" s="266">
        <f t="shared" ref="K65:K72" si="6">(I65+J65)*10000</f>
        <v>80000</v>
      </c>
      <c r="L65" s="266">
        <f>K65*L63</f>
        <v>40000</v>
      </c>
      <c r="O65" s="224"/>
    </row>
    <row r="66" spans="1:15" s="220" customFormat="1">
      <c r="A66" s="221"/>
      <c r="B66" s="232"/>
      <c r="C66" s="218">
        <v>13</v>
      </c>
      <c r="D66" s="247" t="s">
        <v>410</v>
      </c>
      <c r="E66" s="208" t="s">
        <v>411</v>
      </c>
      <c r="F66" s="218" t="s">
        <v>412</v>
      </c>
      <c r="G66" s="248" t="s">
        <v>413</v>
      </c>
      <c r="H66" s="248" t="s">
        <v>44</v>
      </c>
      <c r="I66" s="167">
        <v>3</v>
      </c>
      <c r="J66" s="167">
        <v>5</v>
      </c>
      <c r="K66" s="266">
        <f t="shared" si="6"/>
        <v>80000</v>
      </c>
      <c r="L66" s="266">
        <f>K66*L63</f>
        <v>40000</v>
      </c>
      <c r="O66" s="224"/>
    </row>
    <row r="67" spans="1:15" s="220" customFormat="1">
      <c r="A67" s="221"/>
      <c r="B67" s="232"/>
      <c r="C67" s="218"/>
      <c r="D67" s="218"/>
      <c r="E67" s="218"/>
      <c r="F67" s="218"/>
      <c r="G67" s="219"/>
      <c r="H67" s="219"/>
      <c r="I67" s="167"/>
      <c r="J67" s="167"/>
      <c r="K67" s="266">
        <f t="shared" si="6"/>
        <v>0</v>
      </c>
      <c r="L67" s="266">
        <f>K67*L63</f>
        <v>0</v>
      </c>
      <c r="O67" s="224"/>
    </row>
    <row r="68" spans="1:15" s="220" customFormat="1">
      <c r="A68" s="221"/>
      <c r="B68" s="232"/>
      <c r="C68" s="218"/>
      <c r="D68" s="218"/>
      <c r="E68" s="218"/>
      <c r="F68" s="218"/>
      <c r="G68" s="219"/>
      <c r="H68" s="219"/>
      <c r="I68" s="167"/>
      <c r="J68" s="167"/>
      <c r="K68" s="266">
        <f t="shared" si="6"/>
        <v>0</v>
      </c>
      <c r="L68" s="266">
        <f>K68*L63</f>
        <v>0</v>
      </c>
      <c r="O68" s="224"/>
    </row>
    <row r="69" spans="1:15" s="220" customFormat="1" ht="20.25">
      <c r="A69" s="221"/>
      <c r="B69" s="232"/>
      <c r="C69" s="215"/>
      <c r="D69" s="215"/>
      <c r="E69" s="215"/>
      <c r="F69" s="215"/>
      <c r="G69" s="249" t="s">
        <v>165</v>
      </c>
      <c r="H69" s="216"/>
      <c r="I69" s="216"/>
      <c r="J69" s="216"/>
      <c r="K69" s="266">
        <f t="shared" si="6"/>
        <v>0</v>
      </c>
      <c r="L69" s="266">
        <f>K69*L63</f>
        <v>0</v>
      </c>
      <c r="O69" s="224"/>
    </row>
    <row r="70" spans="1:15" s="220" customFormat="1">
      <c r="A70" s="221"/>
      <c r="B70" s="232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O70" s="224"/>
    </row>
    <row r="71" spans="1:15" s="220" customFormat="1">
      <c r="A71" s="221"/>
      <c r="B71" s="232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O71" s="224"/>
    </row>
    <row r="72" spans="1:15" s="220" customFormat="1">
      <c r="A72" s="221"/>
      <c r="B72" s="232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O72" s="224"/>
    </row>
    <row r="73" spans="1:15" s="220" customFormat="1" ht="20.25" hidden="1">
      <c r="A73" s="221"/>
      <c r="B73" s="232"/>
      <c r="C73" s="584" t="s">
        <v>78</v>
      </c>
      <c r="D73" s="585"/>
      <c r="E73" s="585"/>
      <c r="F73" s="585"/>
      <c r="G73" s="585"/>
      <c r="H73" s="585"/>
      <c r="I73" s="585"/>
      <c r="J73" s="586"/>
      <c r="K73" s="173" t="s">
        <v>47</v>
      </c>
      <c r="L73" s="259">
        <v>0.5</v>
      </c>
      <c r="M73" s="176">
        <f>SUM(K75:K82)</f>
        <v>0</v>
      </c>
      <c r="N73" s="260">
        <f>SUM(L75:L82)</f>
        <v>0</v>
      </c>
      <c r="O73" s="224"/>
    </row>
    <row r="74" spans="1:15" s="220" customFormat="1" hidden="1">
      <c r="A74" s="221"/>
      <c r="B74" s="232"/>
      <c r="C74" s="576" t="s">
        <v>4</v>
      </c>
      <c r="D74" s="577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78"/>
      <c r="N74" s="579"/>
      <c r="O74" s="224"/>
    </row>
    <row r="75" spans="1:15" s="220" customFormat="1" hidden="1">
      <c r="A75" s="221"/>
      <c r="B75" s="232"/>
      <c r="C75" s="216"/>
      <c r="D75" s="216"/>
      <c r="E75" s="216"/>
      <c r="F75" s="216"/>
      <c r="G75" s="216"/>
      <c r="H75" s="216"/>
      <c r="I75" s="216"/>
      <c r="J75" s="216"/>
      <c r="K75" s="266">
        <f t="shared" ref="K75:K82" si="7">(I75+J75)*10000</f>
        <v>0</v>
      </c>
      <c r="L75" s="266">
        <f>K75*L73</f>
        <v>0</v>
      </c>
      <c r="M75" s="261"/>
      <c r="N75" s="253"/>
      <c r="O75" s="224"/>
    </row>
    <row r="76" spans="1:15" s="220" customFormat="1" hidden="1">
      <c r="A76" s="221"/>
      <c r="B76" s="232"/>
      <c r="C76" s="216"/>
      <c r="D76" s="216"/>
      <c r="E76" s="216"/>
      <c r="F76" s="216"/>
      <c r="G76" s="216"/>
      <c r="H76" s="216"/>
      <c r="I76" s="216"/>
      <c r="J76" s="216"/>
      <c r="K76" s="266">
        <f t="shared" si="7"/>
        <v>0</v>
      </c>
      <c r="L76" s="266">
        <f>K76*L73</f>
        <v>0</v>
      </c>
      <c r="M76" s="261"/>
      <c r="N76" s="253"/>
      <c r="O76" s="224"/>
    </row>
    <row r="77" spans="1:15" s="220" customFormat="1" hidden="1">
      <c r="A77" s="221"/>
      <c r="B77" s="232"/>
      <c r="C77" s="216"/>
      <c r="D77" s="216"/>
      <c r="E77" s="216"/>
      <c r="F77" s="216"/>
      <c r="G77" s="216"/>
      <c r="H77" s="216"/>
      <c r="I77" s="216"/>
      <c r="J77" s="216"/>
      <c r="K77" s="266">
        <f t="shared" si="7"/>
        <v>0</v>
      </c>
      <c r="L77" s="266">
        <f>K77*L73</f>
        <v>0</v>
      </c>
      <c r="M77" s="261"/>
      <c r="N77" s="253"/>
      <c r="O77" s="224"/>
    </row>
    <row r="78" spans="1:15" s="220" customFormat="1" hidden="1">
      <c r="A78" s="221"/>
      <c r="B78" s="232"/>
      <c r="C78" s="216"/>
      <c r="D78" s="216"/>
      <c r="E78" s="216"/>
      <c r="F78" s="216"/>
      <c r="G78" s="250" t="s">
        <v>319</v>
      </c>
      <c r="H78" s="216"/>
      <c r="I78" s="216"/>
      <c r="J78" s="216"/>
      <c r="K78" s="266">
        <f t="shared" si="7"/>
        <v>0</v>
      </c>
      <c r="L78" s="266">
        <f>K78*L73</f>
        <v>0</v>
      </c>
      <c r="M78" s="261"/>
      <c r="N78" s="253"/>
      <c r="O78" s="224"/>
    </row>
    <row r="79" spans="1:15" s="220" customFormat="1" hidden="1">
      <c r="A79" s="221"/>
      <c r="B79" s="232"/>
      <c r="C79" s="216"/>
      <c r="D79" s="216"/>
      <c r="E79" s="216"/>
      <c r="F79" s="216"/>
      <c r="G79" s="216"/>
      <c r="H79" s="216"/>
      <c r="I79" s="216"/>
      <c r="J79" s="216"/>
      <c r="K79" s="266">
        <f t="shared" si="7"/>
        <v>0</v>
      </c>
      <c r="L79" s="266">
        <f>K79*L73</f>
        <v>0</v>
      </c>
      <c r="M79" s="261"/>
      <c r="N79" s="253"/>
      <c r="O79" s="224"/>
    </row>
    <row r="80" spans="1:15" s="220" customFormat="1" hidden="1">
      <c r="A80" s="221"/>
      <c r="B80" s="232"/>
      <c r="C80" s="216"/>
      <c r="D80" s="216"/>
      <c r="E80" s="216"/>
      <c r="F80" s="216"/>
      <c r="G80" s="216"/>
      <c r="H80" s="216"/>
      <c r="I80" s="216"/>
      <c r="J80" s="216"/>
      <c r="K80" s="266">
        <f t="shared" si="7"/>
        <v>0</v>
      </c>
      <c r="L80" s="266">
        <f>K80*L73</f>
        <v>0</v>
      </c>
      <c r="M80" s="261"/>
      <c r="N80" s="253"/>
      <c r="O80" s="224"/>
    </row>
    <row r="81" spans="1:15" s="220" customFormat="1" hidden="1">
      <c r="A81" s="221"/>
      <c r="B81" s="232"/>
      <c r="C81" s="216"/>
      <c r="D81" s="216"/>
      <c r="E81" s="216"/>
      <c r="F81" s="216"/>
      <c r="G81" s="216"/>
      <c r="H81" s="216"/>
      <c r="I81" s="216"/>
      <c r="J81" s="216"/>
      <c r="K81" s="266">
        <f t="shared" si="7"/>
        <v>0</v>
      </c>
      <c r="L81" s="266">
        <f>K81*L73</f>
        <v>0</v>
      </c>
      <c r="M81" s="261"/>
      <c r="N81" s="253"/>
      <c r="O81" s="224"/>
    </row>
    <row r="82" spans="1:15" s="220" customFormat="1" hidden="1">
      <c r="A82" s="221"/>
      <c r="B82" s="232"/>
      <c r="C82" s="216"/>
      <c r="D82" s="216"/>
      <c r="E82" s="216"/>
      <c r="F82" s="216"/>
      <c r="G82" s="216"/>
      <c r="H82" s="216"/>
      <c r="I82" s="216"/>
      <c r="J82" s="216"/>
      <c r="K82" s="266">
        <f t="shared" si="7"/>
        <v>0</v>
      </c>
      <c r="L82" s="266">
        <f>K82*L73</f>
        <v>0</v>
      </c>
      <c r="M82" s="271"/>
      <c r="N82" s="255"/>
      <c r="O82" s="224"/>
    </row>
    <row r="83" spans="1:15" s="220" customFormat="1" hidden="1">
      <c r="A83" s="221"/>
      <c r="B83" s="232"/>
      <c r="C83" s="580" t="s">
        <v>84</v>
      </c>
      <c r="D83" s="581"/>
      <c r="E83" s="581"/>
      <c r="F83" s="581"/>
      <c r="G83" s="581"/>
      <c r="H83" s="581"/>
      <c r="I83" s="581"/>
      <c r="J83" s="582"/>
      <c r="K83" s="313" t="s">
        <v>2</v>
      </c>
      <c r="L83" s="314">
        <v>0.5</v>
      </c>
      <c r="M83" s="176">
        <f>SUM(K85:K92)</f>
        <v>0</v>
      </c>
      <c r="N83" s="260">
        <f>SUM(L85:L92)</f>
        <v>0</v>
      </c>
      <c r="O83" s="224"/>
    </row>
    <row r="84" spans="1:15" s="220" customFormat="1" hidden="1">
      <c r="A84" s="221"/>
      <c r="B84" s="232"/>
      <c r="C84" s="574" t="s">
        <v>4</v>
      </c>
      <c r="D84" s="575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24"/>
    </row>
    <row r="85" spans="1:15" s="220" customFormat="1" hidden="1">
      <c r="A85" s="221"/>
      <c r="B85" s="232"/>
      <c r="C85" s="216"/>
      <c r="D85" s="216"/>
      <c r="E85" s="216"/>
      <c r="F85" s="216"/>
      <c r="G85" s="216"/>
      <c r="H85" s="216"/>
      <c r="I85" s="216"/>
      <c r="J85" s="216"/>
      <c r="K85" s="266">
        <f t="shared" ref="K85:K92" si="8">(I85+J85)*10000</f>
        <v>0</v>
      </c>
      <c r="L85" s="266">
        <f>K85*L83</f>
        <v>0</v>
      </c>
      <c r="M85" s="253"/>
      <c r="N85" s="253"/>
      <c r="O85" s="224"/>
    </row>
    <row r="86" spans="1:15" s="220" customFormat="1" hidden="1">
      <c r="A86" s="221"/>
      <c r="B86" s="232"/>
      <c r="C86" s="216"/>
      <c r="D86" s="216"/>
      <c r="E86" s="216"/>
      <c r="F86" s="216"/>
      <c r="G86" s="216"/>
      <c r="H86" s="216"/>
      <c r="I86" s="216"/>
      <c r="J86" s="216"/>
      <c r="K86" s="266">
        <f t="shared" si="8"/>
        <v>0</v>
      </c>
      <c r="L86" s="266">
        <f>K86*L83</f>
        <v>0</v>
      </c>
      <c r="M86" s="253"/>
      <c r="N86" s="253"/>
      <c r="O86" s="224"/>
    </row>
    <row r="87" spans="1:15" s="220" customFormat="1" hidden="1">
      <c r="A87" s="221"/>
      <c r="B87" s="232"/>
      <c r="C87" s="216"/>
      <c r="D87" s="216"/>
      <c r="E87" s="216"/>
      <c r="F87" s="216"/>
      <c r="G87" s="216"/>
      <c r="H87" s="216"/>
      <c r="I87" s="216"/>
      <c r="J87" s="216"/>
      <c r="K87" s="266">
        <f t="shared" si="8"/>
        <v>0</v>
      </c>
      <c r="L87" s="266">
        <f>K87*L83</f>
        <v>0</v>
      </c>
      <c r="M87" s="253"/>
      <c r="N87" s="253"/>
      <c r="O87" s="224"/>
    </row>
    <row r="88" spans="1:15" s="220" customFormat="1" hidden="1">
      <c r="A88" s="221"/>
      <c r="B88" s="232"/>
      <c r="C88" s="216"/>
      <c r="D88" s="216"/>
      <c r="E88" s="216"/>
      <c r="F88" s="216"/>
      <c r="G88" s="250" t="s">
        <v>319</v>
      </c>
      <c r="H88" s="216"/>
      <c r="I88" s="216"/>
      <c r="J88" s="216"/>
      <c r="K88" s="266">
        <f t="shared" si="8"/>
        <v>0</v>
      </c>
      <c r="L88" s="266">
        <f>K88*L83</f>
        <v>0</v>
      </c>
      <c r="M88" s="253"/>
      <c r="N88" s="253"/>
      <c r="O88" s="224"/>
    </row>
    <row r="89" spans="1:15" s="220" customFormat="1" hidden="1">
      <c r="A89" s="221"/>
      <c r="B89" s="232"/>
      <c r="C89" s="216"/>
      <c r="D89" s="216"/>
      <c r="E89" s="216"/>
      <c r="F89" s="216"/>
      <c r="G89" s="216"/>
      <c r="H89" s="216"/>
      <c r="I89" s="216"/>
      <c r="J89" s="216"/>
      <c r="K89" s="266">
        <f t="shared" si="8"/>
        <v>0</v>
      </c>
      <c r="L89" s="266">
        <f>K89*L83</f>
        <v>0</v>
      </c>
      <c r="M89" s="253"/>
      <c r="N89" s="253"/>
      <c r="O89" s="224"/>
    </row>
    <row r="90" spans="1:15" s="220" customFormat="1" hidden="1">
      <c r="A90" s="221"/>
      <c r="B90" s="232"/>
      <c r="C90" s="216"/>
      <c r="D90" s="216"/>
      <c r="E90" s="216"/>
      <c r="F90" s="216"/>
      <c r="G90" s="216"/>
      <c r="H90" s="216"/>
      <c r="I90" s="216"/>
      <c r="J90" s="216"/>
      <c r="K90" s="266">
        <f t="shared" si="8"/>
        <v>0</v>
      </c>
      <c r="L90" s="266">
        <f>K90*L83</f>
        <v>0</v>
      </c>
      <c r="M90" s="253"/>
      <c r="N90" s="253"/>
      <c r="O90" s="224"/>
    </row>
    <row r="91" spans="1:15" s="220" customFormat="1" hidden="1">
      <c r="A91" s="221"/>
      <c r="B91" s="232"/>
      <c r="C91" s="216"/>
      <c r="D91" s="216"/>
      <c r="E91" s="216"/>
      <c r="F91" s="216"/>
      <c r="G91" s="216"/>
      <c r="H91" s="216"/>
      <c r="I91" s="216"/>
      <c r="J91" s="216"/>
      <c r="K91" s="266">
        <f t="shared" si="8"/>
        <v>0</v>
      </c>
      <c r="L91" s="266">
        <f>K91*L83</f>
        <v>0</v>
      </c>
      <c r="M91" s="253"/>
      <c r="N91" s="253"/>
      <c r="O91" s="224"/>
    </row>
    <row r="92" spans="1:15" s="220" customFormat="1" hidden="1">
      <c r="A92" s="221"/>
      <c r="B92" s="232"/>
      <c r="C92" s="216"/>
      <c r="D92" s="216"/>
      <c r="E92" s="216"/>
      <c r="F92" s="216"/>
      <c r="G92" s="216"/>
      <c r="H92" s="216"/>
      <c r="I92" s="216"/>
      <c r="J92" s="216"/>
      <c r="K92" s="266">
        <f t="shared" si="8"/>
        <v>0</v>
      </c>
      <c r="L92" s="266">
        <f>K92*L83</f>
        <v>0</v>
      </c>
      <c r="M92" s="253"/>
      <c r="N92" s="253"/>
      <c r="O92" s="224"/>
    </row>
    <row r="93" spans="1:15" ht="20.25">
      <c r="A93" s="220"/>
      <c r="B93" s="124"/>
      <c r="C93" s="636" t="s">
        <v>88</v>
      </c>
      <c r="D93" s="636"/>
      <c r="E93" s="636"/>
      <c r="F93" s="636"/>
      <c r="G93" s="636"/>
      <c r="H93" s="636"/>
      <c r="I93" s="636"/>
      <c r="J93" s="636"/>
      <c r="K93" s="125" t="s">
        <v>2</v>
      </c>
      <c r="L93" s="142">
        <v>0.6</v>
      </c>
      <c r="M93" s="126">
        <f>SUM(K95:K102)</f>
        <v>0</v>
      </c>
      <c r="N93" s="127">
        <f>SUM(L95:L102)</f>
        <v>0</v>
      </c>
      <c r="O93" s="224"/>
    </row>
    <row r="94" spans="1:15">
      <c r="A94" s="220"/>
      <c r="B94" s="124" t="s">
        <v>3</v>
      </c>
      <c r="C94" s="627" t="s">
        <v>4</v>
      </c>
      <c r="D94" s="627"/>
      <c r="E94" s="554" t="s">
        <v>5</v>
      </c>
      <c r="F94" s="554" t="s">
        <v>6</v>
      </c>
      <c r="G94" s="554" t="s">
        <v>7</v>
      </c>
      <c r="H94" s="554" t="s">
        <v>8</v>
      </c>
      <c r="I94" s="554" t="s">
        <v>9</v>
      </c>
      <c r="J94" s="554" t="s">
        <v>10</v>
      </c>
      <c r="K94" s="554" t="s">
        <v>11</v>
      </c>
      <c r="L94" s="554" t="s">
        <v>12</v>
      </c>
      <c r="M94" s="143"/>
      <c r="N94" s="144"/>
      <c r="O94" s="220"/>
    </row>
    <row r="95" spans="1:15">
      <c r="A95" s="220"/>
      <c r="B95" s="124">
        <v>1</v>
      </c>
      <c r="C95" s="169"/>
      <c r="D95" s="169"/>
      <c r="E95" s="169"/>
      <c r="F95" s="169"/>
      <c r="G95" s="171"/>
      <c r="H95" s="171"/>
      <c r="I95" s="123"/>
      <c r="J95" s="123"/>
      <c r="K95" s="266">
        <f>(I95+J95)*10000</f>
        <v>0</v>
      </c>
      <c r="L95" s="266">
        <f>K95*L93</f>
        <v>0</v>
      </c>
      <c r="M95" s="226"/>
      <c r="N95" s="227"/>
      <c r="O95" s="220"/>
    </row>
    <row r="96" spans="1:15">
      <c r="A96" s="220"/>
      <c r="B96" s="124">
        <v>2</v>
      </c>
      <c r="C96" s="169"/>
      <c r="D96" s="169"/>
      <c r="E96" s="169"/>
      <c r="F96" s="169"/>
      <c r="G96" s="171"/>
      <c r="H96" s="171"/>
      <c r="I96" s="123"/>
      <c r="J96" s="123"/>
      <c r="K96" s="266">
        <f t="shared" ref="K96:K102" si="9">(I96+J96)*10000</f>
        <v>0</v>
      </c>
      <c r="L96" s="266">
        <f>K96*L93</f>
        <v>0</v>
      </c>
      <c r="M96" s="226"/>
      <c r="N96" s="227"/>
      <c r="O96" s="220"/>
    </row>
    <row r="97" spans="2:15">
      <c r="B97" s="124">
        <v>3</v>
      </c>
      <c r="C97" s="169"/>
      <c r="D97" s="169"/>
      <c r="E97" s="169"/>
      <c r="F97" s="169"/>
      <c r="G97" s="171"/>
      <c r="H97" s="171"/>
      <c r="I97" s="252"/>
      <c r="J97" s="252"/>
      <c r="K97" s="266">
        <f t="shared" si="9"/>
        <v>0</v>
      </c>
      <c r="L97" s="266">
        <f>K97*L93</f>
        <v>0</v>
      </c>
      <c r="M97" s="226"/>
      <c r="N97" s="227"/>
      <c r="O97" s="220"/>
    </row>
    <row r="98" spans="2:15">
      <c r="B98" s="124">
        <v>4</v>
      </c>
      <c r="C98" s="169"/>
      <c r="D98" s="169"/>
      <c r="E98" s="169"/>
      <c r="F98" s="169"/>
      <c r="G98" s="171"/>
      <c r="H98" s="171"/>
      <c r="I98" s="123"/>
      <c r="J98" s="123"/>
      <c r="K98" s="266">
        <f t="shared" si="9"/>
        <v>0</v>
      </c>
      <c r="L98" s="266">
        <f>K98*L93</f>
        <v>0</v>
      </c>
      <c r="M98" s="226"/>
      <c r="N98" s="227"/>
      <c r="O98" s="220"/>
    </row>
    <row r="99" spans="2:15">
      <c r="B99" s="124">
        <v>5</v>
      </c>
      <c r="C99" s="169"/>
      <c r="D99" s="169"/>
      <c r="E99" s="169"/>
      <c r="F99" s="169"/>
      <c r="G99" s="171"/>
      <c r="H99" s="171"/>
      <c r="I99" s="123"/>
      <c r="J99" s="123"/>
      <c r="K99" s="266">
        <f t="shared" si="9"/>
        <v>0</v>
      </c>
      <c r="L99" s="266">
        <f>K99*L93</f>
        <v>0</v>
      </c>
      <c r="M99" s="226"/>
      <c r="N99" s="227"/>
      <c r="O99" s="220"/>
    </row>
    <row r="100" spans="2:15">
      <c r="B100" s="124">
        <v>6</v>
      </c>
      <c r="C100" s="169"/>
      <c r="D100" s="169"/>
      <c r="E100" s="169"/>
      <c r="F100" s="169"/>
      <c r="G100" s="171"/>
      <c r="H100" s="171"/>
      <c r="I100" s="123"/>
      <c r="J100" s="123"/>
      <c r="K100" s="266">
        <f t="shared" si="9"/>
        <v>0</v>
      </c>
      <c r="L100" s="266">
        <f>K100*L93</f>
        <v>0</v>
      </c>
      <c r="M100" s="226"/>
      <c r="N100" s="227"/>
      <c r="O100" s="220"/>
    </row>
    <row r="101" spans="2:15">
      <c r="B101" s="124">
        <v>7</v>
      </c>
      <c r="C101" s="169"/>
      <c r="D101" s="169"/>
      <c r="E101" s="169"/>
      <c r="F101" s="169"/>
      <c r="G101" s="171"/>
      <c r="H101" s="171"/>
      <c r="I101" s="123"/>
      <c r="J101" s="123"/>
      <c r="K101" s="266">
        <f t="shared" si="9"/>
        <v>0</v>
      </c>
      <c r="L101" s="266">
        <f>K101*L93</f>
        <v>0</v>
      </c>
      <c r="M101" s="226"/>
      <c r="N101" s="227"/>
      <c r="O101" s="220"/>
    </row>
    <row r="102" spans="2:15">
      <c r="B102" s="124">
        <v>8</v>
      </c>
      <c r="C102" s="169"/>
      <c r="D102" s="169"/>
      <c r="E102" s="169"/>
      <c r="F102" s="169"/>
      <c r="G102" s="171"/>
      <c r="H102" s="171"/>
      <c r="I102" s="123"/>
      <c r="J102" s="123"/>
      <c r="K102" s="266">
        <f t="shared" si="9"/>
        <v>0</v>
      </c>
      <c r="L102" s="266">
        <f>K102*L93</f>
        <v>0</v>
      </c>
      <c r="M102" s="228"/>
      <c r="N102" s="229"/>
      <c r="O102" s="220"/>
    </row>
    <row r="103" spans="2:15" ht="20.25">
      <c r="B103" s="124"/>
      <c r="C103" s="637" t="s">
        <v>89</v>
      </c>
      <c r="D103" s="637"/>
      <c r="E103" s="637"/>
      <c r="F103" s="637"/>
      <c r="G103" s="637"/>
      <c r="H103" s="637"/>
      <c r="I103" s="637"/>
      <c r="J103" s="637"/>
      <c r="K103" s="239" t="s">
        <v>47</v>
      </c>
      <c r="L103" s="145">
        <v>0.65</v>
      </c>
      <c r="M103" s="126">
        <f>SUM(K105:K112)</f>
        <v>0</v>
      </c>
      <c r="N103" s="127">
        <f>SUM(L105:L112)</f>
        <v>0</v>
      </c>
      <c r="O103" s="224"/>
    </row>
    <row r="104" spans="2:15">
      <c r="B104" s="124"/>
      <c r="C104" s="627" t="s">
        <v>4</v>
      </c>
      <c r="D104" s="627"/>
      <c r="E104" s="554" t="s">
        <v>5</v>
      </c>
      <c r="F104" s="554" t="s">
        <v>6</v>
      </c>
      <c r="G104" s="554" t="s">
        <v>7</v>
      </c>
      <c r="H104" s="554" t="s">
        <v>8</v>
      </c>
      <c r="I104" s="554" t="s">
        <v>9</v>
      </c>
      <c r="J104" s="554" t="s">
        <v>10</v>
      </c>
      <c r="K104" s="554" t="s">
        <v>11</v>
      </c>
      <c r="L104" s="554" t="s">
        <v>12</v>
      </c>
      <c r="M104" s="555"/>
      <c r="N104" s="556"/>
      <c r="O104" s="220"/>
    </row>
    <row r="105" spans="2:15" ht="19.5">
      <c r="B105" s="124"/>
      <c r="C105" s="128"/>
      <c r="D105" s="128"/>
      <c r="E105" s="128"/>
      <c r="F105" s="128"/>
      <c r="G105" s="137" t="s">
        <v>48</v>
      </c>
      <c r="H105" s="130"/>
      <c r="I105" s="131"/>
      <c r="J105" s="131"/>
      <c r="K105" s="132">
        <f>(I105+J105)*10000</f>
        <v>0</v>
      </c>
      <c r="L105" s="132">
        <f>K105*L103</f>
        <v>0</v>
      </c>
      <c r="M105" s="226"/>
      <c r="N105" s="227"/>
      <c r="O105" s="220"/>
    </row>
    <row r="106" spans="2:15">
      <c r="B106" s="124"/>
      <c r="C106" s="146"/>
      <c r="D106" s="146"/>
      <c r="E106" s="146"/>
      <c r="F106" s="146"/>
      <c r="G106" s="147"/>
      <c r="H106" s="147"/>
      <c r="I106" s="148"/>
      <c r="J106" s="148"/>
      <c r="K106" s="132">
        <f t="shared" ref="K106:K112" si="10">(I106+J106)*10000</f>
        <v>0</v>
      </c>
      <c r="L106" s="132">
        <f>K106*L103</f>
        <v>0</v>
      </c>
      <c r="M106" s="226"/>
      <c r="N106" s="227"/>
      <c r="O106" s="220"/>
    </row>
    <row r="107" spans="2:15">
      <c r="B107" s="124"/>
      <c r="C107" s="146"/>
      <c r="D107" s="146"/>
      <c r="E107" s="146"/>
      <c r="F107" s="146"/>
      <c r="G107" s="147"/>
      <c r="H107" s="147"/>
      <c r="I107" s="148"/>
      <c r="J107" s="148"/>
      <c r="K107" s="132">
        <f t="shared" si="10"/>
        <v>0</v>
      </c>
      <c r="L107" s="132">
        <f>K107*L103</f>
        <v>0</v>
      </c>
      <c r="M107" s="226"/>
      <c r="N107" s="227"/>
      <c r="O107" s="220"/>
    </row>
    <row r="108" spans="2:15">
      <c r="B108" s="124"/>
      <c r="C108" s="146"/>
      <c r="D108" s="146"/>
      <c r="E108" s="146"/>
      <c r="F108" s="146"/>
      <c r="G108" s="147"/>
      <c r="H108" s="147"/>
      <c r="I108" s="148"/>
      <c r="J108" s="148"/>
      <c r="K108" s="132">
        <f t="shared" si="10"/>
        <v>0</v>
      </c>
      <c r="L108" s="132">
        <f>K108*L103</f>
        <v>0</v>
      </c>
      <c r="M108" s="226"/>
      <c r="N108" s="227"/>
      <c r="O108" s="220"/>
    </row>
    <row r="109" spans="2:15">
      <c r="B109" s="124"/>
      <c r="C109" s="146"/>
      <c r="D109" s="146"/>
      <c r="E109" s="146"/>
      <c r="F109" s="146"/>
      <c r="G109" s="147"/>
      <c r="H109" s="147"/>
      <c r="I109" s="148"/>
      <c r="J109" s="148"/>
      <c r="K109" s="132">
        <f t="shared" si="10"/>
        <v>0</v>
      </c>
      <c r="L109" s="132">
        <f>K109*L103</f>
        <v>0</v>
      </c>
      <c r="M109" s="226"/>
      <c r="N109" s="227"/>
      <c r="O109" s="220"/>
    </row>
    <row r="110" spans="2:15">
      <c r="B110" s="124"/>
      <c r="C110" s="146"/>
      <c r="D110" s="146"/>
      <c r="E110" s="146"/>
      <c r="F110" s="146"/>
      <c r="G110" s="147"/>
      <c r="H110" s="147"/>
      <c r="I110" s="148"/>
      <c r="J110" s="148"/>
      <c r="K110" s="132">
        <f t="shared" si="10"/>
        <v>0</v>
      </c>
      <c r="L110" s="132">
        <f>K110*L103</f>
        <v>0</v>
      </c>
      <c r="M110" s="226"/>
      <c r="N110" s="227"/>
      <c r="O110" s="220"/>
    </row>
    <row r="111" spans="2:15">
      <c r="B111" s="124"/>
      <c r="C111" s="149"/>
      <c r="D111" s="146"/>
      <c r="E111" s="146"/>
      <c r="F111" s="146"/>
      <c r="G111" s="147"/>
      <c r="H111" s="147"/>
      <c r="I111" s="148"/>
      <c r="J111" s="136"/>
      <c r="K111" s="132">
        <f t="shared" si="10"/>
        <v>0</v>
      </c>
      <c r="L111" s="132">
        <f>K111*L103</f>
        <v>0</v>
      </c>
      <c r="M111" s="226"/>
      <c r="N111" s="227"/>
      <c r="O111" s="220"/>
    </row>
    <row r="112" spans="2:15">
      <c r="B112" s="124"/>
      <c r="C112" s="146"/>
      <c r="D112" s="146"/>
      <c r="E112" s="146"/>
      <c r="F112" s="146"/>
      <c r="G112" s="147"/>
      <c r="H112" s="147"/>
      <c r="I112" s="148"/>
      <c r="J112" s="148"/>
      <c r="K112" s="132">
        <f t="shared" si="10"/>
        <v>0</v>
      </c>
      <c r="L112" s="132">
        <f>K112*L103</f>
        <v>0</v>
      </c>
      <c r="M112" s="228"/>
      <c r="N112" s="229"/>
      <c r="O112" s="220"/>
    </row>
    <row r="113" spans="2:15" ht="20.25">
      <c r="B113" s="124"/>
      <c r="C113" s="638" t="s">
        <v>90</v>
      </c>
      <c r="D113" s="638"/>
      <c r="E113" s="638"/>
      <c r="F113" s="638"/>
      <c r="G113" s="638"/>
      <c r="H113" s="638"/>
      <c r="I113" s="638"/>
      <c r="J113" s="638"/>
      <c r="K113" s="239" t="s">
        <v>47</v>
      </c>
      <c r="L113" s="142">
        <v>0.6</v>
      </c>
      <c r="M113" s="126">
        <f>SUM(K115:K122)</f>
        <v>260000</v>
      </c>
      <c r="N113" s="127">
        <f>SUM(L115:L122)</f>
        <v>156000</v>
      </c>
      <c r="O113" s="224"/>
    </row>
    <row r="114" spans="2:15">
      <c r="B114" s="124"/>
      <c r="C114" s="627" t="s">
        <v>4</v>
      </c>
      <c r="D114" s="627"/>
      <c r="E114" s="554" t="s">
        <v>5</v>
      </c>
      <c r="F114" s="554" t="s">
        <v>6</v>
      </c>
      <c r="G114" s="554" t="s">
        <v>7</v>
      </c>
      <c r="H114" s="554" t="s">
        <v>8</v>
      </c>
      <c r="I114" s="554" t="s">
        <v>9</v>
      </c>
      <c r="J114" s="554" t="s">
        <v>10</v>
      </c>
      <c r="K114" s="554" t="s">
        <v>11</v>
      </c>
      <c r="L114" s="554" t="s">
        <v>12</v>
      </c>
      <c r="M114" s="632" t="s">
        <v>50</v>
      </c>
      <c r="N114" s="633"/>
      <c r="O114" s="220"/>
    </row>
    <row r="115" spans="2:15" ht="33">
      <c r="B115" s="124"/>
      <c r="C115" s="169">
        <v>11</v>
      </c>
      <c r="D115" s="169" t="s">
        <v>61</v>
      </c>
      <c r="E115" s="323" t="s">
        <v>414</v>
      </c>
      <c r="F115" s="169" t="s">
        <v>415</v>
      </c>
      <c r="G115" s="339" t="s">
        <v>416</v>
      </c>
      <c r="H115" s="171" t="s">
        <v>146</v>
      </c>
      <c r="I115" s="167">
        <v>3</v>
      </c>
      <c r="J115" s="167">
        <v>8</v>
      </c>
      <c r="K115" s="140">
        <f>(I115+J115)*10000</f>
        <v>110000</v>
      </c>
      <c r="L115" s="140">
        <f>K115*L113</f>
        <v>66000</v>
      </c>
      <c r="M115" s="226"/>
      <c r="N115" s="227"/>
      <c r="O115" s="220"/>
    </row>
    <row r="116" spans="2:15">
      <c r="B116" s="124"/>
      <c r="C116" s="233"/>
      <c r="D116" s="233"/>
      <c r="E116" s="233"/>
      <c r="F116" s="233"/>
      <c r="G116" s="234"/>
      <c r="H116" s="235"/>
      <c r="I116" s="139"/>
      <c r="J116" s="139"/>
      <c r="K116" s="140">
        <f t="shared" ref="K116:K122" si="11">(I116+J116)*10000</f>
        <v>0</v>
      </c>
      <c r="L116" s="140">
        <f>K116*L113</f>
        <v>0</v>
      </c>
      <c r="M116" s="226"/>
      <c r="N116" s="227"/>
      <c r="O116" s="220"/>
    </row>
    <row r="117" spans="2:15">
      <c r="B117" s="124"/>
      <c r="C117" s="233">
        <v>13</v>
      </c>
      <c r="D117" s="233" t="s">
        <v>417</v>
      </c>
      <c r="E117" s="233" t="s">
        <v>418</v>
      </c>
      <c r="F117" s="233" t="s">
        <v>419</v>
      </c>
      <c r="G117" s="234" t="s">
        <v>420</v>
      </c>
      <c r="H117" s="235" t="s">
        <v>54</v>
      </c>
      <c r="I117" s="139">
        <v>3</v>
      </c>
      <c r="J117" s="139">
        <v>12</v>
      </c>
      <c r="K117" s="140">
        <f t="shared" si="11"/>
        <v>150000</v>
      </c>
      <c r="L117" s="140">
        <f>K117*L113</f>
        <v>90000</v>
      </c>
      <c r="M117" s="226"/>
      <c r="N117" s="227"/>
      <c r="O117" s="220"/>
    </row>
    <row r="118" spans="2:15">
      <c r="B118" s="124"/>
      <c r="C118" s="233"/>
      <c r="D118" s="233"/>
      <c r="E118" s="233"/>
      <c r="F118" s="233"/>
      <c r="G118" s="235"/>
      <c r="H118" s="235"/>
      <c r="I118" s="139"/>
      <c r="J118" s="139"/>
      <c r="K118" s="140">
        <f t="shared" si="11"/>
        <v>0</v>
      </c>
      <c r="L118" s="140">
        <f>K118*L113</f>
        <v>0</v>
      </c>
      <c r="M118" s="226"/>
      <c r="N118" s="227"/>
      <c r="O118" s="220"/>
    </row>
    <row r="119" spans="2:15">
      <c r="B119" s="124"/>
      <c r="C119" s="233"/>
      <c r="D119" s="233"/>
      <c r="E119" s="233"/>
      <c r="F119" s="233"/>
      <c r="G119" s="234"/>
      <c r="H119" s="235"/>
      <c r="I119" s="139"/>
      <c r="J119" s="139"/>
      <c r="K119" s="140">
        <f t="shared" si="11"/>
        <v>0</v>
      </c>
      <c r="L119" s="140">
        <f>K119*L113</f>
        <v>0</v>
      </c>
      <c r="M119" s="226"/>
      <c r="N119" s="227"/>
      <c r="O119" s="220"/>
    </row>
    <row r="120" spans="2:15">
      <c r="B120" s="124"/>
      <c r="C120" s="233"/>
      <c r="D120" s="233"/>
      <c r="E120" s="233"/>
      <c r="F120" s="233"/>
      <c r="G120" s="235"/>
      <c r="H120" s="235"/>
      <c r="I120" s="139"/>
      <c r="J120" s="139"/>
      <c r="K120" s="140">
        <f t="shared" si="11"/>
        <v>0</v>
      </c>
      <c r="L120" s="140">
        <f>K120*L113</f>
        <v>0</v>
      </c>
      <c r="M120" s="226"/>
      <c r="N120" s="227"/>
      <c r="O120" s="220"/>
    </row>
    <row r="121" spans="2:15">
      <c r="B121" s="124"/>
      <c r="C121" s="233"/>
      <c r="D121" s="238"/>
      <c r="E121" s="233"/>
      <c r="F121" s="233"/>
      <c r="G121" s="235"/>
      <c r="H121" s="235"/>
      <c r="I121" s="139"/>
      <c r="J121" s="139"/>
      <c r="K121" s="140">
        <f t="shared" si="11"/>
        <v>0</v>
      </c>
      <c r="L121" s="140">
        <f>K121*L113</f>
        <v>0</v>
      </c>
      <c r="M121" s="226"/>
      <c r="N121" s="227"/>
      <c r="O121" s="220"/>
    </row>
    <row r="122" spans="2:15">
      <c r="B122" s="124"/>
      <c r="C122" s="233"/>
      <c r="D122" s="238"/>
      <c r="E122" s="233"/>
      <c r="F122" s="233"/>
      <c r="G122" s="235"/>
      <c r="H122" s="235"/>
      <c r="I122" s="139"/>
      <c r="J122" s="139"/>
      <c r="K122" s="140">
        <f t="shared" si="11"/>
        <v>0</v>
      </c>
      <c r="L122" s="140">
        <f>K122*L113</f>
        <v>0</v>
      </c>
      <c r="M122" s="228"/>
      <c r="N122" s="229"/>
      <c r="O122" s="220"/>
    </row>
    <row r="123" spans="2:15" ht="20.25">
      <c r="B123" s="124"/>
      <c r="C123" s="634" t="s">
        <v>100</v>
      </c>
      <c r="D123" s="634"/>
      <c r="E123" s="634"/>
      <c r="F123" s="634"/>
      <c r="G123" s="634"/>
      <c r="H123" s="634"/>
      <c r="I123" s="634"/>
      <c r="J123" s="634"/>
      <c r="K123" s="239" t="s">
        <v>47</v>
      </c>
      <c r="L123" s="145">
        <v>0.65</v>
      </c>
      <c r="M123" s="126">
        <f>SUM(K125:K132)</f>
        <v>0</v>
      </c>
      <c r="N123" s="127">
        <f>SUM(L125:L132)</f>
        <v>0</v>
      </c>
      <c r="O123" s="224"/>
    </row>
    <row r="124" spans="2:15">
      <c r="B124" s="124"/>
      <c r="C124" s="627" t="s">
        <v>4</v>
      </c>
      <c r="D124" s="627"/>
      <c r="E124" s="554" t="s">
        <v>5</v>
      </c>
      <c r="F124" s="554" t="s">
        <v>6</v>
      </c>
      <c r="G124" s="554" t="s">
        <v>7</v>
      </c>
      <c r="H124" s="554" t="s">
        <v>8</v>
      </c>
      <c r="I124" s="554" t="s">
        <v>9</v>
      </c>
      <c r="J124" s="554" t="s">
        <v>10</v>
      </c>
      <c r="K124" s="554" t="s">
        <v>11</v>
      </c>
      <c r="L124" s="554" t="s">
        <v>12</v>
      </c>
      <c r="M124" s="632" t="s">
        <v>56</v>
      </c>
      <c r="N124" s="633"/>
      <c r="O124" s="220"/>
    </row>
    <row r="125" spans="2:15">
      <c r="B125" s="124"/>
      <c r="C125" s="169"/>
      <c r="D125" s="169"/>
      <c r="E125" s="169"/>
      <c r="F125" s="169"/>
      <c r="G125" s="171"/>
      <c r="H125" s="171"/>
      <c r="I125" s="123"/>
      <c r="J125" s="123"/>
      <c r="K125" s="266">
        <f>(I125+J125)*10000</f>
        <v>0</v>
      </c>
      <c r="L125" s="266">
        <f>K125*L123</f>
        <v>0</v>
      </c>
      <c r="M125" s="226"/>
      <c r="N125" s="227"/>
      <c r="O125" s="220"/>
    </row>
    <row r="126" spans="2:15">
      <c r="B126" s="124"/>
      <c r="C126" s="169"/>
      <c r="D126" s="169"/>
      <c r="E126" s="169"/>
      <c r="F126" s="169"/>
      <c r="G126" s="171"/>
      <c r="H126" s="171"/>
      <c r="I126" s="123"/>
      <c r="J126" s="123"/>
      <c r="K126" s="266">
        <f t="shared" ref="K126:K132" si="12">(I126+J126)*10000</f>
        <v>0</v>
      </c>
      <c r="L126" s="266">
        <f>K126*L123</f>
        <v>0</v>
      </c>
      <c r="M126" s="226"/>
      <c r="N126" s="227"/>
      <c r="O126" s="220"/>
    </row>
    <row r="127" spans="2:15">
      <c r="B127" s="124"/>
      <c r="C127" s="169"/>
      <c r="D127" s="169"/>
      <c r="E127" s="169"/>
      <c r="F127" s="169"/>
      <c r="G127" s="171"/>
      <c r="H127" s="171"/>
      <c r="I127" s="252"/>
      <c r="J127" s="252"/>
      <c r="K127" s="266">
        <f t="shared" si="12"/>
        <v>0</v>
      </c>
      <c r="L127" s="266">
        <f>K127*L123</f>
        <v>0</v>
      </c>
      <c r="M127" s="226"/>
      <c r="N127" s="227"/>
      <c r="O127" s="220"/>
    </row>
    <row r="128" spans="2:15">
      <c r="B128" s="124"/>
      <c r="C128" s="169"/>
      <c r="D128" s="169"/>
      <c r="E128" s="169"/>
      <c r="F128" s="169"/>
      <c r="G128" s="171"/>
      <c r="H128" s="171"/>
      <c r="I128" s="123"/>
      <c r="J128" s="123"/>
      <c r="K128" s="266">
        <f t="shared" si="12"/>
        <v>0</v>
      </c>
      <c r="L128" s="266">
        <f>K128*L123</f>
        <v>0</v>
      </c>
      <c r="M128" s="226"/>
      <c r="N128" s="227"/>
      <c r="O128" s="220"/>
    </row>
    <row r="129" spans="1:15">
      <c r="A129" s="220"/>
      <c r="B129" s="124"/>
      <c r="C129" s="169"/>
      <c r="D129" s="169"/>
      <c r="E129" s="169"/>
      <c r="F129" s="169"/>
      <c r="G129" s="171"/>
      <c r="H129" s="171"/>
      <c r="I129" s="123"/>
      <c r="J129" s="123"/>
      <c r="K129" s="266">
        <f t="shared" si="12"/>
        <v>0</v>
      </c>
      <c r="L129" s="266">
        <f>K129*L123</f>
        <v>0</v>
      </c>
      <c r="M129" s="226"/>
      <c r="N129" s="227"/>
      <c r="O129" s="220"/>
    </row>
    <row r="130" spans="1:15">
      <c r="A130" s="220"/>
      <c r="B130" s="124"/>
      <c r="C130" s="169"/>
      <c r="D130" s="169"/>
      <c r="E130" s="169"/>
      <c r="F130" s="169"/>
      <c r="G130" s="171"/>
      <c r="H130" s="171"/>
      <c r="I130" s="123"/>
      <c r="J130" s="123"/>
      <c r="K130" s="266">
        <f t="shared" si="12"/>
        <v>0</v>
      </c>
      <c r="L130" s="266">
        <f>K130*L123</f>
        <v>0</v>
      </c>
      <c r="M130" s="226"/>
      <c r="N130" s="227"/>
      <c r="O130" s="220"/>
    </row>
    <row r="131" spans="1:15">
      <c r="A131" s="220"/>
      <c r="B131" s="124"/>
      <c r="C131" s="169"/>
      <c r="D131" s="169"/>
      <c r="E131" s="169"/>
      <c r="F131" s="169"/>
      <c r="G131" s="171"/>
      <c r="H131" s="171"/>
      <c r="I131" s="123"/>
      <c r="J131" s="123"/>
      <c r="K131" s="266">
        <f t="shared" si="12"/>
        <v>0</v>
      </c>
      <c r="L131" s="266">
        <f>K131*L123</f>
        <v>0</v>
      </c>
      <c r="M131" s="226"/>
      <c r="N131" s="227"/>
      <c r="O131" s="220"/>
    </row>
    <row r="132" spans="1:15">
      <c r="A132" s="220"/>
      <c r="B132" s="124"/>
      <c r="C132" s="169"/>
      <c r="D132" s="169"/>
      <c r="E132" s="169"/>
      <c r="F132" s="169"/>
      <c r="G132" s="171"/>
      <c r="H132" s="171"/>
      <c r="I132" s="123"/>
      <c r="J132" s="123"/>
      <c r="K132" s="266">
        <f t="shared" si="12"/>
        <v>0</v>
      </c>
      <c r="L132" s="266">
        <f>K132*L123</f>
        <v>0</v>
      </c>
      <c r="M132" s="228"/>
      <c r="N132" s="229"/>
      <c r="O132" s="220"/>
    </row>
    <row r="133" spans="1:15" ht="20.25">
      <c r="A133" s="221"/>
      <c r="B133" s="232"/>
      <c r="C133" s="635" t="s">
        <v>101</v>
      </c>
      <c r="D133" s="635"/>
      <c r="E133" s="635"/>
      <c r="F133" s="635"/>
      <c r="G133" s="635"/>
      <c r="H133" s="635"/>
      <c r="I133" s="635"/>
      <c r="J133" s="635"/>
      <c r="K133" s="239" t="s">
        <v>47</v>
      </c>
      <c r="L133" s="142">
        <v>0.6</v>
      </c>
      <c r="M133" s="126">
        <f>SUM(K135:K142)</f>
        <v>0</v>
      </c>
      <c r="N133" s="127">
        <f>SUM(L135:L142)</f>
        <v>0</v>
      </c>
      <c r="O133" s="224"/>
    </row>
    <row r="134" spans="1:15">
      <c r="A134" s="221"/>
      <c r="B134" s="232"/>
      <c r="C134" s="627" t="s">
        <v>4</v>
      </c>
      <c r="D134" s="627"/>
      <c r="E134" s="554" t="s">
        <v>5</v>
      </c>
      <c r="F134" s="554" t="s">
        <v>6</v>
      </c>
      <c r="G134" s="554" t="s">
        <v>7</v>
      </c>
      <c r="H134" s="554" t="s">
        <v>8</v>
      </c>
      <c r="I134" s="554" t="s">
        <v>9</v>
      </c>
      <c r="J134" s="554" t="s">
        <v>10</v>
      </c>
      <c r="K134" s="554" t="s">
        <v>11</v>
      </c>
      <c r="L134" s="554" t="s">
        <v>12</v>
      </c>
      <c r="M134" s="557"/>
      <c r="N134" s="558"/>
      <c r="O134" s="220"/>
    </row>
    <row r="135" spans="1:15" ht="19.5">
      <c r="A135" s="221"/>
      <c r="B135" s="232"/>
      <c r="C135" s="128"/>
      <c r="D135" s="128"/>
      <c r="E135" s="128"/>
      <c r="F135" s="128"/>
      <c r="G135" s="137" t="s">
        <v>71</v>
      </c>
      <c r="H135" s="130"/>
      <c r="I135" s="131"/>
      <c r="J135" s="131"/>
      <c r="K135" s="140">
        <f>(I135+J135)*10000</f>
        <v>0</v>
      </c>
      <c r="L135" s="140">
        <f>K135*L133</f>
        <v>0</v>
      </c>
      <c r="M135" s="226"/>
      <c r="N135" s="227"/>
      <c r="O135" s="220"/>
    </row>
    <row r="136" spans="1:15">
      <c r="A136" s="221"/>
      <c r="B136" s="232"/>
      <c r="C136" s="233"/>
      <c r="D136" s="233"/>
      <c r="E136" s="233"/>
      <c r="F136" s="233"/>
      <c r="G136" s="234"/>
      <c r="H136" s="235"/>
      <c r="I136" s="139"/>
      <c r="J136" s="139"/>
      <c r="K136" s="140">
        <f t="shared" ref="K136:K142" si="13">(I136+J136)*10000</f>
        <v>0</v>
      </c>
      <c r="L136" s="140">
        <f>K136*L133</f>
        <v>0</v>
      </c>
      <c r="M136" s="226"/>
      <c r="N136" s="227"/>
      <c r="O136" s="220"/>
    </row>
    <row r="137" spans="1:15">
      <c r="A137" s="221"/>
      <c r="B137" s="232"/>
      <c r="C137" s="233"/>
      <c r="D137" s="233"/>
      <c r="E137" s="233"/>
      <c r="F137" s="236"/>
      <c r="G137" s="237"/>
      <c r="H137" s="237"/>
      <c r="I137" s="141"/>
      <c r="J137" s="141"/>
      <c r="K137" s="140">
        <f t="shared" si="13"/>
        <v>0</v>
      </c>
      <c r="L137" s="140">
        <f>K137*L133</f>
        <v>0</v>
      </c>
      <c r="M137" s="226"/>
      <c r="N137" s="227"/>
      <c r="O137" s="220"/>
    </row>
    <row r="138" spans="1:15">
      <c r="A138" s="221"/>
      <c r="B138" s="232"/>
      <c r="C138" s="233"/>
      <c r="D138" s="233"/>
      <c r="E138" s="233"/>
      <c r="F138" s="233"/>
      <c r="G138" s="235"/>
      <c r="H138" s="235"/>
      <c r="I138" s="139"/>
      <c r="J138" s="139"/>
      <c r="K138" s="140">
        <f t="shared" si="13"/>
        <v>0</v>
      </c>
      <c r="L138" s="140">
        <f>K138*L133</f>
        <v>0</v>
      </c>
      <c r="M138" s="226"/>
      <c r="N138" s="227"/>
      <c r="O138" s="220"/>
    </row>
    <row r="139" spans="1:15">
      <c r="A139" s="221"/>
      <c r="B139" s="232"/>
      <c r="C139" s="233"/>
      <c r="D139" s="233"/>
      <c r="E139" s="233"/>
      <c r="F139" s="233"/>
      <c r="G139" s="234"/>
      <c r="H139" s="235"/>
      <c r="I139" s="139"/>
      <c r="J139" s="139"/>
      <c r="K139" s="140">
        <f t="shared" si="13"/>
        <v>0</v>
      </c>
      <c r="L139" s="140">
        <f>K139*L133</f>
        <v>0</v>
      </c>
      <c r="M139" s="226"/>
      <c r="N139" s="227"/>
      <c r="O139" s="220"/>
    </row>
    <row r="140" spans="1:15">
      <c r="A140" s="221"/>
      <c r="B140" s="232"/>
      <c r="C140" s="233"/>
      <c r="D140" s="233"/>
      <c r="E140" s="233"/>
      <c r="F140" s="233"/>
      <c r="G140" s="235"/>
      <c r="H140" s="235"/>
      <c r="I140" s="139"/>
      <c r="J140" s="139"/>
      <c r="K140" s="140">
        <f t="shared" si="13"/>
        <v>0</v>
      </c>
      <c r="L140" s="140">
        <f>K140*L133</f>
        <v>0</v>
      </c>
      <c r="M140" s="226"/>
      <c r="N140" s="227"/>
      <c r="O140" s="220"/>
    </row>
    <row r="141" spans="1:15">
      <c r="A141" s="221"/>
      <c r="B141" s="232"/>
      <c r="C141" s="233"/>
      <c r="D141" s="238"/>
      <c r="E141" s="233"/>
      <c r="F141" s="233"/>
      <c r="G141" s="235"/>
      <c r="H141" s="235"/>
      <c r="I141" s="139"/>
      <c r="J141" s="139"/>
      <c r="K141" s="140">
        <f t="shared" si="13"/>
        <v>0</v>
      </c>
      <c r="L141" s="140">
        <f>K141*L133</f>
        <v>0</v>
      </c>
      <c r="M141" s="226"/>
      <c r="N141" s="227"/>
      <c r="O141" s="220"/>
    </row>
    <row r="142" spans="1:15">
      <c r="A142" s="221"/>
      <c r="B142" s="232"/>
      <c r="C142" s="233"/>
      <c r="D142" s="238"/>
      <c r="E142" s="233"/>
      <c r="F142" s="233"/>
      <c r="G142" s="235"/>
      <c r="H142" s="235"/>
      <c r="I142" s="139"/>
      <c r="J142" s="139"/>
      <c r="K142" s="140">
        <f t="shared" si="13"/>
        <v>0</v>
      </c>
      <c r="L142" s="140">
        <f>K142*L133</f>
        <v>0</v>
      </c>
      <c r="M142" s="228"/>
      <c r="N142" s="229"/>
      <c r="O142" s="220"/>
    </row>
    <row r="143" spans="1:15" ht="20.25">
      <c r="A143" s="220"/>
      <c r="B143" s="124"/>
      <c r="C143" s="631" t="s">
        <v>102</v>
      </c>
      <c r="D143" s="631"/>
      <c r="E143" s="631"/>
      <c r="F143" s="631"/>
      <c r="G143" s="631"/>
      <c r="H143" s="631"/>
      <c r="I143" s="631"/>
      <c r="J143" s="631"/>
      <c r="K143" s="239" t="s">
        <v>47</v>
      </c>
      <c r="L143" s="145">
        <v>0.65</v>
      </c>
      <c r="M143" s="126">
        <f>SUM(K145:K152)</f>
        <v>0</v>
      </c>
      <c r="N143" s="127">
        <f>SUM(L145:L152)</f>
        <v>0</v>
      </c>
      <c r="O143" s="224"/>
    </row>
    <row r="144" spans="1:15">
      <c r="A144" s="220"/>
      <c r="B144" s="124"/>
      <c r="C144" s="627" t="s">
        <v>4</v>
      </c>
      <c r="D144" s="627"/>
      <c r="E144" s="554" t="s">
        <v>5</v>
      </c>
      <c r="F144" s="554" t="s">
        <v>6</v>
      </c>
      <c r="G144" s="554" t="s">
        <v>7</v>
      </c>
      <c r="H144" s="554" t="s">
        <v>8</v>
      </c>
      <c r="I144" s="554" t="s">
        <v>9</v>
      </c>
      <c r="J144" s="554" t="s">
        <v>10</v>
      </c>
      <c r="K144" s="554" t="s">
        <v>11</v>
      </c>
      <c r="L144" s="554" t="s">
        <v>12</v>
      </c>
      <c r="M144" s="632" t="s">
        <v>73</v>
      </c>
      <c r="N144" s="633"/>
      <c r="O144" s="220"/>
    </row>
    <row r="145" spans="2:14">
      <c r="B145" s="124"/>
      <c r="C145" s="169"/>
      <c r="D145" s="169"/>
      <c r="E145" s="169"/>
      <c r="F145" s="169"/>
      <c r="G145" s="171"/>
      <c r="H145" s="171"/>
      <c r="I145" s="123"/>
      <c r="J145" s="123"/>
      <c r="K145" s="266">
        <f>(I145+J145)*10000</f>
        <v>0</v>
      </c>
      <c r="L145" s="266">
        <f>K145*L143</f>
        <v>0</v>
      </c>
      <c r="M145" s="226"/>
      <c r="N145" s="227"/>
    </row>
    <row r="146" spans="2:14">
      <c r="B146" s="124"/>
      <c r="C146" s="169"/>
      <c r="D146" s="169"/>
      <c r="E146" s="169"/>
      <c r="F146" s="169"/>
      <c r="G146" s="171"/>
      <c r="H146" s="171"/>
      <c r="I146" s="123"/>
      <c r="J146" s="123"/>
      <c r="K146" s="266">
        <f t="shared" ref="K146:K152" si="14">(I146+J146)*10000</f>
        <v>0</v>
      </c>
      <c r="L146" s="266">
        <f>K146*L143</f>
        <v>0</v>
      </c>
      <c r="M146" s="226"/>
      <c r="N146" s="227"/>
    </row>
    <row r="147" spans="2:14">
      <c r="B147" s="124"/>
      <c r="C147" s="169"/>
      <c r="D147" s="169"/>
      <c r="E147" s="169"/>
      <c r="F147" s="169"/>
      <c r="G147" s="171"/>
      <c r="H147" s="171"/>
      <c r="I147" s="252"/>
      <c r="J147" s="252"/>
      <c r="K147" s="266">
        <f t="shared" si="14"/>
        <v>0</v>
      </c>
      <c r="L147" s="266">
        <f>K147*L143</f>
        <v>0</v>
      </c>
      <c r="M147" s="226"/>
      <c r="N147" s="227"/>
    </row>
    <row r="148" spans="2:14">
      <c r="B148" s="124"/>
      <c r="C148" s="169"/>
      <c r="D148" s="169"/>
      <c r="E148" s="169"/>
      <c r="F148" s="169"/>
      <c r="G148" s="171"/>
      <c r="H148" s="171"/>
      <c r="I148" s="123"/>
      <c r="J148" s="123"/>
      <c r="K148" s="266">
        <f t="shared" si="14"/>
        <v>0</v>
      </c>
      <c r="L148" s="266">
        <f>K148*L143</f>
        <v>0</v>
      </c>
      <c r="M148" s="226"/>
      <c r="N148" s="227"/>
    </row>
    <row r="149" spans="2:14">
      <c r="B149" s="124"/>
      <c r="C149" s="169"/>
      <c r="D149" s="169"/>
      <c r="E149" s="169"/>
      <c r="F149" s="169"/>
      <c r="G149" s="171"/>
      <c r="H149" s="171"/>
      <c r="I149" s="123"/>
      <c r="J149" s="123"/>
      <c r="K149" s="266">
        <f t="shared" si="14"/>
        <v>0</v>
      </c>
      <c r="L149" s="266">
        <f>K149*L143</f>
        <v>0</v>
      </c>
      <c r="M149" s="226"/>
      <c r="N149" s="227"/>
    </row>
    <row r="150" spans="2:14">
      <c r="B150" s="124"/>
      <c r="C150" s="169"/>
      <c r="D150" s="169"/>
      <c r="E150" s="169"/>
      <c r="F150" s="169"/>
      <c r="G150" s="171"/>
      <c r="H150" s="171"/>
      <c r="I150" s="123"/>
      <c r="J150" s="123"/>
      <c r="K150" s="266">
        <f t="shared" si="14"/>
        <v>0</v>
      </c>
      <c r="L150" s="266">
        <f>K150*L143</f>
        <v>0</v>
      </c>
      <c r="M150" s="226"/>
      <c r="N150" s="227"/>
    </row>
    <row r="151" spans="2:14">
      <c r="B151" s="124"/>
      <c r="C151" s="169"/>
      <c r="D151" s="169"/>
      <c r="E151" s="169"/>
      <c r="F151" s="169"/>
      <c r="G151" s="171"/>
      <c r="H151" s="171"/>
      <c r="I151" s="123"/>
      <c r="J151" s="123"/>
      <c r="K151" s="266">
        <f t="shared" si="14"/>
        <v>0</v>
      </c>
      <c r="L151" s="266">
        <f>K151*L143</f>
        <v>0</v>
      </c>
      <c r="M151" s="226"/>
      <c r="N151" s="227"/>
    </row>
    <row r="152" spans="2:14">
      <c r="B152" s="124"/>
      <c r="C152" s="169"/>
      <c r="D152" s="169"/>
      <c r="E152" s="169"/>
      <c r="F152" s="169"/>
      <c r="G152" s="171"/>
      <c r="H152" s="171"/>
      <c r="I152" s="123"/>
      <c r="J152" s="123"/>
      <c r="K152" s="266">
        <f t="shared" si="14"/>
        <v>0</v>
      </c>
      <c r="L152" s="266">
        <f>K152*L143</f>
        <v>0</v>
      </c>
      <c r="M152" s="228"/>
      <c r="N152" s="229"/>
    </row>
    <row r="153" spans="2:14" ht="20.25">
      <c r="B153" s="220"/>
      <c r="C153" s="591"/>
      <c r="D153" s="591"/>
      <c r="E153" s="591"/>
      <c r="F153" s="591"/>
      <c r="G153" s="591"/>
      <c r="H153" s="591"/>
      <c r="I153" s="591"/>
      <c r="J153" s="591"/>
      <c r="K153" s="173" t="s">
        <v>47</v>
      </c>
      <c r="L153" s="304">
        <v>0.5</v>
      </c>
      <c r="M153" s="176">
        <f>SUM(K155:K162)</f>
        <v>0</v>
      </c>
      <c r="N153" s="260">
        <f>SUM(L155:L162)</f>
        <v>0</v>
      </c>
    </row>
    <row r="154" spans="2:14">
      <c r="B154" s="220"/>
      <c r="C154" s="588" t="s">
        <v>4</v>
      </c>
      <c r="D154" s="588"/>
      <c r="E154" s="549" t="s">
        <v>5</v>
      </c>
      <c r="F154" s="549" t="s">
        <v>6</v>
      </c>
      <c r="G154" s="554" t="s">
        <v>7</v>
      </c>
      <c r="H154" s="549" t="s">
        <v>8</v>
      </c>
      <c r="I154" s="549" t="s">
        <v>9</v>
      </c>
      <c r="J154" s="549" t="s">
        <v>10</v>
      </c>
      <c r="K154" s="549" t="s">
        <v>11</v>
      </c>
      <c r="L154" s="549" t="s">
        <v>12</v>
      </c>
      <c r="M154" s="295"/>
      <c r="N154" s="296"/>
    </row>
    <row r="155" spans="2:14">
      <c r="B155" s="220"/>
      <c r="C155" s="169"/>
      <c r="D155" s="169"/>
      <c r="E155" s="169"/>
      <c r="F155" s="169"/>
      <c r="G155" s="171"/>
      <c r="H155" s="171"/>
      <c r="I155" s="123"/>
      <c r="J155" s="123"/>
      <c r="K155" s="266">
        <f>(I155+J155)*10000</f>
        <v>0</v>
      </c>
      <c r="L155" s="266">
        <f>K155*L153</f>
        <v>0</v>
      </c>
      <c r="M155" s="226"/>
      <c r="N155" s="227"/>
    </row>
    <row r="156" spans="2:14">
      <c r="B156" s="220"/>
      <c r="C156" s="169"/>
      <c r="D156" s="169"/>
      <c r="E156" s="169"/>
      <c r="F156" s="169"/>
      <c r="G156" s="171"/>
      <c r="H156" s="171"/>
      <c r="I156" s="123"/>
      <c r="J156" s="123"/>
      <c r="K156" s="266">
        <f t="shared" ref="K156:K162" si="15">(I156+J156)*10000</f>
        <v>0</v>
      </c>
      <c r="L156" s="266">
        <f>K156*L153</f>
        <v>0</v>
      </c>
      <c r="M156" s="226"/>
      <c r="N156" s="227"/>
    </row>
    <row r="157" spans="2:14">
      <c r="B157" s="220"/>
      <c r="C157" s="169"/>
      <c r="D157" s="169"/>
      <c r="E157" s="169"/>
      <c r="F157" s="169"/>
      <c r="G157" s="171"/>
      <c r="H157" s="171"/>
      <c r="I157" s="252"/>
      <c r="J157" s="252"/>
      <c r="K157" s="266">
        <f t="shared" si="15"/>
        <v>0</v>
      </c>
      <c r="L157" s="266">
        <f>K157*L153</f>
        <v>0</v>
      </c>
      <c r="M157" s="226"/>
      <c r="N157" s="227"/>
    </row>
    <row r="158" spans="2:14">
      <c r="B158" s="220"/>
      <c r="C158" s="169"/>
      <c r="D158" s="169"/>
      <c r="E158" s="169"/>
      <c r="F158" s="169"/>
      <c r="G158" s="171"/>
      <c r="H158" s="171"/>
      <c r="I158" s="123"/>
      <c r="J158" s="123"/>
      <c r="K158" s="266">
        <f t="shared" si="15"/>
        <v>0</v>
      </c>
      <c r="L158" s="266">
        <f>K158*L153</f>
        <v>0</v>
      </c>
      <c r="M158" s="226"/>
      <c r="N158" s="227"/>
    </row>
    <row r="159" spans="2:14">
      <c r="B159" s="220"/>
      <c r="C159" s="169"/>
      <c r="D159" s="169"/>
      <c r="E159" s="169"/>
      <c r="F159" s="169"/>
      <c r="G159" s="171"/>
      <c r="H159" s="171"/>
      <c r="I159" s="123"/>
      <c r="J159" s="123"/>
      <c r="K159" s="266">
        <f t="shared" si="15"/>
        <v>0</v>
      </c>
      <c r="L159" s="266">
        <f>K159*L153</f>
        <v>0</v>
      </c>
      <c r="M159" s="226"/>
      <c r="N159" s="227"/>
    </row>
    <row r="160" spans="2:14">
      <c r="B160" s="220"/>
      <c r="C160" s="169"/>
      <c r="D160" s="169"/>
      <c r="E160" s="169"/>
      <c r="F160" s="169"/>
      <c r="G160" s="171"/>
      <c r="H160" s="171"/>
      <c r="I160" s="123"/>
      <c r="J160" s="123"/>
      <c r="K160" s="266">
        <f t="shared" si="15"/>
        <v>0</v>
      </c>
      <c r="L160" s="266">
        <f>K160*L153</f>
        <v>0</v>
      </c>
      <c r="M160" s="226"/>
      <c r="N160" s="227"/>
    </row>
    <row r="161" spans="3:14">
      <c r="C161" s="169"/>
      <c r="D161" s="169"/>
      <c r="E161" s="169"/>
      <c r="F161" s="169"/>
      <c r="G161" s="171"/>
      <c r="H161" s="171"/>
      <c r="I161" s="123"/>
      <c r="J161" s="123"/>
      <c r="K161" s="266">
        <f t="shared" si="15"/>
        <v>0</v>
      </c>
      <c r="L161" s="266">
        <f>K161*L153</f>
        <v>0</v>
      </c>
      <c r="M161" s="226"/>
      <c r="N161" s="227"/>
    </row>
    <row r="162" spans="3:14">
      <c r="C162" s="169"/>
      <c r="D162" s="169"/>
      <c r="E162" s="169"/>
      <c r="F162" s="169"/>
      <c r="G162" s="171"/>
      <c r="H162" s="171"/>
      <c r="I162" s="123"/>
      <c r="J162" s="123"/>
      <c r="K162" s="266">
        <f t="shared" si="15"/>
        <v>0</v>
      </c>
      <c r="L162" s="266">
        <f>K162*L153</f>
        <v>0</v>
      </c>
      <c r="M162" s="228"/>
      <c r="N162" s="229"/>
    </row>
    <row r="163" spans="3:14" ht="20.25">
      <c r="C163" s="591"/>
      <c r="D163" s="591"/>
      <c r="E163" s="591"/>
      <c r="F163" s="591"/>
      <c r="G163" s="591"/>
      <c r="H163" s="591"/>
      <c r="I163" s="591"/>
      <c r="J163" s="591"/>
      <c r="K163" s="173" t="s">
        <v>47</v>
      </c>
      <c r="L163" s="304">
        <v>0.5</v>
      </c>
      <c r="M163" s="176">
        <f>SUM(K165:K172)</f>
        <v>0</v>
      </c>
      <c r="N163" s="260">
        <f>SUM(L165:L172)</f>
        <v>0</v>
      </c>
    </row>
    <row r="164" spans="3:14">
      <c r="C164" s="588" t="s">
        <v>4</v>
      </c>
      <c r="D164" s="588"/>
      <c r="E164" s="549" t="s">
        <v>5</v>
      </c>
      <c r="F164" s="549" t="s">
        <v>6</v>
      </c>
      <c r="G164" s="554" t="s">
        <v>7</v>
      </c>
      <c r="H164" s="549" t="s">
        <v>8</v>
      </c>
      <c r="I164" s="549" t="s">
        <v>9</v>
      </c>
      <c r="J164" s="549" t="s">
        <v>10</v>
      </c>
      <c r="K164" s="549" t="s">
        <v>11</v>
      </c>
      <c r="L164" s="549" t="s">
        <v>12</v>
      </c>
      <c r="M164" s="295"/>
      <c r="N164" s="296"/>
    </row>
    <row r="165" spans="3:14">
      <c r="C165" s="169"/>
      <c r="D165" s="169"/>
      <c r="E165" s="169"/>
      <c r="F165" s="169"/>
      <c r="G165" s="171"/>
      <c r="H165" s="171"/>
      <c r="I165" s="123"/>
      <c r="J165" s="123"/>
      <c r="K165" s="266">
        <f>(I165+J165)*10000</f>
        <v>0</v>
      </c>
      <c r="L165" s="266">
        <f>K165*L163</f>
        <v>0</v>
      </c>
      <c r="M165" s="226"/>
      <c r="N165" s="227"/>
    </row>
    <row r="166" spans="3:14">
      <c r="C166" s="169"/>
      <c r="D166" s="169"/>
      <c r="E166" s="169"/>
      <c r="F166" s="169"/>
      <c r="G166" s="171"/>
      <c r="H166" s="171"/>
      <c r="I166" s="123"/>
      <c r="J166" s="123"/>
      <c r="K166" s="266">
        <f t="shared" ref="K166:K172" si="16">(I166+J166)*10000</f>
        <v>0</v>
      </c>
      <c r="L166" s="266">
        <f>K166*L163</f>
        <v>0</v>
      </c>
      <c r="M166" s="226"/>
      <c r="N166" s="227"/>
    </row>
    <row r="167" spans="3:14">
      <c r="C167" s="169"/>
      <c r="D167" s="169"/>
      <c r="E167" s="169"/>
      <c r="F167" s="169"/>
      <c r="G167" s="171"/>
      <c r="H167" s="171"/>
      <c r="I167" s="252"/>
      <c r="J167" s="252"/>
      <c r="K167" s="266">
        <f t="shared" si="16"/>
        <v>0</v>
      </c>
      <c r="L167" s="266">
        <f>K167*L163</f>
        <v>0</v>
      </c>
      <c r="M167" s="226"/>
      <c r="N167" s="227"/>
    </row>
    <row r="168" spans="3:14">
      <c r="C168" s="169"/>
      <c r="D168" s="169"/>
      <c r="E168" s="169"/>
      <c r="F168" s="169"/>
      <c r="G168" s="171"/>
      <c r="H168" s="171"/>
      <c r="I168" s="123"/>
      <c r="J168" s="123"/>
      <c r="K168" s="266">
        <f t="shared" si="16"/>
        <v>0</v>
      </c>
      <c r="L168" s="266">
        <f>K168*L163</f>
        <v>0</v>
      </c>
      <c r="M168" s="226"/>
      <c r="N168" s="227"/>
    </row>
    <row r="169" spans="3:14">
      <c r="C169" s="169"/>
      <c r="D169" s="169"/>
      <c r="E169" s="169"/>
      <c r="F169" s="169"/>
      <c r="G169" s="171"/>
      <c r="H169" s="171"/>
      <c r="I169" s="123"/>
      <c r="J169" s="123"/>
      <c r="K169" s="266">
        <f t="shared" si="16"/>
        <v>0</v>
      </c>
      <c r="L169" s="266">
        <f>K169*L163</f>
        <v>0</v>
      </c>
      <c r="M169" s="226"/>
      <c r="N169" s="227"/>
    </row>
    <row r="170" spans="3:14">
      <c r="C170" s="169"/>
      <c r="D170" s="169"/>
      <c r="E170" s="169"/>
      <c r="F170" s="169"/>
      <c r="G170" s="171"/>
      <c r="H170" s="171"/>
      <c r="I170" s="123"/>
      <c r="J170" s="123"/>
      <c r="K170" s="266">
        <f t="shared" si="16"/>
        <v>0</v>
      </c>
      <c r="L170" s="266">
        <f>K170*L163</f>
        <v>0</v>
      </c>
      <c r="M170" s="226"/>
      <c r="N170" s="227"/>
    </row>
    <row r="171" spans="3:14">
      <c r="C171" s="169"/>
      <c r="D171" s="169"/>
      <c r="E171" s="169"/>
      <c r="F171" s="169"/>
      <c r="G171" s="171"/>
      <c r="H171" s="171"/>
      <c r="I171" s="123"/>
      <c r="J171" s="123"/>
      <c r="K171" s="266">
        <f t="shared" si="16"/>
        <v>0</v>
      </c>
      <c r="L171" s="266">
        <f>K171*L163</f>
        <v>0</v>
      </c>
      <c r="M171" s="226"/>
      <c r="N171" s="227"/>
    </row>
    <row r="172" spans="3:14">
      <c r="C172" s="169"/>
      <c r="D172" s="169"/>
      <c r="E172" s="169"/>
      <c r="F172" s="169"/>
      <c r="G172" s="171"/>
      <c r="H172" s="171"/>
      <c r="I172" s="123"/>
      <c r="J172" s="123"/>
      <c r="K172" s="266">
        <f t="shared" si="16"/>
        <v>0</v>
      </c>
      <c r="L172" s="266">
        <f>K172*L163</f>
        <v>0</v>
      </c>
      <c r="M172" s="228"/>
      <c r="N172" s="229"/>
    </row>
    <row r="173" spans="3:14" ht="20.25">
      <c r="C173" s="591"/>
      <c r="D173" s="591"/>
      <c r="E173" s="591"/>
      <c r="F173" s="591"/>
      <c r="G173" s="591"/>
      <c r="H173" s="591"/>
      <c r="I173" s="591"/>
      <c r="J173" s="591"/>
      <c r="K173" s="173" t="s">
        <v>47</v>
      </c>
      <c r="L173" s="304">
        <v>0.5</v>
      </c>
      <c r="M173" s="176">
        <f>SUM(K175:K182)</f>
        <v>0</v>
      </c>
      <c r="N173" s="260">
        <f>SUM(L175:L182)</f>
        <v>0</v>
      </c>
    </row>
    <row r="174" spans="3:14">
      <c r="C174" s="588" t="s">
        <v>4</v>
      </c>
      <c r="D174" s="588"/>
      <c r="E174" s="549" t="s">
        <v>5</v>
      </c>
      <c r="F174" s="549" t="s">
        <v>6</v>
      </c>
      <c r="G174" s="554" t="s">
        <v>7</v>
      </c>
      <c r="H174" s="549" t="s">
        <v>8</v>
      </c>
      <c r="I174" s="549" t="s">
        <v>9</v>
      </c>
      <c r="J174" s="549" t="s">
        <v>10</v>
      </c>
      <c r="K174" s="549" t="s">
        <v>11</v>
      </c>
      <c r="L174" s="549" t="s">
        <v>12</v>
      </c>
      <c r="M174" s="295"/>
      <c r="N174" s="296"/>
    </row>
    <row r="175" spans="3:14">
      <c r="C175" s="169"/>
      <c r="D175" s="169"/>
      <c r="E175" s="169"/>
      <c r="F175" s="169"/>
      <c r="G175" s="171"/>
      <c r="H175" s="171"/>
      <c r="I175" s="123"/>
      <c r="J175" s="123"/>
      <c r="K175" s="266">
        <f>(I175+J175)*10000</f>
        <v>0</v>
      </c>
      <c r="L175" s="266">
        <f>K175*L173</f>
        <v>0</v>
      </c>
      <c r="M175" s="226"/>
      <c r="N175" s="227"/>
    </row>
    <row r="176" spans="3:14">
      <c r="C176" s="169"/>
      <c r="D176" s="169"/>
      <c r="E176" s="169"/>
      <c r="F176" s="169"/>
      <c r="G176" s="171"/>
      <c r="H176" s="171"/>
      <c r="I176" s="123"/>
      <c r="J176" s="123"/>
      <c r="K176" s="266">
        <f t="shared" ref="K176:K182" si="17">(I176+J176)*10000</f>
        <v>0</v>
      </c>
      <c r="L176" s="266">
        <f>K176*L173</f>
        <v>0</v>
      </c>
      <c r="M176" s="226"/>
      <c r="N176" s="227"/>
    </row>
    <row r="177" spans="3:14">
      <c r="C177" s="169"/>
      <c r="D177" s="169"/>
      <c r="E177" s="169"/>
      <c r="F177" s="169"/>
      <c r="G177" s="171"/>
      <c r="H177" s="171"/>
      <c r="I177" s="252"/>
      <c r="J177" s="252"/>
      <c r="K177" s="266">
        <f t="shared" si="17"/>
        <v>0</v>
      </c>
      <c r="L177" s="266">
        <f>K177*L173</f>
        <v>0</v>
      </c>
      <c r="M177" s="226"/>
      <c r="N177" s="227"/>
    </row>
    <row r="178" spans="3:14">
      <c r="C178" s="169"/>
      <c r="D178" s="169"/>
      <c r="E178" s="169"/>
      <c r="F178" s="169"/>
      <c r="G178" s="171"/>
      <c r="H178" s="171"/>
      <c r="I178" s="123"/>
      <c r="J178" s="123"/>
      <c r="K178" s="266">
        <f t="shared" si="17"/>
        <v>0</v>
      </c>
      <c r="L178" s="266">
        <f>K178*L173</f>
        <v>0</v>
      </c>
      <c r="M178" s="226"/>
      <c r="N178" s="227"/>
    </row>
    <row r="179" spans="3:14">
      <c r="C179" s="169"/>
      <c r="D179" s="169"/>
      <c r="E179" s="169"/>
      <c r="F179" s="169"/>
      <c r="G179" s="171"/>
      <c r="H179" s="171"/>
      <c r="I179" s="123"/>
      <c r="J179" s="123"/>
      <c r="K179" s="266">
        <f t="shared" si="17"/>
        <v>0</v>
      </c>
      <c r="L179" s="266">
        <f>K179*L173</f>
        <v>0</v>
      </c>
      <c r="M179" s="226"/>
      <c r="N179" s="227"/>
    </row>
    <row r="180" spans="3:14">
      <c r="C180" s="169"/>
      <c r="D180" s="169"/>
      <c r="E180" s="169"/>
      <c r="F180" s="169"/>
      <c r="G180" s="171"/>
      <c r="H180" s="171"/>
      <c r="I180" s="123"/>
      <c r="J180" s="123"/>
      <c r="K180" s="266">
        <f t="shared" si="17"/>
        <v>0</v>
      </c>
      <c r="L180" s="266">
        <f>K180*L173</f>
        <v>0</v>
      </c>
      <c r="M180" s="226"/>
      <c r="N180" s="227"/>
    </row>
    <row r="181" spans="3:14">
      <c r="C181" s="169"/>
      <c r="D181" s="169"/>
      <c r="E181" s="169"/>
      <c r="F181" s="169"/>
      <c r="G181" s="171"/>
      <c r="H181" s="171"/>
      <c r="I181" s="123"/>
      <c r="J181" s="123"/>
      <c r="K181" s="266">
        <f t="shared" si="17"/>
        <v>0</v>
      </c>
      <c r="L181" s="266">
        <f>K181*L173</f>
        <v>0</v>
      </c>
      <c r="M181" s="226"/>
      <c r="N181" s="227"/>
    </row>
    <row r="182" spans="3:14">
      <c r="C182" s="169"/>
      <c r="D182" s="169"/>
      <c r="E182" s="169"/>
      <c r="F182" s="169"/>
      <c r="G182" s="171"/>
      <c r="H182" s="171"/>
      <c r="I182" s="123"/>
      <c r="J182" s="123"/>
      <c r="K182" s="266">
        <f t="shared" si="17"/>
        <v>0</v>
      </c>
      <c r="L182" s="266">
        <f>K182*L173</f>
        <v>0</v>
      </c>
      <c r="M182" s="228"/>
      <c r="N182" s="229"/>
    </row>
  </sheetData>
  <mergeCells count="53">
    <mergeCell ref="C83:J83"/>
    <mergeCell ref="C84:D84"/>
    <mergeCell ref="C64:D64"/>
    <mergeCell ref="M64:N64"/>
    <mergeCell ref="C73:J73"/>
    <mergeCell ref="C74:D74"/>
    <mergeCell ref="M74:N74"/>
    <mergeCell ref="C43:J43"/>
    <mergeCell ref="C44:D44"/>
    <mergeCell ref="C53:J53"/>
    <mergeCell ref="C54:D54"/>
    <mergeCell ref="C63:J63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C93:J93"/>
    <mergeCell ref="C94:D94"/>
    <mergeCell ref="C103:J103"/>
    <mergeCell ref="C104:D104"/>
    <mergeCell ref="C113:J113"/>
    <mergeCell ref="M144:N144"/>
    <mergeCell ref="C153:J153"/>
    <mergeCell ref="C154:D154"/>
    <mergeCell ref="M114:N114"/>
    <mergeCell ref="C123:J123"/>
    <mergeCell ref="C124:D124"/>
    <mergeCell ref="M124:N124"/>
    <mergeCell ref="C133:J133"/>
    <mergeCell ref="C134:D134"/>
    <mergeCell ref="C114:D114"/>
    <mergeCell ref="C163:J163"/>
    <mergeCell ref="C164:D164"/>
    <mergeCell ref="C173:J173"/>
    <mergeCell ref="C174:D174"/>
    <mergeCell ref="C143:J143"/>
    <mergeCell ref="C144:D144"/>
  </mergeCells>
  <phoneticPr fontId="29" type="noConversion"/>
  <conditionalFormatting sqref="F36">
    <cfRule type="duplicateValues" dxfId="6853" priority="462"/>
    <cfRule type="duplicateValues" dxfId="6852" priority="463"/>
    <cfRule type="duplicateValues" dxfId="6851" priority="464"/>
    <cfRule type="duplicateValues" dxfId="6850" priority="465"/>
    <cfRule type="duplicateValues" dxfId="6849" priority="466"/>
    <cfRule type="duplicateValues" dxfId="6848" priority="467"/>
    <cfRule type="duplicateValues" dxfId="6847" priority="468"/>
    <cfRule type="duplicateValues" dxfId="6846" priority="469"/>
    <cfRule type="duplicateValues" dxfId="6845" priority="526"/>
    <cfRule type="duplicateValues" dxfId="6844" priority="527"/>
    <cfRule type="duplicateValues" dxfId="6843" priority="528"/>
    <cfRule type="duplicateValues" dxfId="6842" priority="529"/>
    <cfRule type="duplicateValues" dxfId="6841" priority="530"/>
    <cfRule type="duplicateValues" dxfId="6840" priority="531"/>
    <cfRule type="duplicateValues" dxfId="6839" priority="532"/>
    <cfRule type="duplicateValues" dxfId="6838" priority="533"/>
  </conditionalFormatting>
  <conditionalFormatting sqref="G1:G2 G4 G24 G26:G32">
    <cfRule type="duplicateValues" dxfId="6837" priority="719"/>
    <cfRule type="duplicateValues" dxfId="6836" priority="720"/>
  </conditionalFormatting>
  <conditionalFormatting sqref="G1:G2 G26:G32">
    <cfRule type="duplicateValues" dxfId="6835" priority="721"/>
  </conditionalFormatting>
  <conditionalFormatting sqref="G4">
    <cfRule type="duplicateValues" dxfId="6834" priority="718"/>
  </conditionalFormatting>
  <conditionalFormatting sqref="G5:G12">
    <cfRule type="duplicateValues" dxfId="6833" priority="684"/>
    <cfRule type="duplicateValues" dxfId="6832" priority="685"/>
    <cfRule type="duplicateValues" dxfId="6831" priority="686"/>
  </conditionalFormatting>
  <conditionalFormatting sqref="G13">
    <cfRule type="duplicateValues" dxfId="6830" priority="648"/>
    <cfRule type="duplicateValues" dxfId="6829" priority="649"/>
    <cfRule type="duplicateValues" dxfId="6828" priority="650"/>
    <cfRule type="duplicateValues" dxfId="6827" priority="651"/>
    <cfRule type="duplicateValues" dxfId="6826" priority="652"/>
    <cfRule type="duplicateValues" dxfId="6825" priority="653"/>
  </conditionalFormatting>
  <conditionalFormatting sqref="G14">
    <cfRule type="duplicateValues" dxfId="6824" priority="711"/>
    <cfRule type="duplicateValues" dxfId="6823" priority="712"/>
  </conditionalFormatting>
  <conditionalFormatting sqref="G23">
    <cfRule type="duplicateValues" dxfId="6822" priority="638"/>
    <cfRule type="duplicateValues" dxfId="6821" priority="639"/>
    <cfRule type="duplicateValues" dxfId="6820" priority="640"/>
    <cfRule type="duplicateValues" dxfId="6819" priority="641"/>
  </conditionalFormatting>
  <conditionalFormatting sqref="G24">
    <cfRule type="duplicateValues" dxfId="6818" priority="715"/>
    <cfRule type="duplicateValues" dxfId="6817" priority="716"/>
    <cfRule type="duplicateValues" dxfId="6816" priority="717"/>
  </conditionalFormatting>
  <conditionalFormatting sqref="G25">
    <cfRule type="duplicateValues" dxfId="6815" priority="635"/>
    <cfRule type="duplicateValues" dxfId="6814" priority="636"/>
    <cfRule type="duplicateValues" dxfId="6813" priority="637"/>
  </conditionalFormatting>
  <conditionalFormatting sqref="G33">
    <cfRule type="duplicateValues" dxfId="6812" priority="393"/>
    <cfRule type="duplicateValues" dxfId="6811" priority="394"/>
    <cfRule type="duplicateValues" dxfId="6810" priority="395"/>
    <cfRule type="duplicateValues" dxfId="6809" priority="396"/>
    <cfRule type="duplicateValues" dxfId="6808" priority="397"/>
    <cfRule type="duplicateValues" dxfId="6807" priority="398"/>
  </conditionalFormatting>
  <conditionalFormatting sqref="G34">
    <cfRule type="duplicateValues" dxfId="6806" priority="588"/>
    <cfRule type="duplicateValues" dxfId="6805" priority="589"/>
    <cfRule type="duplicateValues" dxfId="6804" priority="590"/>
    <cfRule type="duplicateValues" dxfId="6803" priority="591"/>
    <cfRule type="duplicateValues" dxfId="6802" priority="592"/>
  </conditionalFormatting>
  <conditionalFormatting sqref="G35 G38:G42">
    <cfRule type="duplicateValues" dxfId="6801" priority="654"/>
    <cfRule type="duplicateValues" dxfId="6800" priority="655"/>
    <cfRule type="duplicateValues" dxfId="6799" priority="656"/>
  </conditionalFormatting>
  <conditionalFormatting sqref="G36">
    <cfRule type="duplicateValues" dxfId="6798" priority="399"/>
    <cfRule type="duplicateValues" dxfId="6797" priority="400"/>
    <cfRule type="duplicateValues" dxfId="6796" priority="401"/>
    <cfRule type="duplicateValues" dxfId="6795" priority="402"/>
    <cfRule type="duplicateValues" dxfId="6794" priority="403"/>
    <cfRule type="duplicateValues" dxfId="6793" priority="404"/>
    <cfRule type="duplicateValues" dxfId="6792" priority="405"/>
    <cfRule type="duplicateValues" dxfId="6791" priority="406"/>
    <cfRule type="duplicateValues" dxfId="6790" priority="407"/>
    <cfRule type="duplicateValues" dxfId="6789" priority="408"/>
    <cfRule type="duplicateValues" dxfId="6788" priority="409"/>
    <cfRule type="duplicateValues" dxfId="6787" priority="410"/>
    <cfRule type="duplicateValues" dxfId="6786" priority="411"/>
    <cfRule type="duplicateValues" dxfId="6785" priority="412"/>
    <cfRule type="duplicateValues" dxfId="6784" priority="413"/>
    <cfRule type="duplicateValues" dxfId="6783" priority="414"/>
    <cfRule type="duplicateValues" dxfId="6782" priority="415"/>
    <cfRule type="duplicateValues" dxfId="6781" priority="416"/>
    <cfRule type="duplicateValues" dxfId="6780" priority="417"/>
    <cfRule type="duplicateValues" dxfId="6779" priority="418"/>
    <cfRule type="duplicateValues" dxfId="6778" priority="419"/>
    <cfRule type="duplicateValues" dxfId="6777" priority="420"/>
    <cfRule type="duplicateValues" dxfId="6776" priority="421"/>
    <cfRule type="duplicateValues" dxfId="6775" priority="422"/>
    <cfRule type="duplicateValues" dxfId="6774" priority="423"/>
    <cfRule type="duplicateValues" dxfId="6773" priority="424"/>
    <cfRule type="duplicateValues" dxfId="6772" priority="425"/>
    <cfRule type="duplicateValues" dxfId="6771" priority="426"/>
    <cfRule type="duplicateValues" dxfId="6770" priority="427"/>
    <cfRule type="duplicateValues" dxfId="6769" priority="428"/>
    <cfRule type="duplicateValues" dxfId="6768" priority="429"/>
    <cfRule type="duplicateValues" dxfId="6767" priority="430"/>
    <cfRule type="duplicateValues" dxfId="6766" priority="431"/>
    <cfRule type="duplicateValues" dxfId="6765" priority="432"/>
    <cfRule type="duplicateValues" dxfId="6764" priority="433"/>
    <cfRule type="duplicateValues" dxfId="6763" priority="434"/>
    <cfRule type="duplicateValues" dxfId="6762" priority="435"/>
    <cfRule type="duplicateValues" dxfId="6761" priority="436"/>
    <cfRule type="duplicateValues" dxfId="6760" priority="437"/>
    <cfRule type="duplicateValues" dxfId="6759" priority="438"/>
    <cfRule type="duplicateValues" dxfId="6758" priority="439"/>
    <cfRule type="duplicateValues" dxfId="6757" priority="440"/>
    <cfRule type="duplicateValues" dxfId="6756" priority="441"/>
    <cfRule type="duplicateValues" dxfId="6755" priority="442"/>
    <cfRule type="duplicateValues" dxfId="6754" priority="443"/>
    <cfRule type="duplicateValues" dxfId="6753" priority="444"/>
    <cfRule type="duplicateValues" dxfId="6752" priority="445"/>
    <cfRule type="duplicateValues" dxfId="6751" priority="446"/>
    <cfRule type="duplicateValues" dxfId="6750" priority="447"/>
    <cfRule type="duplicateValues" dxfId="6749" priority="448"/>
    <cfRule type="duplicateValues" dxfId="6748" priority="449"/>
    <cfRule type="duplicateValues" dxfId="6747" priority="450"/>
    <cfRule type="duplicateValues" dxfId="6746" priority="451"/>
    <cfRule type="duplicateValues" dxfId="6745" priority="452"/>
    <cfRule type="duplicateValues" dxfId="6744" priority="453"/>
    <cfRule type="duplicateValues" dxfId="6743" priority="454"/>
    <cfRule type="duplicateValues" dxfId="6742" priority="455"/>
    <cfRule type="duplicateValues" dxfId="6741" priority="456"/>
    <cfRule type="duplicateValues" dxfId="6740" priority="457"/>
    <cfRule type="duplicateValues" dxfId="6739" priority="458"/>
    <cfRule type="duplicateValues" dxfId="6738" priority="459"/>
    <cfRule type="duplicateValues" dxfId="6737" priority="460"/>
    <cfRule type="duplicateValues" dxfId="6736" priority="461"/>
    <cfRule type="duplicateValues" dxfId="6735" priority="470"/>
    <cfRule type="duplicateValues" dxfId="6734" priority="471"/>
    <cfRule type="duplicateValues" dxfId="6733" priority="472"/>
    <cfRule type="duplicateValues" dxfId="6732" priority="473"/>
    <cfRule type="duplicateValues" dxfId="6731" priority="474"/>
    <cfRule type="duplicateValues" dxfId="6730" priority="475"/>
    <cfRule type="duplicateValues" dxfId="6729" priority="476"/>
    <cfRule type="duplicateValues" dxfId="6728" priority="477"/>
    <cfRule type="duplicateValues" dxfId="6727" priority="478"/>
    <cfRule type="duplicateValues" dxfId="6726" priority="479"/>
    <cfRule type="duplicateValues" dxfId="6725" priority="480"/>
    <cfRule type="duplicateValues" dxfId="6724" priority="481"/>
    <cfRule type="duplicateValues" dxfId="6723" priority="482"/>
    <cfRule type="duplicateValues" dxfId="6722" priority="483"/>
    <cfRule type="duplicateValues" dxfId="6721" priority="484"/>
    <cfRule type="duplicateValues" dxfId="6720" priority="485"/>
    <cfRule type="duplicateValues" dxfId="6719" priority="486"/>
    <cfRule type="duplicateValues" dxfId="6718" priority="487"/>
    <cfRule type="duplicateValues" dxfId="6717" priority="488"/>
    <cfRule type="duplicateValues" dxfId="6716" priority="489"/>
    <cfRule type="duplicateValues" dxfId="6715" priority="490"/>
    <cfRule type="duplicateValues" dxfId="6714" priority="491"/>
    <cfRule type="duplicateValues" dxfId="6713" priority="492"/>
    <cfRule type="duplicateValues" dxfId="6712" priority="493"/>
    <cfRule type="duplicateValues" dxfId="6711" priority="494"/>
    <cfRule type="duplicateValues" dxfId="6710" priority="495"/>
    <cfRule type="duplicateValues" dxfId="6709" priority="496"/>
    <cfRule type="duplicateValues" dxfId="6708" priority="497"/>
    <cfRule type="duplicateValues" dxfId="6707" priority="498"/>
    <cfRule type="duplicateValues" dxfId="6706" priority="499"/>
    <cfRule type="duplicateValues" dxfId="6705" priority="500"/>
    <cfRule type="duplicateValues" dxfId="6704" priority="501"/>
    <cfRule type="duplicateValues" dxfId="6703" priority="502"/>
    <cfRule type="duplicateValues" dxfId="6702" priority="503"/>
    <cfRule type="duplicateValues" dxfId="6701" priority="504"/>
    <cfRule type="duplicateValues" dxfId="6700" priority="505"/>
    <cfRule type="duplicateValues" dxfId="6699" priority="506"/>
    <cfRule type="duplicateValues" dxfId="6698" priority="507"/>
    <cfRule type="duplicateValues" dxfId="6697" priority="508"/>
    <cfRule type="duplicateValues" dxfId="6696" priority="509"/>
    <cfRule type="duplicateValues" dxfId="6695" priority="510"/>
    <cfRule type="duplicateValues" dxfId="6694" priority="511"/>
    <cfRule type="duplicateValues" dxfId="6693" priority="512"/>
    <cfRule type="duplicateValues" dxfId="6692" priority="513"/>
    <cfRule type="duplicateValues" dxfId="6691" priority="514"/>
    <cfRule type="duplicateValues" dxfId="6690" priority="515"/>
    <cfRule type="duplicateValues" dxfId="6689" priority="516"/>
    <cfRule type="duplicateValues" dxfId="6688" priority="517"/>
    <cfRule type="duplicateValues" dxfId="6687" priority="518"/>
    <cfRule type="duplicateValues" dxfId="6686" priority="519"/>
    <cfRule type="duplicateValues" dxfId="6685" priority="520"/>
    <cfRule type="duplicateValues" dxfId="6684" priority="521"/>
    <cfRule type="duplicateValues" dxfId="6683" priority="522"/>
    <cfRule type="duplicateValues" dxfId="6682" priority="523"/>
    <cfRule type="duplicateValues" dxfId="6681" priority="524"/>
    <cfRule type="duplicateValues" dxfId="6680" priority="525"/>
  </conditionalFormatting>
  <conditionalFormatting sqref="G93">
    <cfRule type="duplicateValues" dxfId="6679" priority="657"/>
    <cfRule type="duplicateValues" dxfId="6678" priority="658"/>
    <cfRule type="duplicateValues" dxfId="6677" priority="659"/>
    <cfRule type="duplicateValues" dxfId="6676" priority="660"/>
    <cfRule type="duplicateValues" dxfId="6675" priority="661"/>
  </conditionalFormatting>
  <conditionalFormatting sqref="G94">
    <cfRule type="duplicateValues" dxfId="6674" priority="681"/>
    <cfRule type="duplicateValues" dxfId="6673" priority="682"/>
    <cfRule type="duplicateValues" dxfId="6672" priority="694"/>
    <cfRule type="duplicateValues" dxfId="6671" priority="695"/>
    <cfRule type="duplicateValues" dxfId="6670" priority="696"/>
    <cfRule type="duplicateValues" dxfId="6669" priority="697"/>
    <cfRule type="duplicateValues" dxfId="6668" priority="698"/>
    <cfRule type="duplicateValues" dxfId="6667" priority="699"/>
    <cfRule type="duplicateValues" dxfId="6666" priority="700"/>
    <cfRule type="duplicateValues" dxfId="6665" priority="701"/>
    <cfRule type="duplicateValues" dxfId="6664" priority="702"/>
    <cfRule type="duplicateValues" dxfId="6663" priority="703"/>
    <cfRule type="duplicateValues" dxfId="6662" priority="704"/>
    <cfRule type="duplicateValues" dxfId="6661" priority="705"/>
    <cfRule type="duplicateValues" dxfId="6660" priority="706"/>
    <cfRule type="duplicateValues" dxfId="6659" priority="707"/>
  </conditionalFormatting>
  <conditionalFormatting sqref="G94 G1:G2 G4:G12 G14 G24:G32 G34:G35 G104 G114 G124 G134:G142 G106:G112 G38:G42 G120:G122 G116 G118">
    <cfRule type="duplicateValues" dxfId="6658" priority="722"/>
  </conditionalFormatting>
  <conditionalFormatting sqref="G104">
    <cfRule type="duplicateValues" dxfId="6657" priority="583"/>
    <cfRule type="duplicateValues" dxfId="6656" priority="584"/>
    <cfRule type="duplicateValues" dxfId="6655" priority="585"/>
    <cfRule type="duplicateValues" dxfId="6654" priority="586"/>
    <cfRule type="duplicateValues" dxfId="6653" priority="587"/>
  </conditionalFormatting>
  <conditionalFormatting sqref="G105">
    <cfRule type="duplicateValues" dxfId="6652" priority="534"/>
    <cfRule type="duplicateValues" dxfId="6651" priority="535"/>
    <cfRule type="duplicateValues" dxfId="6650" priority="536"/>
    <cfRule type="duplicateValues" dxfId="6649" priority="537"/>
  </conditionalFormatting>
  <conditionalFormatting sqref="G106:G112 G94">
    <cfRule type="duplicateValues" dxfId="6648" priority="713"/>
    <cfRule type="duplicateValues" dxfId="6647" priority="714"/>
  </conditionalFormatting>
  <conditionalFormatting sqref="G106:G112">
    <cfRule type="duplicateValues" dxfId="6646" priority="620"/>
    <cfRule type="duplicateValues" dxfId="6645" priority="621"/>
    <cfRule type="duplicateValues" dxfId="6644" priority="622"/>
    <cfRule type="duplicateValues" dxfId="6643" priority="623"/>
    <cfRule type="duplicateValues" dxfId="6642" priority="624"/>
    <cfRule type="duplicateValues" dxfId="6641" priority="625"/>
    <cfRule type="duplicateValues" dxfId="6640" priority="626"/>
    <cfRule type="duplicateValues" dxfId="6639" priority="627"/>
    <cfRule type="duplicateValues" dxfId="6638" priority="628"/>
    <cfRule type="duplicateValues" dxfId="6637" priority="674"/>
    <cfRule type="duplicateValues" dxfId="6636" priority="675"/>
    <cfRule type="duplicateValues" dxfId="6635" priority="676"/>
    <cfRule type="duplicateValues" dxfId="6634" priority="677"/>
    <cfRule type="duplicateValues" dxfId="6633" priority="678"/>
    <cfRule type="duplicateValues" dxfId="6632" priority="679"/>
    <cfRule type="duplicateValues" dxfId="6631" priority="680"/>
  </conditionalFormatting>
  <conditionalFormatting sqref="G114">
    <cfRule type="duplicateValues" dxfId="6630" priority="578"/>
    <cfRule type="duplicateValues" dxfId="6629" priority="579"/>
    <cfRule type="duplicateValues" dxfId="6628" priority="580"/>
    <cfRule type="duplicateValues" dxfId="6627" priority="581"/>
    <cfRule type="duplicateValues" dxfId="6626" priority="582"/>
  </conditionalFormatting>
  <conditionalFormatting sqref="G116">
    <cfRule type="duplicateValues" dxfId="6625" priority="630"/>
    <cfRule type="duplicateValues" dxfId="6624" priority="631"/>
    <cfRule type="duplicateValues" dxfId="6623" priority="632"/>
    <cfRule type="duplicateValues" dxfId="6622" priority="633"/>
  </conditionalFormatting>
  <conditionalFormatting sqref="G116 G120:G122 G118">
    <cfRule type="duplicateValues" dxfId="6621" priority="629"/>
    <cfRule type="duplicateValues" dxfId="6620" priority="662"/>
    <cfRule type="duplicateValues" dxfId="6619" priority="663"/>
    <cfRule type="duplicateValues" dxfId="6618" priority="664"/>
    <cfRule type="duplicateValues" dxfId="6617" priority="665"/>
    <cfRule type="duplicateValues" dxfId="6616" priority="666"/>
    <cfRule type="duplicateValues" dxfId="6615" priority="667"/>
    <cfRule type="duplicateValues" dxfId="6614" priority="668"/>
    <cfRule type="duplicateValues" dxfId="6613" priority="669"/>
    <cfRule type="duplicateValues" dxfId="6612" priority="670"/>
  </conditionalFormatting>
  <conditionalFormatting sqref="G116 G135:G142 G120:G122 G118">
    <cfRule type="duplicateValues" dxfId="6611" priority="723"/>
    <cfRule type="duplicateValues" dxfId="6610" priority="724"/>
  </conditionalFormatting>
  <conditionalFormatting sqref="G118 G120:G122">
    <cfRule type="duplicateValues" dxfId="6609" priority="634"/>
  </conditionalFormatting>
  <conditionalFormatting sqref="G119">
    <cfRule type="duplicateValues" dxfId="6608" priority="370"/>
    <cfRule type="duplicateValues" dxfId="6607" priority="371"/>
    <cfRule type="duplicateValues" dxfId="6606" priority="372"/>
    <cfRule type="duplicateValues" dxfId="6605" priority="373"/>
    <cfRule type="duplicateValues" dxfId="6604" priority="374"/>
    <cfRule type="duplicateValues" dxfId="6603" priority="375"/>
    <cfRule type="duplicateValues" dxfId="6602" priority="376"/>
    <cfRule type="duplicateValues" dxfId="6601" priority="377"/>
    <cfRule type="duplicateValues" dxfId="6600" priority="378"/>
    <cfRule type="duplicateValues" dxfId="6599" priority="379"/>
    <cfRule type="duplicateValues" dxfId="6598" priority="380"/>
    <cfRule type="duplicateValues" dxfId="6597" priority="381"/>
    <cfRule type="duplicateValues" dxfId="6596" priority="382"/>
    <cfRule type="duplicateValues" dxfId="6595" priority="383"/>
    <cfRule type="duplicateValues" dxfId="6594" priority="384"/>
    <cfRule type="duplicateValues" dxfId="6593" priority="385"/>
    <cfRule type="duplicateValues" dxfId="6592" priority="386"/>
    <cfRule type="duplicateValues" dxfId="6591" priority="387"/>
    <cfRule type="duplicateValues" dxfId="6590" priority="388"/>
  </conditionalFormatting>
  <conditionalFormatting sqref="G124">
    <cfRule type="duplicateValues" dxfId="6589" priority="573"/>
    <cfRule type="duplicateValues" dxfId="6588" priority="574"/>
    <cfRule type="duplicateValues" dxfId="6587" priority="575"/>
    <cfRule type="duplicateValues" dxfId="6586" priority="576"/>
    <cfRule type="duplicateValues" dxfId="6585" priority="577"/>
  </conditionalFormatting>
  <conditionalFormatting sqref="G116 G120:G122 G118">
    <cfRule type="duplicateValues" dxfId="6584" priority="692"/>
    <cfRule type="duplicateValues" dxfId="6583" priority="693"/>
  </conditionalFormatting>
  <conditionalFormatting sqref="G135:G142">
    <cfRule type="duplicateValues" dxfId="6582" priority="725"/>
  </conditionalFormatting>
  <conditionalFormatting sqref="G134">
    <cfRule type="duplicateValues" dxfId="6581" priority="568"/>
    <cfRule type="duplicateValues" dxfId="6580" priority="569"/>
    <cfRule type="duplicateValues" dxfId="6579" priority="570"/>
    <cfRule type="duplicateValues" dxfId="6578" priority="571"/>
    <cfRule type="duplicateValues" dxfId="6577" priority="572"/>
  </conditionalFormatting>
  <conditionalFormatting sqref="G135">
    <cfRule type="duplicateValues" dxfId="6576" priority="617"/>
    <cfRule type="duplicateValues" dxfId="6575" priority="618"/>
    <cfRule type="duplicateValues" dxfId="6574" priority="619"/>
  </conditionalFormatting>
  <conditionalFormatting sqref="G183:G1048576">
    <cfRule type="duplicateValues" dxfId="6573" priority="726"/>
    <cfRule type="duplicateValues" dxfId="6572" priority="727"/>
    <cfRule type="duplicateValues" dxfId="6571" priority="728"/>
    <cfRule type="duplicateValues" dxfId="6570" priority="729"/>
  </conditionalFormatting>
  <conditionalFormatting sqref="C85:H92">
    <cfRule type="duplicateValues" dxfId="6569" priority="367"/>
    <cfRule type="duplicateValues" dxfId="6568" priority="368"/>
    <cfRule type="duplicateValues" dxfId="6567" priority="369"/>
  </conditionalFormatting>
  <conditionalFormatting sqref="C75:H82">
    <cfRule type="duplicateValues" dxfId="6566" priority="364"/>
    <cfRule type="duplicateValues" dxfId="6565" priority="365"/>
    <cfRule type="duplicateValues" dxfId="6564" priority="366"/>
  </conditionalFormatting>
  <conditionalFormatting sqref="G66">
    <cfRule type="duplicateValues" dxfId="6563" priority="350"/>
    <cfRule type="duplicateValues" dxfId="6562" priority="351"/>
    <cfRule type="duplicateValues" dxfId="6561" priority="352"/>
    <cfRule type="duplicateValues" dxfId="6560" priority="353"/>
    <cfRule type="duplicateValues" dxfId="6559" priority="354"/>
    <cfRule type="duplicateValues" dxfId="6558" priority="355"/>
    <cfRule type="duplicateValues" dxfId="6557" priority="356"/>
    <cfRule type="duplicateValues" dxfId="6556" priority="357"/>
    <cfRule type="duplicateValues" dxfId="6555" priority="358"/>
    <cfRule type="duplicateValues" dxfId="6554" priority="359"/>
    <cfRule type="duplicateValues" dxfId="6553" priority="360"/>
  </conditionalFormatting>
  <conditionalFormatting sqref="G67:G72">
    <cfRule type="duplicateValues" dxfId="6552" priority="361"/>
    <cfRule type="duplicateValues" dxfId="6551" priority="362"/>
    <cfRule type="duplicateValues" dxfId="6550" priority="363"/>
  </conditionalFormatting>
  <conditionalFormatting sqref="G174 G164 G154 G144">
    <cfRule type="duplicateValues" dxfId="6549" priority="315"/>
  </conditionalFormatting>
  <conditionalFormatting sqref="G174 G164 G154 G144">
    <cfRule type="duplicateValues" dxfId="6548" priority="310"/>
    <cfRule type="duplicateValues" dxfId="6547" priority="311"/>
    <cfRule type="duplicateValues" dxfId="6546" priority="312"/>
    <cfRule type="duplicateValues" dxfId="6545" priority="313"/>
    <cfRule type="duplicateValues" dxfId="6544" priority="314"/>
  </conditionalFormatting>
  <conditionalFormatting sqref="G176:G182 G166:G172 G156:G162 G146:G152 G126:G132 G96:G102 G56:G62 G46:G52 G17:G22">
    <cfRule type="duplicateValues" dxfId="6543" priority="309"/>
  </conditionalFormatting>
  <conditionalFormatting sqref="G176:G182 G166:G172 G156:G162 G146:G152 G126:G132 G96:G102 G56:G62 G46:G52 G17:G22">
    <cfRule type="duplicateValues" dxfId="6542" priority="306"/>
    <cfRule type="duplicateValues" dxfId="6541" priority="307"/>
    <cfRule type="duplicateValues" dxfId="6540" priority="308"/>
  </conditionalFormatting>
  <conditionalFormatting sqref="G16">
    <cfRule type="duplicateValues" dxfId="6539" priority="305"/>
  </conditionalFormatting>
  <conditionalFormatting sqref="G16">
    <cfRule type="duplicateValues" dxfId="6538" priority="302"/>
    <cfRule type="duplicateValues" dxfId="6537" priority="303"/>
    <cfRule type="duplicateValues" dxfId="6536" priority="304"/>
  </conditionalFormatting>
  <conditionalFormatting sqref="G117">
    <cfRule type="duplicateValues" dxfId="6535" priority="279"/>
    <cfRule type="duplicateValues" dxfId="6534" priority="280"/>
    <cfRule type="duplicateValues" dxfId="6533" priority="281"/>
    <cfRule type="duplicateValues" dxfId="6532" priority="282"/>
    <cfRule type="duplicateValues" dxfId="6531" priority="283"/>
    <cfRule type="duplicateValues" dxfId="6530" priority="284"/>
    <cfRule type="duplicateValues" dxfId="6529" priority="285"/>
    <cfRule type="duplicateValues" dxfId="6528" priority="286"/>
    <cfRule type="duplicateValues" dxfId="6527" priority="287"/>
    <cfRule type="duplicateValues" dxfId="6526" priority="288"/>
    <cfRule type="duplicateValues" dxfId="6525" priority="289"/>
    <cfRule type="duplicateValues" dxfId="6524" priority="290"/>
    <cfRule type="duplicateValues" dxfId="6523" priority="291"/>
    <cfRule type="duplicateValues" dxfId="6522" priority="292"/>
    <cfRule type="duplicateValues" dxfId="6521" priority="293"/>
    <cfRule type="duplicateValues" dxfId="6520" priority="294"/>
    <cfRule type="duplicateValues" dxfId="6519" priority="295"/>
    <cfRule type="duplicateValues" dxfId="6518" priority="296"/>
    <cfRule type="duplicateValues" dxfId="6517" priority="297"/>
  </conditionalFormatting>
  <conditionalFormatting sqref="G37">
    <cfRule type="duplicateValues" dxfId="6516" priority="278"/>
  </conditionalFormatting>
  <conditionalFormatting sqref="G37">
    <cfRule type="duplicateValues" dxfId="6515" priority="275"/>
    <cfRule type="duplicateValues" dxfId="6514" priority="276"/>
    <cfRule type="duplicateValues" dxfId="6513" priority="277"/>
  </conditionalFormatting>
  <conditionalFormatting sqref="F15">
    <cfRule type="duplicateValues" dxfId="6512" priority="68"/>
    <cfRule type="duplicateValues" dxfId="6511" priority="69"/>
    <cfRule type="duplicateValues" dxfId="6510" priority="70"/>
    <cfRule type="duplicateValues" dxfId="6509" priority="71"/>
    <cfRule type="duplicateValues" dxfId="6508" priority="72"/>
    <cfRule type="duplicateValues" dxfId="6507" priority="73"/>
    <cfRule type="duplicateValues" dxfId="6506" priority="74"/>
    <cfRule type="duplicateValues" dxfId="6505" priority="75"/>
    <cfRule type="duplicateValues" dxfId="6504" priority="132"/>
    <cfRule type="duplicateValues" dxfId="6503" priority="133"/>
    <cfRule type="duplicateValues" dxfId="6502" priority="134"/>
    <cfRule type="duplicateValues" dxfId="6501" priority="135"/>
    <cfRule type="duplicateValues" dxfId="6500" priority="136"/>
    <cfRule type="duplicateValues" dxfId="6499" priority="137"/>
    <cfRule type="duplicateValues" dxfId="6498" priority="138"/>
    <cfRule type="duplicateValues" dxfId="6497" priority="139"/>
  </conditionalFormatting>
  <conditionalFormatting sqref="G15">
    <cfRule type="duplicateValues" dxfId="6496" priority="5"/>
    <cfRule type="duplicateValues" dxfId="6495" priority="6"/>
    <cfRule type="duplicateValues" dxfId="6494" priority="7"/>
    <cfRule type="duplicateValues" dxfId="6493" priority="8"/>
    <cfRule type="duplicateValues" dxfId="6492" priority="9"/>
    <cfRule type="duplicateValues" dxfId="6491" priority="10"/>
    <cfRule type="duplicateValues" dxfId="6490" priority="11"/>
    <cfRule type="duplicateValues" dxfId="6489" priority="12"/>
    <cfRule type="duplicateValues" dxfId="6488" priority="13"/>
    <cfRule type="duplicateValues" dxfId="6487" priority="14"/>
    <cfRule type="duplicateValues" dxfId="6486" priority="15"/>
    <cfRule type="duplicateValues" dxfId="6485" priority="16"/>
    <cfRule type="duplicateValues" dxfId="6484" priority="17"/>
    <cfRule type="duplicateValues" dxfId="6483" priority="18"/>
    <cfRule type="duplicateValues" dxfId="6482" priority="19"/>
    <cfRule type="duplicateValues" dxfId="6481" priority="20"/>
    <cfRule type="duplicateValues" dxfId="6480" priority="21"/>
    <cfRule type="duplicateValues" dxfId="6479" priority="22"/>
    <cfRule type="duplicateValues" dxfId="6478" priority="23"/>
    <cfRule type="duplicateValues" dxfId="6477" priority="24"/>
    <cfRule type="duplicateValues" dxfId="6476" priority="25"/>
    <cfRule type="duplicateValues" dxfId="6475" priority="26"/>
    <cfRule type="duplicateValues" dxfId="6474" priority="27"/>
    <cfRule type="duplicateValues" dxfId="6473" priority="28"/>
    <cfRule type="duplicateValues" dxfId="6472" priority="29"/>
    <cfRule type="duplicateValues" dxfId="6471" priority="30"/>
    <cfRule type="duplicateValues" dxfId="6470" priority="31"/>
    <cfRule type="duplicateValues" dxfId="6469" priority="32"/>
    <cfRule type="duplicateValues" dxfId="6468" priority="33"/>
    <cfRule type="duplicateValues" dxfId="6467" priority="34"/>
    <cfRule type="duplicateValues" dxfId="6466" priority="35"/>
    <cfRule type="duplicateValues" dxfId="6465" priority="36"/>
    <cfRule type="duplicateValues" dxfId="6464" priority="37"/>
    <cfRule type="duplicateValues" dxfId="6463" priority="38"/>
    <cfRule type="duplicateValues" dxfId="6462" priority="39"/>
    <cfRule type="duplicateValues" dxfId="6461" priority="40"/>
    <cfRule type="duplicateValues" dxfId="6460" priority="41"/>
    <cfRule type="duplicateValues" dxfId="6459" priority="42"/>
    <cfRule type="duplicateValues" dxfId="6458" priority="43"/>
    <cfRule type="duplicateValues" dxfId="6457" priority="44"/>
    <cfRule type="duplicateValues" dxfId="6456" priority="45"/>
    <cfRule type="duplicateValues" dxfId="6455" priority="46"/>
    <cfRule type="duplicateValues" dxfId="6454" priority="47"/>
    <cfRule type="duplicateValues" dxfId="6453" priority="48"/>
    <cfRule type="duplicateValues" dxfId="6452" priority="49"/>
    <cfRule type="duplicateValues" dxfId="6451" priority="50"/>
    <cfRule type="duplicateValues" dxfId="6450" priority="51"/>
    <cfRule type="duplicateValues" dxfId="6449" priority="52"/>
    <cfRule type="duplicateValues" dxfId="6448" priority="53"/>
    <cfRule type="duplicateValues" dxfId="6447" priority="54"/>
    <cfRule type="duplicateValues" dxfId="6446" priority="55"/>
    <cfRule type="duplicateValues" dxfId="6445" priority="56"/>
    <cfRule type="duplicateValues" dxfId="6444" priority="57"/>
    <cfRule type="duplicateValues" dxfId="6443" priority="58"/>
    <cfRule type="duplicateValues" dxfId="6442" priority="59"/>
    <cfRule type="duplicateValues" dxfId="6441" priority="60"/>
    <cfRule type="duplicateValues" dxfId="6440" priority="61"/>
    <cfRule type="duplicateValues" dxfId="6439" priority="62"/>
    <cfRule type="duplicateValues" dxfId="6438" priority="63"/>
    <cfRule type="duplicateValues" dxfId="6437" priority="64"/>
    <cfRule type="duplicateValues" dxfId="6436" priority="65"/>
    <cfRule type="duplicateValues" dxfId="6435" priority="66"/>
    <cfRule type="duplicateValues" dxfId="6434" priority="67"/>
    <cfRule type="duplicateValues" dxfId="6433" priority="76"/>
    <cfRule type="duplicateValues" dxfId="6432" priority="77"/>
    <cfRule type="duplicateValues" dxfId="6431" priority="78"/>
    <cfRule type="duplicateValues" dxfId="6430" priority="79"/>
    <cfRule type="duplicateValues" dxfId="6429" priority="80"/>
    <cfRule type="duplicateValues" dxfId="6428" priority="81"/>
    <cfRule type="duplicateValues" dxfId="6427" priority="82"/>
    <cfRule type="duplicateValues" dxfId="6426" priority="83"/>
    <cfRule type="duplicateValues" dxfId="6425" priority="84"/>
    <cfRule type="duplicateValues" dxfId="6424" priority="85"/>
    <cfRule type="duplicateValues" dxfId="6423" priority="86"/>
    <cfRule type="duplicateValues" dxfId="6422" priority="87"/>
    <cfRule type="duplicateValues" dxfId="6421" priority="88"/>
    <cfRule type="duplicateValues" dxfId="6420" priority="89"/>
    <cfRule type="duplicateValues" dxfId="6419" priority="90"/>
    <cfRule type="duplicateValues" dxfId="6418" priority="91"/>
    <cfRule type="duplicateValues" dxfId="6417" priority="92"/>
    <cfRule type="duplicateValues" dxfId="6416" priority="93"/>
    <cfRule type="duplicateValues" dxfId="6415" priority="94"/>
    <cfRule type="duplicateValues" dxfId="6414" priority="95"/>
    <cfRule type="duplicateValues" dxfId="6413" priority="96"/>
    <cfRule type="duplicateValues" dxfId="6412" priority="97"/>
    <cfRule type="duplicateValues" dxfId="6411" priority="98"/>
    <cfRule type="duplicateValues" dxfId="6410" priority="99"/>
    <cfRule type="duplicateValues" dxfId="6409" priority="100"/>
    <cfRule type="duplicateValues" dxfId="6408" priority="101"/>
    <cfRule type="duplicateValues" dxfId="6407" priority="102"/>
    <cfRule type="duplicateValues" dxfId="6406" priority="103"/>
    <cfRule type="duplicateValues" dxfId="6405" priority="104"/>
    <cfRule type="duplicateValues" dxfId="6404" priority="105"/>
    <cfRule type="duplicateValues" dxfId="6403" priority="106"/>
    <cfRule type="duplicateValues" dxfId="6402" priority="107"/>
    <cfRule type="duplicateValues" dxfId="6401" priority="108"/>
    <cfRule type="duplicateValues" dxfId="6400" priority="109"/>
    <cfRule type="duplicateValues" dxfId="6399" priority="110"/>
    <cfRule type="duplicateValues" dxfId="6398" priority="111"/>
    <cfRule type="duplicateValues" dxfId="6397" priority="112"/>
    <cfRule type="duplicateValues" dxfId="6396" priority="113"/>
    <cfRule type="duplicateValues" dxfId="6395" priority="114"/>
    <cfRule type="duplicateValues" dxfId="6394" priority="115"/>
    <cfRule type="duplicateValues" dxfId="6393" priority="116"/>
    <cfRule type="duplicateValues" dxfId="6392" priority="117"/>
    <cfRule type="duplicateValues" dxfId="6391" priority="118"/>
    <cfRule type="duplicateValues" dxfId="6390" priority="119"/>
    <cfRule type="duplicateValues" dxfId="6389" priority="120"/>
    <cfRule type="duplicateValues" dxfId="6388" priority="121"/>
    <cfRule type="duplicateValues" dxfId="6387" priority="122"/>
    <cfRule type="duplicateValues" dxfId="6386" priority="123"/>
    <cfRule type="duplicateValues" dxfId="6385" priority="124"/>
    <cfRule type="duplicateValues" dxfId="6384" priority="125"/>
    <cfRule type="duplicateValues" dxfId="6383" priority="126"/>
    <cfRule type="duplicateValues" dxfId="6382" priority="127"/>
    <cfRule type="duplicateValues" dxfId="6381" priority="128"/>
    <cfRule type="duplicateValues" dxfId="6380" priority="129"/>
    <cfRule type="duplicateValues" dxfId="6379" priority="130"/>
    <cfRule type="duplicateValues" dxfId="6378" priority="131"/>
  </conditionalFormatting>
  <conditionalFormatting sqref="G115">
    <cfRule type="duplicateValues" dxfId="6377" priority="4"/>
  </conditionalFormatting>
  <conditionalFormatting sqref="G115">
    <cfRule type="duplicateValues" dxfId="6376" priority="1"/>
    <cfRule type="duplicateValues" dxfId="6375" priority="2"/>
    <cfRule type="duplicateValues" dxfId="6374" priority="3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0096-D9E1-43B7-9E53-301B8034C558}">
  <dimension ref="A1:U183"/>
  <sheetViews>
    <sheetView topLeftCell="C1" zoomScale="55" zoomScaleNormal="55" workbookViewId="0">
      <selection activeCell="E95" sqref="E95"/>
    </sheetView>
  </sheetViews>
  <sheetFormatPr defaultColWidth="8.625" defaultRowHeight="16.5"/>
  <cols>
    <col min="1" max="1" width="1.125" style="342" hidden="1" customWidth="1"/>
    <col min="2" max="2" width="5.25" style="342" hidden="1" customWidth="1"/>
    <col min="3" max="3" width="6" style="342" customWidth="1"/>
    <col min="4" max="5" width="11.75" style="342" customWidth="1"/>
    <col min="6" max="6" width="16.5" style="342" customWidth="1"/>
    <col min="7" max="7" width="66" style="414" customWidth="1"/>
    <col min="8" max="8" width="35.125" style="414" customWidth="1"/>
    <col min="9" max="10" width="8.625" style="415"/>
    <col min="11" max="11" width="10" style="415" customWidth="1"/>
    <col min="12" max="12" width="9.5" style="415" customWidth="1"/>
    <col min="13" max="13" width="9.125" style="342" bestFit="1" customWidth="1"/>
    <col min="14" max="14" width="11.125" style="342" customWidth="1"/>
    <col min="15" max="15" width="8.625" style="342"/>
    <col min="16" max="20" width="14.375" style="342" customWidth="1"/>
    <col min="21" max="21" width="19.125" style="342" customWidth="1"/>
    <col min="22" max="16384" width="8.625" style="342"/>
  </cols>
  <sheetData>
    <row r="1" spans="2:21" ht="22.5" customHeight="1">
      <c r="C1" s="721">
        <f ca="1">DATE(년,월,_xlfn.SHEET())</f>
        <v>45730</v>
      </c>
      <c r="D1" s="721"/>
      <c r="E1" s="721"/>
      <c r="F1" s="721"/>
      <c r="G1" s="721"/>
      <c r="H1" s="721"/>
      <c r="I1" s="721"/>
      <c r="J1" s="721"/>
      <c r="K1" s="343"/>
      <c r="L1" s="343"/>
      <c r="P1" s="722" t="s">
        <v>0</v>
      </c>
      <c r="Q1" s="722"/>
      <c r="R1" s="722"/>
      <c r="S1" s="722"/>
      <c r="T1" s="722"/>
      <c r="U1" s="344"/>
    </row>
    <row r="2" spans="2:21" ht="7.5" customHeight="1"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P2" s="346"/>
      <c r="Q2" s="346"/>
      <c r="R2" s="346"/>
      <c r="S2" s="346"/>
      <c r="T2" s="346"/>
    </row>
    <row r="3" spans="2:21" ht="20.25">
      <c r="B3" s="347"/>
      <c r="C3" s="710" t="s">
        <v>1</v>
      </c>
      <c r="D3" s="710"/>
      <c r="E3" s="710"/>
      <c r="F3" s="710"/>
      <c r="G3" s="710"/>
      <c r="H3" s="710"/>
      <c r="I3" s="710"/>
      <c r="J3" s="710"/>
      <c r="K3" s="348" t="s">
        <v>2</v>
      </c>
      <c r="L3" s="349"/>
      <c r="M3" s="350">
        <f>SUM(K5:K12)</f>
        <v>0</v>
      </c>
      <c r="N3" s="351">
        <f>SUM(L5:L12)</f>
        <v>0</v>
      </c>
      <c r="O3" s="352"/>
      <c r="P3" s="345"/>
      <c r="Q3" s="345"/>
      <c r="R3" s="345"/>
    </row>
    <row r="4" spans="2:21" ht="16.5" customHeight="1">
      <c r="B4" s="347" t="s">
        <v>3</v>
      </c>
      <c r="C4" s="700" t="s">
        <v>4</v>
      </c>
      <c r="D4" s="700"/>
      <c r="E4" s="559" t="s">
        <v>5</v>
      </c>
      <c r="F4" s="559" t="s">
        <v>6</v>
      </c>
      <c r="G4" s="559" t="s">
        <v>7</v>
      </c>
      <c r="H4" s="559" t="s">
        <v>8</v>
      </c>
      <c r="I4" s="559" t="s">
        <v>9</v>
      </c>
      <c r="J4" s="559" t="s">
        <v>10</v>
      </c>
      <c r="K4" s="559" t="s">
        <v>11</v>
      </c>
      <c r="L4" s="559" t="s">
        <v>12</v>
      </c>
      <c r="M4" s="701"/>
      <c r="N4" s="702"/>
      <c r="O4" s="347"/>
      <c r="P4" s="723" t="s">
        <v>13</v>
      </c>
      <c r="Q4" s="724">
        <f>P10-R10</f>
        <v>546000</v>
      </c>
      <c r="R4" s="724"/>
      <c r="S4" s="352"/>
    </row>
    <row r="5" spans="2:21" ht="16.5" customHeight="1">
      <c r="B5" s="347">
        <v>1</v>
      </c>
      <c r="C5" s="353"/>
      <c r="D5" s="353"/>
      <c r="E5" s="353"/>
      <c r="F5" s="353"/>
      <c r="G5" s="354"/>
      <c r="H5" s="355"/>
      <c r="I5" s="356"/>
      <c r="J5" s="356"/>
      <c r="K5" s="357">
        <f>(I5+J5)*10000</f>
        <v>0</v>
      </c>
      <c r="L5" s="357">
        <f>K5*L3</f>
        <v>0</v>
      </c>
      <c r="M5" s="352"/>
      <c r="O5" s="347"/>
      <c r="P5" s="723"/>
      <c r="Q5" s="724"/>
      <c r="R5" s="724"/>
      <c r="S5" s="352"/>
    </row>
    <row r="6" spans="2:21">
      <c r="B6" s="347">
        <v>2</v>
      </c>
      <c r="C6" s="353"/>
      <c r="D6" s="353"/>
      <c r="E6" s="353"/>
      <c r="F6" s="353"/>
      <c r="G6" s="354"/>
      <c r="H6" s="355"/>
      <c r="I6" s="356"/>
      <c r="J6" s="356"/>
      <c r="K6" s="357">
        <f t="shared" ref="K6:K12" si="0">(I6+J6)*10000</f>
        <v>0</v>
      </c>
      <c r="L6" s="357">
        <f>K6*L3</f>
        <v>0</v>
      </c>
      <c r="M6" s="352"/>
      <c r="P6" s="358"/>
      <c r="Q6" s="358"/>
      <c r="R6" s="358"/>
      <c r="S6" s="345"/>
      <c r="T6" s="345"/>
    </row>
    <row r="7" spans="2:21" ht="17.25">
      <c r="B7" s="347">
        <v>3</v>
      </c>
      <c r="C7" s="353"/>
      <c r="D7" s="353"/>
      <c r="E7" s="353"/>
      <c r="F7" s="353"/>
      <c r="G7" s="354"/>
      <c r="H7" s="355"/>
      <c r="I7" s="356"/>
      <c r="J7" s="356"/>
      <c r="K7" s="357">
        <f t="shared" si="0"/>
        <v>0</v>
      </c>
      <c r="L7" s="357">
        <f>K7*L3</f>
        <v>0</v>
      </c>
      <c r="M7" s="352"/>
      <c r="O7" s="347"/>
      <c r="P7" s="725" t="s">
        <v>14</v>
      </c>
      <c r="Q7" s="725"/>
      <c r="R7" s="725" t="s">
        <v>15</v>
      </c>
      <c r="S7" s="725"/>
      <c r="T7" s="725"/>
      <c r="U7" s="352"/>
    </row>
    <row r="8" spans="2:21" ht="17.25">
      <c r="B8" s="347">
        <v>4</v>
      </c>
      <c r="C8" s="353"/>
      <c r="D8" s="353"/>
      <c r="E8" s="353"/>
      <c r="F8" s="353"/>
      <c r="G8" s="355"/>
      <c r="H8" s="355"/>
      <c r="I8" s="356"/>
      <c r="J8" s="356"/>
      <c r="K8" s="357">
        <f t="shared" si="0"/>
        <v>0</v>
      </c>
      <c r="L8" s="357">
        <f>K8*L3</f>
        <v>0</v>
      </c>
      <c r="M8" s="352"/>
      <c r="O8" s="347"/>
      <c r="P8" s="359" t="s">
        <v>16</v>
      </c>
      <c r="Q8" s="359" t="s">
        <v>17</v>
      </c>
      <c r="R8" s="359" t="s">
        <v>18</v>
      </c>
      <c r="S8" s="359" t="s">
        <v>19</v>
      </c>
      <c r="T8" s="359" t="s">
        <v>17</v>
      </c>
      <c r="U8" s="352"/>
    </row>
    <row r="9" spans="2:21">
      <c r="B9" s="347">
        <v>5</v>
      </c>
      <c r="C9" s="353"/>
      <c r="D9" s="353"/>
      <c r="E9" s="353"/>
      <c r="F9" s="353"/>
      <c r="G9" s="354"/>
      <c r="H9" s="355"/>
      <c r="I9" s="356"/>
      <c r="J9" s="356"/>
      <c r="K9" s="357">
        <f t="shared" si="0"/>
        <v>0</v>
      </c>
      <c r="L9" s="357">
        <f>K9*L3</f>
        <v>0</v>
      </c>
      <c r="M9" s="352"/>
      <c r="O9" s="347"/>
      <c r="P9" s="360">
        <f>SUM(M:M)</f>
        <v>1190000</v>
      </c>
      <c r="Q9" s="361"/>
      <c r="R9" s="362">
        <f>SUM(N:N)</f>
        <v>644000</v>
      </c>
      <c r="S9" s="363"/>
      <c r="T9" s="363"/>
      <c r="U9" s="352"/>
    </row>
    <row r="10" spans="2:21" ht="17.25">
      <c r="B10" s="347">
        <v>6</v>
      </c>
      <c r="C10" s="353"/>
      <c r="D10" s="353"/>
      <c r="E10" s="353"/>
      <c r="F10" s="353"/>
      <c r="G10" s="355"/>
      <c r="H10" s="355"/>
      <c r="I10" s="356"/>
      <c r="J10" s="356"/>
      <c r="K10" s="357">
        <f t="shared" si="0"/>
        <v>0</v>
      </c>
      <c r="L10" s="357">
        <f>K10*L3</f>
        <v>0</v>
      </c>
      <c r="M10" s="352"/>
      <c r="O10" s="347"/>
      <c r="P10" s="726">
        <f>SUM(P9:Q9)</f>
        <v>1190000</v>
      </c>
      <c r="Q10" s="727"/>
      <c r="R10" s="728">
        <f>SUM(R9:T9)</f>
        <v>644000</v>
      </c>
      <c r="S10" s="729"/>
      <c r="T10" s="730"/>
      <c r="U10" s="352"/>
    </row>
    <row r="11" spans="2:21">
      <c r="B11" s="347">
        <v>7</v>
      </c>
      <c r="C11" s="353"/>
      <c r="D11" s="364"/>
      <c r="E11" s="353"/>
      <c r="F11" s="353"/>
      <c r="G11" s="355"/>
      <c r="H11" s="355"/>
      <c r="I11" s="356"/>
      <c r="J11" s="356"/>
      <c r="K11" s="357">
        <f t="shared" si="0"/>
        <v>0</v>
      </c>
      <c r="L11" s="357">
        <f>K11*L3</f>
        <v>0</v>
      </c>
      <c r="M11" s="352"/>
      <c r="P11" s="346"/>
      <c r="Q11" s="346"/>
      <c r="R11" s="346"/>
      <c r="S11" s="346"/>
      <c r="T11" s="346"/>
    </row>
    <row r="12" spans="2:21">
      <c r="B12" s="347">
        <v>8</v>
      </c>
      <c r="C12" s="353"/>
      <c r="D12" s="364"/>
      <c r="E12" s="353"/>
      <c r="F12" s="353"/>
      <c r="G12" s="355"/>
      <c r="H12" s="355"/>
      <c r="I12" s="356"/>
      <c r="J12" s="356"/>
      <c r="K12" s="357">
        <f t="shared" si="0"/>
        <v>0</v>
      </c>
      <c r="L12" s="357">
        <f>K12*L3</f>
        <v>0</v>
      </c>
      <c r="M12" s="365"/>
      <c r="N12" s="345"/>
    </row>
    <row r="13" spans="2:21" ht="20.25">
      <c r="B13" s="347"/>
      <c r="C13" s="684" t="s">
        <v>421</v>
      </c>
      <c r="D13" s="684"/>
      <c r="E13" s="684"/>
      <c r="F13" s="684"/>
      <c r="G13" s="684"/>
      <c r="H13" s="684"/>
      <c r="I13" s="684"/>
      <c r="J13" s="684"/>
      <c r="K13" s="348" t="s">
        <v>2</v>
      </c>
      <c r="L13" s="349">
        <v>0.5</v>
      </c>
      <c r="M13" s="350">
        <f>SUM(K15:K22)</f>
        <v>160000</v>
      </c>
      <c r="N13" s="351">
        <f>SUM(L15:L22)</f>
        <v>80000</v>
      </c>
      <c r="O13" s="352"/>
    </row>
    <row r="14" spans="2:21">
      <c r="B14" s="347" t="s">
        <v>3</v>
      </c>
      <c r="C14" s="700" t="s">
        <v>4</v>
      </c>
      <c r="D14" s="700"/>
      <c r="E14" s="559" t="s">
        <v>5</v>
      </c>
      <c r="F14" s="559" t="s">
        <v>6</v>
      </c>
      <c r="G14" s="559" t="s">
        <v>7</v>
      </c>
      <c r="H14" s="559" t="s">
        <v>8</v>
      </c>
      <c r="I14" s="559" t="s">
        <v>9</v>
      </c>
      <c r="J14" s="559" t="s">
        <v>10</v>
      </c>
      <c r="K14" s="559" t="s">
        <v>11</v>
      </c>
      <c r="L14" s="559" t="s">
        <v>12</v>
      </c>
      <c r="M14" s="704" t="s">
        <v>21</v>
      </c>
      <c r="N14" s="705"/>
    </row>
    <row r="15" spans="2:21">
      <c r="B15" s="347">
        <v>1</v>
      </c>
      <c r="C15" s="366"/>
      <c r="D15" s="366"/>
      <c r="E15" s="366"/>
      <c r="F15" s="366"/>
      <c r="G15" s="340"/>
      <c r="H15" s="340"/>
      <c r="I15" s="386"/>
      <c r="J15" s="386"/>
      <c r="K15" s="357">
        <f t="shared" ref="K15:K22" si="1">(I15+J15)*10000</f>
        <v>0</v>
      </c>
      <c r="L15" s="357">
        <f>K15*L13</f>
        <v>0</v>
      </c>
      <c r="M15" s="352"/>
      <c r="O15" s="347"/>
    </row>
    <row r="16" spans="2:21">
      <c r="B16" s="347">
        <v>2</v>
      </c>
      <c r="C16" s="366">
        <v>14</v>
      </c>
      <c r="D16" s="366" t="s">
        <v>118</v>
      </c>
      <c r="E16" s="471" t="s">
        <v>422</v>
      </c>
      <c r="F16" s="366" t="s">
        <v>423</v>
      </c>
      <c r="G16" s="340" t="s">
        <v>424</v>
      </c>
      <c r="H16" s="340" t="s">
        <v>44</v>
      </c>
      <c r="I16" s="473">
        <v>3</v>
      </c>
      <c r="J16" s="473">
        <v>5</v>
      </c>
      <c r="K16" s="357">
        <f t="shared" si="1"/>
        <v>80000</v>
      </c>
      <c r="L16" s="357">
        <f>K16*L13</f>
        <v>40000</v>
      </c>
      <c r="M16" s="352"/>
      <c r="O16" s="347"/>
    </row>
    <row r="17" spans="2:21" ht="66">
      <c r="B17" s="347">
        <v>3</v>
      </c>
      <c r="C17" s="366">
        <v>14</v>
      </c>
      <c r="D17" s="366" t="s">
        <v>128</v>
      </c>
      <c r="E17" s="471" t="s">
        <v>425</v>
      </c>
      <c r="F17" s="342" t="s">
        <v>426</v>
      </c>
      <c r="G17" s="339" t="s">
        <v>427</v>
      </c>
      <c r="H17" s="340" t="s">
        <v>44</v>
      </c>
      <c r="I17" s="368">
        <v>3</v>
      </c>
      <c r="J17" s="368">
        <v>5</v>
      </c>
      <c r="K17" s="357">
        <f t="shared" si="1"/>
        <v>80000</v>
      </c>
      <c r="L17" s="357">
        <f>K17*L13</f>
        <v>40000</v>
      </c>
      <c r="M17" s="352"/>
    </row>
    <row r="18" spans="2:21">
      <c r="B18" s="347">
        <v>4</v>
      </c>
      <c r="C18" s="366"/>
      <c r="D18" s="366"/>
      <c r="E18" s="366"/>
      <c r="F18" s="366"/>
      <c r="G18" s="367"/>
      <c r="H18" s="340"/>
      <c r="I18" s="368"/>
      <c r="J18" s="368"/>
      <c r="K18" s="357">
        <f t="shared" si="1"/>
        <v>0</v>
      </c>
      <c r="L18" s="357">
        <f>K18*L13</f>
        <v>0</v>
      </c>
      <c r="M18" s="352"/>
      <c r="O18" s="347"/>
      <c r="U18" s="352"/>
    </row>
    <row r="19" spans="2:21">
      <c r="B19" s="347">
        <v>5</v>
      </c>
      <c r="C19" s="366"/>
      <c r="D19" s="366"/>
      <c r="E19" s="366"/>
      <c r="F19" s="366"/>
      <c r="G19" s="367"/>
      <c r="H19" s="340"/>
      <c r="I19" s="368"/>
      <c r="J19" s="368"/>
      <c r="K19" s="357">
        <f t="shared" si="1"/>
        <v>0</v>
      </c>
      <c r="L19" s="357">
        <f>K19*L13</f>
        <v>0</v>
      </c>
      <c r="M19" s="352"/>
      <c r="O19" s="347"/>
      <c r="U19" s="352"/>
    </row>
    <row r="20" spans="2:21">
      <c r="B20" s="347">
        <v>6</v>
      </c>
      <c r="C20" s="366"/>
      <c r="D20" s="366"/>
      <c r="E20" s="366"/>
      <c r="F20" s="366"/>
      <c r="G20" s="340"/>
      <c r="H20" s="340"/>
      <c r="I20" s="368"/>
      <c r="J20" s="368"/>
      <c r="K20" s="357">
        <f t="shared" si="1"/>
        <v>0</v>
      </c>
      <c r="L20" s="357">
        <f>K20*L13</f>
        <v>0</v>
      </c>
      <c r="M20" s="352"/>
      <c r="O20" s="347"/>
      <c r="U20" s="352"/>
    </row>
    <row r="21" spans="2:21">
      <c r="B21" s="347">
        <v>7</v>
      </c>
      <c r="C21" s="366"/>
      <c r="D21" s="378"/>
      <c r="E21" s="366"/>
      <c r="F21" s="366"/>
      <c r="G21" s="340"/>
      <c r="H21" s="340"/>
      <c r="I21" s="368"/>
      <c r="J21" s="368"/>
      <c r="K21" s="357">
        <f t="shared" si="1"/>
        <v>0</v>
      </c>
      <c r="L21" s="357">
        <f>K21*L13</f>
        <v>0</v>
      </c>
      <c r="M21" s="352"/>
      <c r="O21" s="347"/>
      <c r="U21" s="352"/>
    </row>
    <row r="22" spans="2:21">
      <c r="B22" s="347">
        <v>8</v>
      </c>
      <c r="C22" s="366"/>
      <c r="D22" s="378"/>
      <c r="E22" s="366"/>
      <c r="F22" s="366"/>
      <c r="G22" s="340"/>
      <c r="H22" s="340"/>
      <c r="I22" s="368"/>
      <c r="J22" s="368"/>
      <c r="K22" s="357">
        <f t="shared" si="1"/>
        <v>0</v>
      </c>
      <c r="L22" s="357">
        <f>K22*L13</f>
        <v>0</v>
      </c>
      <c r="M22" s="365"/>
      <c r="N22" s="345"/>
      <c r="P22" s="346"/>
      <c r="Q22" s="346"/>
      <c r="R22" s="346"/>
      <c r="S22" s="346"/>
      <c r="T22" s="346"/>
    </row>
    <row r="23" spans="2:21" ht="20.25" hidden="1">
      <c r="B23" s="347"/>
      <c r="C23" s="711" t="s">
        <v>374</v>
      </c>
      <c r="D23" s="711"/>
      <c r="E23" s="711"/>
      <c r="F23" s="711"/>
      <c r="G23" s="711"/>
      <c r="H23" s="711"/>
      <c r="I23" s="711"/>
      <c r="J23" s="711"/>
      <c r="K23" s="348" t="s">
        <v>2</v>
      </c>
      <c r="L23" s="349">
        <v>0.5</v>
      </c>
      <c r="M23" s="350">
        <f>SUM(K25:K32)</f>
        <v>0</v>
      </c>
      <c r="N23" s="351">
        <f>SUM(L25:L32)</f>
        <v>0</v>
      </c>
      <c r="O23" s="352"/>
    </row>
    <row r="24" spans="2:21" hidden="1">
      <c r="B24" s="347" t="s">
        <v>3</v>
      </c>
      <c r="C24" s="700" t="s">
        <v>4</v>
      </c>
      <c r="D24" s="700"/>
      <c r="E24" s="559" t="s">
        <v>5</v>
      </c>
      <c r="F24" s="559" t="s">
        <v>6</v>
      </c>
      <c r="G24" s="559" t="s">
        <v>7</v>
      </c>
      <c r="H24" s="559" t="s">
        <v>8</v>
      </c>
      <c r="I24" s="559" t="s">
        <v>9</v>
      </c>
      <c r="J24" s="559" t="s">
        <v>10</v>
      </c>
      <c r="K24" s="559" t="s">
        <v>11</v>
      </c>
      <c r="L24" s="559" t="s">
        <v>12</v>
      </c>
      <c r="M24" s="701"/>
      <c r="N24" s="702"/>
    </row>
    <row r="25" spans="2:21" ht="19.5" hidden="1">
      <c r="B25" s="347">
        <v>1</v>
      </c>
      <c r="C25" s="353"/>
      <c r="D25" s="353"/>
      <c r="E25" s="353"/>
      <c r="F25" s="353"/>
      <c r="G25" s="379" t="s">
        <v>31</v>
      </c>
      <c r="H25" s="355"/>
      <c r="I25" s="356"/>
      <c r="J25" s="356"/>
      <c r="K25" s="357">
        <f>(I25+J25)*10000</f>
        <v>0</v>
      </c>
      <c r="L25" s="357">
        <f>K25*L23</f>
        <v>0</v>
      </c>
      <c r="M25" s="352"/>
    </row>
    <row r="26" spans="2:21" hidden="1">
      <c r="B26" s="347">
        <v>2</v>
      </c>
      <c r="C26" s="366"/>
      <c r="D26" s="366"/>
      <c r="E26" s="366"/>
      <c r="F26" s="366"/>
      <c r="G26" s="367"/>
      <c r="H26" s="340"/>
      <c r="I26" s="368"/>
      <c r="J26" s="368"/>
      <c r="K26" s="357">
        <f t="shared" ref="K26:K32" si="2">(I26+J26)*10000</f>
        <v>0</v>
      </c>
      <c r="L26" s="357">
        <f>K26*L23</f>
        <v>0</v>
      </c>
      <c r="M26" s="352"/>
    </row>
    <row r="27" spans="2:21" hidden="1">
      <c r="B27" s="347">
        <v>3</v>
      </c>
      <c r="C27" s="366"/>
      <c r="D27" s="366"/>
      <c r="E27" s="366"/>
      <c r="F27" s="366"/>
      <c r="G27" s="367"/>
      <c r="H27" s="340"/>
      <c r="I27" s="368"/>
      <c r="J27" s="368"/>
      <c r="K27" s="357">
        <f t="shared" si="2"/>
        <v>0</v>
      </c>
      <c r="L27" s="357">
        <f>K27*L23</f>
        <v>0</v>
      </c>
      <c r="M27" s="352"/>
    </row>
    <row r="28" spans="2:21" hidden="1">
      <c r="B28" s="347">
        <v>4</v>
      </c>
      <c r="C28" s="366"/>
      <c r="D28" s="366"/>
      <c r="E28" s="366"/>
      <c r="F28" s="366"/>
      <c r="G28" s="340"/>
      <c r="H28" s="340"/>
      <c r="I28" s="368"/>
      <c r="J28" s="368"/>
      <c r="K28" s="357">
        <f t="shared" si="2"/>
        <v>0</v>
      </c>
      <c r="L28" s="357">
        <f>K28*L23</f>
        <v>0</v>
      </c>
      <c r="M28" s="352"/>
    </row>
    <row r="29" spans="2:21" hidden="1">
      <c r="B29" s="347">
        <v>5</v>
      </c>
      <c r="C29" s="366"/>
      <c r="D29" s="366"/>
      <c r="E29" s="366"/>
      <c r="F29" s="366"/>
      <c r="G29" s="367"/>
      <c r="H29" s="340"/>
      <c r="I29" s="368"/>
      <c r="J29" s="368"/>
      <c r="K29" s="357">
        <f t="shared" si="2"/>
        <v>0</v>
      </c>
      <c r="L29" s="357">
        <f>K29*L23</f>
        <v>0</v>
      </c>
      <c r="M29" s="352"/>
    </row>
    <row r="30" spans="2:21" hidden="1">
      <c r="B30" s="347">
        <v>6</v>
      </c>
      <c r="C30" s="366"/>
      <c r="D30" s="366"/>
      <c r="E30" s="366"/>
      <c r="F30" s="366"/>
      <c r="G30" s="340"/>
      <c r="H30" s="340"/>
      <c r="I30" s="368"/>
      <c r="J30" s="368"/>
      <c r="K30" s="357">
        <f t="shared" si="2"/>
        <v>0</v>
      </c>
      <c r="L30" s="357">
        <f>K30*L23</f>
        <v>0</v>
      </c>
      <c r="M30" s="352"/>
    </row>
    <row r="31" spans="2:21" hidden="1">
      <c r="B31" s="347">
        <v>7</v>
      </c>
      <c r="C31" s="366"/>
      <c r="D31" s="378"/>
      <c r="E31" s="366"/>
      <c r="F31" s="366"/>
      <c r="G31" s="340"/>
      <c r="H31" s="340"/>
      <c r="I31" s="368"/>
      <c r="J31" s="368"/>
      <c r="K31" s="357">
        <f t="shared" si="2"/>
        <v>0</v>
      </c>
      <c r="L31" s="357">
        <f>K31*L23</f>
        <v>0</v>
      </c>
      <c r="M31" s="352"/>
    </row>
    <row r="32" spans="2:21" hidden="1">
      <c r="B32" s="347">
        <v>8</v>
      </c>
      <c r="C32" s="366"/>
      <c r="D32" s="378"/>
      <c r="E32" s="366"/>
      <c r="F32" s="366"/>
      <c r="G32" s="380"/>
      <c r="H32" s="340"/>
      <c r="I32" s="368"/>
      <c r="J32" s="368"/>
      <c r="K32" s="357">
        <f t="shared" si="2"/>
        <v>0</v>
      </c>
      <c r="L32" s="357">
        <f>K32*L23</f>
        <v>0</v>
      </c>
      <c r="M32" s="365"/>
      <c r="N32" s="345"/>
    </row>
    <row r="33" spans="1:15" ht="20.25">
      <c r="A33" s="381"/>
      <c r="B33" s="382"/>
      <c r="C33" s="703" t="s">
        <v>375</v>
      </c>
      <c r="D33" s="703"/>
      <c r="E33" s="703"/>
      <c r="F33" s="703"/>
      <c r="G33" s="703"/>
      <c r="H33" s="703"/>
      <c r="I33" s="703"/>
      <c r="J33" s="703"/>
      <c r="K33" s="348" t="s">
        <v>2</v>
      </c>
      <c r="L33" s="349">
        <v>0.5</v>
      </c>
      <c r="M33" s="350">
        <f>SUM(K35:K42)</f>
        <v>350000</v>
      </c>
      <c r="N33" s="351">
        <f>SUM(L35:L42)</f>
        <v>175000</v>
      </c>
      <c r="O33" s="352"/>
    </row>
    <row r="34" spans="1:15">
      <c r="A34" s="381"/>
      <c r="B34" s="382"/>
      <c r="C34" s="700" t="s">
        <v>4</v>
      </c>
      <c r="D34" s="700"/>
      <c r="E34" s="559" t="s">
        <v>5</v>
      </c>
      <c r="F34" s="559" t="s">
        <v>6</v>
      </c>
      <c r="G34" s="559" t="s">
        <v>7</v>
      </c>
      <c r="H34" s="559" t="s">
        <v>8</v>
      </c>
      <c r="I34" s="559" t="s">
        <v>9</v>
      </c>
      <c r="J34" s="559" t="s">
        <v>10</v>
      </c>
      <c r="K34" s="559" t="s">
        <v>11</v>
      </c>
      <c r="L34" s="559" t="s">
        <v>12</v>
      </c>
      <c r="M34" s="704" t="s">
        <v>34</v>
      </c>
      <c r="N34" s="705"/>
    </row>
    <row r="35" spans="1:15" ht="33">
      <c r="A35" s="381"/>
      <c r="B35" s="382"/>
      <c r="C35" s="366">
        <v>14</v>
      </c>
      <c r="D35" s="366" t="s">
        <v>35</v>
      </c>
      <c r="E35" s="417" t="s">
        <v>428</v>
      </c>
      <c r="F35" s="366" t="s">
        <v>429</v>
      </c>
      <c r="G35" s="367" t="s">
        <v>430</v>
      </c>
      <c r="H35" s="340" t="s">
        <v>26</v>
      </c>
      <c r="I35" s="368">
        <v>3</v>
      </c>
      <c r="J35" s="368">
        <v>5</v>
      </c>
      <c r="K35" s="357">
        <f>(I35+J35)*10000</f>
        <v>80000</v>
      </c>
      <c r="L35" s="357">
        <f>K35*L33</f>
        <v>40000</v>
      </c>
      <c r="M35" s="352"/>
    </row>
    <row r="36" spans="1:15" ht="33">
      <c r="A36" s="381"/>
      <c r="B36" s="382"/>
      <c r="C36" s="366">
        <v>14</v>
      </c>
      <c r="D36" s="366" t="s">
        <v>118</v>
      </c>
      <c r="E36" s="472" t="s">
        <v>431</v>
      </c>
      <c r="F36" s="366" t="s">
        <v>432</v>
      </c>
      <c r="G36" s="339" t="s">
        <v>433</v>
      </c>
      <c r="H36" s="340" t="s">
        <v>26</v>
      </c>
      <c r="I36" s="368">
        <v>3</v>
      </c>
      <c r="J36" s="368">
        <v>13</v>
      </c>
      <c r="K36" s="357">
        <f t="shared" ref="K36:K42" si="3">(I36+J36)*10000</f>
        <v>160000</v>
      </c>
      <c r="L36" s="357">
        <f>K36*L33</f>
        <v>80000</v>
      </c>
      <c r="M36" s="352"/>
    </row>
    <row r="37" spans="1:15">
      <c r="A37" s="381"/>
      <c r="B37" s="382"/>
      <c r="C37" s="366">
        <v>14</v>
      </c>
      <c r="D37" s="366" t="s">
        <v>137</v>
      </c>
      <c r="E37" s="366" t="s">
        <v>434</v>
      </c>
      <c r="F37" s="342" t="s">
        <v>435</v>
      </c>
      <c r="G37" s="367" t="s">
        <v>436</v>
      </c>
      <c r="H37" s="340" t="s">
        <v>373</v>
      </c>
      <c r="I37" s="368">
        <v>3</v>
      </c>
      <c r="J37" s="368">
        <v>8</v>
      </c>
      <c r="K37" s="357">
        <f t="shared" si="3"/>
        <v>110000</v>
      </c>
      <c r="L37" s="357">
        <f>K37*L33</f>
        <v>55000</v>
      </c>
      <c r="M37" s="352"/>
    </row>
    <row r="38" spans="1:15">
      <c r="A38" s="381"/>
      <c r="B38" s="382"/>
      <c r="C38" s="366"/>
      <c r="D38" s="366"/>
      <c r="E38" s="417"/>
      <c r="F38" s="366"/>
      <c r="G38" s="367"/>
      <c r="H38" s="340"/>
      <c r="I38" s="368"/>
      <c r="J38" s="368"/>
      <c r="K38" s="357">
        <f t="shared" si="3"/>
        <v>0</v>
      </c>
      <c r="L38" s="357">
        <f>K38*L33</f>
        <v>0</v>
      </c>
      <c r="M38" s="352"/>
    </row>
    <row r="39" spans="1:15">
      <c r="A39" s="381"/>
      <c r="B39" s="382"/>
      <c r="C39" s="366"/>
      <c r="D39" s="366"/>
      <c r="E39" s="417"/>
      <c r="F39" s="366"/>
      <c r="G39" s="339"/>
      <c r="H39" s="340"/>
      <c r="I39" s="368"/>
      <c r="J39" s="368"/>
      <c r="K39" s="357">
        <f t="shared" si="3"/>
        <v>0</v>
      </c>
      <c r="L39" s="357">
        <f>K39*L33</f>
        <v>0</v>
      </c>
      <c r="M39" s="352"/>
    </row>
    <row r="40" spans="1:15">
      <c r="A40" s="381"/>
      <c r="B40" s="382"/>
      <c r="C40" s="366"/>
      <c r="D40" s="366"/>
      <c r="E40" s="366"/>
      <c r="G40" s="367"/>
      <c r="H40" s="340"/>
      <c r="I40" s="368"/>
      <c r="J40" s="368"/>
      <c r="K40" s="357">
        <f t="shared" si="3"/>
        <v>0</v>
      </c>
      <c r="L40" s="357">
        <f>K40*L33</f>
        <v>0</v>
      </c>
      <c r="M40" s="352"/>
    </row>
    <row r="41" spans="1:15">
      <c r="A41" s="381"/>
      <c r="B41" s="382"/>
      <c r="C41" s="366"/>
      <c r="D41" s="366"/>
      <c r="E41" s="366"/>
      <c r="F41" s="366"/>
      <c r="G41" s="340"/>
      <c r="H41" s="340"/>
      <c r="I41" s="386"/>
      <c r="J41" s="386"/>
      <c r="K41" s="357">
        <f t="shared" si="3"/>
        <v>0</v>
      </c>
      <c r="L41" s="357">
        <f>K41*L33</f>
        <v>0</v>
      </c>
      <c r="M41" s="352"/>
    </row>
    <row r="42" spans="1:15">
      <c r="A42" s="381"/>
      <c r="B42" s="382"/>
      <c r="C42" s="366"/>
      <c r="D42" s="366"/>
      <c r="E42" s="366"/>
      <c r="F42" s="366"/>
      <c r="G42" s="340"/>
      <c r="H42" s="340"/>
      <c r="I42" s="386"/>
      <c r="J42" s="386"/>
      <c r="K42" s="357">
        <f t="shared" si="3"/>
        <v>0</v>
      </c>
      <c r="L42" s="357">
        <f>K42*L33</f>
        <v>0</v>
      </c>
      <c r="M42" s="365"/>
      <c r="N42" s="345"/>
    </row>
    <row r="43" spans="1:15" ht="16.5" customHeight="1">
      <c r="A43" s="381"/>
      <c r="B43" s="382"/>
      <c r="C43" s="696" t="s">
        <v>437</v>
      </c>
      <c r="D43" s="697"/>
      <c r="E43" s="697"/>
      <c r="F43" s="697"/>
      <c r="G43" s="697"/>
      <c r="H43" s="697"/>
      <c r="I43" s="697"/>
      <c r="J43" s="698"/>
      <c r="K43" s="388" t="s">
        <v>2</v>
      </c>
      <c r="L43" s="389">
        <v>0.5</v>
      </c>
      <c r="M43" s="350">
        <f>SUM(K45:K52)</f>
        <v>0</v>
      </c>
      <c r="N43" s="351">
        <f>SUM(L45:L52)</f>
        <v>0</v>
      </c>
      <c r="O43" s="352"/>
    </row>
    <row r="44" spans="1:15">
      <c r="A44" s="381"/>
      <c r="B44" s="382"/>
      <c r="C44" s="690" t="s">
        <v>33</v>
      </c>
      <c r="D44" s="691"/>
      <c r="E44" s="390" t="s">
        <v>5</v>
      </c>
      <c r="F44" s="390" t="s">
        <v>6</v>
      </c>
      <c r="G44" s="391" t="s">
        <v>7</v>
      </c>
      <c r="H44" s="390" t="s">
        <v>8</v>
      </c>
      <c r="I44" s="390" t="s">
        <v>9</v>
      </c>
      <c r="J44" s="390" t="s">
        <v>10</v>
      </c>
      <c r="K44" s="390" t="s">
        <v>11</v>
      </c>
      <c r="L44" s="390" t="s">
        <v>12</v>
      </c>
      <c r="M44" s="352"/>
      <c r="N44" s="352"/>
      <c r="O44" s="352"/>
    </row>
    <row r="45" spans="1:15">
      <c r="A45" s="381"/>
      <c r="B45" s="382"/>
      <c r="C45" s="401"/>
      <c r="D45" s="401"/>
      <c r="E45" s="401"/>
      <c r="F45" s="401"/>
      <c r="G45" s="402"/>
      <c r="H45" s="402"/>
      <c r="I45" s="368"/>
      <c r="J45" s="368"/>
      <c r="K45" s="357">
        <f>(I45+J45)*10000</f>
        <v>0</v>
      </c>
      <c r="L45" s="357">
        <f>K45*L43</f>
        <v>0</v>
      </c>
      <c r="M45" s="352"/>
      <c r="O45" s="352"/>
    </row>
    <row r="46" spans="1:15">
      <c r="A46" s="381"/>
      <c r="B46" s="382"/>
      <c r="C46" s="366"/>
      <c r="D46" s="417"/>
      <c r="E46" s="366"/>
      <c r="F46" s="366"/>
      <c r="G46" s="367"/>
      <c r="H46" s="340"/>
      <c r="I46" s="386"/>
      <c r="J46" s="386"/>
      <c r="K46" s="357">
        <f t="shared" ref="K46:K52" si="4">(I46+J46)*10000</f>
        <v>0</v>
      </c>
      <c r="L46" s="357">
        <f>K46*L43</f>
        <v>0</v>
      </c>
      <c r="M46" s="352"/>
      <c r="O46" s="352"/>
    </row>
    <row r="47" spans="1:15">
      <c r="A47" s="381"/>
      <c r="B47" s="382"/>
      <c r="C47" s="366"/>
      <c r="D47" s="366"/>
      <c r="E47" s="417"/>
      <c r="F47" s="366"/>
      <c r="G47" s="340"/>
      <c r="H47" s="340"/>
      <c r="I47" s="377"/>
      <c r="J47" s="377"/>
      <c r="K47" s="357">
        <f t="shared" si="4"/>
        <v>0</v>
      </c>
      <c r="L47" s="357">
        <f>K47*L43</f>
        <v>0</v>
      </c>
      <c r="M47" s="352"/>
      <c r="O47" s="352"/>
    </row>
    <row r="48" spans="1:15">
      <c r="A48" s="381"/>
      <c r="B48" s="382"/>
      <c r="C48" s="366"/>
      <c r="D48" s="366"/>
      <c r="E48" s="366"/>
      <c r="F48" s="366"/>
      <c r="G48" s="340"/>
      <c r="H48" s="340"/>
      <c r="I48" s="386"/>
      <c r="J48" s="386"/>
      <c r="K48" s="357">
        <f t="shared" si="4"/>
        <v>0</v>
      </c>
      <c r="L48" s="357">
        <f>K48*L43</f>
        <v>0</v>
      </c>
      <c r="M48" s="352"/>
      <c r="O48" s="352"/>
    </row>
    <row r="49" spans="1:15">
      <c r="A49" s="381"/>
      <c r="B49" s="382"/>
      <c r="C49" s="366"/>
      <c r="D49" s="366"/>
      <c r="E49" s="366"/>
      <c r="F49" s="366"/>
      <c r="G49" s="340"/>
      <c r="H49" s="340"/>
      <c r="I49" s="386"/>
      <c r="J49" s="386"/>
      <c r="K49" s="357">
        <f t="shared" si="4"/>
        <v>0</v>
      </c>
      <c r="L49" s="357">
        <f>K49*L43</f>
        <v>0</v>
      </c>
      <c r="M49" s="352"/>
      <c r="O49" s="352"/>
    </row>
    <row r="50" spans="1:15">
      <c r="A50" s="381"/>
      <c r="B50" s="382"/>
      <c r="C50" s="366"/>
      <c r="D50" s="366"/>
      <c r="E50" s="366"/>
      <c r="F50" s="366"/>
      <c r="G50" s="340"/>
      <c r="H50" s="340"/>
      <c r="I50" s="386"/>
      <c r="J50" s="386"/>
      <c r="K50" s="357">
        <f t="shared" si="4"/>
        <v>0</v>
      </c>
      <c r="L50" s="357">
        <f>K50*L43</f>
        <v>0</v>
      </c>
      <c r="M50" s="352"/>
      <c r="O50" s="352"/>
    </row>
    <row r="51" spans="1:15">
      <c r="A51" s="381"/>
      <c r="B51" s="382"/>
      <c r="C51" s="366"/>
      <c r="D51" s="366"/>
      <c r="E51" s="366"/>
      <c r="F51" s="366"/>
      <c r="G51" s="340"/>
      <c r="H51" s="340"/>
      <c r="I51" s="386"/>
      <c r="J51" s="386"/>
      <c r="K51" s="357">
        <f t="shared" si="4"/>
        <v>0</v>
      </c>
      <c r="L51" s="357">
        <f>K51*L43</f>
        <v>0</v>
      </c>
      <c r="M51" s="352"/>
      <c r="O51" s="352"/>
    </row>
    <row r="52" spans="1:15">
      <c r="A52" s="381"/>
      <c r="B52" s="382"/>
      <c r="C52" s="366"/>
      <c r="D52" s="366"/>
      <c r="E52" s="366"/>
      <c r="F52" s="366"/>
      <c r="G52" s="340"/>
      <c r="H52" s="340"/>
      <c r="I52" s="386"/>
      <c r="J52" s="386"/>
      <c r="K52" s="357">
        <f t="shared" si="4"/>
        <v>0</v>
      </c>
      <c r="L52" s="357">
        <f>K52*L43</f>
        <v>0</v>
      </c>
      <c r="M52" s="365"/>
      <c r="N52" s="345"/>
      <c r="O52" s="352"/>
    </row>
    <row r="53" spans="1:15">
      <c r="A53" s="381"/>
      <c r="B53" s="382"/>
      <c r="C53" s="696" t="s">
        <v>438</v>
      </c>
      <c r="D53" s="697"/>
      <c r="E53" s="697"/>
      <c r="F53" s="697"/>
      <c r="G53" s="697"/>
      <c r="H53" s="697"/>
      <c r="I53" s="697"/>
      <c r="J53" s="698"/>
      <c r="K53" s="388" t="s">
        <v>2</v>
      </c>
      <c r="L53" s="389">
        <v>0.5</v>
      </c>
      <c r="M53" s="350">
        <f>SUM(K55:K62)</f>
        <v>190000</v>
      </c>
      <c r="N53" s="351">
        <f>SUM(L55:L62)</f>
        <v>95000</v>
      </c>
      <c r="O53" s="352"/>
    </row>
    <row r="54" spans="1:15">
      <c r="A54" s="381"/>
      <c r="B54" s="382"/>
      <c r="C54" s="690" t="s">
        <v>4</v>
      </c>
      <c r="D54" s="691"/>
      <c r="E54" s="390" t="s">
        <v>5</v>
      </c>
      <c r="F54" s="390" t="s">
        <v>6</v>
      </c>
      <c r="G54" s="391" t="s">
        <v>7</v>
      </c>
      <c r="H54" s="390" t="s">
        <v>8</v>
      </c>
      <c r="I54" s="390" t="s">
        <v>9</v>
      </c>
      <c r="J54" s="390" t="s">
        <v>10</v>
      </c>
      <c r="K54" s="390" t="s">
        <v>11</v>
      </c>
      <c r="L54" s="390" t="s">
        <v>12</v>
      </c>
      <c r="O54" s="352"/>
    </row>
    <row r="55" spans="1:15">
      <c r="A55" s="381"/>
      <c r="B55" s="382"/>
      <c r="C55" s="366">
        <v>14</v>
      </c>
      <c r="D55" s="366" t="s">
        <v>35</v>
      </c>
      <c r="E55" s="471" t="s">
        <v>439</v>
      </c>
      <c r="F55" s="366" t="s">
        <v>440</v>
      </c>
      <c r="G55" s="340" t="s">
        <v>441</v>
      </c>
      <c r="H55" s="340" t="s">
        <v>26</v>
      </c>
      <c r="I55" s="386">
        <v>3</v>
      </c>
      <c r="J55" s="386">
        <v>5</v>
      </c>
      <c r="K55" s="357">
        <f>(I55+J55)*10000</f>
        <v>80000</v>
      </c>
      <c r="L55" s="357">
        <f>K55*L53</f>
        <v>40000</v>
      </c>
      <c r="M55" s="352"/>
      <c r="O55" s="352"/>
    </row>
    <row r="56" spans="1:15" ht="33">
      <c r="A56" s="381"/>
      <c r="B56" s="382"/>
      <c r="C56" s="366">
        <v>14</v>
      </c>
      <c r="D56" s="366" t="s">
        <v>118</v>
      </c>
      <c r="E56" s="472" t="s">
        <v>442</v>
      </c>
      <c r="F56" s="366" t="s">
        <v>443</v>
      </c>
      <c r="G56" s="367" t="s">
        <v>444</v>
      </c>
      <c r="H56" s="340" t="s">
        <v>228</v>
      </c>
      <c r="I56" s="377">
        <v>3</v>
      </c>
      <c r="J56" s="377">
        <v>8</v>
      </c>
      <c r="K56" s="357">
        <f t="shared" ref="K56:K62" si="5">(I56+J56)*10000</f>
        <v>110000</v>
      </c>
      <c r="L56" s="357">
        <f>K56*L53</f>
        <v>55000</v>
      </c>
      <c r="M56" s="352"/>
      <c r="O56" s="352"/>
    </row>
    <row r="57" spans="1:15">
      <c r="A57" s="381"/>
      <c r="B57" s="382"/>
      <c r="C57" s="366"/>
      <c r="D57" s="366"/>
      <c r="E57" s="366"/>
      <c r="F57" s="366"/>
      <c r="G57" s="340"/>
      <c r="H57" s="340"/>
      <c r="I57" s="377"/>
      <c r="J57" s="377"/>
      <c r="K57" s="357">
        <f t="shared" si="5"/>
        <v>0</v>
      </c>
      <c r="L57" s="357">
        <f>K57*L53</f>
        <v>0</v>
      </c>
      <c r="M57" s="352"/>
      <c r="O57" s="352"/>
    </row>
    <row r="58" spans="1:15">
      <c r="A58" s="381"/>
      <c r="B58" s="382"/>
      <c r="C58" s="366"/>
      <c r="D58" s="366"/>
      <c r="E58" s="366"/>
      <c r="F58" s="366"/>
      <c r="G58" s="340"/>
      <c r="H58" s="340"/>
      <c r="I58" s="386"/>
      <c r="J58" s="386"/>
      <c r="K58" s="357">
        <f t="shared" si="5"/>
        <v>0</v>
      </c>
      <c r="L58" s="357">
        <f>K58*L53</f>
        <v>0</v>
      </c>
      <c r="M58" s="352"/>
      <c r="O58" s="352"/>
    </row>
    <row r="59" spans="1:15">
      <c r="A59" s="381"/>
      <c r="B59" s="382"/>
      <c r="C59" s="366"/>
      <c r="D59" s="366"/>
      <c r="E59" s="366"/>
      <c r="F59" s="366"/>
      <c r="G59" s="340"/>
      <c r="H59" s="340"/>
      <c r="I59" s="386"/>
      <c r="J59" s="386"/>
      <c r="K59" s="357">
        <f t="shared" si="5"/>
        <v>0</v>
      </c>
      <c r="L59" s="357">
        <f>K59*L53</f>
        <v>0</v>
      </c>
      <c r="M59" s="352"/>
      <c r="O59" s="352"/>
    </row>
    <row r="60" spans="1:15">
      <c r="A60" s="381"/>
      <c r="B60" s="382"/>
      <c r="C60" s="366"/>
      <c r="D60" s="366"/>
      <c r="E60" s="366"/>
      <c r="F60" s="366"/>
      <c r="G60" s="340"/>
      <c r="H60" s="340"/>
      <c r="I60" s="386"/>
      <c r="J60" s="386"/>
      <c r="K60" s="357">
        <f t="shared" si="5"/>
        <v>0</v>
      </c>
      <c r="L60" s="357">
        <f>K60*L53</f>
        <v>0</v>
      </c>
      <c r="M60" s="352"/>
      <c r="O60" s="352"/>
    </row>
    <row r="61" spans="1:15">
      <c r="A61" s="381"/>
      <c r="B61" s="382"/>
      <c r="C61" s="366"/>
      <c r="D61" s="366"/>
      <c r="E61" s="366"/>
      <c r="F61" s="366"/>
      <c r="G61" s="340"/>
      <c r="H61" s="340"/>
      <c r="I61" s="386"/>
      <c r="J61" s="386"/>
      <c r="K61" s="357">
        <f t="shared" si="5"/>
        <v>0</v>
      </c>
      <c r="L61" s="357">
        <f>K61*L53</f>
        <v>0</v>
      </c>
      <c r="M61" s="352"/>
      <c r="O61" s="352"/>
    </row>
    <row r="62" spans="1:15">
      <c r="A62" s="381"/>
      <c r="B62" s="382"/>
      <c r="C62" s="366"/>
      <c r="D62" s="366"/>
      <c r="E62" s="417"/>
      <c r="F62" s="366"/>
      <c r="G62" s="340"/>
      <c r="H62" s="340"/>
      <c r="I62" s="377"/>
      <c r="J62" s="377"/>
      <c r="K62" s="357">
        <f t="shared" si="5"/>
        <v>0</v>
      </c>
      <c r="L62" s="357">
        <f>K62*L53</f>
        <v>0</v>
      </c>
      <c r="M62" s="365"/>
      <c r="N62" s="345"/>
      <c r="O62" s="352"/>
    </row>
    <row r="63" spans="1:15" ht="20.25" hidden="1">
      <c r="A63" s="381"/>
      <c r="B63" s="382"/>
      <c r="C63" s="712" t="s">
        <v>390</v>
      </c>
      <c r="D63" s="713"/>
      <c r="E63" s="713"/>
      <c r="F63" s="713"/>
      <c r="G63" s="713"/>
      <c r="H63" s="713"/>
      <c r="I63" s="713"/>
      <c r="J63" s="714"/>
      <c r="K63" s="392" t="s">
        <v>47</v>
      </c>
      <c r="L63" s="393">
        <v>0.5</v>
      </c>
      <c r="M63" s="350">
        <f>SUM(K65:K72)</f>
        <v>0</v>
      </c>
      <c r="N63" s="351">
        <f>SUM(L65:L72)</f>
        <v>0</v>
      </c>
      <c r="O63" s="352"/>
    </row>
    <row r="64" spans="1:15" hidden="1">
      <c r="A64" s="381"/>
      <c r="B64" s="382"/>
      <c r="C64" s="690" t="s">
        <v>4</v>
      </c>
      <c r="D64" s="691"/>
      <c r="E64" s="390" t="s">
        <v>5</v>
      </c>
      <c r="F64" s="390" t="s">
        <v>6</v>
      </c>
      <c r="G64" s="391" t="s">
        <v>7</v>
      </c>
      <c r="H64" s="390" t="s">
        <v>8</v>
      </c>
      <c r="I64" s="390" t="s">
        <v>9</v>
      </c>
      <c r="J64" s="390" t="s">
        <v>10</v>
      </c>
      <c r="K64" s="390" t="s">
        <v>11</v>
      </c>
      <c r="L64" s="390" t="s">
        <v>12</v>
      </c>
      <c r="M64" s="715"/>
      <c r="N64" s="716"/>
      <c r="O64" s="352"/>
    </row>
    <row r="65" spans="1:15" hidden="1">
      <c r="A65" s="381"/>
      <c r="B65" s="382"/>
      <c r="C65" s="366"/>
      <c r="D65" s="366"/>
      <c r="E65" s="366"/>
      <c r="F65" s="366"/>
      <c r="G65" s="366"/>
      <c r="H65" s="366"/>
      <c r="I65" s="366"/>
      <c r="J65" s="366"/>
      <c r="K65" s="357">
        <f t="shared" ref="K65:K72" si="6">(I65+J65)*10000</f>
        <v>0</v>
      </c>
      <c r="L65" s="357">
        <f>K65*L63</f>
        <v>0</v>
      </c>
      <c r="O65" s="352"/>
    </row>
    <row r="66" spans="1:15" hidden="1">
      <c r="A66" s="381"/>
      <c r="B66" s="382"/>
      <c r="C66" s="401"/>
      <c r="D66" s="451"/>
      <c r="E66" s="401"/>
      <c r="F66" s="401"/>
      <c r="G66" s="452"/>
      <c r="H66" s="452"/>
      <c r="I66" s="368"/>
      <c r="J66" s="368"/>
      <c r="K66" s="357">
        <f t="shared" si="6"/>
        <v>0</v>
      </c>
      <c r="L66" s="357">
        <f>K66*L63</f>
        <v>0</v>
      </c>
      <c r="O66" s="352"/>
    </row>
    <row r="67" spans="1:15" hidden="1">
      <c r="A67" s="381"/>
      <c r="B67" s="382"/>
      <c r="C67" s="401"/>
      <c r="D67" s="401"/>
      <c r="E67" s="401"/>
      <c r="F67" s="401"/>
      <c r="G67" s="402"/>
      <c r="H67" s="402"/>
      <c r="I67" s="368"/>
      <c r="J67" s="368"/>
      <c r="K67" s="357">
        <f t="shared" si="6"/>
        <v>0</v>
      </c>
      <c r="L67" s="357">
        <f>K67*L63</f>
        <v>0</v>
      </c>
      <c r="O67" s="352"/>
    </row>
    <row r="68" spans="1:15" hidden="1">
      <c r="A68" s="381"/>
      <c r="B68" s="382"/>
      <c r="C68" s="401"/>
      <c r="D68" s="401"/>
      <c r="E68" s="401"/>
      <c r="F68" s="401"/>
      <c r="G68" s="402"/>
      <c r="H68" s="402"/>
      <c r="I68" s="368"/>
      <c r="J68" s="368"/>
      <c r="K68" s="357">
        <f t="shared" si="6"/>
        <v>0</v>
      </c>
      <c r="L68" s="357">
        <f>K68*L63</f>
        <v>0</v>
      </c>
      <c r="O68" s="352"/>
    </row>
    <row r="69" spans="1:15" ht="20.25" hidden="1">
      <c r="A69" s="381"/>
      <c r="B69" s="382"/>
      <c r="C69" s="353"/>
      <c r="D69" s="353"/>
      <c r="E69" s="353"/>
      <c r="F69" s="353"/>
      <c r="G69" s="421" t="s">
        <v>165</v>
      </c>
      <c r="H69" s="355"/>
      <c r="I69" s="355"/>
      <c r="J69" s="355"/>
      <c r="K69" s="357">
        <f t="shared" si="6"/>
        <v>0</v>
      </c>
      <c r="L69" s="357">
        <f>K69*L63</f>
        <v>0</v>
      </c>
      <c r="O69" s="352"/>
    </row>
    <row r="70" spans="1:15" hidden="1">
      <c r="A70" s="381"/>
      <c r="B70" s="382"/>
      <c r="C70" s="353"/>
      <c r="D70" s="353"/>
      <c r="E70" s="353"/>
      <c r="F70" s="353"/>
      <c r="G70" s="355"/>
      <c r="H70" s="355"/>
      <c r="I70" s="355"/>
      <c r="J70" s="355"/>
      <c r="K70" s="357">
        <f t="shared" si="6"/>
        <v>0</v>
      </c>
      <c r="L70" s="357">
        <f>K70*L63</f>
        <v>0</v>
      </c>
      <c r="O70" s="352"/>
    </row>
    <row r="71" spans="1:15" hidden="1">
      <c r="A71" s="381"/>
      <c r="B71" s="382"/>
      <c r="C71" s="353"/>
      <c r="D71" s="353"/>
      <c r="E71" s="353"/>
      <c r="F71" s="353"/>
      <c r="G71" s="355"/>
      <c r="H71" s="355"/>
      <c r="I71" s="355"/>
      <c r="J71" s="355"/>
      <c r="K71" s="357">
        <f t="shared" si="6"/>
        <v>0</v>
      </c>
      <c r="L71" s="357">
        <f>K71*L63</f>
        <v>0</v>
      </c>
      <c r="O71" s="352"/>
    </row>
    <row r="72" spans="1:15" hidden="1">
      <c r="A72" s="381"/>
      <c r="B72" s="382"/>
      <c r="C72" s="353"/>
      <c r="D72" s="353"/>
      <c r="E72" s="353"/>
      <c r="F72" s="353"/>
      <c r="G72" s="355"/>
      <c r="H72" s="355"/>
      <c r="I72" s="355"/>
      <c r="J72" s="355"/>
      <c r="K72" s="357">
        <f t="shared" si="6"/>
        <v>0</v>
      </c>
      <c r="L72" s="357">
        <f>K72*L63</f>
        <v>0</v>
      </c>
      <c r="O72" s="352"/>
    </row>
    <row r="73" spans="1:15" ht="20.25" hidden="1">
      <c r="A73" s="381"/>
      <c r="B73" s="382"/>
      <c r="C73" s="717" t="s">
        <v>391</v>
      </c>
      <c r="D73" s="718"/>
      <c r="E73" s="718"/>
      <c r="F73" s="718"/>
      <c r="G73" s="718"/>
      <c r="H73" s="718"/>
      <c r="I73" s="718"/>
      <c r="J73" s="719"/>
      <c r="K73" s="392" t="s">
        <v>47</v>
      </c>
      <c r="L73" s="349">
        <v>0.5</v>
      </c>
      <c r="M73" s="350">
        <f>SUM(K75:K82)</f>
        <v>0</v>
      </c>
      <c r="N73" s="351">
        <f>SUM(L75:L82)</f>
        <v>0</v>
      </c>
      <c r="O73" s="352"/>
    </row>
    <row r="74" spans="1:15" hidden="1">
      <c r="A74" s="381"/>
      <c r="B74" s="382"/>
      <c r="C74" s="692" t="s">
        <v>4</v>
      </c>
      <c r="D74" s="693"/>
      <c r="E74" s="559" t="s">
        <v>5</v>
      </c>
      <c r="F74" s="559" t="s">
        <v>6</v>
      </c>
      <c r="G74" s="391" t="s">
        <v>7</v>
      </c>
      <c r="H74" s="559" t="s">
        <v>8</v>
      </c>
      <c r="I74" s="559" t="s">
        <v>9</v>
      </c>
      <c r="J74" s="559" t="s">
        <v>10</v>
      </c>
      <c r="K74" s="559" t="s">
        <v>11</v>
      </c>
      <c r="L74" s="559" t="s">
        <v>12</v>
      </c>
      <c r="M74" s="694"/>
      <c r="N74" s="695"/>
      <c r="O74" s="352"/>
    </row>
    <row r="75" spans="1:15" hidden="1">
      <c r="A75" s="381"/>
      <c r="B75" s="382"/>
      <c r="C75" s="355"/>
      <c r="D75" s="355"/>
      <c r="E75" s="355"/>
      <c r="F75" s="355"/>
      <c r="G75" s="355"/>
      <c r="H75" s="355"/>
      <c r="I75" s="355"/>
      <c r="J75" s="355"/>
      <c r="K75" s="357">
        <f t="shared" ref="K75:K82" si="7">(I75+J75)*10000</f>
        <v>0</v>
      </c>
      <c r="L75" s="357">
        <f>K75*L73</f>
        <v>0</v>
      </c>
      <c r="M75" s="352"/>
      <c r="O75" s="352"/>
    </row>
    <row r="76" spans="1:15" hidden="1">
      <c r="A76" s="381"/>
      <c r="B76" s="382"/>
      <c r="C76" s="355"/>
      <c r="D76" s="355"/>
      <c r="E76" s="355"/>
      <c r="F76" s="355"/>
      <c r="G76" s="355"/>
      <c r="H76" s="355"/>
      <c r="I76" s="355"/>
      <c r="J76" s="355"/>
      <c r="K76" s="357">
        <f t="shared" si="7"/>
        <v>0</v>
      </c>
      <c r="L76" s="357">
        <f>K76*L73</f>
        <v>0</v>
      </c>
      <c r="M76" s="352"/>
      <c r="O76" s="352"/>
    </row>
    <row r="77" spans="1:15" hidden="1">
      <c r="A77" s="381"/>
      <c r="B77" s="382"/>
      <c r="C77" s="355"/>
      <c r="D77" s="355"/>
      <c r="E77" s="355"/>
      <c r="F77" s="355"/>
      <c r="G77" s="355"/>
      <c r="H77" s="355"/>
      <c r="I77" s="355"/>
      <c r="J77" s="355"/>
      <c r="K77" s="357">
        <f t="shared" si="7"/>
        <v>0</v>
      </c>
      <c r="L77" s="357">
        <f>K77*L73</f>
        <v>0</v>
      </c>
      <c r="M77" s="352"/>
      <c r="O77" s="352"/>
    </row>
    <row r="78" spans="1:15" hidden="1">
      <c r="A78" s="381"/>
      <c r="B78" s="382"/>
      <c r="C78" s="355"/>
      <c r="D78" s="355"/>
      <c r="E78" s="355"/>
      <c r="F78" s="355"/>
      <c r="G78" s="395" t="s">
        <v>319</v>
      </c>
      <c r="H78" s="355"/>
      <c r="I78" s="355"/>
      <c r="J78" s="355"/>
      <c r="K78" s="357">
        <f t="shared" si="7"/>
        <v>0</v>
      </c>
      <c r="L78" s="357">
        <f>K78*L73</f>
        <v>0</v>
      </c>
      <c r="M78" s="352"/>
      <c r="O78" s="352"/>
    </row>
    <row r="79" spans="1:15" hidden="1">
      <c r="A79" s="381"/>
      <c r="B79" s="382"/>
      <c r="C79" s="355"/>
      <c r="D79" s="355"/>
      <c r="E79" s="355"/>
      <c r="F79" s="355"/>
      <c r="G79" s="355"/>
      <c r="H79" s="355"/>
      <c r="I79" s="355"/>
      <c r="J79" s="355"/>
      <c r="K79" s="357">
        <f t="shared" si="7"/>
        <v>0</v>
      </c>
      <c r="L79" s="357">
        <f>K79*L73</f>
        <v>0</v>
      </c>
      <c r="M79" s="352"/>
      <c r="O79" s="352"/>
    </row>
    <row r="80" spans="1:15" hidden="1">
      <c r="A80" s="381"/>
      <c r="B80" s="382"/>
      <c r="C80" s="355"/>
      <c r="D80" s="355"/>
      <c r="E80" s="355"/>
      <c r="F80" s="355"/>
      <c r="G80" s="355"/>
      <c r="H80" s="355"/>
      <c r="I80" s="355"/>
      <c r="J80" s="355"/>
      <c r="K80" s="357">
        <f t="shared" si="7"/>
        <v>0</v>
      </c>
      <c r="L80" s="357">
        <f>K80*L73</f>
        <v>0</v>
      </c>
      <c r="M80" s="352"/>
      <c r="O80" s="352"/>
    </row>
    <row r="81" spans="1:15" hidden="1">
      <c r="A81" s="381"/>
      <c r="B81" s="382"/>
      <c r="C81" s="355"/>
      <c r="D81" s="355"/>
      <c r="E81" s="355"/>
      <c r="F81" s="355"/>
      <c r="G81" s="355"/>
      <c r="H81" s="355"/>
      <c r="I81" s="355"/>
      <c r="J81" s="355"/>
      <c r="K81" s="357">
        <f t="shared" si="7"/>
        <v>0</v>
      </c>
      <c r="L81" s="357">
        <f>K81*L73</f>
        <v>0</v>
      </c>
      <c r="M81" s="352"/>
      <c r="O81" s="352"/>
    </row>
    <row r="82" spans="1:15" hidden="1">
      <c r="A82" s="381"/>
      <c r="B82" s="382"/>
      <c r="C82" s="355"/>
      <c r="D82" s="355"/>
      <c r="E82" s="355"/>
      <c r="F82" s="355"/>
      <c r="G82" s="355"/>
      <c r="H82" s="355"/>
      <c r="I82" s="355"/>
      <c r="J82" s="355"/>
      <c r="K82" s="357">
        <f t="shared" si="7"/>
        <v>0</v>
      </c>
      <c r="L82" s="357">
        <f>K82*L73</f>
        <v>0</v>
      </c>
      <c r="M82" s="365"/>
      <c r="N82" s="345"/>
      <c r="O82" s="352"/>
    </row>
    <row r="83" spans="1:15" hidden="1">
      <c r="A83" s="381"/>
      <c r="B83" s="382"/>
      <c r="C83" s="696" t="s">
        <v>392</v>
      </c>
      <c r="D83" s="697"/>
      <c r="E83" s="697"/>
      <c r="F83" s="697"/>
      <c r="G83" s="697"/>
      <c r="H83" s="697"/>
      <c r="I83" s="697"/>
      <c r="J83" s="698"/>
      <c r="K83" s="396" t="s">
        <v>2</v>
      </c>
      <c r="L83" s="393">
        <v>0.5</v>
      </c>
      <c r="M83" s="350">
        <f>SUM(K85:K92)</f>
        <v>0</v>
      </c>
      <c r="N83" s="351">
        <f>SUM(L85:L92)</f>
        <v>0</v>
      </c>
      <c r="O83" s="352"/>
    </row>
    <row r="84" spans="1:15" hidden="1">
      <c r="A84" s="381"/>
      <c r="B84" s="382"/>
      <c r="C84" s="690" t="s">
        <v>4</v>
      </c>
      <c r="D84" s="691"/>
      <c r="E84" s="390" t="s">
        <v>5</v>
      </c>
      <c r="F84" s="390" t="s">
        <v>6</v>
      </c>
      <c r="G84" s="391" t="s">
        <v>7</v>
      </c>
      <c r="H84" s="390" t="s">
        <v>8</v>
      </c>
      <c r="I84" s="390" t="s">
        <v>9</v>
      </c>
      <c r="J84" s="390" t="s">
        <v>10</v>
      </c>
      <c r="K84" s="390" t="s">
        <v>11</v>
      </c>
      <c r="L84" s="390" t="s">
        <v>12</v>
      </c>
      <c r="O84" s="352"/>
    </row>
    <row r="85" spans="1:15" hidden="1">
      <c r="A85" s="381"/>
      <c r="B85" s="382"/>
      <c r="C85" s="355"/>
      <c r="D85" s="355"/>
      <c r="E85" s="355"/>
      <c r="F85" s="355"/>
      <c r="G85" s="355"/>
      <c r="H85" s="355"/>
      <c r="I85" s="355"/>
      <c r="J85" s="355"/>
      <c r="K85" s="357">
        <f t="shared" ref="K85:K92" si="8">(I85+J85)*10000</f>
        <v>0</v>
      </c>
      <c r="L85" s="357">
        <f>K85*L83</f>
        <v>0</v>
      </c>
      <c r="O85" s="352"/>
    </row>
    <row r="86" spans="1:15" hidden="1">
      <c r="A86" s="381"/>
      <c r="B86" s="382"/>
      <c r="C86" s="355"/>
      <c r="D86" s="355"/>
      <c r="E86" s="355"/>
      <c r="F86" s="355"/>
      <c r="G86" s="355"/>
      <c r="H86" s="355"/>
      <c r="I86" s="355"/>
      <c r="J86" s="355"/>
      <c r="K86" s="357">
        <f t="shared" si="8"/>
        <v>0</v>
      </c>
      <c r="L86" s="357">
        <f>K86*L83</f>
        <v>0</v>
      </c>
      <c r="O86" s="352"/>
    </row>
    <row r="87" spans="1:15" hidden="1">
      <c r="A87" s="381"/>
      <c r="B87" s="382"/>
      <c r="C87" s="355"/>
      <c r="D87" s="355"/>
      <c r="E87" s="355"/>
      <c r="F87" s="355"/>
      <c r="G87" s="355"/>
      <c r="H87" s="355"/>
      <c r="I87" s="355"/>
      <c r="J87" s="355"/>
      <c r="K87" s="357">
        <f t="shared" si="8"/>
        <v>0</v>
      </c>
      <c r="L87" s="357">
        <f>K87*L83</f>
        <v>0</v>
      </c>
      <c r="O87" s="352"/>
    </row>
    <row r="88" spans="1:15" hidden="1">
      <c r="A88" s="381"/>
      <c r="B88" s="382"/>
      <c r="C88" s="355"/>
      <c r="D88" s="355"/>
      <c r="E88" s="355"/>
      <c r="F88" s="355"/>
      <c r="G88" s="395" t="s">
        <v>319</v>
      </c>
      <c r="H88" s="355"/>
      <c r="I88" s="355"/>
      <c r="J88" s="355"/>
      <c r="K88" s="357">
        <f t="shared" si="8"/>
        <v>0</v>
      </c>
      <c r="L88" s="357">
        <f>K88*L83</f>
        <v>0</v>
      </c>
      <c r="O88" s="352"/>
    </row>
    <row r="89" spans="1:15" hidden="1">
      <c r="A89" s="381"/>
      <c r="B89" s="382"/>
      <c r="C89" s="355"/>
      <c r="D89" s="355"/>
      <c r="E89" s="355"/>
      <c r="F89" s="355"/>
      <c r="G89" s="355"/>
      <c r="H89" s="355"/>
      <c r="I89" s="355"/>
      <c r="J89" s="355"/>
      <c r="K89" s="357">
        <f t="shared" si="8"/>
        <v>0</v>
      </c>
      <c r="L89" s="357">
        <f>K89*L83</f>
        <v>0</v>
      </c>
      <c r="O89" s="352"/>
    </row>
    <row r="90" spans="1:15" hidden="1">
      <c r="A90" s="381"/>
      <c r="B90" s="382"/>
      <c r="C90" s="355"/>
      <c r="D90" s="355"/>
      <c r="E90" s="355"/>
      <c r="F90" s="355"/>
      <c r="G90" s="355"/>
      <c r="H90" s="355"/>
      <c r="I90" s="355"/>
      <c r="J90" s="355"/>
      <c r="K90" s="357">
        <f t="shared" si="8"/>
        <v>0</v>
      </c>
      <c r="L90" s="357">
        <f>K90*L83</f>
        <v>0</v>
      </c>
      <c r="O90" s="352"/>
    </row>
    <row r="91" spans="1:15" hidden="1">
      <c r="A91" s="381"/>
      <c r="B91" s="382"/>
      <c r="C91" s="355"/>
      <c r="D91" s="355"/>
      <c r="E91" s="355"/>
      <c r="F91" s="355"/>
      <c r="G91" s="355"/>
      <c r="H91" s="355"/>
      <c r="I91" s="355"/>
      <c r="J91" s="355"/>
      <c r="K91" s="357">
        <f t="shared" si="8"/>
        <v>0</v>
      </c>
      <c r="L91" s="357">
        <f>K91*L83</f>
        <v>0</v>
      </c>
      <c r="O91" s="352"/>
    </row>
    <row r="92" spans="1:15" hidden="1">
      <c r="A92" s="381"/>
      <c r="B92" s="382"/>
      <c r="C92" s="355"/>
      <c r="D92" s="355"/>
      <c r="E92" s="355"/>
      <c r="F92" s="355"/>
      <c r="G92" s="355"/>
      <c r="H92" s="355"/>
      <c r="I92" s="355"/>
      <c r="J92" s="355"/>
      <c r="K92" s="357">
        <f t="shared" si="8"/>
        <v>0</v>
      </c>
      <c r="L92" s="357">
        <f>K92*L83</f>
        <v>0</v>
      </c>
      <c r="O92" s="352"/>
    </row>
    <row r="93" spans="1:15" ht="20.25">
      <c r="B93" s="347"/>
      <c r="C93" s="706" t="s">
        <v>393</v>
      </c>
      <c r="D93" s="706"/>
      <c r="E93" s="706"/>
      <c r="F93" s="706"/>
      <c r="G93" s="706"/>
      <c r="H93" s="706"/>
      <c r="I93" s="706"/>
      <c r="J93" s="706"/>
      <c r="K93" s="348" t="s">
        <v>2</v>
      </c>
      <c r="L93" s="397">
        <v>0.6</v>
      </c>
      <c r="M93" s="350">
        <f>SUM(K95:K102)</f>
        <v>330000</v>
      </c>
      <c r="N93" s="351">
        <f>SUM(L95:L102)</f>
        <v>198000</v>
      </c>
      <c r="O93" s="352"/>
    </row>
    <row r="94" spans="1:15">
      <c r="B94" s="347" t="s">
        <v>3</v>
      </c>
      <c r="C94" s="700" t="s">
        <v>4</v>
      </c>
      <c r="D94" s="700"/>
      <c r="E94" s="559" t="s">
        <v>5</v>
      </c>
      <c r="F94" s="559" t="s">
        <v>6</v>
      </c>
      <c r="G94" s="559" t="s">
        <v>7</v>
      </c>
      <c r="H94" s="559" t="s">
        <v>8</v>
      </c>
      <c r="I94" s="559" t="s">
        <v>9</v>
      </c>
      <c r="J94" s="559" t="s">
        <v>10</v>
      </c>
      <c r="K94" s="559" t="s">
        <v>11</v>
      </c>
      <c r="L94" s="559" t="s">
        <v>12</v>
      </c>
      <c r="M94" s="398"/>
      <c r="N94" s="399"/>
    </row>
    <row r="95" spans="1:15">
      <c r="B95" s="347">
        <v>1</v>
      </c>
      <c r="C95" s="401">
        <v>14</v>
      </c>
      <c r="D95" s="401" t="s">
        <v>35</v>
      </c>
      <c r="E95" s="401" t="s">
        <v>445</v>
      </c>
      <c r="F95" s="401" t="s">
        <v>446</v>
      </c>
      <c r="G95" s="402" t="s">
        <v>447</v>
      </c>
      <c r="H95" s="402" t="s">
        <v>44</v>
      </c>
      <c r="I95" s="368">
        <v>3</v>
      </c>
      <c r="J95" s="368">
        <v>5</v>
      </c>
      <c r="K95" s="357">
        <f>(I95+J95)*10000</f>
        <v>80000</v>
      </c>
      <c r="L95" s="357">
        <f>K95*L93</f>
        <v>48000</v>
      </c>
      <c r="M95" s="352"/>
    </row>
    <row r="96" spans="1:15">
      <c r="B96" s="347">
        <v>2</v>
      </c>
      <c r="C96" s="366">
        <v>14</v>
      </c>
      <c r="D96" s="417" t="s">
        <v>113</v>
      </c>
      <c r="E96" s="471" t="s">
        <v>448</v>
      </c>
      <c r="F96" s="366" t="s">
        <v>449</v>
      </c>
      <c r="G96" s="367" t="s">
        <v>450</v>
      </c>
      <c r="H96" s="340" t="s">
        <v>339</v>
      </c>
      <c r="I96" s="386">
        <v>3</v>
      </c>
      <c r="J96" s="386">
        <v>22</v>
      </c>
      <c r="K96" s="357">
        <f t="shared" ref="K96:K102" si="9">(I96+J96)*10000</f>
        <v>250000</v>
      </c>
      <c r="L96" s="357">
        <f>K96*L93</f>
        <v>150000</v>
      </c>
      <c r="M96" s="352"/>
    </row>
    <row r="97" spans="2:15">
      <c r="B97" s="347">
        <v>3</v>
      </c>
      <c r="C97" s="366"/>
      <c r="D97" s="366"/>
      <c r="E97" s="366"/>
      <c r="F97" s="366"/>
      <c r="G97" s="340"/>
      <c r="H97" s="340"/>
      <c r="I97" s="377"/>
      <c r="J97" s="377"/>
      <c r="K97" s="357">
        <f t="shared" si="9"/>
        <v>0</v>
      </c>
      <c r="L97" s="357">
        <f>K97*L93</f>
        <v>0</v>
      </c>
      <c r="M97" s="352"/>
    </row>
    <row r="98" spans="2:15">
      <c r="B98" s="347">
        <v>4</v>
      </c>
      <c r="C98" s="366"/>
      <c r="D98" s="366"/>
      <c r="E98" s="366"/>
      <c r="F98" s="366"/>
      <c r="G98" s="340"/>
      <c r="H98" s="340"/>
      <c r="I98" s="386"/>
      <c r="J98" s="386"/>
      <c r="K98" s="357">
        <f t="shared" si="9"/>
        <v>0</v>
      </c>
      <c r="L98" s="357">
        <f>K98*L93</f>
        <v>0</v>
      </c>
      <c r="M98" s="352"/>
    </row>
    <row r="99" spans="2:15">
      <c r="B99" s="347">
        <v>5</v>
      </c>
      <c r="C99" s="366"/>
      <c r="D99" s="366"/>
      <c r="E99" s="366"/>
      <c r="F99" s="366"/>
      <c r="G99" s="340"/>
      <c r="H99" s="340"/>
      <c r="I99" s="386"/>
      <c r="J99" s="386"/>
      <c r="K99" s="357">
        <f t="shared" si="9"/>
        <v>0</v>
      </c>
      <c r="L99" s="357">
        <f>K99*L93</f>
        <v>0</v>
      </c>
      <c r="M99" s="352"/>
    </row>
    <row r="100" spans="2:15">
      <c r="B100" s="347">
        <v>6</v>
      </c>
      <c r="C100" s="366"/>
      <c r="D100" s="366"/>
      <c r="E100" s="366"/>
      <c r="F100" s="366"/>
      <c r="G100" s="340"/>
      <c r="H100" s="340"/>
      <c r="I100" s="386"/>
      <c r="J100" s="386"/>
      <c r="K100" s="357">
        <f t="shared" si="9"/>
        <v>0</v>
      </c>
      <c r="L100" s="357">
        <f>K100*L93</f>
        <v>0</v>
      </c>
      <c r="M100" s="352"/>
    </row>
    <row r="101" spans="2:15">
      <c r="B101" s="347">
        <v>7</v>
      </c>
      <c r="C101" s="366"/>
      <c r="D101" s="366"/>
      <c r="E101" s="366"/>
      <c r="F101" s="366"/>
      <c r="G101" s="340"/>
      <c r="H101" s="340"/>
      <c r="I101" s="386"/>
      <c r="J101" s="386"/>
      <c r="K101" s="357">
        <f t="shared" si="9"/>
        <v>0</v>
      </c>
      <c r="L101" s="357">
        <f>K101*L93</f>
        <v>0</v>
      </c>
      <c r="M101" s="352"/>
    </row>
    <row r="102" spans="2:15">
      <c r="B102" s="347">
        <v>8</v>
      </c>
      <c r="C102" s="366"/>
      <c r="D102" s="366"/>
      <c r="E102" s="366"/>
      <c r="F102" s="366"/>
      <c r="G102" s="340"/>
      <c r="H102" s="340"/>
      <c r="I102" s="386"/>
      <c r="J102" s="386"/>
      <c r="K102" s="357">
        <f t="shared" si="9"/>
        <v>0</v>
      </c>
      <c r="L102" s="357">
        <f>K102*L93</f>
        <v>0</v>
      </c>
      <c r="M102" s="365"/>
      <c r="N102" s="345"/>
    </row>
    <row r="103" spans="2:15" ht="20.25" hidden="1">
      <c r="B103" s="347"/>
      <c r="C103" s="707" t="s">
        <v>394</v>
      </c>
      <c r="D103" s="707"/>
      <c r="E103" s="707"/>
      <c r="F103" s="707"/>
      <c r="G103" s="707"/>
      <c r="H103" s="707"/>
      <c r="I103" s="707"/>
      <c r="J103" s="707"/>
      <c r="K103" s="392" t="s">
        <v>47</v>
      </c>
      <c r="L103" s="400">
        <v>0.65</v>
      </c>
      <c r="M103" s="350">
        <f>SUM(K105:K112)</f>
        <v>0</v>
      </c>
      <c r="N103" s="351">
        <f>SUM(L105:L112)</f>
        <v>0</v>
      </c>
      <c r="O103" s="352"/>
    </row>
    <row r="104" spans="2:15" hidden="1">
      <c r="B104" s="347"/>
      <c r="C104" s="700" t="s">
        <v>4</v>
      </c>
      <c r="D104" s="700"/>
      <c r="E104" s="559" t="s">
        <v>5</v>
      </c>
      <c r="F104" s="559" t="s">
        <v>6</v>
      </c>
      <c r="G104" s="559" t="s">
        <v>7</v>
      </c>
      <c r="H104" s="559" t="s">
        <v>8</v>
      </c>
      <c r="I104" s="559" t="s">
        <v>9</v>
      </c>
      <c r="J104" s="559" t="s">
        <v>10</v>
      </c>
      <c r="K104" s="559" t="s">
        <v>11</v>
      </c>
      <c r="L104" s="559" t="s">
        <v>12</v>
      </c>
      <c r="M104" s="562"/>
      <c r="N104" s="563"/>
    </row>
    <row r="105" spans="2:15" ht="19.5" hidden="1">
      <c r="B105" s="347"/>
      <c r="C105" s="353"/>
      <c r="D105" s="353"/>
      <c r="E105" s="353"/>
      <c r="F105" s="353"/>
      <c r="G105" s="379" t="s">
        <v>48</v>
      </c>
      <c r="H105" s="355"/>
      <c r="I105" s="356"/>
      <c r="J105" s="356"/>
      <c r="K105" s="357">
        <f>(I105+J105)*10000</f>
        <v>0</v>
      </c>
      <c r="L105" s="357">
        <f>K105*L103</f>
        <v>0</v>
      </c>
      <c r="M105" s="352"/>
    </row>
    <row r="106" spans="2:15" hidden="1">
      <c r="B106" s="347"/>
      <c r="C106" s="401"/>
      <c r="D106" s="401"/>
      <c r="E106" s="401"/>
      <c r="F106" s="401"/>
      <c r="G106" s="402"/>
      <c r="H106" s="402"/>
      <c r="I106" s="403"/>
      <c r="J106" s="403"/>
      <c r="K106" s="357">
        <f t="shared" ref="K106:K112" si="10">(I106+J106)*10000</f>
        <v>0</v>
      </c>
      <c r="L106" s="357">
        <f>K106*L103</f>
        <v>0</v>
      </c>
      <c r="M106" s="352"/>
    </row>
    <row r="107" spans="2:15" hidden="1">
      <c r="B107" s="347"/>
      <c r="C107" s="401"/>
      <c r="D107" s="401"/>
      <c r="E107" s="401"/>
      <c r="F107" s="401"/>
      <c r="G107" s="402"/>
      <c r="H107" s="402"/>
      <c r="I107" s="403"/>
      <c r="J107" s="403"/>
      <c r="K107" s="357">
        <f t="shared" si="10"/>
        <v>0</v>
      </c>
      <c r="L107" s="357">
        <f>K107*L103</f>
        <v>0</v>
      </c>
      <c r="M107" s="352"/>
    </row>
    <row r="108" spans="2:15" hidden="1">
      <c r="B108" s="347"/>
      <c r="C108" s="401"/>
      <c r="D108" s="401"/>
      <c r="E108" s="401"/>
      <c r="F108" s="401"/>
      <c r="G108" s="402"/>
      <c r="H108" s="402"/>
      <c r="I108" s="403"/>
      <c r="J108" s="403"/>
      <c r="K108" s="357">
        <f t="shared" si="10"/>
        <v>0</v>
      </c>
      <c r="L108" s="357">
        <f>K108*L103</f>
        <v>0</v>
      </c>
      <c r="M108" s="352"/>
    </row>
    <row r="109" spans="2:15" hidden="1">
      <c r="B109" s="347"/>
      <c r="C109" s="401"/>
      <c r="D109" s="401"/>
      <c r="E109" s="401"/>
      <c r="F109" s="401"/>
      <c r="G109" s="402"/>
      <c r="H109" s="402"/>
      <c r="I109" s="403"/>
      <c r="J109" s="403"/>
      <c r="K109" s="357">
        <f t="shared" si="10"/>
        <v>0</v>
      </c>
      <c r="L109" s="357">
        <f>K109*L103</f>
        <v>0</v>
      </c>
      <c r="M109" s="352"/>
    </row>
    <row r="110" spans="2:15" hidden="1">
      <c r="B110" s="347"/>
      <c r="C110" s="401"/>
      <c r="D110" s="401"/>
      <c r="E110" s="401"/>
      <c r="F110" s="401"/>
      <c r="G110" s="402"/>
      <c r="H110" s="402"/>
      <c r="I110" s="403"/>
      <c r="J110" s="403"/>
      <c r="K110" s="357">
        <f t="shared" si="10"/>
        <v>0</v>
      </c>
      <c r="L110" s="357">
        <f>K110*L103</f>
        <v>0</v>
      </c>
      <c r="M110" s="352"/>
    </row>
    <row r="111" spans="2:15" hidden="1">
      <c r="B111" s="347"/>
      <c r="C111" s="404"/>
      <c r="D111" s="401"/>
      <c r="E111" s="401"/>
      <c r="F111" s="401"/>
      <c r="G111" s="402"/>
      <c r="H111" s="402"/>
      <c r="I111" s="403"/>
      <c r="J111" s="368"/>
      <c r="K111" s="357">
        <f t="shared" si="10"/>
        <v>0</v>
      </c>
      <c r="L111" s="357">
        <f>K111*L103</f>
        <v>0</v>
      </c>
      <c r="M111" s="352"/>
    </row>
    <row r="112" spans="2:15" hidden="1">
      <c r="B112" s="347"/>
      <c r="C112" s="401"/>
      <c r="D112" s="401"/>
      <c r="E112" s="401"/>
      <c r="F112" s="401"/>
      <c r="G112" s="402"/>
      <c r="H112" s="402"/>
      <c r="I112" s="403"/>
      <c r="J112" s="403"/>
      <c r="K112" s="357">
        <f t="shared" si="10"/>
        <v>0</v>
      </c>
      <c r="L112" s="357">
        <f>K112*L103</f>
        <v>0</v>
      </c>
      <c r="M112" s="365"/>
      <c r="N112" s="345"/>
    </row>
    <row r="113" spans="2:15" ht="20.25">
      <c r="B113" s="347"/>
      <c r="C113" s="708" t="s">
        <v>395</v>
      </c>
      <c r="D113" s="708"/>
      <c r="E113" s="708"/>
      <c r="F113" s="708"/>
      <c r="G113" s="708"/>
      <c r="H113" s="708"/>
      <c r="I113" s="708"/>
      <c r="J113" s="708"/>
      <c r="K113" s="392" t="s">
        <v>47</v>
      </c>
      <c r="L113" s="397">
        <v>0.6</v>
      </c>
      <c r="M113" s="350">
        <f>SUM(K115:K122)</f>
        <v>160000</v>
      </c>
      <c r="N113" s="351">
        <f>SUM(L115:L122)</f>
        <v>96000</v>
      </c>
      <c r="O113" s="352"/>
    </row>
    <row r="114" spans="2:15">
      <c r="B114" s="347"/>
      <c r="C114" s="700" t="s">
        <v>4</v>
      </c>
      <c r="D114" s="700"/>
      <c r="E114" s="559" t="s">
        <v>5</v>
      </c>
      <c r="F114" s="559" t="s">
        <v>6</v>
      </c>
      <c r="G114" s="559" t="s">
        <v>7</v>
      </c>
      <c r="H114" s="559" t="s">
        <v>8</v>
      </c>
      <c r="I114" s="559" t="s">
        <v>9</v>
      </c>
      <c r="J114" s="559" t="s">
        <v>10</v>
      </c>
      <c r="K114" s="559" t="s">
        <v>11</v>
      </c>
      <c r="L114" s="559" t="s">
        <v>12</v>
      </c>
      <c r="M114" s="704" t="s">
        <v>50</v>
      </c>
      <c r="N114" s="705"/>
    </row>
    <row r="115" spans="2:15">
      <c r="B115" s="347"/>
      <c r="C115" s="366"/>
      <c r="D115" s="366"/>
      <c r="E115" s="366"/>
      <c r="F115" s="366"/>
      <c r="G115" s="340"/>
      <c r="H115" s="340"/>
      <c r="I115" s="386"/>
      <c r="J115" s="386"/>
      <c r="K115" s="357">
        <f>(I115+J115)*10000</f>
        <v>0</v>
      </c>
      <c r="L115" s="357">
        <f>K115*L113</f>
        <v>0</v>
      </c>
      <c r="M115" s="352"/>
    </row>
    <row r="116" spans="2:15">
      <c r="B116" s="347"/>
      <c r="C116" s="366"/>
      <c r="D116" s="366"/>
      <c r="E116" s="366"/>
      <c r="F116" s="366"/>
      <c r="G116" s="340"/>
      <c r="H116" s="340"/>
      <c r="I116" s="386"/>
      <c r="J116" s="386"/>
      <c r="K116" s="357">
        <f t="shared" ref="K116:K122" si="11">(I116+J116)*10000</f>
        <v>0</v>
      </c>
      <c r="L116" s="357">
        <f>K116*L113</f>
        <v>0</v>
      </c>
      <c r="M116" s="352"/>
    </row>
    <row r="117" spans="2:15" ht="33">
      <c r="B117" s="347"/>
      <c r="C117" s="401">
        <v>14</v>
      </c>
      <c r="D117" s="401" t="s">
        <v>451</v>
      </c>
      <c r="E117" s="472" t="s">
        <v>452</v>
      </c>
      <c r="F117" s="401" t="s">
        <v>453</v>
      </c>
      <c r="G117" s="402" t="s">
        <v>454</v>
      </c>
      <c r="H117" s="402" t="s">
        <v>455</v>
      </c>
      <c r="I117" s="403">
        <v>3</v>
      </c>
      <c r="J117" s="403">
        <v>13</v>
      </c>
      <c r="K117" s="357">
        <f t="shared" si="11"/>
        <v>160000</v>
      </c>
      <c r="L117" s="357">
        <f>K117*L113</f>
        <v>96000</v>
      </c>
      <c r="M117" s="352"/>
    </row>
    <row r="118" spans="2:15">
      <c r="B118" s="347"/>
      <c r="C118" s="366"/>
      <c r="D118" s="366"/>
      <c r="E118" s="366"/>
      <c r="F118" s="366"/>
      <c r="G118" s="340"/>
      <c r="H118" s="340"/>
      <c r="I118" s="386"/>
      <c r="J118" s="386"/>
      <c r="K118" s="357">
        <f t="shared" si="11"/>
        <v>0</v>
      </c>
      <c r="L118" s="357">
        <f>K118*L113</f>
        <v>0</v>
      </c>
      <c r="M118" s="352"/>
    </row>
    <row r="119" spans="2:15">
      <c r="B119" s="347"/>
      <c r="C119" s="366"/>
      <c r="D119" s="366"/>
      <c r="E119" s="366"/>
      <c r="F119" s="366"/>
      <c r="G119" s="340"/>
      <c r="H119" s="340"/>
      <c r="I119" s="386"/>
      <c r="J119" s="386"/>
      <c r="K119" s="357">
        <f t="shared" si="11"/>
        <v>0</v>
      </c>
      <c r="L119" s="357">
        <f>K119*L113</f>
        <v>0</v>
      </c>
      <c r="M119" s="352"/>
    </row>
    <row r="120" spans="2:15">
      <c r="B120" s="347"/>
      <c r="C120" s="366"/>
      <c r="D120" s="366"/>
      <c r="E120" s="366"/>
      <c r="F120" s="366"/>
      <c r="G120" s="340"/>
      <c r="H120" s="340"/>
      <c r="I120" s="386"/>
      <c r="J120" s="386"/>
      <c r="K120" s="357">
        <f t="shared" si="11"/>
        <v>0</v>
      </c>
      <c r="L120" s="357">
        <f>K120*L113</f>
        <v>0</v>
      </c>
      <c r="M120" s="352"/>
    </row>
    <row r="121" spans="2:15">
      <c r="B121" s="347"/>
      <c r="C121" s="366"/>
      <c r="D121" s="366"/>
      <c r="E121" s="366"/>
      <c r="F121" s="366"/>
      <c r="G121" s="340"/>
      <c r="H121" s="340"/>
      <c r="I121" s="386"/>
      <c r="J121" s="386"/>
      <c r="K121" s="357">
        <f t="shared" si="11"/>
        <v>0</v>
      </c>
      <c r="L121" s="357">
        <f>K121*L113</f>
        <v>0</v>
      </c>
      <c r="M121" s="352"/>
    </row>
    <row r="122" spans="2:15">
      <c r="B122" s="347"/>
      <c r="C122" s="366"/>
      <c r="D122" s="366"/>
      <c r="E122" s="366"/>
      <c r="F122" s="366"/>
      <c r="G122" s="340"/>
      <c r="H122" s="340"/>
      <c r="I122" s="386"/>
      <c r="J122" s="386"/>
      <c r="K122" s="357">
        <f t="shared" si="11"/>
        <v>0</v>
      </c>
      <c r="L122" s="357">
        <f>K122*L113</f>
        <v>0</v>
      </c>
      <c r="M122" s="365"/>
      <c r="N122" s="345"/>
    </row>
    <row r="123" spans="2:15" ht="20.25">
      <c r="B123" s="347"/>
      <c r="C123" s="675" t="s">
        <v>400</v>
      </c>
      <c r="D123" s="675"/>
      <c r="E123" s="675"/>
      <c r="F123" s="675"/>
      <c r="G123" s="675"/>
      <c r="H123" s="675"/>
      <c r="I123" s="675"/>
      <c r="J123" s="675"/>
      <c r="K123" s="392" t="s">
        <v>47</v>
      </c>
      <c r="L123" s="400">
        <v>0.65</v>
      </c>
      <c r="M123" s="350">
        <f>SUM(K125:K132)</f>
        <v>0</v>
      </c>
      <c r="N123" s="351">
        <f>SUM(L125:L132)</f>
        <v>0</v>
      </c>
      <c r="O123" s="352"/>
    </row>
    <row r="124" spans="2:15">
      <c r="B124" s="347"/>
      <c r="C124" s="700" t="s">
        <v>4</v>
      </c>
      <c r="D124" s="700"/>
      <c r="E124" s="559" t="s">
        <v>5</v>
      </c>
      <c r="F124" s="559" t="s">
        <v>6</v>
      </c>
      <c r="G124" s="559" t="s">
        <v>7</v>
      </c>
      <c r="H124" s="559" t="s">
        <v>8</v>
      </c>
      <c r="I124" s="559" t="s">
        <v>9</v>
      </c>
      <c r="J124" s="559" t="s">
        <v>10</v>
      </c>
      <c r="K124" s="559" t="s">
        <v>11</v>
      </c>
      <c r="L124" s="559" t="s">
        <v>12</v>
      </c>
      <c r="M124" s="704" t="s">
        <v>56</v>
      </c>
      <c r="N124" s="705"/>
    </row>
    <row r="125" spans="2:15">
      <c r="B125" s="347"/>
      <c r="C125" s="366"/>
      <c r="D125" s="366"/>
      <c r="E125" s="366"/>
      <c r="F125" s="366"/>
      <c r="G125" s="340"/>
      <c r="H125" s="340"/>
      <c r="I125" s="386"/>
      <c r="J125" s="386"/>
      <c r="K125" s="357">
        <f>(I125+J125)*10000</f>
        <v>0</v>
      </c>
      <c r="L125" s="357">
        <f>K125*L123</f>
        <v>0</v>
      </c>
      <c r="M125" s="352"/>
    </row>
    <row r="126" spans="2:15">
      <c r="B126" s="347"/>
      <c r="C126" s="366"/>
      <c r="D126" s="366"/>
      <c r="E126" s="366"/>
      <c r="F126" s="366"/>
      <c r="G126" s="340"/>
      <c r="H126" s="340"/>
      <c r="I126" s="386"/>
      <c r="J126" s="386"/>
      <c r="K126" s="357">
        <f t="shared" ref="K126:K132" si="12">(I126+J126)*10000</f>
        <v>0</v>
      </c>
      <c r="L126" s="357">
        <f>K126*L123</f>
        <v>0</v>
      </c>
      <c r="M126" s="352"/>
    </row>
    <row r="127" spans="2:15">
      <c r="B127" s="347"/>
      <c r="C127" s="366"/>
      <c r="D127" s="366"/>
      <c r="E127" s="366"/>
      <c r="F127" s="366"/>
      <c r="G127" s="340"/>
      <c r="H127" s="340"/>
      <c r="I127" s="377"/>
      <c r="J127" s="377"/>
      <c r="K127" s="357">
        <f t="shared" si="12"/>
        <v>0</v>
      </c>
      <c r="L127" s="357">
        <f>K127*L123</f>
        <v>0</v>
      </c>
      <c r="M127" s="352"/>
    </row>
    <row r="128" spans="2:15">
      <c r="B128" s="347"/>
      <c r="C128" s="366"/>
      <c r="D128" s="366"/>
      <c r="E128" s="366"/>
      <c r="F128" s="366"/>
      <c r="G128" s="340"/>
      <c r="H128" s="340"/>
      <c r="I128" s="386"/>
      <c r="J128" s="386"/>
      <c r="K128" s="357">
        <f t="shared" si="12"/>
        <v>0</v>
      </c>
      <c r="L128" s="357">
        <f>K128*L123</f>
        <v>0</v>
      </c>
      <c r="M128" s="352"/>
    </row>
    <row r="129" spans="1:15">
      <c r="B129" s="347"/>
      <c r="C129" s="366"/>
      <c r="D129" s="366"/>
      <c r="E129" s="366"/>
      <c r="F129" s="366"/>
      <c r="G129" s="340"/>
      <c r="H129" s="340"/>
      <c r="I129" s="386"/>
      <c r="J129" s="386"/>
      <c r="K129" s="357">
        <f t="shared" si="12"/>
        <v>0</v>
      </c>
      <c r="L129" s="357">
        <f>K129*L123</f>
        <v>0</v>
      </c>
      <c r="M129" s="352"/>
    </row>
    <row r="130" spans="1:15">
      <c r="B130" s="347"/>
      <c r="C130" s="366"/>
      <c r="D130" s="366"/>
      <c r="E130" s="366"/>
      <c r="F130" s="366"/>
      <c r="G130" s="340"/>
      <c r="H130" s="340"/>
      <c r="I130" s="386"/>
      <c r="J130" s="386"/>
      <c r="K130" s="357">
        <f t="shared" si="12"/>
        <v>0</v>
      </c>
      <c r="L130" s="357">
        <f>K130*L123</f>
        <v>0</v>
      </c>
      <c r="M130" s="352"/>
    </row>
    <row r="131" spans="1:15">
      <c r="B131" s="347"/>
      <c r="C131" s="366"/>
      <c r="D131" s="366"/>
      <c r="E131" s="366"/>
      <c r="F131" s="366"/>
      <c r="G131" s="340"/>
      <c r="H131" s="340"/>
      <c r="I131" s="386"/>
      <c r="J131" s="386"/>
      <c r="K131" s="357">
        <f t="shared" si="12"/>
        <v>0</v>
      </c>
      <c r="L131" s="357">
        <f>K131*L123</f>
        <v>0</v>
      </c>
      <c r="M131" s="352"/>
    </row>
    <row r="132" spans="1:15">
      <c r="B132" s="347"/>
      <c r="C132" s="366"/>
      <c r="D132" s="366"/>
      <c r="E132" s="366"/>
      <c r="F132" s="366"/>
      <c r="G132" s="340"/>
      <c r="H132" s="340"/>
      <c r="I132" s="386"/>
      <c r="J132" s="386"/>
      <c r="K132" s="357">
        <f t="shared" si="12"/>
        <v>0</v>
      </c>
      <c r="L132" s="357">
        <f>K132*L123</f>
        <v>0</v>
      </c>
      <c r="M132" s="365"/>
      <c r="N132" s="345"/>
    </row>
    <row r="133" spans="1:15" ht="20.25">
      <c r="A133" s="381"/>
      <c r="B133" s="382"/>
      <c r="C133" s="709" t="s">
        <v>401</v>
      </c>
      <c r="D133" s="709"/>
      <c r="E133" s="709"/>
      <c r="F133" s="709"/>
      <c r="G133" s="709"/>
      <c r="H133" s="709"/>
      <c r="I133" s="709"/>
      <c r="J133" s="709"/>
      <c r="K133" s="392" t="s">
        <v>47</v>
      </c>
      <c r="L133" s="397">
        <v>0.6</v>
      </c>
      <c r="M133" s="350">
        <f>SUM(K135:K142)</f>
        <v>0</v>
      </c>
      <c r="N133" s="351">
        <f>SUM(L135:L142)</f>
        <v>0</v>
      </c>
      <c r="O133" s="352"/>
    </row>
    <row r="134" spans="1:15">
      <c r="A134" s="381"/>
      <c r="B134" s="382"/>
      <c r="C134" s="700" t="s">
        <v>4</v>
      </c>
      <c r="D134" s="700"/>
      <c r="E134" s="559" t="s">
        <v>5</v>
      </c>
      <c r="F134" s="559" t="s">
        <v>6</v>
      </c>
      <c r="G134" s="559" t="s">
        <v>7</v>
      </c>
      <c r="H134" s="559" t="s">
        <v>8</v>
      </c>
      <c r="I134" s="559" t="s">
        <v>9</v>
      </c>
      <c r="J134" s="559" t="s">
        <v>10</v>
      </c>
      <c r="K134" s="559" t="s">
        <v>11</v>
      </c>
      <c r="L134" s="559" t="s">
        <v>12</v>
      </c>
      <c r="M134" s="560"/>
      <c r="N134" s="561"/>
    </row>
    <row r="135" spans="1:15" ht="19.5">
      <c r="A135" s="381"/>
      <c r="B135" s="382"/>
      <c r="C135" s="353"/>
      <c r="D135" s="353"/>
      <c r="E135" s="353"/>
      <c r="F135" s="353"/>
      <c r="G135" s="379" t="s">
        <v>71</v>
      </c>
      <c r="H135" s="355"/>
      <c r="I135" s="356"/>
      <c r="J135" s="356"/>
      <c r="K135" s="384">
        <f>(I135+J135)*10000</f>
        <v>0</v>
      </c>
      <c r="L135" s="384">
        <f>K135*L133</f>
        <v>0</v>
      </c>
      <c r="M135" s="352"/>
    </row>
    <row r="136" spans="1:15">
      <c r="A136" s="381"/>
      <c r="B136" s="382"/>
      <c r="C136" s="369"/>
      <c r="D136" s="369"/>
      <c r="E136" s="369"/>
      <c r="F136" s="369"/>
      <c r="G136" s="385"/>
      <c r="H136" s="383"/>
      <c r="I136" s="386"/>
      <c r="J136" s="386"/>
      <c r="K136" s="384">
        <f t="shared" ref="K136:K142" si="13">(I136+J136)*10000</f>
        <v>0</v>
      </c>
      <c r="L136" s="384">
        <f>K136*L133</f>
        <v>0</v>
      </c>
      <c r="M136" s="352"/>
    </row>
    <row r="137" spans="1:15">
      <c r="A137" s="381"/>
      <c r="B137" s="382"/>
      <c r="C137" s="369"/>
      <c r="D137" s="369"/>
      <c r="E137" s="369"/>
      <c r="F137" s="375"/>
      <c r="G137" s="376"/>
      <c r="H137" s="376"/>
      <c r="I137" s="377"/>
      <c r="J137" s="377"/>
      <c r="K137" s="384">
        <f t="shared" si="13"/>
        <v>0</v>
      </c>
      <c r="L137" s="384">
        <f>K137*L133</f>
        <v>0</v>
      </c>
      <c r="M137" s="352"/>
    </row>
    <row r="138" spans="1:15">
      <c r="A138" s="381"/>
      <c r="B138" s="382"/>
      <c r="C138" s="369"/>
      <c r="D138" s="369"/>
      <c r="E138" s="369"/>
      <c r="F138" s="369"/>
      <c r="G138" s="383"/>
      <c r="H138" s="383"/>
      <c r="I138" s="386"/>
      <c r="J138" s="386"/>
      <c r="K138" s="384">
        <f t="shared" si="13"/>
        <v>0</v>
      </c>
      <c r="L138" s="384">
        <f>K138*L133</f>
        <v>0</v>
      </c>
      <c r="M138" s="352"/>
    </row>
    <row r="139" spans="1:15">
      <c r="A139" s="381"/>
      <c r="B139" s="382"/>
      <c r="C139" s="369"/>
      <c r="D139" s="369"/>
      <c r="E139" s="369"/>
      <c r="F139" s="369"/>
      <c r="G139" s="385"/>
      <c r="H139" s="383"/>
      <c r="I139" s="386"/>
      <c r="J139" s="386"/>
      <c r="K139" s="384">
        <f t="shared" si="13"/>
        <v>0</v>
      </c>
      <c r="L139" s="384">
        <f>K139*L133</f>
        <v>0</v>
      </c>
      <c r="M139" s="352"/>
    </row>
    <row r="140" spans="1:15">
      <c r="A140" s="381"/>
      <c r="B140" s="382"/>
      <c r="C140" s="369"/>
      <c r="D140" s="369"/>
      <c r="E140" s="369"/>
      <c r="F140" s="369"/>
      <c r="G140" s="383"/>
      <c r="H140" s="383"/>
      <c r="I140" s="386"/>
      <c r="J140" s="386"/>
      <c r="K140" s="384">
        <f t="shared" si="13"/>
        <v>0</v>
      </c>
      <c r="L140" s="384">
        <f>K140*L133</f>
        <v>0</v>
      </c>
      <c r="M140" s="352"/>
    </row>
    <row r="141" spans="1:15">
      <c r="A141" s="381"/>
      <c r="B141" s="382"/>
      <c r="C141" s="369"/>
      <c r="D141" s="387"/>
      <c r="E141" s="369"/>
      <c r="F141" s="369"/>
      <c r="G141" s="383"/>
      <c r="H141" s="383"/>
      <c r="I141" s="386"/>
      <c r="J141" s="386"/>
      <c r="K141" s="384">
        <f t="shared" si="13"/>
        <v>0</v>
      </c>
      <c r="L141" s="384">
        <f>K141*L133</f>
        <v>0</v>
      </c>
      <c r="M141" s="352"/>
    </row>
    <row r="142" spans="1:15">
      <c r="A142" s="381"/>
      <c r="B142" s="382"/>
      <c r="C142" s="369"/>
      <c r="D142" s="387"/>
      <c r="E142" s="369"/>
      <c r="F142" s="369"/>
      <c r="G142" s="383"/>
      <c r="H142" s="383"/>
      <c r="I142" s="386"/>
      <c r="J142" s="386"/>
      <c r="K142" s="384">
        <f t="shared" si="13"/>
        <v>0</v>
      </c>
      <c r="L142" s="384">
        <f>K142*L133</f>
        <v>0</v>
      </c>
      <c r="M142" s="365"/>
      <c r="N142" s="345"/>
    </row>
    <row r="143" spans="1:15" ht="20.25">
      <c r="B143" s="347"/>
      <c r="C143" s="720" t="s">
        <v>402</v>
      </c>
      <c r="D143" s="720"/>
      <c r="E143" s="720"/>
      <c r="F143" s="720"/>
      <c r="G143" s="720"/>
      <c r="H143" s="720"/>
      <c r="I143" s="720"/>
      <c r="J143" s="720"/>
      <c r="K143" s="392" t="s">
        <v>47</v>
      </c>
      <c r="L143" s="400">
        <v>0.65</v>
      </c>
      <c r="M143" s="350">
        <f>SUM(K145:K152)</f>
        <v>0</v>
      </c>
      <c r="N143" s="351">
        <f>SUM(L145:L152)</f>
        <v>0</v>
      </c>
      <c r="O143" s="352"/>
    </row>
    <row r="144" spans="1:15">
      <c r="B144" s="347"/>
      <c r="C144" s="700" t="s">
        <v>4</v>
      </c>
      <c r="D144" s="700"/>
      <c r="E144" s="559" t="s">
        <v>5</v>
      </c>
      <c r="F144" s="559" t="s">
        <v>6</v>
      </c>
      <c r="G144" s="559" t="s">
        <v>7</v>
      </c>
      <c r="H144" s="559" t="s">
        <v>8</v>
      </c>
      <c r="I144" s="559" t="s">
        <v>9</v>
      </c>
      <c r="J144" s="559" t="s">
        <v>10</v>
      </c>
      <c r="K144" s="559" t="s">
        <v>11</v>
      </c>
      <c r="L144" s="559" t="s">
        <v>12</v>
      </c>
      <c r="M144" s="704" t="s">
        <v>73</v>
      </c>
      <c r="N144" s="705"/>
    </row>
    <row r="145" spans="2:15">
      <c r="B145" s="347"/>
      <c r="C145" s="366"/>
      <c r="D145" s="366"/>
      <c r="E145" s="366"/>
      <c r="F145" s="366"/>
      <c r="G145" s="340"/>
      <c r="H145" s="340"/>
      <c r="I145" s="386"/>
      <c r="J145" s="386"/>
      <c r="K145" s="357">
        <f>(I145+J145)*10000</f>
        <v>0</v>
      </c>
      <c r="L145" s="357">
        <f>K145*L143</f>
        <v>0</v>
      </c>
      <c r="M145" s="352"/>
    </row>
    <row r="146" spans="2:15">
      <c r="B146" s="347"/>
      <c r="C146" s="366"/>
      <c r="D146" s="366"/>
      <c r="E146" s="366"/>
      <c r="F146" s="366"/>
      <c r="G146" s="340"/>
      <c r="H146" s="340"/>
      <c r="I146" s="386"/>
      <c r="J146" s="386"/>
      <c r="K146" s="357">
        <f t="shared" ref="K146:K152" si="14">(I146+J146)*10000</f>
        <v>0</v>
      </c>
      <c r="L146" s="357">
        <f>K146*L143</f>
        <v>0</v>
      </c>
      <c r="M146" s="352"/>
    </row>
    <row r="147" spans="2:15">
      <c r="B147" s="347"/>
      <c r="C147" s="366"/>
      <c r="D147" s="366"/>
      <c r="E147" s="366"/>
      <c r="F147" s="366"/>
      <c r="G147" s="340"/>
      <c r="H147" s="340"/>
      <c r="I147" s="377"/>
      <c r="J147" s="377"/>
      <c r="K147" s="357">
        <f t="shared" si="14"/>
        <v>0</v>
      </c>
      <c r="L147" s="357">
        <f>K147*L143</f>
        <v>0</v>
      </c>
      <c r="M147" s="352"/>
    </row>
    <row r="148" spans="2:15">
      <c r="B148" s="347"/>
      <c r="C148" s="366"/>
      <c r="D148" s="366"/>
      <c r="E148" s="366"/>
      <c r="F148" s="366"/>
      <c r="G148" s="340"/>
      <c r="H148" s="340"/>
      <c r="I148" s="386"/>
      <c r="J148" s="386"/>
      <c r="K148" s="357">
        <f t="shared" si="14"/>
        <v>0</v>
      </c>
      <c r="L148" s="357">
        <f>K148*L143</f>
        <v>0</v>
      </c>
      <c r="M148" s="352"/>
    </row>
    <row r="149" spans="2:15">
      <c r="B149" s="347"/>
      <c r="C149" s="366"/>
      <c r="D149" s="366"/>
      <c r="E149" s="366"/>
      <c r="F149" s="366"/>
      <c r="G149" s="340"/>
      <c r="H149" s="340"/>
      <c r="I149" s="386"/>
      <c r="J149" s="386"/>
      <c r="K149" s="357">
        <f t="shared" si="14"/>
        <v>0</v>
      </c>
      <c r="L149" s="357">
        <f>K149*L143</f>
        <v>0</v>
      </c>
      <c r="M149" s="352"/>
    </row>
    <row r="150" spans="2:15">
      <c r="B150" s="347"/>
      <c r="C150" s="366"/>
      <c r="D150" s="366"/>
      <c r="E150" s="366"/>
      <c r="F150" s="366"/>
      <c r="G150" s="340"/>
      <c r="H150" s="340"/>
      <c r="I150" s="386"/>
      <c r="J150" s="386"/>
      <c r="K150" s="357">
        <f t="shared" si="14"/>
        <v>0</v>
      </c>
      <c r="L150" s="357">
        <f>K150*L143</f>
        <v>0</v>
      </c>
      <c r="M150" s="352"/>
    </row>
    <row r="151" spans="2:15">
      <c r="B151" s="347"/>
      <c r="C151" s="366"/>
      <c r="D151" s="366"/>
      <c r="E151" s="366"/>
      <c r="F151" s="366"/>
      <c r="G151" s="340"/>
      <c r="H151" s="340"/>
      <c r="I151" s="386"/>
      <c r="J151" s="386"/>
      <c r="K151" s="357">
        <f t="shared" si="14"/>
        <v>0</v>
      </c>
      <c r="L151" s="357">
        <f>K151*L143</f>
        <v>0</v>
      </c>
      <c r="M151" s="352"/>
    </row>
    <row r="152" spans="2:15">
      <c r="B152" s="347"/>
      <c r="C152" s="366"/>
      <c r="D152" s="366"/>
      <c r="E152" s="366"/>
      <c r="F152" s="366"/>
      <c r="G152" s="340"/>
      <c r="H152" s="340"/>
      <c r="I152" s="386"/>
      <c r="J152" s="386"/>
      <c r="K152" s="357">
        <f t="shared" si="14"/>
        <v>0</v>
      </c>
      <c r="L152" s="357">
        <f>K152*L143</f>
        <v>0</v>
      </c>
      <c r="M152" s="365"/>
      <c r="N152" s="345"/>
    </row>
    <row r="153" spans="2:15" ht="20.25">
      <c r="B153" s="347"/>
      <c r="C153" s="684" t="s">
        <v>103</v>
      </c>
      <c r="D153" s="684"/>
      <c r="E153" s="684"/>
      <c r="F153" s="684"/>
      <c r="G153" s="684"/>
      <c r="H153" s="684"/>
      <c r="I153" s="684"/>
      <c r="J153" s="684"/>
      <c r="K153" s="392" t="s">
        <v>47</v>
      </c>
      <c r="L153" s="349">
        <v>0.5</v>
      </c>
      <c r="M153" s="350">
        <f>SUM(K155:K162)</f>
        <v>0</v>
      </c>
      <c r="N153" s="351">
        <f>SUM(L155:L162)</f>
        <v>0</v>
      </c>
      <c r="O153" s="352"/>
    </row>
    <row r="154" spans="2:15">
      <c r="B154" s="347" t="s">
        <v>3</v>
      </c>
      <c r="C154" s="700" t="s">
        <v>4</v>
      </c>
      <c r="D154" s="700"/>
      <c r="E154" s="559" t="s">
        <v>5</v>
      </c>
      <c r="F154" s="559" t="s">
        <v>6</v>
      </c>
      <c r="G154" s="559" t="s">
        <v>7</v>
      </c>
      <c r="H154" s="559" t="s">
        <v>8</v>
      </c>
      <c r="I154" s="559" t="s">
        <v>9</v>
      </c>
      <c r="J154" s="559" t="s">
        <v>10</v>
      </c>
      <c r="K154" s="559" t="s">
        <v>11</v>
      </c>
      <c r="L154" s="559" t="s">
        <v>12</v>
      </c>
      <c r="M154" s="694"/>
      <c r="N154" s="695"/>
    </row>
    <row r="155" spans="2:15">
      <c r="B155" s="347">
        <v>1</v>
      </c>
      <c r="C155" s="366"/>
      <c r="D155" s="366"/>
      <c r="E155" s="366"/>
      <c r="F155" s="366"/>
      <c r="G155" s="340"/>
      <c r="H155" s="340"/>
      <c r="I155" s="386"/>
      <c r="J155" s="386"/>
      <c r="K155" s="357">
        <f>(I155+J155)*10000</f>
        <v>0</v>
      </c>
      <c r="L155" s="357">
        <f>K155*L153</f>
        <v>0</v>
      </c>
      <c r="M155" s="352"/>
    </row>
    <row r="156" spans="2:15">
      <c r="B156" s="347">
        <v>2</v>
      </c>
      <c r="C156" s="366"/>
      <c r="D156" s="366"/>
      <c r="E156" s="366"/>
      <c r="F156" s="366"/>
      <c r="G156" s="340"/>
      <c r="H156" s="340"/>
      <c r="I156" s="386"/>
      <c r="J156" s="386"/>
      <c r="K156" s="357">
        <f t="shared" ref="K156:K162" si="15">(I156+J156)*10000</f>
        <v>0</v>
      </c>
      <c r="L156" s="357">
        <f>K156*L153</f>
        <v>0</v>
      </c>
      <c r="M156" s="352"/>
    </row>
    <row r="157" spans="2:15">
      <c r="B157" s="347">
        <v>3</v>
      </c>
      <c r="C157" s="366"/>
      <c r="D157" s="366"/>
      <c r="E157" s="366"/>
      <c r="F157" s="366"/>
      <c r="G157" s="340"/>
      <c r="H157" s="340"/>
      <c r="I157" s="377"/>
      <c r="J157" s="377"/>
      <c r="K157" s="357">
        <f t="shared" si="15"/>
        <v>0</v>
      </c>
      <c r="L157" s="357">
        <f>K157*L153</f>
        <v>0</v>
      </c>
      <c r="M157" s="352"/>
    </row>
    <row r="158" spans="2:15">
      <c r="B158" s="347">
        <v>4</v>
      </c>
      <c r="C158" s="366"/>
      <c r="D158" s="366"/>
      <c r="E158" s="366"/>
      <c r="F158" s="366"/>
      <c r="G158" s="340"/>
      <c r="H158" s="340"/>
      <c r="I158" s="386"/>
      <c r="J158" s="386"/>
      <c r="K158" s="357">
        <f t="shared" si="15"/>
        <v>0</v>
      </c>
      <c r="L158" s="357">
        <f>K158*L153</f>
        <v>0</v>
      </c>
      <c r="M158" s="352"/>
    </row>
    <row r="159" spans="2:15">
      <c r="B159" s="347">
        <v>5</v>
      </c>
      <c r="C159" s="366"/>
      <c r="D159" s="366"/>
      <c r="E159" s="366"/>
      <c r="F159" s="366"/>
      <c r="G159" s="340"/>
      <c r="H159" s="340"/>
      <c r="I159" s="386"/>
      <c r="J159" s="386"/>
      <c r="K159" s="357">
        <f t="shared" si="15"/>
        <v>0</v>
      </c>
      <c r="L159" s="357">
        <f>K159*L153</f>
        <v>0</v>
      </c>
      <c r="M159" s="352"/>
    </row>
    <row r="160" spans="2:15">
      <c r="B160" s="347">
        <v>6</v>
      </c>
      <c r="C160" s="366"/>
      <c r="D160" s="366"/>
      <c r="E160" s="366"/>
      <c r="F160" s="366"/>
      <c r="G160" s="340"/>
      <c r="H160" s="340"/>
      <c r="I160" s="386"/>
      <c r="J160" s="386"/>
      <c r="K160" s="357">
        <f t="shared" si="15"/>
        <v>0</v>
      </c>
      <c r="L160" s="357">
        <f>K160*L153</f>
        <v>0</v>
      </c>
      <c r="M160" s="352"/>
    </row>
    <row r="161" spans="1:15">
      <c r="B161" s="347">
        <v>7</v>
      </c>
      <c r="C161" s="366"/>
      <c r="D161" s="366"/>
      <c r="E161" s="366"/>
      <c r="F161" s="366"/>
      <c r="G161" s="340"/>
      <c r="H161" s="340"/>
      <c r="I161" s="386"/>
      <c r="J161" s="386"/>
      <c r="K161" s="357">
        <f t="shared" si="15"/>
        <v>0</v>
      </c>
      <c r="L161" s="357">
        <f>K161*L153</f>
        <v>0</v>
      </c>
      <c r="M161" s="352"/>
    </row>
    <row r="162" spans="1:15">
      <c r="B162" s="347">
        <v>8</v>
      </c>
      <c r="C162" s="366"/>
      <c r="D162" s="366"/>
      <c r="E162" s="366"/>
      <c r="F162" s="366"/>
      <c r="G162" s="340"/>
      <c r="H162" s="340"/>
      <c r="I162" s="386"/>
      <c r="J162" s="386"/>
      <c r="K162" s="357">
        <f t="shared" si="15"/>
        <v>0</v>
      </c>
      <c r="L162" s="357">
        <f>K162*L153</f>
        <v>0</v>
      </c>
      <c r="M162" s="365"/>
      <c r="N162" s="345"/>
    </row>
    <row r="163" spans="1:15" ht="20.25">
      <c r="A163" s="381"/>
      <c r="B163" s="382"/>
      <c r="C163" s="684" t="s">
        <v>103</v>
      </c>
      <c r="D163" s="684"/>
      <c r="E163" s="684"/>
      <c r="F163" s="684"/>
      <c r="G163" s="684"/>
      <c r="H163" s="684"/>
      <c r="I163" s="684"/>
      <c r="J163" s="684"/>
      <c r="K163" s="392" t="s">
        <v>47</v>
      </c>
      <c r="L163" s="349">
        <v>0.5</v>
      </c>
      <c r="M163" s="350">
        <f>SUM(K165:K172)</f>
        <v>0</v>
      </c>
      <c r="N163" s="351">
        <f>SUM(L165:L172)</f>
        <v>0</v>
      </c>
      <c r="O163" s="352"/>
    </row>
    <row r="164" spans="1:15">
      <c r="A164" s="381"/>
      <c r="B164" s="382"/>
      <c r="C164" s="700" t="s">
        <v>4</v>
      </c>
      <c r="D164" s="700"/>
      <c r="E164" s="559" t="s">
        <v>5</v>
      </c>
      <c r="F164" s="559" t="s">
        <v>6</v>
      </c>
      <c r="G164" s="559" t="s">
        <v>7</v>
      </c>
      <c r="H164" s="559" t="s">
        <v>8</v>
      </c>
      <c r="I164" s="559" t="s">
        <v>9</v>
      </c>
      <c r="J164" s="559" t="s">
        <v>10</v>
      </c>
      <c r="K164" s="559" t="s">
        <v>11</v>
      </c>
      <c r="L164" s="559" t="s">
        <v>12</v>
      </c>
      <c r="M164" s="694"/>
      <c r="N164" s="695"/>
    </row>
    <row r="165" spans="1:15">
      <c r="A165" s="381"/>
      <c r="B165" s="382"/>
      <c r="C165" s="366"/>
      <c r="D165" s="366"/>
      <c r="E165" s="366"/>
      <c r="F165" s="366"/>
      <c r="G165" s="340"/>
      <c r="H165" s="340"/>
      <c r="I165" s="386"/>
      <c r="J165" s="386"/>
      <c r="K165" s="357">
        <f>(I165+J165)*10000</f>
        <v>0</v>
      </c>
      <c r="L165" s="357">
        <f>K165*L163</f>
        <v>0</v>
      </c>
      <c r="M165" s="352"/>
    </row>
    <row r="166" spans="1:15">
      <c r="A166" s="381"/>
      <c r="B166" s="382"/>
      <c r="C166" s="366"/>
      <c r="D166" s="366"/>
      <c r="E166" s="366"/>
      <c r="F166" s="366"/>
      <c r="G166" s="340"/>
      <c r="H166" s="340"/>
      <c r="I166" s="386"/>
      <c r="J166" s="386"/>
      <c r="K166" s="357">
        <f t="shared" ref="K166:K172" si="16">(I166+J166)*10000</f>
        <v>0</v>
      </c>
      <c r="L166" s="357">
        <f>K166*L163</f>
        <v>0</v>
      </c>
      <c r="M166" s="352"/>
    </row>
    <row r="167" spans="1:15">
      <c r="A167" s="381"/>
      <c r="B167" s="382"/>
      <c r="C167" s="366"/>
      <c r="D167" s="366"/>
      <c r="E167" s="366"/>
      <c r="F167" s="366"/>
      <c r="G167" s="340"/>
      <c r="H167" s="340"/>
      <c r="I167" s="377"/>
      <c r="J167" s="377"/>
      <c r="K167" s="357">
        <f t="shared" si="16"/>
        <v>0</v>
      </c>
      <c r="L167" s="357">
        <f>K167*L163</f>
        <v>0</v>
      </c>
      <c r="M167" s="352"/>
    </row>
    <row r="168" spans="1:15">
      <c r="A168" s="381"/>
      <c r="B168" s="382"/>
      <c r="C168" s="366"/>
      <c r="D168" s="366"/>
      <c r="E168" s="366"/>
      <c r="F168" s="366"/>
      <c r="G168" s="340"/>
      <c r="H168" s="340"/>
      <c r="I168" s="386"/>
      <c r="J168" s="386"/>
      <c r="K168" s="357">
        <f t="shared" si="16"/>
        <v>0</v>
      </c>
      <c r="L168" s="357">
        <f>K168*L163</f>
        <v>0</v>
      </c>
      <c r="M168" s="352"/>
    </row>
    <row r="169" spans="1:15">
      <c r="A169" s="381"/>
      <c r="B169" s="382"/>
      <c r="C169" s="366"/>
      <c r="D169" s="366"/>
      <c r="E169" s="366"/>
      <c r="F169" s="366"/>
      <c r="G169" s="340"/>
      <c r="H169" s="340"/>
      <c r="I169" s="386"/>
      <c r="J169" s="386"/>
      <c r="K169" s="357">
        <f t="shared" si="16"/>
        <v>0</v>
      </c>
      <c r="L169" s="357">
        <f>K169*L163</f>
        <v>0</v>
      </c>
      <c r="M169" s="352"/>
    </row>
    <row r="170" spans="1:15">
      <c r="A170" s="381"/>
      <c r="B170" s="382"/>
      <c r="C170" s="366"/>
      <c r="D170" s="366"/>
      <c r="E170" s="366"/>
      <c r="F170" s="366"/>
      <c r="G170" s="340"/>
      <c r="H170" s="340"/>
      <c r="I170" s="386"/>
      <c r="J170" s="386"/>
      <c r="K170" s="357">
        <f t="shared" si="16"/>
        <v>0</v>
      </c>
      <c r="L170" s="357">
        <f>K170*L163</f>
        <v>0</v>
      </c>
      <c r="M170" s="352"/>
    </row>
    <row r="171" spans="1:15">
      <c r="A171" s="381"/>
      <c r="B171" s="382"/>
      <c r="C171" s="366"/>
      <c r="D171" s="366"/>
      <c r="E171" s="366"/>
      <c r="F171" s="366"/>
      <c r="G171" s="340"/>
      <c r="H171" s="340"/>
      <c r="I171" s="386"/>
      <c r="J171" s="386"/>
      <c r="K171" s="357">
        <f t="shared" si="16"/>
        <v>0</v>
      </c>
      <c r="L171" s="357">
        <f>K171*L163</f>
        <v>0</v>
      </c>
      <c r="M171" s="352"/>
    </row>
    <row r="172" spans="1:15">
      <c r="A172" s="381"/>
      <c r="B172" s="382"/>
      <c r="C172" s="366"/>
      <c r="D172" s="366"/>
      <c r="E172" s="366"/>
      <c r="F172" s="366"/>
      <c r="G172" s="340"/>
      <c r="H172" s="340"/>
      <c r="I172" s="386"/>
      <c r="J172" s="386"/>
      <c r="K172" s="357">
        <f t="shared" si="16"/>
        <v>0</v>
      </c>
      <c r="L172" s="357">
        <f>K172*L163</f>
        <v>0</v>
      </c>
      <c r="M172" s="365"/>
      <c r="N172" s="345"/>
    </row>
    <row r="173" spans="1:15" ht="20.25">
      <c r="A173" s="381"/>
      <c r="B173" s="382"/>
      <c r="C173" s="684" t="s">
        <v>103</v>
      </c>
      <c r="D173" s="684"/>
      <c r="E173" s="684"/>
      <c r="F173" s="684"/>
      <c r="G173" s="684"/>
      <c r="H173" s="684"/>
      <c r="I173" s="684"/>
      <c r="J173" s="684"/>
      <c r="K173" s="392" t="s">
        <v>47</v>
      </c>
      <c r="L173" s="349">
        <v>0.5</v>
      </c>
      <c r="M173" s="350">
        <f>SUM(K175:K182)</f>
        <v>0</v>
      </c>
      <c r="N173" s="351">
        <f>SUM(L175:L182)</f>
        <v>0</v>
      </c>
      <c r="O173" s="352"/>
    </row>
    <row r="174" spans="1:15">
      <c r="A174" s="381"/>
      <c r="B174" s="382"/>
      <c r="C174" s="700" t="s">
        <v>4</v>
      </c>
      <c r="D174" s="700"/>
      <c r="E174" s="559" t="s">
        <v>5</v>
      </c>
      <c r="F174" s="559" t="s">
        <v>6</v>
      </c>
      <c r="G174" s="559" t="s">
        <v>7</v>
      </c>
      <c r="H174" s="559" t="s">
        <v>8</v>
      </c>
      <c r="I174" s="559" t="s">
        <v>9</v>
      </c>
      <c r="J174" s="559" t="s">
        <v>10</v>
      </c>
      <c r="K174" s="559" t="s">
        <v>11</v>
      </c>
      <c r="L174" s="559" t="s">
        <v>12</v>
      </c>
      <c r="M174" s="694"/>
      <c r="N174" s="695"/>
    </row>
    <row r="175" spans="1:15">
      <c r="A175" s="381"/>
      <c r="B175" s="382"/>
      <c r="C175" s="366"/>
      <c r="D175" s="366"/>
      <c r="E175" s="366"/>
      <c r="F175" s="366"/>
      <c r="G175" s="340"/>
      <c r="H175" s="340"/>
      <c r="I175" s="386"/>
      <c r="J175" s="386"/>
      <c r="K175" s="357">
        <f>(I175+J175)*10000</f>
        <v>0</v>
      </c>
      <c r="L175" s="357">
        <f>K175*L173</f>
        <v>0</v>
      </c>
      <c r="M175" s="352"/>
    </row>
    <row r="176" spans="1:15">
      <c r="A176" s="381"/>
      <c r="B176" s="382"/>
      <c r="C176" s="366"/>
      <c r="D176" s="366"/>
      <c r="E176" s="366"/>
      <c r="F176" s="366"/>
      <c r="G176" s="340"/>
      <c r="H176" s="340"/>
      <c r="I176" s="386"/>
      <c r="J176" s="386"/>
      <c r="K176" s="357">
        <f t="shared" ref="K176:K182" si="17">(I176+J176)*10000</f>
        <v>0</v>
      </c>
      <c r="L176" s="357">
        <f>K176*L173</f>
        <v>0</v>
      </c>
      <c r="M176" s="352"/>
    </row>
    <row r="177" spans="1:14">
      <c r="A177" s="381"/>
      <c r="B177" s="382"/>
      <c r="C177" s="366"/>
      <c r="D177" s="366"/>
      <c r="E177" s="366"/>
      <c r="F177" s="366"/>
      <c r="G177" s="340"/>
      <c r="H177" s="340"/>
      <c r="I177" s="377"/>
      <c r="J177" s="377"/>
      <c r="K177" s="357">
        <f t="shared" si="17"/>
        <v>0</v>
      </c>
      <c r="L177" s="357">
        <f>K177*L173</f>
        <v>0</v>
      </c>
      <c r="M177" s="352"/>
    </row>
    <row r="178" spans="1:14">
      <c r="A178" s="381"/>
      <c r="B178" s="382"/>
      <c r="C178" s="366"/>
      <c r="D178" s="366"/>
      <c r="E178" s="366"/>
      <c r="F178" s="366"/>
      <c r="G178" s="340"/>
      <c r="H178" s="340"/>
      <c r="I178" s="386"/>
      <c r="J178" s="386"/>
      <c r="K178" s="357">
        <f t="shared" si="17"/>
        <v>0</v>
      </c>
      <c r="L178" s="357">
        <f>K178*L173</f>
        <v>0</v>
      </c>
      <c r="M178" s="352"/>
    </row>
    <row r="179" spans="1:14">
      <c r="A179" s="381"/>
      <c r="B179" s="382"/>
      <c r="C179" s="366"/>
      <c r="D179" s="366"/>
      <c r="E179" s="366"/>
      <c r="F179" s="366"/>
      <c r="G179" s="340"/>
      <c r="H179" s="340"/>
      <c r="I179" s="386"/>
      <c r="J179" s="386"/>
      <c r="K179" s="357">
        <f t="shared" si="17"/>
        <v>0</v>
      </c>
      <c r="L179" s="357">
        <f>K179*L173</f>
        <v>0</v>
      </c>
      <c r="M179" s="352"/>
    </row>
    <row r="180" spans="1:14">
      <c r="A180" s="381"/>
      <c r="B180" s="382"/>
      <c r="C180" s="366"/>
      <c r="D180" s="366"/>
      <c r="E180" s="366"/>
      <c r="F180" s="366"/>
      <c r="G180" s="340"/>
      <c r="H180" s="340"/>
      <c r="I180" s="386"/>
      <c r="J180" s="386"/>
      <c r="K180" s="357">
        <f t="shared" si="17"/>
        <v>0</v>
      </c>
      <c r="L180" s="357">
        <f>K180*L173</f>
        <v>0</v>
      </c>
      <c r="M180" s="352"/>
    </row>
    <row r="181" spans="1:14">
      <c r="A181" s="381"/>
      <c r="B181" s="382"/>
      <c r="C181" s="366"/>
      <c r="D181" s="366"/>
      <c r="E181" s="366"/>
      <c r="F181" s="366"/>
      <c r="G181" s="340"/>
      <c r="H181" s="340"/>
      <c r="I181" s="386"/>
      <c r="J181" s="386"/>
      <c r="K181" s="357">
        <f t="shared" si="17"/>
        <v>0</v>
      </c>
      <c r="L181" s="357">
        <f>K181*L173</f>
        <v>0</v>
      </c>
      <c r="M181" s="352"/>
    </row>
    <row r="182" spans="1:14">
      <c r="A182" s="381"/>
      <c r="B182" s="382"/>
      <c r="C182" s="366"/>
      <c r="D182" s="366"/>
      <c r="E182" s="366"/>
      <c r="F182" s="366"/>
      <c r="G182" s="340"/>
      <c r="H182" s="340"/>
      <c r="I182" s="386"/>
      <c r="J182" s="386"/>
      <c r="K182" s="357">
        <f t="shared" si="17"/>
        <v>0</v>
      </c>
      <c r="L182" s="357">
        <f>K182*L173</f>
        <v>0</v>
      </c>
      <c r="M182" s="365"/>
      <c r="N182" s="345"/>
    </row>
    <row r="183" spans="1:14">
      <c r="C183" s="346"/>
      <c r="D183" s="346"/>
      <c r="E183" s="346"/>
      <c r="F183" s="346"/>
      <c r="G183" s="412"/>
      <c r="H183" s="412"/>
      <c r="I183" s="413"/>
      <c r="J183" s="413"/>
      <c r="K183" s="413"/>
      <c r="L183" s="413"/>
    </row>
  </sheetData>
  <mergeCells count="56">
    <mergeCell ref="C83:J83"/>
    <mergeCell ref="C84:D84"/>
    <mergeCell ref="C64:D64"/>
    <mergeCell ref="M64:N64"/>
    <mergeCell ref="C73:J73"/>
    <mergeCell ref="C74:D74"/>
    <mergeCell ref="M74:N74"/>
    <mergeCell ref="C43:J43"/>
    <mergeCell ref="C44:D44"/>
    <mergeCell ref="C53:J53"/>
    <mergeCell ref="C54:D54"/>
    <mergeCell ref="C63:J63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  <mergeCell ref="M124:N124"/>
    <mergeCell ref="C133:J133"/>
    <mergeCell ref="C153:J153"/>
    <mergeCell ref="C143:J143"/>
    <mergeCell ref="C144:D144"/>
    <mergeCell ref="M144:N144"/>
    <mergeCell ref="C174:D174"/>
    <mergeCell ref="M174:N174"/>
    <mergeCell ref="C154:D154"/>
    <mergeCell ref="M154:N154"/>
    <mergeCell ref="C163:J163"/>
    <mergeCell ref="C164:D164"/>
    <mergeCell ref="M164:N164"/>
    <mergeCell ref="C173:J173"/>
  </mergeCells>
  <phoneticPr fontId="29" type="noConversion"/>
  <conditionalFormatting sqref="G1:G2 G4 G24 G26:G32">
    <cfRule type="duplicateValues" dxfId="6373" priority="261"/>
    <cfRule type="duplicateValues" dxfId="6372" priority="262"/>
  </conditionalFormatting>
  <conditionalFormatting sqref="G1:G2 G26:G32">
    <cfRule type="duplicateValues" dxfId="6371" priority="263"/>
  </conditionalFormatting>
  <conditionalFormatting sqref="G4">
    <cfRule type="duplicateValues" dxfId="6370" priority="260"/>
  </conditionalFormatting>
  <conditionalFormatting sqref="G5:G12">
    <cfRule type="duplicateValues" dxfId="6369" priority="226"/>
    <cfRule type="duplicateValues" dxfId="6368" priority="227"/>
    <cfRule type="duplicateValues" dxfId="6367" priority="228"/>
  </conditionalFormatting>
  <conditionalFormatting sqref="G13">
    <cfRule type="duplicateValues" dxfId="6366" priority="190"/>
    <cfRule type="duplicateValues" dxfId="6365" priority="191"/>
    <cfRule type="duplicateValues" dxfId="6364" priority="192"/>
    <cfRule type="duplicateValues" dxfId="6363" priority="193"/>
    <cfRule type="duplicateValues" dxfId="6362" priority="194"/>
    <cfRule type="duplicateValues" dxfId="6361" priority="195"/>
  </conditionalFormatting>
  <conditionalFormatting sqref="G14">
    <cfRule type="duplicateValues" dxfId="6360" priority="253"/>
    <cfRule type="duplicateValues" dxfId="6359" priority="254"/>
  </conditionalFormatting>
  <conditionalFormatting sqref="G17:G22">
    <cfRule type="duplicateValues" dxfId="6358" priority="250"/>
    <cfRule type="duplicateValues" dxfId="6357" priority="251"/>
    <cfRule type="duplicateValues" dxfId="6356" priority="252"/>
  </conditionalFormatting>
  <conditionalFormatting sqref="G23">
    <cfRule type="duplicateValues" dxfId="6355" priority="180"/>
    <cfRule type="duplicateValues" dxfId="6354" priority="181"/>
    <cfRule type="duplicateValues" dxfId="6353" priority="182"/>
    <cfRule type="duplicateValues" dxfId="6352" priority="183"/>
  </conditionalFormatting>
  <conditionalFormatting sqref="G24">
    <cfRule type="duplicateValues" dxfId="6351" priority="257"/>
    <cfRule type="duplicateValues" dxfId="6350" priority="258"/>
    <cfRule type="duplicateValues" dxfId="6349" priority="259"/>
  </conditionalFormatting>
  <conditionalFormatting sqref="G25">
    <cfRule type="duplicateValues" dxfId="6348" priority="177"/>
    <cfRule type="duplicateValues" dxfId="6347" priority="178"/>
    <cfRule type="duplicateValues" dxfId="6346" priority="179"/>
  </conditionalFormatting>
  <conditionalFormatting sqref="G33">
    <cfRule type="duplicateValues" dxfId="6345" priority="70"/>
    <cfRule type="duplicateValues" dxfId="6344" priority="71"/>
    <cfRule type="duplicateValues" dxfId="6343" priority="72"/>
    <cfRule type="duplicateValues" dxfId="6342" priority="73"/>
    <cfRule type="duplicateValues" dxfId="6341" priority="74"/>
    <cfRule type="duplicateValues" dxfId="6340" priority="75"/>
  </conditionalFormatting>
  <conditionalFormatting sqref="G34">
    <cfRule type="duplicateValues" dxfId="6339" priority="130"/>
    <cfRule type="duplicateValues" dxfId="6338" priority="131"/>
    <cfRule type="duplicateValues" dxfId="6337" priority="132"/>
    <cfRule type="duplicateValues" dxfId="6336" priority="133"/>
    <cfRule type="duplicateValues" dxfId="6335" priority="134"/>
  </conditionalFormatting>
  <conditionalFormatting sqref="G93">
    <cfRule type="duplicateValues" dxfId="6334" priority="199"/>
    <cfRule type="duplicateValues" dxfId="6333" priority="200"/>
    <cfRule type="duplicateValues" dxfId="6332" priority="201"/>
    <cfRule type="duplicateValues" dxfId="6331" priority="202"/>
    <cfRule type="duplicateValues" dxfId="6330" priority="203"/>
  </conditionalFormatting>
  <conditionalFormatting sqref="G94">
    <cfRule type="duplicateValues" dxfId="6329" priority="223"/>
    <cfRule type="duplicateValues" dxfId="6328" priority="224"/>
    <cfRule type="duplicateValues" dxfId="6327" priority="236"/>
    <cfRule type="duplicateValues" dxfId="6326" priority="237"/>
    <cfRule type="duplicateValues" dxfId="6325" priority="238"/>
    <cfRule type="duplicateValues" dxfId="6324" priority="239"/>
    <cfRule type="duplicateValues" dxfId="6323" priority="240"/>
    <cfRule type="duplicateValues" dxfId="6322" priority="241"/>
    <cfRule type="duplicateValues" dxfId="6321" priority="242"/>
    <cfRule type="duplicateValues" dxfId="6320" priority="243"/>
    <cfRule type="duplicateValues" dxfId="6319" priority="244"/>
    <cfRule type="duplicateValues" dxfId="6318" priority="245"/>
    <cfRule type="duplicateValues" dxfId="6317" priority="246"/>
    <cfRule type="duplicateValues" dxfId="6316" priority="247"/>
    <cfRule type="duplicateValues" dxfId="6315" priority="248"/>
    <cfRule type="duplicateValues" dxfId="6314" priority="249"/>
  </conditionalFormatting>
  <conditionalFormatting sqref="G163 G94 G1:G2 G4:G12 G24:G32 G34 G104 G114 G124 G134:G142 G173 G183:G207 G106:G112 G14 G17:G22">
    <cfRule type="duplicateValues" dxfId="6313" priority="264"/>
  </conditionalFormatting>
  <conditionalFormatting sqref="G104">
    <cfRule type="duplicateValues" dxfId="6312" priority="125"/>
    <cfRule type="duplicateValues" dxfId="6311" priority="126"/>
    <cfRule type="duplicateValues" dxfId="6310" priority="127"/>
    <cfRule type="duplicateValues" dxfId="6309" priority="128"/>
    <cfRule type="duplicateValues" dxfId="6308" priority="129"/>
  </conditionalFormatting>
  <conditionalFormatting sqref="G105">
    <cfRule type="duplicateValues" dxfId="6307" priority="76"/>
    <cfRule type="duplicateValues" dxfId="6306" priority="77"/>
    <cfRule type="duplicateValues" dxfId="6305" priority="78"/>
    <cfRule type="duplicateValues" dxfId="6304" priority="79"/>
  </conditionalFormatting>
  <conditionalFormatting sqref="G106:G112 G94">
    <cfRule type="duplicateValues" dxfId="6303" priority="255"/>
    <cfRule type="duplicateValues" dxfId="6302" priority="256"/>
  </conditionalFormatting>
  <conditionalFormatting sqref="G106:G112">
    <cfRule type="duplicateValues" dxfId="6301" priority="162"/>
    <cfRule type="duplicateValues" dxfId="6300" priority="163"/>
    <cfRule type="duplicateValues" dxfId="6299" priority="164"/>
    <cfRule type="duplicateValues" dxfId="6298" priority="165"/>
    <cfRule type="duplicateValues" dxfId="6297" priority="166"/>
    <cfRule type="duplicateValues" dxfId="6296" priority="167"/>
    <cfRule type="duplicateValues" dxfId="6295" priority="168"/>
    <cfRule type="duplicateValues" dxfId="6294" priority="169"/>
    <cfRule type="duplicateValues" dxfId="6293" priority="170"/>
    <cfRule type="duplicateValues" dxfId="6292" priority="216"/>
    <cfRule type="duplicateValues" dxfId="6291" priority="217"/>
    <cfRule type="duplicateValues" dxfId="6290" priority="218"/>
    <cfRule type="duplicateValues" dxfId="6289" priority="219"/>
    <cfRule type="duplicateValues" dxfId="6288" priority="220"/>
    <cfRule type="duplicateValues" dxfId="6287" priority="221"/>
    <cfRule type="duplicateValues" dxfId="6286" priority="222"/>
  </conditionalFormatting>
  <conditionalFormatting sqref="G114">
    <cfRule type="duplicateValues" dxfId="6285" priority="120"/>
    <cfRule type="duplicateValues" dxfId="6284" priority="121"/>
    <cfRule type="duplicateValues" dxfId="6283" priority="122"/>
    <cfRule type="duplicateValues" dxfId="6282" priority="123"/>
    <cfRule type="duplicateValues" dxfId="6281" priority="124"/>
  </conditionalFormatting>
  <conditionalFormatting sqref="G124">
    <cfRule type="duplicateValues" dxfId="6280" priority="115"/>
    <cfRule type="duplicateValues" dxfId="6279" priority="116"/>
    <cfRule type="duplicateValues" dxfId="6278" priority="117"/>
    <cfRule type="duplicateValues" dxfId="6277" priority="118"/>
    <cfRule type="duplicateValues" dxfId="6276" priority="119"/>
  </conditionalFormatting>
  <conditionalFormatting sqref="G134">
    <cfRule type="duplicateValues" dxfId="6275" priority="110"/>
    <cfRule type="duplicateValues" dxfId="6274" priority="111"/>
    <cfRule type="duplicateValues" dxfId="6273" priority="112"/>
    <cfRule type="duplicateValues" dxfId="6272" priority="113"/>
    <cfRule type="duplicateValues" dxfId="6271" priority="114"/>
  </conditionalFormatting>
  <conditionalFormatting sqref="G135">
    <cfRule type="duplicateValues" dxfId="6270" priority="159"/>
    <cfRule type="duplicateValues" dxfId="6269" priority="160"/>
    <cfRule type="duplicateValues" dxfId="6268" priority="161"/>
  </conditionalFormatting>
  <conditionalFormatting sqref="G153">
    <cfRule type="duplicateValues" dxfId="6267" priority="135"/>
    <cfRule type="duplicateValues" dxfId="6266" priority="136"/>
    <cfRule type="duplicateValues" dxfId="6265" priority="137"/>
    <cfRule type="duplicateValues" dxfId="6264" priority="138"/>
  </conditionalFormatting>
  <conditionalFormatting sqref="G163 G135:G142 G173 G183:G207">
    <cfRule type="duplicateValues" dxfId="6263" priority="265"/>
    <cfRule type="duplicateValues" dxfId="6262" priority="266"/>
  </conditionalFormatting>
  <conditionalFormatting sqref="G163 G135:G142 G173 G183:G207">
    <cfRule type="duplicateValues" dxfId="6261" priority="267"/>
  </conditionalFormatting>
  <conditionalFormatting sqref="G208:G1048576">
    <cfRule type="duplicateValues" dxfId="6260" priority="268"/>
    <cfRule type="duplicateValues" dxfId="6259" priority="269"/>
    <cfRule type="duplicateValues" dxfId="6258" priority="270"/>
    <cfRule type="duplicateValues" dxfId="6257" priority="271"/>
  </conditionalFormatting>
  <conditionalFormatting sqref="C85:H92">
    <cfRule type="duplicateValues" dxfId="6256" priority="67"/>
    <cfRule type="duplicateValues" dxfId="6255" priority="68"/>
    <cfRule type="duplicateValues" dxfId="6254" priority="69"/>
  </conditionalFormatting>
  <conditionalFormatting sqref="C75:H82">
    <cfRule type="duplicateValues" dxfId="6253" priority="64"/>
    <cfRule type="duplicateValues" dxfId="6252" priority="65"/>
    <cfRule type="duplicateValues" dxfId="6251" priority="66"/>
  </conditionalFormatting>
  <conditionalFormatting sqref="G66">
    <cfRule type="duplicateValues" dxfId="6250" priority="50"/>
    <cfRule type="duplicateValues" dxfId="6249" priority="51"/>
    <cfRule type="duplicateValues" dxfId="6248" priority="52"/>
    <cfRule type="duplicateValues" dxfId="6247" priority="53"/>
    <cfRule type="duplicateValues" dxfId="6246" priority="54"/>
    <cfRule type="duplicateValues" dxfId="6245" priority="55"/>
    <cfRule type="duplicateValues" dxfId="6244" priority="56"/>
    <cfRule type="duplicateValues" dxfId="6243" priority="57"/>
    <cfRule type="duplicateValues" dxfId="6242" priority="58"/>
    <cfRule type="duplicateValues" dxfId="6241" priority="59"/>
    <cfRule type="duplicateValues" dxfId="6240" priority="60"/>
  </conditionalFormatting>
  <conditionalFormatting sqref="G67:G72">
    <cfRule type="duplicateValues" dxfId="6239" priority="61"/>
    <cfRule type="duplicateValues" dxfId="6238" priority="62"/>
    <cfRule type="duplicateValues" dxfId="6237" priority="63"/>
  </conditionalFormatting>
  <conditionalFormatting sqref="G174 G164 G154 G144">
    <cfRule type="duplicateValues" dxfId="6236" priority="45"/>
  </conditionalFormatting>
  <conditionalFormatting sqref="G174 G164 G154 G144">
    <cfRule type="duplicateValues" dxfId="6235" priority="40"/>
    <cfRule type="duplicateValues" dxfId="6234" priority="41"/>
    <cfRule type="duplicateValues" dxfId="6233" priority="42"/>
    <cfRule type="duplicateValues" dxfId="6232" priority="43"/>
    <cfRule type="duplicateValues" dxfId="6231" priority="44"/>
  </conditionalFormatting>
  <conditionalFormatting sqref="G41:G42 G62 G46:G52 G56:G60">
    <cfRule type="duplicateValues" dxfId="6230" priority="39"/>
  </conditionalFormatting>
  <conditionalFormatting sqref="G41:G42 G62 G46:G52 G56:G60">
    <cfRule type="duplicateValues" dxfId="6229" priority="36"/>
    <cfRule type="duplicateValues" dxfId="6228" priority="37"/>
    <cfRule type="duplicateValues" dxfId="6227" priority="38"/>
  </conditionalFormatting>
  <conditionalFormatting sqref="G176:G182 G166:G172 G156:G162 G146:G152 G126:G132 G116 G97:G102 G118:G122">
    <cfRule type="duplicateValues" dxfId="6226" priority="35"/>
  </conditionalFormatting>
  <conditionalFormatting sqref="G176:G182 G166:G172 G156:G162 G146:G152 G126:G132 G116 G97:G102 G118:G122">
    <cfRule type="duplicateValues" dxfId="6225" priority="32"/>
    <cfRule type="duplicateValues" dxfId="6224" priority="33"/>
    <cfRule type="duplicateValues" dxfId="6223" priority="34"/>
  </conditionalFormatting>
  <conditionalFormatting sqref="G117">
    <cfRule type="duplicateValues" dxfId="6222" priority="31"/>
  </conditionalFormatting>
  <conditionalFormatting sqref="G117">
    <cfRule type="duplicateValues" dxfId="6221" priority="29"/>
    <cfRule type="duplicateValues" dxfId="6220" priority="30"/>
  </conditionalFormatting>
  <conditionalFormatting sqref="G117">
    <cfRule type="duplicateValues" dxfId="6219" priority="13"/>
    <cfRule type="duplicateValues" dxfId="6218" priority="14"/>
    <cfRule type="duplicateValues" dxfId="6217" priority="15"/>
    <cfRule type="duplicateValues" dxfId="6216" priority="16"/>
    <cfRule type="duplicateValues" dxfId="6215" priority="17"/>
    <cfRule type="duplicateValues" dxfId="6214" priority="18"/>
    <cfRule type="duplicateValues" dxfId="6213" priority="19"/>
    <cfRule type="duplicateValues" dxfId="6212" priority="20"/>
    <cfRule type="duplicateValues" dxfId="6211" priority="21"/>
    <cfRule type="duplicateValues" dxfId="6210" priority="22"/>
    <cfRule type="duplicateValues" dxfId="6209" priority="23"/>
    <cfRule type="duplicateValues" dxfId="6208" priority="24"/>
    <cfRule type="duplicateValues" dxfId="6207" priority="25"/>
    <cfRule type="duplicateValues" dxfId="6206" priority="26"/>
    <cfRule type="duplicateValues" dxfId="6205" priority="27"/>
    <cfRule type="duplicateValues" dxfId="6204" priority="28"/>
  </conditionalFormatting>
  <conditionalFormatting sqref="G35:G40">
    <cfRule type="duplicateValues" dxfId="6203" priority="9"/>
    <cfRule type="duplicateValues" dxfId="6202" priority="10"/>
    <cfRule type="duplicateValues" dxfId="6201" priority="11"/>
  </conditionalFormatting>
  <conditionalFormatting sqref="G35:G40">
    <cfRule type="duplicateValues" dxfId="6200" priority="12"/>
  </conditionalFormatting>
  <conditionalFormatting sqref="C16:J16">
    <cfRule type="duplicateValues" dxfId="6199" priority="8"/>
  </conditionalFormatting>
  <conditionalFormatting sqref="C16:J16">
    <cfRule type="duplicateValues" dxfId="6198" priority="5"/>
    <cfRule type="duplicateValues" dxfId="6197" priority="6"/>
    <cfRule type="duplicateValues" dxfId="6196" priority="7"/>
  </conditionalFormatting>
  <conditionalFormatting sqref="G96">
    <cfRule type="duplicateValues" dxfId="6195" priority="4"/>
  </conditionalFormatting>
  <conditionalFormatting sqref="G96">
    <cfRule type="duplicateValues" dxfId="6194" priority="1"/>
    <cfRule type="duplicateValues" dxfId="6193" priority="2"/>
    <cfRule type="duplicateValues" dxfId="6192" priority="3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3A33-99BA-425B-A902-09856E081497}">
  <dimension ref="A1:U193"/>
  <sheetViews>
    <sheetView topLeftCell="C168" zoomScale="70" zoomScaleNormal="70" workbookViewId="0">
      <selection activeCell="C51" sqref="C51"/>
    </sheetView>
  </sheetViews>
  <sheetFormatPr defaultColWidth="8.625" defaultRowHeight="16.5"/>
  <cols>
    <col min="1" max="1" width="1.125" style="342" hidden="1" customWidth="1"/>
    <col min="2" max="2" width="5.25" style="342" hidden="1" customWidth="1"/>
    <col min="3" max="3" width="6" style="342" customWidth="1"/>
    <col min="4" max="4" width="12.5" style="342" customWidth="1"/>
    <col min="5" max="5" width="9.25" style="342" customWidth="1"/>
    <col min="6" max="6" width="16.5" style="342" customWidth="1"/>
    <col min="7" max="7" width="62.375" style="414" customWidth="1"/>
    <col min="8" max="8" width="35.125" style="414" customWidth="1"/>
    <col min="9" max="10" width="8.625" style="415"/>
    <col min="11" max="11" width="10" style="415" customWidth="1"/>
    <col min="12" max="12" width="9.5" style="415" customWidth="1"/>
    <col min="13" max="13" width="9.125" style="342" bestFit="1" customWidth="1"/>
    <col min="14" max="14" width="11.125" style="342" customWidth="1"/>
    <col min="15" max="15" width="8.625" style="342"/>
    <col min="16" max="20" width="14.375" style="342" customWidth="1"/>
    <col min="21" max="21" width="19.125" style="342" customWidth="1"/>
    <col min="22" max="16384" width="8.625" style="342"/>
  </cols>
  <sheetData>
    <row r="1" spans="2:21" ht="22.5" customHeight="1">
      <c r="C1" s="731">
        <f ca="1">DATE(년,월,_xlfn.SHEET())</f>
        <v>45731</v>
      </c>
      <c r="D1" s="731"/>
      <c r="E1" s="731"/>
      <c r="F1" s="731"/>
      <c r="G1" s="731"/>
      <c r="H1" s="731"/>
      <c r="I1" s="731"/>
      <c r="J1" s="731"/>
      <c r="K1" s="343"/>
      <c r="L1" s="343"/>
      <c r="P1" s="722" t="s">
        <v>0</v>
      </c>
      <c r="Q1" s="722"/>
      <c r="R1" s="722"/>
      <c r="S1" s="722"/>
      <c r="T1" s="722"/>
      <c r="U1" s="344"/>
    </row>
    <row r="2" spans="2:21" ht="7.5" customHeight="1"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P2" s="346"/>
      <c r="Q2" s="346"/>
      <c r="R2" s="346"/>
      <c r="S2" s="346"/>
      <c r="T2" s="346"/>
    </row>
    <row r="3" spans="2:21" ht="20.25">
      <c r="B3" s="347"/>
      <c r="C3" s="710" t="s">
        <v>1</v>
      </c>
      <c r="D3" s="710"/>
      <c r="E3" s="710"/>
      <c r="F3" s="710"/>
      <c r="G3" s="710"/>
      <c r="H3" s="710"/>
      <c r="I3" s="710"/>
      <c r="J3" s="710"/>
      <c r="K3" s="348" t="s">
        <v>2</v>
      </c>
      <c r="L3" s="349"/>
      <c r="M3" s="350">
        <f>SUM(K5:K12)</f>
        <v>0</v>
      </c>
      <c r="N3" s="351">
        <f>SUM(L5:L12)</f>
        <v>0</v>
      </c>
      <c r="O3" s="352"/>
      <c r="P3" s="345"/>
      <c r="Q3" s="345"/>
      <c r="R3" s="345"/>
    </row>
    <row r="4" spans="2:21" ht="16.5" customHeight="1">
      <c r="B4" s="347" t="s">
        <v>3</v>
      </c>
      <c r="C4" s="700" t="s">
        <v>4</v>
      </c>
      <c r="D4" s="700"/>
      <c r="E4" s="559" t="s">
        <v>5</v>
      </c>
      <c r="F4" s="559" t="s">
        <v>6</v>
      </c>
      <c r="G4" s="559" t="s">
        <v>7</v>
      </c>
      <c r="H4" s="559" t="s">
        <v>8</v>
      </c>
      <c r="I4" s="559" t="s">
        <v>9</v>
      </c>
      <c r="J4" s="559" t="s">
        <v>10</v>
      </c>
      <c r="K4" s="559" t="s">
        <v>11</v>
      </c>
      <c r="L4" s="559" t="s">
        <v>12</v>
      </c>
      <c r="M4" s="701"/>
      <c r="N4" s="702"/>
      <c r="O4" s="347"/>
      <c r="P4" s="723" t="s">
        <v>13</v>
      </c>
      <c r="Q4" s="724">
        <f>P10-R10</f>
        <v>862000</v>
      </c>
      <c r="R4" s="724"/>
      <c r="S4" s="352"/>
    </row>
    <row r="5" spans="2:21" ht="16.5" customHeight="1">
      <c r="B5" s="347">
        <v>1</v>
      </c>
      <c r="C5" s="353"/>
      <c r="D5" s="353"/>
      <c r="E5" s="353"/>
      <c r="F5" s="353"/>
      <c r="G5" s="354"/>
      <c r="H5" s="355"/>
      <c r="I5" s="356"/>
      <c r="J5" s="356"/>
      <c r="K5" s="357">
        <f>(I5+J5)*10000</f>
        <v>0</v>
      </c>
      <c r="L5" s="357">
        <f>K5*L3</f>
        <v>0</v>
      </c>
      <c r="M5" s="352"/>
      <c r="O5" s="347"/>
      <c r="P5" s="723"/>
      <c r="Q5" s="724"/>
      <c r="R5" s="724"/>
      <c r="S5" s="352"/>
    </row>
    <row r="6" spans="2:21">
      <c r="B6" s="347">
        <v>2</v>
      </c>
      <c r="C6" s="353"/>
      <c r="D6" s="353"/>
      <c r="E6" s="353"/>
      <c r="F6" s="353"/>
      <c r="G6" s="354"/>
      <c r="H6" s="355"/>
      <c r="I6" s="356"/>
      <c r="J6" s="356"/>
      <c r="K6" s="357">
        <f t="shared" ref="K6:K12" si="0">(I6+J6)*10000</f>
        <v>0</v>
      </c>
      <c r="L6" s="357">
        <f>K6*L3</f>
        <v>0</v>
      </c>
      <c r="M6" s="352"/>
      <c r="P6" s="358"/>
      <c r="Q6" s="358"/>
      <c r="R6" s="358"/>
      <c r="S6" s="345"/>
      <c r="T6" s="345"/>
    </row>
    <row r="7" spans="2:21" ht="17.25">
      <c r="B7" s="347">
        <v>3</v>
      </c>
      <c r="C7" s="353"/>
      <c r="D7" s="353"/>
      <c r="E7" s="353"/>
      <c r="F7" s="353"/>
      <c r="G7" s="354"/>
      <c r="H7" s="355"/>
      <c r="I7" s="356"/>
      <c r="J7" s="356"/>
      <c r="K7" s="357">
        <f t="shared" si="0"/>
        <v>0</v>
      </c>
      <c r="L7" s="357">
        <f>K7*L3</f>
        <v>0</v>
      </c>
      <c r="M7" s="352"/>
      <c r="O7" s="347"/>
      <c r="P7" s="725" t="s">
        <v>14</v>
      </c>
      <c r="Q7" s="725"/>
      <c r="R7" s="725" t="s">
        <v>15</v>
      </c>
      <c r="S7" s="725"/>
      <c r="T7" s="725"/>
      <c r="U7" s="352"/>
    </row>
    <row r="8" spans="2:21" ht="17.25">
      <c r="B8" s="347">
        <v>4</v>
      </c>
      <c r="C8" s="353"/>
      <c r="D8" s="353"/>
      <c r="E8" s="353"/>
      <c r="F8" s="353"/>
      <c r="G8" s="355"/>
      <c r="H8" s="355"/>
      <c r="I8" s="356"/>
      <c r="J8" s="356"/>
      <c r="K8" s="357">
        <f t="shared" si="0"/>
        <v>0</v>
      </c>
      <c r="L8" s="357">
        <f>K8*L3</f>
        <v>0</v>
      </c>
      <c r="M8" s="352"/>
      <c r="O8" s="347"/>
      <c r="P8" s="359" t="s">
        <v>16</v>
      </c>
      <c r="Q8" s="359" t="s">
        <v>17</v>
      </c>
      <c r="R8" s="359" t="s">
        <v>18</v>
      </c>
      <c r="S8" s="359" t="s">
        <v>19</v>
      </c>
      <c r="T8" s="359" t="s">
        <v>17</v>
      </c>
      <c r="U8" s="352"/>
    </row>
    <row r="9" spans="2:21">
      <c r="B9" s="347">
        <v>5</v>
      </c>
      <c r="C9" s="353"/>
      <c r="D9" s="353"/>
      <c r="E9" s="353"/>
      <c r="F9" s="353"/>
      <c r="G9" s="354"/>
      <c r="H9" s="355"/>
      <c r="I9" s="356"/>
      <c r="J9" s="356"/>
      <c r="K9" s="357">
        <f t="shared" si="0"/>
        <v>0</v>
      </c>
      <c r="L9" s="357">
        <f>K9*L3</f>
        <v>0</v>
      </c>
      <c r="M9" s="352"/>
      <c r="O9" s="347"/>
      <c r="P9" s="360">
        <f>SUM(M:M)</f>
        <v>1860000</v>
      </c>
      <c r="Q9" s="361"/>
      <c r="R9" s="362">
        <f>SUM(N:N)</f>
        <v>998000</v>
      </c>
      <c r="S9" s="363"/>
      <c r="T9" s="363"/>
      <c r="U9" s="352"/>
    </row>
    <row r="10" spans="2:21" ht="17.25">
      <c r="B10" s="347">
        <v>6</v>
      </c>
      <c r="C10" s="353"/>
      <c r="D10" s="353"/>
      <c r="E10" s="353"/>
      <c r="F10" s="353"/>
      <c r="G10" s="355"/>
      <c r="H10" s="355"/>
      <c r="I10" s="356"/>
      <c r="J10" s="356"/>
      <c r="K10" s="357">
        <f t="shared" si="0"/>
        <v>0</v>
      </c>
      <c r="L10" s="357">
        <f>K10*L3</f>
        <v>0</v>
      </c>
      <c r="M10" s="352"/>
      <c r="O10" s="347"/>
      <c r="P10" s="726">
        <f>SUM(P9:Q9)</f>
        <v>1860000</v>
      </c>
      <c r="Q10" s="727"/>
      <c r="R10" s="728">
        <f>SUM(R9:T9)</f>
        <v>998000</v>
      </c>
      <c r="S10" s="729"/>
      <c r="T10" s="730"/>
      <c r="U10" s="352"/>
    </row>
    <row r="11" spans="2:21">
      <c r="B11" s="347">
        <v>7</v>
      </c>
      <c r="C11" s="353"/>
      <c r="D11" s="364"/>
      <c r="E11" s="353"/>
      <c r="F11" s="353"/>
      <c r="G11" s="355"/>
      <c r="H11" s="355"/>
      <c r="I11" s="356"/>
      <c r="J11" s="356"/>
      <c r="K11" s="357">
        <f t="shared" si="0"/>
        <v>0</v>
      </c>
      <c r="L11" s="357">
        <f>K11*L3</f>
        <v>0</v>
      </c>
      <c r="M11" s="352"/>
      <c r="P11" s="346"/>
      <c r="Q11" s="346"/>
      <c r="R11" s="346"/>
      <c r="S11" s="346"/>
      <c r="T11" s="346"/>
    </row>
    <row r="12" spans="2:21">
      <c r="B12" s="347">
        <v>8</v>
      </c>
      <c r="C12" s="353"/>
      <c r="D12" s="364"/>
      <c r="E12" s="353"/>
      <c r="F12" s="353"/>
      <c r="G12" s="355"/>
      <c r="H12" s="355"/>
      <c r="I12" s="356"/>
      <c r="J12" s="356"/>
      <c r="K12" s="357">
        <f t="shared" si="0"/>
        <v>0</v>
      </c>
      <c r="L12" s="357">
        <f>K12*L3</f>
        <v>0</v>
      </c>
      <c r="M12" s="365"/>
      <c r="N12" s="345"/>
    </row>
    <row r="13" spans="2:21" ht="20.25">
      <c r="B13" s="347"/>
      <c r="C13" s="684" t="s">
        <v>421</v>
      </c>
      <c r="D13" s="684"/>
      <c r="E13" s="684"/>
      <c r="F13" s="684"/>
      <c r="G13" s="684"/>
      <c r="H13" s="684"/>
      <c r="I13" s="684"/>
      <c r="J13" s="684"/>
      <c r="K13" s="348" t="s">
        <v>2</v>
      </c>
      <c r="L13" s="349">
        <v>0.5</v>
      </c>
      <c r="M13" s="350">
        <f>SUM(K15:K22)</f>
        <v>210000</v>
      </c>
      <c r="N13" s="351">
        <f>SUM(L15:L22)</f>
        <v>105000</v>
      </c>
      <c r="O13" s="352"/>
    </row>
    <row r="14" spans="2:21">
      <c r="B14" s="347" t="s">
        <v>3</v>
      </c>
      <c r="C14" s="700" t="s">
        <v>4</v>
      </c>
      <c r="D14" s="700"/>
      <c r="E14" s="559" t="s">
        <v>5</v>
      </c>
      <c r="F14" s="559" t="s">
        <v>6</v>
      </c>
      <c r="G14" s="559" t="s">
        <v>7</v>
      </c>
      <c r="H14" s="559" t="s">
        <v>8</v>
      </c>
      <c r="I14" s="559" t="s">
        <v>9</v>
      </c>
      <c r="J14" s="559" t="s">
        <v>10</v>
      </c>
      <c r="K14" s="559" t="s">
        <v>11</v>
      </c>
      <c r="L14" s="559" t="s">
        <v>12</v>
      </c>
      <c r="M14" s="704" t="s">
        <v>21</v>
      </c>
      <c r="N14" s="705"/>
    </row>
    <row r="15" spans="2:21" ht="33">
      <c r="B15" s="347">
        <v>1</v>
      </c>
      <c r="C15" s="366">
        <v>15</v>
      </c>
      <c r="D15" s="366" t="s">
        <v>456</v>
      </c>
      <c r="E15" s="471" t="s">
        <v>457</v>
      </c>
      <c r="F15" s="366" t="s">
        <v>458</v>
      </c>
      <c r="G15" s="339" t="s">
        <v>459</v>
      </c>
      <c r="H15" s="340" t="s">
        <v>26</v>
      </c>
      <c r="I15" s="368">
        <v>3</v>
      </c>
      <c r="J15" s="368">
        <v>7</v>
      </c>
      <c r="K15" s="357">
        <f t="shared" ref="K15:K22" si="1">(I15+J15)*10000</f>
        <v>100000</v>
      </c>
      <c r="L15" s="357">
        <f>K15*L13</f>
        <v>50000</v>
      </c>
      <c r="M15" s="352"/>
      <c r="O15" s="347"/>
    </row>
    <row r="16" spans="2:21" ht="33">
      <c r="B16" s="347">
        <v>2</v>
      </c>
      <c r="C16" s="369">
        <v>15</v>
      </c>
      <c r="D16" s="369" t="s">
        <v>137</v>
      </c>
      <c r="E16" s="370" t="s">
        <v>460</v>
      </c>
      <c r="F16" s="371" t="s">
        <v>461</v>
      </c>
      <c r="G16" s="372" t="s">
        <v>462</v>
      </c>
      <c r="H16" s="373" t="s">
        <v>463</v>
      </c>
      <c r="I16" s="374">
        <v>3</v>
      </c>
      <c r="J16" s="368"/>
      <c r="K16" s="357">
        <f t="shared" si="1"/>
        <v>30000</v>
      </c>
      <c r="L16" s="357">
        <f>K16*L13</f>
        <v>15000</v>
      </c>
      <c r="M16" s="352"/>
      <c r="O16" s="347"/>
    </row>
    <row r="17" spans="2:21">
      <c r="B17" s="347">
        <v>3</v>
      </c>
      <c r="C17" s="369">
        <v>15</v>
      </c>
      <c r="D17" s="369" t="s">
        <v>128</v>
      </c>
      <c r="E17" s="369" t="s">
        <v>464</v>
      </c>
      <c r="F17" s="375" t="s">
        <v>465</v>
      </c>
      <c r="G17" s="376" t="s">
        <v>466</v>
      </c>
      <c r="H17" s="376" t="s">
        <v>26</v>
      </c>
      <c r="I17" s="377">
        <v>3</v>
      </c>
      <c r="J17" s="377">
        <v>5</v>
      </c>
      <c r="K17" s="357">
        <f t="shared" si="1"/>
        <v>80000</v>
      </c>
      <c r="L17" s="357">
        <f>K17*L13</f>
        <v>40000</v>
      </c>
      <c r="M17" s="352"/>
    </row>
    <row r="18" spans="2:21">
      <c r="B18" s="347">
        <v>4</v>
      </c>
      <c r="C18" s="369"/>
      <c r="D18" s="369"/>
      <c r="E18" s="369"/>
      <c r="F18" s="375"/>
      <c r="G18" s="376"/>
      <c r="H18" s="376"/>
      <c r="I18" s="377"/>
      <c r="J18" s="377"/>
      <c r="K18" s="357">
        <f t="shared" si="1"/>
        <v>0</v>
      </c>
      <c r="L18" s="357">
        <f>K18*L13</f>
        <v>0</v>
      </c>
      <c r="M18" s="352"/>
      <c r="O18" s="347"/>
      <c r="U18" s="352"/>
    </row>
    <row r="19" spans="2:21">
      <c r="B19" s="347">
        <v>5</v>
      </c>
      <c r="C19" s="366"/>
      <c r="D19" s="366"/>
      <c r="E19" s="366"/>
      <c r="F19" s="366"/>
      <c r="G19" s="367"/>
      <c r="H19" s="340"/>
      <c r="I19" s="368"/>
      <c r="J19" s="368"/>
      <c r="K19" s="357">
        <f t="shared" si="1"/>
        <v>0</v>
      </c>
      <c r="L19" s="357">
        <f>K19*L13</f>
        <v>0</v>
      </c>
      <c r="M19" s="352"/>
      <c r="O19" s="347"/>
      <c r="U19" s="352"/>
    </row>
    <row r="20" spans="2:21">
      <c r="B20" s="347">
        <v>6</v>
      </c>
      <c r="C20" s="366"/>
      <c r="D20" s="366"/>
      <c r="E20" s="366"/>
      <c r="F20" s="366"/>
      <c r="G20" s="340"/>
      <c r="H20" s="340"/>
      <c r="I20" s="368"/>
      <c r="J20" s="368"/>
      <c r="K20" s="357">
        <f t="shared" si="1"/>
        <v>0</v>
      </c>
      <c r="L20" s="357">
        <f>K20*L13</f>
        <v>0</v>
      </c>
      <c r="M20" s="352"/>
      <c r="O20" s="347"/>
      <c r="U20" s="352"/>
    </row>
    <row r="21" spans="2:21">
      <c r="B21" s="347">
        <v>7</v>
      </c>
      <c r="C21" s="366"/>
      <c r="D21" s="378"/>
      <c r="E21" s="366"/>
      <c r="F21" s="366"/>
      <c r="G21" s="340"/>
      <c r="H21" s="340"/>
      <c r="I21" s="368"/>
      <c r="J21" s="368"/>
      <c r="K21" s="357">
        <f t="shared" si="1"/>
        <v>0</v>
      </c>
      <c r="L21" s="357">
        <f>K21*L13</f>
        <v>0</v>
      </c>
      <c r="M21" s="352"/>
      <c r="O21" s="347"/>
      <c r="U21" s="352"/>
    </row>
    <row r="22" spans="2:21">
      <c r="B22" s="347">
        <v>8</v>
      </c>
      <c r="C22" s="366"/>
      <c r="D22" s="378"/>
      <c r="E22" s="366"/>
      <c r="F22" s="366"/>
      <c r="G22" s="340"/>
      <c r="H22" s="340"/>
      <c r="I22" s="368"/>
      <c r="J22" s="368"/>
      <c r="K22" s="357">
        <f t="shared" si="1"/>
        <v>0</v>
      </c>
      <c r="L22" s="357">
        <f>K22*L13</f>
        <v>0</v>
      </c>
      <c r="M22" s="365"/>
      <c r="N22" s="345"/>
      <c r="P22" s="346"/>
      <c r="Q22" s="346"/>
      <c r="R22" s="346"/>
      <c r="S22" s="346"/>
      <c r="T22" s="346"/>
    </row>
    <row r="23" spans="2:21" ht="20.25">
      <c r="B23" s="347"/>
      <c r="C23" s="711" t="s">
        <v>374</v>
      </c>
      <c r="D23" s="711"/>
      <c r="E23" s="711"/>
      <c r="F23" s="711"/>
      <c r="G23" s="711"/>
      <c r="H23" s="711"/>
      <c r="I23" s="711"/>
      <c r="J23" s="711"/>
      <c r="K23" s="348" t="s">
        <v>2</v>
      </c>
      <c r="L23" s="349">
        <v>0.5</v>
      </c>
      <c r="M23" s="350">
        <f>SUM(K25:K32)</f>
        <v>320000</v>
      </c>
      <c r="N23" s="351">
        <f>SUM(L25:L32)</f>
        <v>160000</v>
      </c>
      <c r="O23" s="352"/>
    </row>
    <row r="24" spans="2:21">
      <c r="B24" s="347" t="s">
        <v>3</v>
      </c>
      <c r="C24" s="700" t="s">
        <v>4</v>
      </c>
      <c r="D24" s="700"/>
      <c r="E24" s="559" t="s">
        <v>5</v>
      </c>
      <c r="F24" s="559" t="s">
        <v>6</v>
      </c>
      <c r="G24" s="559" t="s">
        <v>7</v>
      </c>
      <c r="H24" s="559" t="s">
        <v>8</v>
      </c>
      <c r="I24" s="559" t="s">
        <v>9</v>
      </c>
      <c r="J24" s="559" t="s">
        <v>10</v>
      </c>
      <c r="K24" s="559" t="s">
        <v>11</v>
      </c>
      <c r="L24" s="559" t="s">
        <v>12</v>
      </c>
      <c r="M24" s="701"/>
      <c r="N24" s="702"/>
    </row>
    <row r="25" spans="2:21" ht="19.5">
      <c r="B25" s="347">
        <v>1</v>
      </c>
      <c r="C25" s="353"/>
      <c r="D25" s="353"/>
      <c r="E25" s="353"/>
      <c r="F25" s="353"/>
      <c r="G25" s="379" t="s">
        <v>31</v>
      </c>
      <c r="H25" s="355"/>
      <c r="I25" s="356"/>
      <c r="J25" s="356"/>
      <c r="K25" s="357">
        <f>(I25+J25)*10000</f>
        <v>0</v>
      </c>
      <c r="L25" s="357">
        <f>K25*L23</f>
        <v>0</v>
      </c>
      <c r="M25" s="352"/>
    </row>
    <row r="26" spans="2:21">
      <c r="B26" s="347">
        <v>2</v>
      </c>
      <c r="C26" s="366">
        <v>15</v>
      </c>
      <c r="D26" s="366" t="s">
        <v>105</v>
      </c>
      <c r="E26" s="471" t="s">
        <v>467</v>
      </c>
      <c r="F26" s="366" t="s">
        <v>468</v>
      </c>
      <c r="G26" s="339" t="s">
        <v>469</v>
      </c>
      <c r="H26" s="340" t="s">
        <v>29</v>
      </c>
      <c r="I26" s="386">
        <v>3</v>
      </c>
      <c r="J26" s="386">
        <v>13</v>
      </c>
      <c r="K26" s="357">
        <f t="shared" ref="K26:K32" si="2">(I26+J26)*10000</f>
        <v>160000</v>
      </c>
      <c r="L26" s="357">
        <f>K26*L23</f>
        <v>80000</v>
      </c>
      <c r="M26" s="352"/>
    </row>
    <row r="27" spans="2:21">
      <c r="B27" s="347">
        <v>3</v>
      </c>
      <c r="C27" s="369">
        <v>15</v>
      </c>
      <c r="D27" s="369" t="s">
        <v>118</v>
      </c>
      <c r="E27" s="471" t="s">
        <v>470</v>
      </c>
      <c r="F27" s="369" t="s">
        <v>471</v>
      </c>
      <c r="G27" s="385" t="s">
        <v>472</v>
      </c>
      <c r="H27" s="383" t="s">
        <v>44</v>
      </c>
      <c r="I27" s="386">
        <v>3</v>
      </c>
      <c r="J27" s="386">
        <v>5</v>
      </c>
      <c r="K27" s="357">
        <f t="shared" si="2"/>
        <v>80000</v>
      </c>
      <c r="L27" s="357">
        <f>K27*L23</f>
        <v>40000</v>
      </c>
      <c r="M27" s="352"/>
    </row>
    <row r="28" spans="2:21">
      <c r="B28" s="347">
        <v>4</v>
      </c>
      <c r="C28" s="366">
        <v>15</v>
      </c>
      <c r="D28" s="366" t="s">
        <v>137</v>
      </c>
      <c r="E28" s="471" t="s">
        <v>473</v>
      </c>
      <c r="F28" s="366" t="s">
        <v>474</v>
      </c>
      <c r="G28" s="340" t="s">
        <v>475</v>
      </c>
      <c r="H28" s="340" t="s">
        <v>26</v>
      </c>
      <c r="I28" s="368"/>
      <c r="J28" s="368">
        <v>8</v>
      </c>
      <c r="K28" s="357">
        <f t="shared" si="2"/>
        <v>80000</v>
      </c>
      <c r="L28" s="357">
        <f>K28*L23</f>
        <v>40000</v>
      </c>
      <c r="M28" s="352"/>
    </row>
    <row r="29" spans="2:21">
      <c r="B29" s="347">
        <v>5</v>
      </c>
      <c r="C29" s="366"/>
      <c r="D29" s="366"/>
      <c r="E29" s="366"/>
      <c r="F29" s="366"/>
      <c r="G29" s="367"/>
      <c r="H29" s="340"/>
      <c r="I29" s="368"/>
      <c r="J29" s="368"/>
      <c r="K29" s="357">
        <f t="shared" si="2"/>
        <v>0</v>
      </c>
      <c r="L29" s="357">
        <f>K29*L23</f>
        <v>0</v>
      </c>
      <c r="M29" s="352"/>
    </row>
    <row r="30" spans="2:21">
      <c r="B30" s="347">
        <v>6</v>
      </c>
      <c r="C30" s="366"/>
      <c r="D30" s="366"/>
      <c r="E30" s="366"/>
      <c r="F30" s="366"/>
      <c r="G30" s="340"/>
      <c r="H30" s="340"/>
      <c r="I30" s="368"/>
      <c r="J30" s="368"/>
      <c r="K30" s="357">
        <f t="shared" si="2"/>
        <v>0</v>
      </c>
      <c r="L30" s="357">
        <f>K30*L23</f>
        <v>0</v>
      </c>
      <c r="M30" s="352"/>
    </row>
    <row r="31" spans="2:21">
      <c r="B31" s="347">
        <v>7</v>
      </c>
      <c r="C31" s="366"/>
      <c r="D31" s="378"/>
      <c r="E31" s="366"/>
      <c r="F31" s="366"/>
      <c r="G31" s="340"/>
      <c r="H31" s="340"/>
      <c r="I31" s="368"/>
      <c r="J31" s="368"/>
      <c r="K31" s="357">
        <f t="shared" si="2"/>
        <v>0</v>
      </c>
      <c r="L31" s="357">
        <f>K31*L23</f>
        <v>0</v>
      </c>
      <c r="M31" s="352"/>
    </row>
    <row r="32" spans="2:21">
      <c r="B32" s="347">
        <v>8</v>
      </c>
      <c r="C32" s="366"/>
      <c r="D32" s="378"/>
      <c r="E32" s="366"/>
      <c r="F32" s="366"/>
      <c r="G32" s="380"/>
      <c r="H32" s="340"/>
      <c r="I32" s="368"/>
      <c r="J32" s="368"/>
      <c r="K32" s="357">
        <f t="shared" si="2"/>
        <v>0</v>
      </c>
      <c r="L32" s="357">
        <f>K32*L23</f>
        <v>0</v>
      </c>
      <c r="M32" s="365"/>
      <c r="N32" s="345"/>
    </row>
    <row r="33" spans="1:15" ht="20.25">
      <c r="A33" s="381"/>
      <c r="B33" s="382"/>
      <c r="C33" s="703" t="s">
        <v>375</v>
      </c>
      <c r="D33" s="703"/>
      <c r="E33" s="703"/>
      <c r="F33" s="703"/>
      <c r="G33" s="703"/>
      <c r="H33" s="703"/>
      <c r="I33" s="703"/>
      <c r="J33" s="703"/>
      <c r="K33" s="348" t="s">
        <v>2</v>
      </c>
      <c r="L33" s="349">
        <v>0.5</v>
      </c>
      <c r="M33" s="350">
        <f>SUM(K35:K42)</f>
        <v>400000</v>
      </c>
      <c r="N33" s="351">
        <f>SUM(L35:L42)</f>
        <v>200000</v>
      </c>
      <c r="O33" s="352"/>
    </row>
    <row r="34" spans="1:15">
      <c r="A34" s="381"/>
      <c r="B34" s="382"/>
      <c r="C34" s="700" t="s">
        <v>4</v>
      </c>
      <c r="D34" s="700"/>
      <c r="E34" s="559" t="s">
        <v>5</v>
      </c>
      <c r="F34" s="559" t="s">
        <v>6</v>
      </c>
      <c r="G34" s="559" t="s">
        <v>7</v>
      </c>
      <c r="H34" s="559" t="s">
        <v>8</v>
      </c>
      <c r="I34" s="559" t="s">
        <v>9</v>
      </c>
      <c r="J34" s="559" t="s">
        <v>10</v>
      </c>
      <c r="K34" s="559" t="s">
        <v>11</v>
      </c>
      <c r="L34" s="559" t="s">
        <v>12</v>
      </c>
      <c r="M34" s="704" t="s">
        <v>34</v>
      </c>
      <c r="N34" s="705"/>
    </row>
    <row r="35" spans="1:15" ht="33">
      <c r="A35" s="381"/>
      <c r="B35" s="382"/>
      <c r="C35" s="366">
        <v>15</v>
      </c>
      <c r="D35" s="366" t="s">
        <v>35</v>
      </c>
      <c r="E35" s="471" t="s">
        <v>476</v>
      </c>
      <c r="F35" s="366" t="s">
        <v>477</v>
      </c>
      <c r="G35" s="339" t="s">
        <v>478</v>
      </c>
      <c r="H35" s="340" t="s">
        <v>44</v>
      </c>
      <c r="I35" s="368">
        <v>3</v>
      </c>
      <c r="J35" s="368">
        <v>5</v>
      </c>
      <c r="K35" s="384">
        <f>(I35+J35)*10000</f>
        <v>80000</v>
      </c>
      <c r="L35" s="384">
        <f>K35*L33</f>
        <v>40000</v>
      </c>
      <c r="M35" s="352"/>
    </row>
    <row r="36" spans="1:15">
      <c r="A36" s="381"/>
      <c r="B36" s="382"/>
      <c r="C36" s="369">
        <v>15</v>
      </c>
      <c r="D36" s="370" t="s">
        <v>113</v>
      </c>
      <c r="E36" s="471" t="s">
        <v>479</v>
      </c>
      <c r="F36" s="369" t="s">
        <v>480</v>
      </c>
      <c r="G36" s="383" t="s">
        <v>481</v>
      </c>
      <c r="H36" s="383" t="s">
        <v>109</v>
      </c>
      <c r="I36" s="368">
        <v>16</v>
      </c>
      <c r="J36" s="368"/>
      <c r="K36" s="384">
        <f t="shared" ref="K36:K42" si="3">(I36+J36)*10000</f>
        <v>160000</v>
      </c>
      <c r="L36" s="384">
        <f>K36*L33</f>
        <v>80000</v>
      </c>
      <c r="M36" s="352"/>
    </row>
    <row r="37" spans="1:15">
      <c r="A37" s="381"/>
      <c r="B37" s="382"/>
      <c r="C37" s="366">
        <v>15</v>
      </c>
      <c r="D37" s="366" t="s">
        <v>128</v>
      </c>
      <c r="E37" s="471" t="s">
        <v>482</v>
      </c>
      <c r="F37" s="366" t="s">
        <v>483</v>
      </c>
      <c r="G37" s="340" t="s">
        <v>484</v>
      </c>
      <c r="H37" s="340" t="s">
        <v>485</v>
      </c>
      <c r="I37" s="386">
        <v>3</v>
      </c>
      <c r="J37" s="386">
        <v>13</v>
      </c>
      <c r="K37" s="384">
        <f t="shared" si="3"/>
        <v>160000</v>
      </c>
      <c r="L37" s="384">
        <f>K37*L33</f>
        <v>80000</v>
      </c>
      <c r="M37" s="352"/>
    </row>
    <row r="38" spans="1:15">
      <c r="A38" s="381"/>
      <c r="B38" s="382"/>
      <c r="C38" s="369"/>
      <c r="D38" s="369"/>
      <c r="E38" s="369"/>
      <c r="F38" s="369"/>
      <c r="G38" s="383"/>
      <c r="H38" s="383"/>
      <c r="I38" s="386"/>
      <c r="J38" s="386"/>
      <c r="K38" s="384">
        <f t="shared" si="3"/>
        <v>0</v>
      </c>
      <c r="L38" s="384">
        <f>K38*L33</f>
        <v>0</v>
      </c>
      <c r="M38" s="352"/>
    </row>
    <row r="39" spans="1:15">
      <c r="A39" s="381"/>
      <c r="B39" s="382"/>
      <c r="C39" s="369"/>
      <c r="D39" s="369"/>
      <c r="E39" s="369"/>
      <c r="F39" s="369"/>
      <c r="G39" s="385"/>
      <c r="H39" s="383"/>
      <c r="I39" s="386"/>
      <c r="J39" s="386"/>
      <c r="K39" s="384">
        <f t="shared" si="3"/>
        <v>0</v>
      </c>
      <c r="L39" s="384">
        <f>K39*L33</f>
        <v>0</v>
      </c>
      <c r="M39" s="352"/>
    </row>
    <row r="40" spans="1:15">
      <c r="A40" s="381"/>
      <c r="B40" s="382"/>
      <c r="C40" s="369"/>
      <c r="D40" s="369"/>
      <c r="E40" s="369"/>
      <c r="F40" s="369"/>
      <c r="G40" s="383"/>
      <c r="H40" s="383"/>
      <c r="I40" s="386"/>
      <c r="J40" s="386"/>
      <c r="K40" s="384">
        <f t="shared" si="3"/>
        <v>0</v>
      </c>
      <c r="L40" s="384">
        <f>K40*L33</f>
        <v>0</v>
      </c>
      <c r="M40" s="352"/>
    </row>
    <row r="41" spans="1:15">
      <c r="A41" s="381"/>
      <c r="B41" s="382"/>
      <c r="C41" s="369"/>
      <c r="D41" s="387"/>
      <c r="E41" s="369"/>
      <c r="F41" s="369"/>
      <c r="G41" s="383"/>
      <c r="H41" s="383"/>
      <c r="I41" s="386"/>
      <c r="J41" s="386"/>
      <c r="K41" s="384">
        <f t="shared" si="3"/>
        <v>0</v>
      </c>
      <c r="L41" s="384">
        <f>K41*L33</f>
        <v>0</v>
      </c>
      <c r="M41" s="352"/>
    </row>
    <row r="42" spans="1:15">
      <c r="A42" s="381"/>
      <c r="B42" s="382"/>
      <c r="C42" s="369"/>
      <c r="D42" s="387"/>
      <c r="E42" s="369"/>
      <c r="F42" s="369"/>
      <c r="G42" s="383"/>
      <c r="H42" s="383"/>
      <c r="I42" s="386"/>
      <c r="J42" s="386"/>
      <c r="K42" s="384">
        <f t="shared" si="3"/>
        <v>0</v>
      </c>
      <c r="L42" s="384">
        <f>K42*L33</f>
        <v>0</v>
      </c>
      <c r="M42" s="365"/>
      <c r="N42" s="345"/>
    </row>
    <row r="43" spans="1:15" ht="16.5" customHeight="1">
      <c r="A43" s="381"/>
      <c r="B43" s="382"/>
      <c r="C43" s="696" t="s">
        <v>382</v>
      </c>
      <c r="D43" s="697"/>
      <c r="E43" s="697"/>
      <c r="F43" s="697"/>
      <c r="G43" s="697"/>
      <c r="H43" s="697"/>
      <c r="I43" s="697"/>
      <c r="J43" s="698"/>
      <c r="K43" s="388" t="s">
        <v>2</v>
      </c>
      <c r="L43" s="389">
        <v>0.5</v>
      </c>
      <c r="M43" s="350">
        <f>SUM(K45:K52)</f>
        <v>0</v>
      </c>
      <c r="N43" s="351">
        <f>SUM(L45:L52)</f>
        <v>0</v>
      </c>
      <c r="O43" s="352"/>
    </row>
    <row r="44" spans="1:15" ht="16.5" customHeight="1">
      <c r="A44" s="381"/>
      <c r="B44" s="382"/>
      <c r="C44" s="690" t="s">
        <v>33</v>
      </c>
      <c r="D44" s="691"/>
      <c r="E44" s="390" t="s">
        <v>5</v>
      </c>
      <c r="F44" s="390" t="s">
        <v>6</v>
      </c>
      <c r="G44" s="391" t="s">
        <v>7</v>
      </c>
      <c r="H44" s="390" t="s">
        <v>8</v>
      </c>
      <c r="I44" s="390" t="s">
        <v>9</v>
      </c>
      <c r="J44" s="390" t="s">
        <v>10</v>
      </c>
      <c r="K44" s="390" t="s">
        <v>11</v>
      </c>
      <c r="L44" s="390" t="s">
        <v>12</v>
      </c>
      <c r="M44" s="352"/>
      <c r="N44" s="352"/>
      <c r="O44" s="352"/>
    </row>
    <row r="45" spans="1:15">
      <c r="A45" s="381"/>
      <c r="B45" s="382"/>
      <c r="C45" s="366"/>
      <c r="D45" s="366"/>
      <c r="E45" s="366"/>
      <c r="F45" s="366"/>
      <c r="G45" s="339"/>
      <c r="H45" s="340"/>
      <c r="I45" s="386"/>
      <c r="J45" s="386"/>
      <c r="K45" s="357">
        <f>(I45+J45)*10000</f>
        <v>0</v>
      </c>
      <c r="L45" s="357">
        <f>K45*L43</f>
        <v>0</v>
      </c>
      <c r="M45" s="352"/>
      <c r="O45" s="352"/>
    </row>
    <row r="46" spans="1:15">
      <c r="A46" s="381"/>
      <c r="B46" s="382"/>
      <c r="C46" s="369"/>
      <c r="D46" s="369"/>
      <c r="E46" s="369"/>
      <c r="F46" s="369"/>
      <c r="G46" s="385"/>
      <c r="H46" s="383"/>
      <c r="I46" s="386"/>
      <c r="J46" s="386"/>
      <c r="K46" s="357">
        <f t="shared" ref="K46:K52" si="4">(I46+J46)*10000</f>
        <v>0</v>
      </c>
      <c r="L46" s="357">
        <f>K46*L43</f>
        <v>0</v>
      </c>
      <c r="M46" s="352"/>
      <c r="O46" s="352"/>
    </row>
    <row r="47" spans="1:15">
      <c r="A47" s="381"/>
      <c r="B47" s="382"/>
      <c r="C47" s="366"/>
      <c r="D47" s="366"/>
      <c r="E47" s="366"/>
      <c r="F47" s="366"/>
      <c r="G47" s="366"/>
      <c r="H47" s="366"/>
      <c r="I47" s="366"/>
      <c r="J47" s="366"/>
      <c r="K47" s="357">
        <f t="shared" si="4"/>
        <v>0</v>
      </c>
      <c r="L47" s="357">
        <f>K47*L43</f>
        <v>0</v>
      </c>
      <c r="M47" s="352"/>
      <c r="O47" s="352"/>
    </row>
    <row r="48" spans="1:15">
      <c r="A48" s="381"/>
      <c r="B48" s="382"/>
      <c r="C48" s="366"/>
      <c r="D48" s="366"/>
      <c r="E48" s="366"/>
      <c r="F48" s="366"/>
      <c r="G48" s="340"/>
      <c r="H48" s="340"/>
      <c r="I48" s="386"/>
      <c r="J48" s="386"/>
      <c r="K48" s="357">
        <f t="shared" si="4"/>
        <v>0</v>
      </c>
      <c r="L48" s="357">
        <f>K48*L43</f>
        <v>0</v>
      </c>
      <c r="M48" s="352"/>
      <c r="O48" s="352"/>
    </row>
    <row r="49" spans="1:15">
      <c r="A49" s="381"/>
      <c r="B49" s="382"/>
      <c r="C49" s="366"/>
      <c r="D49" s="366"/>
      <c r="E49" s="366"/>
      <c r="F49" s="366"/>
      <c r="G49" s="340"/>
      <c r="H49" s="340"/>
      <c r="I49" s="386"/>
      <c r="J49" s="386"/>
      <c r="K49" s="357">
        <f t="shared" si="4"/>
        <v>0</v>
      </c>
      <c r="L49" s="357">
        <f>K49*L43</f>
        <v>0</v>
      </c>
      <c r="M49" s="352"/>
      <c r="O49" s="352"/>
    </row>
    <row r="50" spans="1:15">
      <c r="A50" s="381"/>
      <c r="B50" s="382"/>
      <c r="C50" s="366"/>
      <c r="D50" s="366"/>
      <c r="E50" s="366"/>
      <c r="F50" s="366"/>
      <c r="G50" s="340"/>
      <c r="H50" s="340"/>
      <c r="I50" s="386"/>
      <c r="J50" s="386"/>
      <c r="K50" s="357">
        <f t="shared" si="4"/>
        <v>0</v>
      </c>
      <c r="L50" s="357">
        <f>K50*L43</f>
        <v>0</v>
      </c>
      <c r="M50" s="352"/>
      <c r="O50" s="352"/>
    </row>
    <row r="51" spans="1:15">
      <c r="A51" s="381"/>
      <c r="B51" s="382"/>
      <c r="C51" s="366"/>
      <c r="D51" s="366"/>
      <c r="E51" s="366"/>
      <c r="F51" s="366"/>
      <c r="G51" s="340"/>
      <c r="H51" s="340"/>
      <c r="I51" s="386"/>
      <c r="J51" s="386"/>
      <c r="K51" s="357">
        <f t="shared" si="4"/>
        <v>0</v>
      </c>
      <c r="L51" s="357">
        <f>K51*L43</f>
        <v>0</v>
      </c>
      <c r="M51" s="352"/>
      <c r="O51" s="352"/>
    </row>
    <row r="52" spans="1:15">
      <c r="A52" s="381"/>
      <c r="B52" s="382"/>
      <c r="C52" s="366"/>
      <c r="D52" s="366"/>
      <c r="E52" s="366"/>
      <c r="F52" s="366"/>
      <c r="G52" s="340"/>
      <c r="H52" s="340"/>
      <c r="I52" s="386"/>
      <c r="J52" s="386"/>
      <c r="K52" s="357">
        <f t="shared" si="4"/>
        <v>0</v>
      </c>
      <c r="L52" s="357">
        <f>K52*L43</f>
        <v>0</v>
      </c>
      <c r="M52" s="365"/>
      <c r="N52" s="345"/>
      <c r="O52" s="352"/>
    </row>
    <row r="53" spans="1:15" ht="16.5" customHeight="1">
      <c r="A53" s="381"/>
      <c r="B53" s="382"/>
      <c r="C53" s="696" t="s">
        <v>383</v>
      </c>
      <c r="D53" s="697"/>
      <c r="E53" s="697"/>
      <c r="F53" s="697"/>
      <c r="G53" s="697"/>
      <c r="H53" s="697"/>
      <c r="I53" s="697"/>
      <c r="J53" s="698"/>
      <c r="K53" s="388" t="s">
        <v>2</v>
      </c>
      <c r="L53" s="389">
        <v>0.5</v>
      </c>
      <c r="M53" s="350">
        <f>SUM(K55:K62)</f>
        <v>250000</v>
      </c>
      <c r="N53" s="351">
        <f>SUM(L55:L62)</f>
        <v>125000</v>
      </c>
      <c r="O53" s="352"/>
    </row>
    <row r="54" spans="1:15" ht="16.5" customHeight="1">
      <c r="A54" s="381"/>
      <c r="B54" s="382"/>
      <c r="C54" s="690" t="s">
        <v>4</v>
      </c>
      <c r="D54" s="691"/>
      <c r="E54" s="390" t="s">
        <v>5</v>
      </c>
      <c r="F54" s="390" t="s">
        <v>6</v>
      </c>
      <c r="G54" s="391" t="s">
        <v>7</v>
      </c>
      <c r="H54" s="390" t="s">
        <v>8</v>
      </c>
      <c r="I54" s="390" t="s">
        <v>9</v>
      </c>
      <c r="J54" s="390" t="s">
        <v>10</v>
      </c>
      <c r="K54" s="390" t="s">
        <v>11</v>
      </c>
      <c r="L54" s="390" t="s">
        <v>12</v>
      </c>
      <c r="O54" s="352"/>
    </row>
    <row r="55" spans="1:15" ht="33">
      <c r="A55" s="381"/>
      <c r="B55" s="382"/>
      <c r="C55" s="366">
        <v>15</v>
      </c>
      <c r="D55" s="366" t="s">
        <v>35</v>
      </c>
      <c r="E55" s="366" t="s">
        <v>486</v>
      </c>
      <c r="F55" s="366" t="s">
        <v>487</v>
      </c>
      <c r="G55" s="339" t="s">
        <v>488</v>
      </c>
      <c r="H55" s="340" t="s">
        <v>26</v>
      </c>
      <c r="I55" s="386">
        <v>3</v>
      </c>
      <c r="J55" s="386">
        <v>5</v>
      </c>
      <c r="K55" s="357">
        <f>(I55+J55)*10000</f>
        <v>80000</v>
      </c>
      <c r="L55" s="357">
        <f>K55*L53</f>
        <v>40000</v>
      </c>
      <c r="M55" s="352"/>
      <c r="O55" s="352"/>
    </row>
    <row r="56" spans="1:15">
      <c r="A56" s="381"/>
      <c r="B56" s="382"/>
      <c r="C56" s="366">
        <v>15</v>
      </c>
      <c r="D56" s="417" t="s">
        <v>113</v>
      </c>
      <c r="E56" s="471" t="s">
        <v>489</v>
      </c>
      <c r="F56" s="366" t="s">
        <v>490</v>
      </c>
      <c r="G56" s="340" t="s">
        <v>491</v>
      </c>
      <c r="H56" s="340" t="s">
        <v>44</v>
      </c>
      <c r="I56" s="386">
        <v>8</v>
      </c>
      <c r="J56" s="386"/>
      <c r="K56" s="357">
        <f t="shared" ref="K56:K62" si="5">(I56+J56)*10000</f>
        <v>80000</v>
      </c>
      <c r="L56" s="357">
        <f>K56*L53</f>
        <v>40000</v>
      </c>
      <c r="M56" s="352"/>
      <c r="O56" s="352"/>
    </row>
    <row r="57" spans="1:15">
      <c r="A57" s="381"/>
      <c r="B57" s="382"/>
      <c r="C57" s="366">
        <v>15</v>
      </c>
      <c r="D57" s="366" t="s">
        <v>137</v>
      </c>
      <c r="E57" s="471" t="s">
        <v>492</v>
      </c>
      <c r="F57" s="366" t="s">
        <v>493</v>
      </c>
      <c r="G57" s="340" t="s">
        <v>494</v>
      </c>
      <c r="H57" s="340" t="s">
        <v>26</v>
      </c>
      <c r="I57" s="377">
        <v>3</v>
      </c>
      <c r="J57" s="377">
        <v>6</v>
      </c>
      <c r="K57" s="357">
        <f t="shared" si="5"/>
        <v>90000</v>
      </c>
      <c r="L57" s="357">
        <f>K57*L53</f>
        <v>45000</v>
      </c>
      <c r="M57" s="352"/>
      <c r="O57" s="352"/>
    </row>
    <row r="58" spans="1:15">
      <c r="A58" s="381"/>
      <c r="B58" s="382"/>
      <c r="C58" s="366"/>
      <c r="D58" s="366"/>
      <c r="E58" s="366"/>
      <c r="F58" s="366"/>
      <c r="G58" s="340"/>
      <c r="H58" s="340"/>
      <c r="I58" s="386"/>
      <c r="J58" s="386"/>
      <c r="K58" s="357">
        <f t="shared" si="5"/>
        <v>0</v>
      </c>
      <c r="L58" s="357">
        <f>K58*L53</f>
        <v>0</v>
      </c>
      <c r="M58" s="352"/>
      <c r="O58" s="352"/>
    </row>
    <row r="59" spans="1:15">
      <c r="A59" s="381"/>
      <c r="B59" s="382"/>
      <c r="C59" s="366"/>
      <c r="D59" s="366"/>
      <c r="E59" s="366"/>
      <c r="F59" s="366"/>
      <c r="G59" s="340"/>
      <c r="H59" s="340"/>
      <c r="I59" s="386"/>
      <c r="J59" s="386"/>
      <c r="K59" s="357">
        <f t="shared" si="5"/>
        <v>0</v>
      </c>
      <c r="L59" s="357">
        <f>K59*L53</f>
        <v>0</v>
      </c>
      <c r="M59" s="352"/>
      <c r="O59" s="352"/>
    </row>
    <row r="60" spans="1:15">
      <c r="A60" s="381"/>
      <c r="B60" s="382"/>
      <c r="C60" s="366"/>
      <c r="D60" s="366"/>
      <c r="E60" s="366"/>
      <c r="F60" s="366"/>
      <c r="G60" s="340"/>
      <c r="H60" s="340"/>
      <c r="I60" s="386"/>
      <c r="J60" s="386"/>
      <c r="K60" s="357">
        <f t="shared" si="5"/>
        <v>0</v>
      </c>
      <c r="L60" s="357">
        <f>K60*L53</f>
        <v>0</v>
      </c>
      <c r="M60" s="352"/>
      <c r="O60" s="352"/>
    </row>
    <row r="61" spans="1:15">
      <c r="A61" s="381"/>
      <c r="B61" s="382"/>
      <c r="C61" s="366"/>
      <c r="D61" s="366"/>
      <c r="E61" s="366"/>
      <c r="F61" s="366"/>
      <c r="G61" s="340"/>
      <c r="H61" s="340"/>
      <c r="I61" s="386"/>
      <c r="J61" s="386"/>
      <c r="K61" s="357">
        <f t="shared" si="5"/>
        <v>0</v>
      </c>
      <c r="L61" s="357">
        <f>K61*L53</f>
        <v>0</v>
      </c>
      <c r="M61" s="352"/>
      <c r="O61" s="352"/>
    </row>
    <row r="62" spans="1:15">
      <c r="A62" s="381"/>
      <c r="B62" s="382"/>
      <c r="C62" s="366"/>
      <c r="D62" s="366"/>
      <c r="E62" s="366"/>
      <c r="F62" s="366"/>
      <c r="G62" s="340"/>
      <c r="H62" s="340"/>
      <c r="I62" s="386"/>
      <c r="J62" s="386"/>
      <c r="K62" s="357">
        <f t="shared" si="5"/>
        <v>0</v>
      </c>
      <c r="L62" s="357">
        <f>K62*L53</f>
        <v>0</v>
      </c>
      <c r="M62" s="365"/>
      <c r="N62" s="345"/>
      <c r="O62" s="352"/>
    </row>
    <row r="63" spans="1:15" ht="20.25" hidden="1">
      <c r="A63" s="381"/>
      <c r="B63" s="382"/>
      <c r="C63" s="712" t="s">
        <v>390</v>
      </c>
      <c r="D63" s="713"/>
      <c r="E63" s="713"/>
      <c r="F63" s="713"/>
      <c r="G63" s="713"/>
      <c r="H63" s="713"/>
      <c r="I63" s="713"/>
      <c r="J63" s="714"/>
      <c r="K63" s="392" t="s">
        <v>47</v>
      </c>
      <c r="L63" s="393">
        <v>0.5</v>
      </c>
      <c r="M63" s="350">
        <f>SUM(K65:K72)</f>
        <v>0</v>
      </c>
      <c r="N63" s="351">
        <f>SUM(L65:L72)</f>
        <v>0</v>
      </c>
      <c r="O63" s="352"/>
    </row>
    <row r="64" spans="1:15" ht="16.5" hidden="1" customHeight="1">
      <c r="A64" s="381"/>
      <c r="B64" s="382"/>
      <c r="C64" s="690" t="s">
        <v>4</v>
      </c>
      <c r="D64" s="691"/>
      <c r="E64" s="390" t="s">
        <v>5</v>
      </c>
      <c r="F64" s="390" t="s">
        <v>6</v>
      </c>
      <c r="G64" s="391" t="s">
        <v>7</v>
      </c>
      <c r="H64" s="390" t="s">
        <v>8</v>
      </c>
      <c r="I64" s="390" t="s">
        <v>9</v>
      </c>
      <c r="J64" s="390" t="s">
        <v>10</v>
      </c>
      <c r="K64" s="390" t="s">
        <v>11</v>
      </c>
      <c r="L64" s="390" t="s">
        <v>12</v>
      </c>
      <c r="M64" s="715"/>
      <c r="N64" s="716"/>
      <c r="O64" s="352"/>
    </row>
    <row r="65" spans="1:15" hidden="1">
      <c r="A65" s="381"/>
      <c r="B65" s="382"/>
      <c r="C65" s="355"/>
      <c r="D65" s="355"/>
      <c r="E65" s="355"/>
      <c r="F65" s="355"/>
      <c r="G65" s="355"/>
      <c r="H65" s="355"/>
      <c r="I65" s="355"/>
      <c r="J65" s="355"/>
      <c r="K65" s="357">
        <f t="shared" ref="K65:K72" si="6">(I65+J65)*10000</f>
        <v>0</v>
      </c>
      <c r="L65" s="357">
        <f>K65*L63</f>
        <v>0</v>
      </c>
      <c r="O65" s="352"/>
    </row>
    <row r="66" spans="1:15" hidden="1">
      <c r="A66" s="381"/>
      <c r="B66" s="382"/>
      <c r="C66" s="355"/>
      <c r="D66" s="355"/>
      <c r="E66" s="355"/>
      <c r="F66" s="355"/>
      <c r="G66" s="355"/>
      <c r="H66" s="355"/>
      <c r="I66" s="355"/>
      <c r="J66" s="355"/>
      <c r="K66" s="357">
        <f t="shared" si="6"/>
        <v>0</v>
      </c>
      <c r="L66" s="357">
        <f>K66*L63</f>
        <v>0</v>
      </c>
      <c r="O66" s="352"/>
    </row>
    <row r="67" spans="1:15" hidden="1">
      <c r="A67" s="381"/>
      <c r="B67" s="382"/>
      <c r="C67" s="355"/>
      <c r="D67" s="355"/>
      <c r="E67" s="355"/>
      <c r="F67" s="355"/>
      <c r="G67" s="355"/>
      <c r="H67" s="355"/>
      <c r="I67" s="355"/>
      <c r="J67" s="355"/>
      <c r="K67" s="357">
        <f t="shared" si="6"/>
        <v>0</v>
      </c>
      <c r="L67" s="357">
        <f>K67*L63</f>
        <v>0</v>
      </c>
      <c r="O67" s="352"/>
    </row>
    <row r="68" spans="1:15" ht="19.5" hidden="1">
      <c r="A68" s="381"/>
      <c r="B68" s="382"/>
      <c r="C68" s="355"/>
      <c r="D68" s="355"/>
      <c r="E68" s="355"/>
      <c r="F68" s="355"/>
      <c r="G68" s="394" t="s">
        <v>348</v>
      </c>
      <c r="H68" s="355"/>
      <c r="I68" s="355"/>
      <c r="J68" s="355"/>
      <c r="K68" s="357">
        <f t="shared" si="6"/>
        <v>0</v>
      </c>
      <c r="L68" s="357">
        <f>K68*L63</f>
        <v>0</v>
      </c>
      <c r="O68" s="352"/>
    </row>
    <row r="69" spans="1:15" hidden="1">
      <c r="A69" s="381"/>
      <c r="B69" s="382"/>
      <c r="C69" s="355"/>
      <c r="D69" s="355"/>
      <c r="E69" s="355"/>
      <c r="F69" s="355"/>
      <c r="G69" s="355"/>
      <c r="H69" s="355"/>
      <c r="I69" s="355"/>
      <c r="J69" s="355"/>
      <c r="K69" s="357">
        <f t="shared" si="6"/>
        <v>0</v>
      </c>
      <c r="L69" s="357">
        <f>K69*L63</f>
        <v>0</v>
      </c>
      <c r="O69" s="352"/>
    </row>
    <row r="70" spans="1:15" hidden="1">
      <c r="A70" s="381"/>
      <c r="B70" s="382"/>
      <c r="C70" s="353"/>
      <c r="D70" s="353"/>
      <c r="E70" s="353"/>
      <c r="F70" s="353"/>
      <c r="G70" s="355"/>
      <c r="H70" s="355"/>
      <c r="I70" s="355"/>
      <c r="J70" s="355"/>
      <c r="K70" s="357">
        <f t="shared" si="6"/>
        <v>0</v>
      </c>
      <c r="L70" s="357">
        <f>K70*L63</f>
        <v>0</v>
      </c>
      <c r="O70" s="352"/>
    </row>
    <row r="71" spans="1:15" hidden="1">
      <c r="A71" s="381"/>
      <c r="B71" s="382"/>
      <c r="C71" s="353"/>
      <c r="D71" s="353"/>
      <c r="E71" s="353"/>
      <c r="F71" s="353"/>
      <c r="G71" s="355"/>
      <c r="H71" s="355"/>
      <c r="I71" s="355"/>
      <c r="J71" s="355"/>
      <c r="K71" s="357">
        <f t="shared" si="6"/>
        <v>0</v>
      </c>
      <c r="L71" s="357">
        <f>K71*L63</f>
        <v>0</v>
      </c>
      <c r="O71" s="352"/>
    </row>
    <row r="72" spans="1:15" hidden="1">
      <c r="A72" s="381"/>
      <c r="B72" s="382"/>
      <c r="C72" s="353"/>
      <c r="D72" s="353"/>
      <c r="E72" s="353"/>
      <c r="F72" s="353"/>
      <c r="G72" s="355"/>
      <c r="H72" s="355"/>
      <c r="I72" s="355"/>
      <c r="J72" s="355"/>
      <c r="K72" s="357">
        <f t="shared" si="6"/>
        <v>0</v>
      </c>
      <c r="L72" s="357">
        <f>K72*L63</f>
        <v>0</v>
      </c>
      <c r="O72" s="352"/>
    </row>
    <row r="73" spans="1:15" ht="20.25" hidden="1">
      <c r="A73" s="381"/>
      <c r="B73" s="382"/>
      <c r="C73" s="717" t="s">
        <v>391</v>
      </c>
      <c r="D73" s="718"/>
      <c r="E73" s="718"/>
      <c r="F73" s="718"/>
      <c r="G73" s="718"/>
      <c r="H73" s="718"/>
      <c r="I73" s="718"/>
      <c r="J73" s="719"/>
      <c r="K73" s="392" t="s">
        <v>47</v>
      </c>
      <c r="L73" s="349">
        <v>0.5</v>
      </c>
      <c r="M73" s="350">
        <f>SUM(K75:K82)</f>
        <v>0</v>
      </c>
      <c r="N73" s="351">
        <f>SUM(L75:L82)</f>
        <v>0</v>
      </c>
      <c r="O73" s="352"/>
    </row>
    <row r="74" spans="1:15" hidden="1">
      <c r="A74" s="381"/>
      <c r="B74" s="382"/>
      <c r="C74" s="692" t="s">
        <v>4</v>
      </c>
      <c r="D74" s="693"/>
      <c r="E74" s="559" t="s">
        <v>5</v>
      </c>
      <c r="F74" s="559" t="s">
        <v>6</v>
      </c>
      <c r="G74" s="391" t="s">
        <v>7</v>
      </c>
      <c r="H74" s="559" t="s">
        <v>8</v>
      </c>
      <c r="I74" s="559" t="s">
        <v>9</v>
      </c>
      <c r="J74" s="559" t="s">
        <v>10</v>
      </c>
      <c r="K74" s="559" t="s">
        <v>11</v>
      </c>
      <c r="L74" s="559" t="s">
        <v>12</v>
      </c>
      <c r="M74" s="694"/>
      <c r="N74" s="695"/>
      <c r="O74" s="352"/>
    </row>
    <row r="75" spans="1:15" hidden="1">
      <c r="A75" s="381"/>
      <c r="B75" s="382"/>
      <c r="C75" s="355"/>
      <c r="D75" s="355"/>
      <c r="E75" s="355"/>
      <c r="F75" s="355"/>
      <c r="G75" s="355"/>
      <c r="H75" s="355"/>
      <c r="I75" s="355"/>
      <c r="J75" s="355"/>
      <c r="K75" s="357">
        <f t="shared" ref="K75:K82" si="7">(I75+J75)*10000</f>
        <v>0</v>
      </c>
      <c r="L75" s="357">
        <f>K75*L73</f>
        <v>0</v>
      </c>
      <c r="M75" s="352"/>
      <c r="O75" s="352"/>
    </row>
    <row r="76" spans="1:15" hidden="1">
      <c r="A76" s="381"/>
      <c r="B76" s="382"/>
      <c r="C76" s="355"/>
      <c r="D76" s="355"/>
      <c r="E76" s="355"/>
      <c r="F76" s="355"/>
      <c r="G76" s="355"/>
      <c r="H76" s="355"/>
      <c r="I76" s="355"/>
      <c r="J76" s="355"/>
      <c r="K76" s="357">
        <f t="shared" si="7"/>
        <v>0</v>
      </c>
      <c r="L76" s="357">
        <f>K76*L73</f>
        <v>0</v>
      </c>
      <c r="M76" s="352"/>
      <c r="O76" s="352"/>
    </row>
    <row r="77" spans="1:15" hidden="1">
      <c r="A77" s="381"/>
      <c r="B77" s="382"/>
      <c r="C77" s="355"/>
      <c r="D77" s="355"/>
      <c r="E77" s="355"/>
      <c r="F77" s="355"/>
      <c r="G77" s="355"/>
      <c r="H77" s="355"/>
      <c r="I77" s="355"/>
      <c r="J77" s="355"/>
      <c r="K77" s="357">
        <f t="shared" si="7"/>
        <v>0</v>
      </c>
      <c r="L77" s="357">
        <f>K77*L73</f>
        <v>0</v>
      </c>
      <c r="M77" s="352"/>
      <c r="O77" s="352"/>
    </row>
    <row r="78" spans="1:15" hidden="1">
      <c r="A78" s="381"/>
      <c r="B78" s="382"/>
      <c r="C78" s="355"/>
      <c r="D78" s="355"/>
      <c r="E78" s="355"/>
      <c r="F78" s="355"/>
      <c r="G78" s="395" t="s">
        <v>319</v>
      </c>
      <c r="H78" s="355"/>
      <c r="I78" s="355"/>
      <c r="J78" s="355"/>
      <c r="K78" s="357">
        <f t="shared" si="7"/>
        <v>0</v>
      </c>
      <c r="L78" s="357">
        <f>K78*L73</f>
        <v>0</v>
      </c>
      <c r="M78" s="352"/>
      <c r="O78" s="352"/>
    </row>
    <row r="79" spans="1:15" hidden="1">
      <c r="A79" s="381"/>
      <c r="B79" s="382"/>
      <c r="C79" s="355"/>
      <c r="D79" s="355"/>
      <c r="E79" s="355"/>
      <c r="F79" s="355"/>
      <c r="G79" s="355"/>
      <c r="H79" s="355"/>
      <c r="I79" s="355"/>
      <c r="J79" s="355"/>
      <c r="K79" s="357">
        <f t="shared" si="7"/>
        <v>0</v>
      </c>
      <c r="L79" s="357">
        <f>K79*L73</f>
        <v>0</v>
      </c>
      <c r="M79" s="352"/>
      <c r="O79" s="352"/>
    </row>
    <row r="80" spans="1:15" hidden="1">
      <c r="A80" s="381"/>
      <c r="B80" s="382"/>
      <c r="C80" s="355"/>
      <c r="D80" s="355"/>
      <c r="E80" s="355"/>
      <c r="F80" s="355"/>
      <c r="G80" s="355"/>
      <c r="H80" s="355"/>
      <c r="I80" s="355"/>
      <c r="J80" s="355"/>
      <c r="K80" s="357">
        <f t="shared" si="7"/>
        <v>0</v>
      </c>
      <c r="L80" s="357">
        <f>K80*L73</f>
        <v>0</v>
      </c>
      <c r="M80" s="352"/>
      <c r="O80" s="352"/>
    </row>
    <row r="81" spans="1:15" hidden="1">
      <c r="A81" s="381"/>
      <c r="B81" s="382"/>
      <c r="C81" s="355"/>
      <c r="D81" s="355"/>
      <c r="E81" s="355"/>
      <c r="F81" s="355"/>
      <c r="G81" s="355"/>
      <c r="H81" s="355"/>
      <c r="I81" s="355"/>
      <c r="J81" s="355"/>
      <c r="K81" s="357">
        <f t="shared" si="7"/>
        <v>0</v>
      </c>
      <c r="L81" s="357">
        <f>K81*L73</f>
        <v>0</v>
      </c>
      <c r="M81" s="352"/>
      <c r="O81" s="352"/>
    </row>
    <row r="82" spans="1:15" hidden="1">
      <c r="A82" s="381"/>
      <c r="B82" s="382"/>
      <c r="C82" s="355"/>
      <c r="D82" s="355"/>
      <c r="E82" s="355"/>
      <c r="F82" s="355"/>
      <c r="G82" s="355"/>
      <c r="H82" s="355"/>
      <c r="I82" s="355"/>
      <c r="J82" s="355"/>
      <c r="K82" s="357">
        <f t="shared" si="7"/>
        <v>0</v>
      </c>
      <c r="L82" s="357">
        <f>K82*L73</f>
        <v>0</v>
      </c>
      <c r="M82" s="365"/>
      <c r="N82" s="345"/>
      <c r="O82" s="352"/>
    </row>
    <row r="83" spans="1:15" ht="16.5" hidden="1" customHeight="1">
      <c r="A83" s="381"/>
      <c r="B83" s="382"/>
      <c r="C83" s="696" t="s">
        <v>392</v>
      </c>
      <c r="D83" s="697"/>
      <c r="E83" s="697"/>
      <c r="F83" s="697"/>
      <c r="G83" s="697"/>
      <c r="H83" s="697"/>
      <c r="I83" s="697"/>
      <c r="J83" s="698"/>
      <c r="K83" s="396" t="s">
        <v>2</v>
      </c>
      <c r="L83" s="393">
        <v>0.5</v>
      </c>
      <c r="M83" s="350">
        <f>SUM(K85:K92)</f>
        <v>0</v>
      </c>
      <c r="N83" s="351">
        <f>SUM(L85:L92)</f>
        <v>0</v>
      </c>
      <c r="O83" s="352"/>
    </row>
    <row r="84" spans="1:15" ht="16.5" hidden="1" customHeight="1">
      <c r="A84" s="381"/>
      <c r="B84" s="382"/>
      <c r="C84" s="690" t="s">
        <v>4</v>
      </c>
      <c r="D84" s="691"/>
      <c r="E84" s="390" t="s">
        <v>5</v>
      </c>
      <c r="F84" s="390" t="s">
        <v>6</v>
      </c>
      <c r="G84" s="391" t="s">
        <v>7</v>
      </c>
      <c r="H84" s="390" t="s">
        <v>8</v>
      </c>
      <c r="I84" s="390" t="s">
        <v>9</v>
      </c>
      <c r="J84" s="390" t="s">
        <v>10</v>
      </c>
      <c r="K84" s="390" t="s">
        <v>11</v>
      </c>
      <c r="L84" s="390" t="s">
        <v>12</v>
      </c>
      <c r="O84" s="352"/>
    </row>
    <row r="85" spans="1:15" hidden="1">
      <c r="A85" s="381"/>
      <c r="B85" s="382"/>
      <c r="C85" s="355"/>
      <c r="D85" s="355"/>
      <c r="E85" s="355"/>
      <c r="F85" s="355"/>
      <c r="G85" s="355"/>
      <c r="H85" s="355"/>
      <c r="I85" s="355"/>
      <c r="J85" s="355"/>
      <c r="K85" s="357">
        <f t="shared" ref="K85:K92" si="8">(I85+J85)*10000</f>
        <v>0</v>
      </c>
      <c r="L85" s="357">
        <f>K85*L83</f>
        <v>0</v>
      </c>
      <c r="O85" s="352"/>
    </row>
    <row r="86" spans="1:15" hidden="1">
      <c r="A86" s="381"/>
      <c r="B86" s="382"/>
      <c r="C86" s="355"/>
      <c r="D86" s="355"/>
      <c r="E86" s="355"/>
      <c r="F86" s="355"/>
      <c r="G86" s="355"/>
      <c r="H86" s="355"/>
      <c r="I86" s="355"/>
      <c r="J86" s="355"/>
      <c r="K86" s="357">
        <f t="shared" si="8"/>
        <v>0</v>
      </c>
      <c r="L86" s="357">
        <f>K86*L83</f>
        <v>0</v>
      </c>
      <c r="O86" s="352"/>
    </row>
    <row r="87" spans="1:15" hidden="1">
      <c r="A87" s="381"/>
      <c r="B87" s="382"/>
      <c r="C87" s="355"/>
      <c r="D87" s="355"/>
      <c r="E87" s="355"/>
      <c r="F87" s="355"/>
      <c r="G87" s="355"/>
      <c r="H87" s="355"/>
      <c r="I87" s="355"/>
      <c r="J87" s="355"/>
      <c r="K87" s="357">
        <f t="shared" si="8"/>
        <v>0</v>
      </c>
      <c r="L87" s="357">
        <f>K87*L83</f>
        <v>0</v>
      </c>
      <c r="O87" s="352"/>
    </row>
    <row r="88" spans="1:15" hidden="1">
      <c r="A88" s="381"/>
      <c r="B88" s="382"/>
      <c r="C88" s="355"/>
      <c r="D88" s="355"/>
      <c r="E88" s="355"/>
      <c r="F88" s="355"/>
      <c r="G88" s="395" t="s">
        <v>319</v>
      </c>
      <c r="H88" s="355"/>
      <c r="I88" s="355"/>
      <c r="J88" s="355"/>
      <c r="K88" s="357">
        <f t="shared" si="8"/>
        <v>0</v>
      </c>
      <c r="L88" s="357">
        <f>K88*L83</f>
        <v>0</v>
      </c>
      <c r="O88" s="352"/>
    </row>
    <row r="89" spans="1:15" hidden="1">
      <c r="A89" s="381"/>
      <c r="B89" s="382"/>
      <c r="C89" s="355"/>
      <c r="D89" s="355"/>
      <c r="E89" s="355"/>
      <c r="F89" s="355"/>
      <c r="G89" s="355"/>
      <c r="H89" s="355"/>
      <c r="I89" s="355"/>
      <c r="J89" s="355"/>
      <c r="K89" s="357">
        <f t="shared" si="8"/>
        <v>0</v>
      </c>
      <c r="L89" s="357">
        <f>K89*L83</f>
        <v>0</v>
      </c>
      <c r="O89" s="352"/>
    </row>
    <row r="90" spans="1:15" hidden="1">
      <c r="A90" s="381"/>
      <c r="B90" s="382"/>
      <c r="C90" s="355"/>
      <c r="D90" s="355"/>
      <c r="E90" s="355"/>
      <c r="F90" s="355"/>
      <c r="G90" s="355"/>
      <c r="H90" s="355"/>
      <c r="I90" s="355"/>
      <c r="J90" s="355"/>
      <c r="K90" s="357">
        <f t="shared" si="8"/>
        <v>0</v>
      </c>
      <c r="L90" s="357">
        <f>K90*L83</f>
        <v>0</v>
      </c>
      <c r="O90" s="352"/>
    </row>
    <row r="91" spans="1:15" hidden="1">
      <c r="A91" s="381"/>
      <c r="B91" s="382"/>
      <c r="C91" s="355"/>
      <c r="D91" s="355"/>
      <c r="E91" s="355"/>
      <c r="F91" s="355"/>
      <c r="G91" s="355"/>
      <c r="H91" s="355"/>
      <c r="I91" s="355"/>
      <c r="J91" s="355"/>
      <c r="K91" s="357">
        <f t="shared" si="8"/>
        <v>0</v>
      </c>
      <c r="L91" s="357">
        <f>K91*L83</f>
        <v>0</v>
      </c>
      <c r="O91" s="352"/>
    </row>
    <row r="92" spans="1:15" hidden="1">
      <c r="A92" s="381"/>
      <c r="B92" s="382"/>
      <c r="C92" s="355"/>
      <c r="D92" s="355"/>
      <c r="E92" s="355"/>
      <c r="F92" s="355"/>
      <c r="G92" s="355"/>
      <c r="H92" s="355"/>
      <c r="I92" s="355"/>
      <c r="J92" s="355"/>
      <c r="K92" s="357">
        <f t="shared" si="8"/>
        <v>0</v>
      </c>
      <c r="L92" s="357">
        <f>K92*L83</f>
        <v>0</v>
      </c>
      <c r="O92" s="352"/>
    </row>
    <row r="93" spans="1:15" ht="20.25">
      <c r="B93" s="347"/>
      <c r="C93" s="706" t="s">
        <v>393</v>
      </c>
      <c r="D93" s="706"/>
      <c r="E93" s="706"/>
      <c r="F93" s="706"/>
      <c r="G93" s="706"/>
      <c r="H93" s="706"/>
      <c r="I93" s="706"/>
      <c r="J93" s="706"/>
      <c r="K93" s="348" t="s">
        <v>2</v>
      </c>
      <c r="L93" s="397">
        <v>0.6</v>
      </c>
      <c r="M93" s="350">
        <f>SUM(K95:K102)</f>
        <v>280000</v>
      </c>
      <c r="N93" s="351">
        <f>SUM(L95:L102)</f>
        <v>168000</v>
      </c>
      <c r="O93" s="352"/>
    </row>
    <row r="94" spans="1:15">
      <c r="B94" s="347" t="s">
        <v>3</v>
      </c>
      <c r="C94" s="700" t="s">
        <v>4</v>
      </c>
      <c r="D94" s="700"/>
      <c r="E94" s="559" t="s">
        <v>5</v>
      </c>
      <c r="F94" s="559" t="s">
        <v>6</v>
      </c>
      <c r="G94" s="559" t="s">
        <v>7</v>
      </c>
      <c r="H94" s="559" t="s">
        <v>8</v>
      </c>
      <c r="I94" s="559" t="s">
        <v>9</v>
      </c>
      <c r="J94" s="559" t="s">
        <v>10</v>
      </c>
      <c r="K94" s="559" t="s">
        <v>11</v>
      </c>
      <c r="L94" s="559" t="s">
        <v>12</v>
      </c>
      <c r="M94" s="398"/>
      <c r="N94" s="399"/>
    </row>
    <row r="95" spans="1:15" ht="89.25" customHeight="1">
      <c r="B95" s="347">
        <v>1</v>
      </c>
      <c r="C95" s="370">
        <v>15</v>
      </c>
      <c r="D95" s="369" t="s">
        <v>197</v>
      </c>
      <c r="E95" s="471" t="s">
        <v>495</v>
      </c>
      <c r="F95" s="369" t="s">
        <v>496</v>
      </c>
      <c r="G95" s="372" t="s">
        <v>497</v>
      </c>
      <c r="H95" s="385" t="s">
        <v>498</v>
      </c>
      <c r="I95" s="386">
        <v>3</v>
      </c>
      <c r="J95" s="386">
        <v>25</v>
      </c>
      <c r="K95" s="357">
        <f>(I95+J95)*10000</f>
        <v>280000</v>
      </c>
      <c r="L95" s="357">
        <f>K95*L93</f>
        <v>168000</v>
      </c>
      <c r="M95" s="352"/>
    </row>
    <row r="96" spans="1:15">
      <c r="B96" s="347">
        <v>2</v>
      </c>
      <c r="C96" s="366"/>
      <c r="D96" s="366"/>
      <c r="E96" s="366"/>
      <c r="F96" s="366"/>
      <c r="G96" s="340"/>
      <c r="H96" s="340"/>
      <c r="I96" s="386"/>
      <c r="J96" s="386"/>
      <c r="K96" s="357">
        <f t="shared" ref="K96:K102" si="9">(I96+J96)*10000</f>
        <v>0</v>
      </c>
      <c r="L96" s="357">
        <f>K96*L93</f>
        <v>0</v>
      </c>
      <c r="M96" s="352"/>
    </row>
    <row r="97" spans="2:15">
      <c r="B97" s="347">
        <v>3</v>
      </c>
      <c r="C97" s="366"/>
      <c r="D97" s="366"/>
      <c r="E97" s="366"/>
      <c r="F97" s="366"/>
      <c r="G97" s="340"/>
      <c r="H97" s="340"/>
      <c r="I97" s="377"/>
      <c r="J97" s="377"/>
      <c r="K97" s="357">
        <f t="shared" si="9"/>
        <v>0</v>
      </c>
      <c r="L97" s="357">
        <f>K97*L93</f>
        <v>0</v>
      </c>
      <c r="M97" s="352"/>
    </row>
    <row r="98" spans="2:15">
      <c r="B98" s="347">
        <v>4</v>
      </c>
      <c r="C98" s="366"/>
      <c r="D98" s="366"/>
      <c r="E98" s="366"/>
      <c r="F98" s="366"/>
      <c r="G98" s="340"/>
      <c r="H98" s="340"/>
      <c r="I98" s="386"/>
      <c r="J98" s="386"/>
      <c r="K98" s="357">
        <f t="shared" si="9"/>
        <v>0</v>
      </c>
      <c r="L98" s="357">
        <f>K98*L93</f>
        <v>0</v>
      </c>
      <c r="M98" s="352"/>
    </row>
    <row r="99" spans="2:15">
      <c r="B99" s="347">
        <v>5</v>
      </c>
      <c r="C99" s="366"/>
      <c r="D99" s="366"/>
      <c r="E99" s="366"/>
      <c r="F99" s="366"/>
      <c r="G99" s="340"/>
      <c r="H99" s="340"/>
      <c r="I99" s="386"/>
      <c r="J99" s="386"/>
      <c r="K99" s="357">
        <f t="shared" si="9"/>
        <v>0</v>
      </c>
      <c r="L99" s="357">
        <f>K99*L93</f>
        <v>0</v>
      </c>
      <c r="M99" s="352"/>
    </row>
    <row r="100" spans="2:15">
      <c r="B100" s="347">
        <v>6</v>
      </c>
      <c r="C100" s="366"/>
      <c r="D100" s="366"/>
      <c r="E100" s="366"/>
      <c r="F100" s="366"/>
      <c r="G100" s="340"/>
      <c r="H100" s="340"/>
      <c r="I100" s="386"/>
      <c r="J100" s="386"/>
      <c r="K100" s="357">
        <f t="shared" si="9"/>
        <v>0</v>
      </c>
      <c r="L100" s="357">
        <f>K100*L93</f>
        <v>0</v>
      </c>
      <c r="M100" s="352"/>
    </row>
    <row r="101" spans="2:15">
      <c r="B101" s="347">
        <v>7</v>
      </c>
      <c r="C101" s="366"/>
      <c r="D101" s="366"/>
      <c r="E101" s="366"/>
      <c r="F101" s="366"/>
      <c r="G101" s="340"/>
      <c r="H101" s="340"/>
      <c r="I101" s="386"/>
      <c r="J101" s="386"/>
      <c r="K101" s="357">
        <f t="shared" si="9"/>
        <v>0</v>
      </c>
      <c r="L101" s="357">
        <f>K101*L93</f>
        <v>0</v>
      </c>
      <c r="M101" s="352"/>
    </row>
    <row r="102" spans="2:15">
      <c r="B102" s="347">
        <v>8</v>
      </c>
      <c r="C102" s="366"/>
      <c r="D102" s="366"/>
      <c r="E102" s="366"/>
      <c r="F102" s="366"/>
      <c r="G102" s="340"/>
      <c r="H102" s="340"/>
      <c r="I102" s="386"/>
      <c r="J102" s="386"/>
      <c r="K102" s="357">
        <f t="shared" si="9"/>
        <v>0</v>
      </c>
      <c r="L102" s="357">
        <f>K102*L93</f>
        <v>0</v>
      </c>
      <c r="M102" s="365"/>
      <c r="N102" s="345"/>
    </row>
    <row r="103" spans="2:15" ht="20.25">
      <c r="B103" s="347"/>
      <c r="C103" s="707" t="s">
        <v>394</v>
      </c>
      <c r="D103" s="707"/>
      <c r="E103" s="707"/>
      <c r="F103" s="707"/>
      <c r="G103" s="707"/>
      <c r="H103" s="707"/>
      <c r="I103" s="707"/>
      <c r="J103" s="707"/>
      <c r="K103" s="392" t="s">
        <v>47</v>
      </c>
      <c r="L103" s="400">
        <v>0.65</v>
      </c>
      <c r="M103" s="350">
        <f>SUM(K105:K112)</f>
        <v>0</v>
      </c>
      <c r="N103" s="351">
        <f>SUM(L105:L112)</f>
        <v>0</v>
      </c>
      <c r="O103" s="352"/>
    </row>
    <row r="104" spans="2:15">
      <c r="B104" s="347"/>
      <c r="C104" s="700" t="s">
        <v>4</v>
      </c>
      <c r="D104" s="700"/>
      <c r="E104" s="559" t="s">
        <v>5</v>
      </c>
      <c r="F104" s="559" t="s">
        <v>6</v>
      </c>
      <c r="G104" s="559" t="s">
        <v>7</v>
      </c>
      <c r="H104" s="559" t="s">
        <v>8</v>
      </c>
      <c r="I104" s="559" t="s">
        <v>9</v>
      </c>
      <c r="J104" s="559" t="s">
        <v>10</v>
      </c>
      <c r="K104" s="559" t="s">
        <v>11</v>
      </c>
      <c r="L104" s="559" t="s">
        <v>12</v>
      </c>
      <c r="M104" s="562"/>
      <c r="N104" s="563"/>
    </row>
    <row r="105" spans="2:15" ht="19.5">
      <c r="B105" s="347"/>
      <c r="C105" s="353"/>
      <c r="D105" s="353"/>
      <c r="E105" s="353"/>
      <c r="F105" s="353"/>
      <c r="G105" s="379" t="s">
        <v>48</v>
      </c>
      <c r="H105" s="355"/>
      <c r="I105" s="356"/>
      <c r="J105" s="356"/>
      <c r="K105" s="357">
        <f>(I105+J105)*10000</f>
        <v>0</v>
      </c>
      <c r="L105" s="357">
        <f>K105*L103</f>
        <v>0</v>
      </c>
      <c r="M105" s="352"/>
    </row>
    <row r="106" spans="2:15">
      <c r="B106" s="347"/>
      <c r="C106" s="401"/>
      <c r="D106" s="401"/>
      <c r="E106" s="401"/>
      <c r="F106" s="401"/>
      <c r="G106" s="402"/>
      <c r="H106" s="402"/>
      <c r="I106" s="403"/>
      <c r="J106" s="403"/>
      <c r="K106" s="357">
        <f t="shared" ref="K106:K112" si="10">(I106+J106)*10000</f>
        <v>0</v>
      </c>
      <c r="L106" s="357">
        <f>K106*L103</f>
        <v>0</v>
      </c>
      <c r="M106" s="352"/>
    </row>
    <row r="107" spans="2:15">
      <c r="B107" s="347"/>
      <c r="C107" s="401"/>
      <c r="D107" s="401"/>
      <c r="E107" s="401"/>
      <c r="F107" s="401"/>
      <c r="G107" s="402"/>
      <c r="H107" s="402"/>
      <c r="I107" s="403"/>
      <c r="J107" s="403"/>
      <c r="K107" s="357">
        <f t="shared" si="10"/>
        <v>0</v>
      </c>
      <c r="L107" s="357">
        <f>K107*L103</f>
        <v>0</v>
      </c>
      <c r="M107" s="352"/>
    </row>
    <row r="108" spans="2:15">
      <c r="B108" s="347"/>
      <c r="C108" s="401"/>
      <c r="D108" s="401"/>
      <c r="E108" s="401"/>
      <c r="F108" s="401"/>
      <c r="G108" s="402"/>
      <c r="H108" s="402"/>
      <c r="I108" s="403"/>
      <c r="J108" s="403"/>
      <c r="K108" s="357">
        <f t="shared" si="10"/>
        <v>0</v>
      </c>
      <c r="L108" s="357">
        <f>K108*L103</f>
        <v>0</v>
      </c>
      <c r="M108" s="352"/>
    </row>
    <row r="109" spans="2:15">
      <c r="B109" s="347"/>
      <c r="C109" s="401"/>
      <c r="D109" s="401"/>
      <c r="E109" s="401"/>
      <c r="F109" s="401"/>
      <c r="G109" s="402"/>
      <c r="H109" s="402"/>
      <c r="I109" s="403"/>
      <c r="J109" s="403"/>
      <c r="K109" s="357">
        <f t="shared" si="10"/>
        <v>0</v>
      </c>
      <c r="L109" s="357">
        <f>K109*L103</f>
        <v>0</v>
      </c>
      <c r="M109" s="352"/>
    </row>
    <row r="110" spans="2:15">
      <c r="B110" s="347"/>
      <c r="C110" s="401"/>
      <c r="D110" s="401"/>
      <c r="E110" s="401"/>
      <c r="F110" s="401"/>
      <c r="G110" s="402"/>
      <c r="H110" s="402"/>
      <c r="I110" s="403"/>
      <c r="J110" s="403"/>
      <c r="K110" s="357">
        <f t="shared" si="10"/>
        <v>0</v>
      </c>
      <c r="L110" s="357">
        <f>K110*L103</f>
        <v>0</v>
      </c>
      <c r="M110" s="352"/>
    </row>
    <row r="111" spans="2:15">
      <c r="B111" s="347"/>
      <c r="C111" s="404"/>
      <c r="D111" s="401"/>
      <c r="E111" s="401"/>
      <c r="F111" s="401"/>
      <c r="G111" s="402"/>
      <c r="H111" s="402"/>
      <c r="I111" s="403"/>
      <c r="J111" s="368"/>
      <c r="K111" s="357">
        <f t="shared" si="10"/>
        <v>0</v>
      </c>
      <c r="L111" s="357">
        <f>K111*L103</f>
        <v>0</v>
      </c>
      <c r="M111" s="352"/>
    </row>
    <row r="112" spans="2:15">
      <c r="B112" s="347"/>
      <c r="C112" s="401"/>
      <c r="D112" s="401"/>
      <c r="E112" s="401"/>
      <c r="F112" s="401"/>
      <c r="G112" s="402"/>
      <c r="H112" s="402"/>
      <c r="I112" s="403"/>
      <c r="J112" s="403"/>
      <c r="K112" s="357">
        <f t="shared" si="10"/>
        <v>0</v>
      </c>
      <c r="L112" s="357">
        <f>K112*L103</f>
        <v>0</v>
      </c>
      <c r="M112" s="365"/>
      <c r="N112" s="345"/>
    </row>
    <row r="113" spans="2:15" ht="20.25">
      <c r="B113" s="347"/>
      <c r="C113" s="708" t="s">
        <v>395</v>
      </c>
      <c r="D113" s="708"/>
      <c r="E113" s="708"/>
      <c r="F113" s="708"/>
      <c r="G113" s="708"/>
      <c r="H113" s="708"/>
      <c r="I113" s="708"/>
      <c r="J113" s="708"/>
      <c r="K113" s="392" t="s">
        <v>47</v>
      </c>
      <c r="L113" s="397">
        <v>0.6</v>
      </c>
      <c r="M113" s="350">
        <f>SUM(K115:K122)</f>
        <v>400000</v>
      </c>
      <c r="N113" s="351">
        <f>SUM(L115:L122)</f>
        <v>240000</v>
      </c>
      <c r="O113" s="352"/>
    </row>
    <row r="114" spans="2:15">
      <c r="B114" s="347"/>
      <c r="C114" s="700" t="s">
        <v>4</v>
      </c>
      <c r="D114" s="700"/>
      <c r="E114" s="559" t="s">
        <v>5</v>
      </c>
      <c r="F114" s="559" t="s">
        <v>6</v>
      </c>
      <c r="G114" s="559" t="s">
        <v>7</v>
      </c>
      <c r="H114" s="559" t="s">
        <v>8</v>
      </c>
      <c r="I114" s="559" t="s">
        <v>9</v>
      </c>
      <c r="J114" s="559" t="s">
        <v>10</v>
      </c>
      <c r="K114" s="559" t="s">
        <v>11</v>
      </c>
      <c r="L114" s="559" t="s">
        <v>12</v>
      </c>
      <c r="M114" s="704" t="s">
        <v>50</v>
      </c>
      <c r="N114" s="705"/>
    </row>
    <row r="115" spans="2:15">
      <c r="B115" s="347"/>
      <c r="C115" s="366">
        <v>15</v>
      </c>
      <c r="D115" s="366" t="s">
        <v>35</v>
      </c>
      <c r="E115" s="471" t="s">
        <v>499</v>
      </c>
      <c r="F115" s="366" t="s">
        <v>500</v>
      </c>
      <c r="G115" s="340" t="s">
        <v>501</v>
      </c>
      <c r="H115" s="340" t="s">
        <v>109</v>
      </c>
      <c r="I115" s="386">
        <v>3</v>
      </c>
      <c r="J115" s="386">
        <v>13</v>
      </c>
      <c r="K115" s="357">
        <f>(I115+J115)*10000</f>
        <v>160000</v>
      </c>
      <c r="L115" s="357">
        <f>K115*L113</f>
        <v>96000</v>
      </c>
      <c r="M115" s="352"/>
    </row>
    <row r="116" spans="2:15" ht="33">
      <c r="B116" s="347"/>
      <c r="C116" s="366">
        <v>15</v>
      </c>
      <c r="D116" s="366" t="s">
        <v>61</v>
      </c>
      <c r="E116" s="417" t="s">
        <v>502</v>
      </c>
      <c r="F116" s="366" t="s">
        <v>503</v>
      </c>
      <c r="G116" s="340" t="s">
        <v>504</v>
      </c>
      <c r="H116" s="340" t="s">
        <v>26</v>
      </c>
      <c r="I116" s="386">
        <v>3</v>
      </c>
      <c r="J116" s="386">
        <v>5</v>
      </c>
      <c r="K116" s="357">
        <f t="shared" ref="K116:K122" si="11">(I116+J116)*10000</f>
        <v>80000</v>
      </c>
      <c r="L116" s="357">
        <f>K116*L113</f>
        <v>48000</v>
      </c>
      <c r="M116" s="352"/>
    </row>
    <row r="117" spans="2:15">
      <c r="B117" s="347"/>
      <c r="C117" s="366">
        <v>15</v>
      </c>
      <c r="D117" s="366" t="s">
        <v>505</v>
      </c>
      <c r="E117" s="366" t="s">
        <v>506</v>
      </c>
      <c r="F117" s="366" t="s">
        <v>507</v>
      </c>
      <c r="G117" s="340" t="s">
        <v>508</v>
      </c>
      <c r="H117" s="340" t="s">
        <v>26</v>
      </c>
      <c r="I117" s="386">
        <v>3</v>
      </c>
      <c r="J117" s="386">
        <v>5</v>
      </c>
      <c r="K117" s="357">
        <f t="shared" si="11"/>
        <v>80000</v>
      </c>
      <c r="L117" s="357">
        <f>K117*L113</f>
        <v>48000</v>
      </c>
      <c r="M117" s="352"/>
    </row>
    <row r="118" spans="2:15">
      <c r="B118" s="347"/>
      <c r="C118" s="366">
        <v>15</v>
      </c>
      <c r="D118" s="366" t="s">
        <v>161</v>
      </c>
      <c r="E118" s="471" t="s">
        <v>509</v>
      </c>
      <c r="F118" s="366" t="s">
        <v>510</v>
      </c>
      <c r="G118" s="367" t="s">
        <v>511</v>
      </c>
      <c r="H118" s="340" t="s">
        <v>44</v>
      </c>
      <c r="I118" s="368">
        <v>3</v>
      </c>
      <c r="J118" s="368">
        <v>5</v>
      </c>
      <c r="K118" s="357">
        <f t="shared" si="11"/>
        <v>80000</v>
      </c>
      <c r="L118" s="357">
        <f>K118*L113</f>
        <v>48000</v>
      </c>
      <c r="M118" s="352"/>
    </row>
    <row r="119" spans="2:15">
      <c r="B119" s="347"/>
      <c r="C119" s="366"/>
      <c r="D119" s="366"/>
      <c r="E119" s="366"/>
      <c r="F119" s="366"/>
      <c r="G119" s="340"/>
      <c r="H119" s="340"/>
      <c r="I119" s="386"/>
      <c r="J119" s="386"/>
      <c r="K119" s="357">
        <f t="shared" si="11"/>
        <v>0</v>
      </c>
      <c r="L119" s="357">
        <f>K119*L113</f>
        <v>0</v>
      </c>
      <c r="M119" s="352"/>
    </row>
    <row r="120" spans="2:15">
      <c r="B120" s="347"/>
      <c r="C120" s="366"/>
      <c r="D120" s="366"/>
      <c r="E120" s="366"/>
      <c r="F120" s="366"/>
      <c r="G120" s="340"/>
      <c r="H120" s="340"/>
      <c r="I120" s="386"/>
      <c r="J120" s="386"/>
      <c r="K120" s="357">
        <f t="shared" si="11"/>
        <v>0</v>
      </c>
      <c r="L120" s="357">
        <f>K120*L113</f>
        <v>0</v>
      </c>
      <c r="M120" s="352"/>
    </row>
    <row r="121" spans="2:15">
      <c r="B121" s="347"/>
      <c r="C121" s="366"/>
      <c r="D121" s="366"/>
      <c r="E121" s="366"/>
      <c r="F121" s="366"/>
      <c r="G121" s="340"/>
      <c r="H121" s="340"/>
      <c r="I121" s="386"/>
      <c r="J121" s="386"/>
      <c r="K121" s="357">
        <f t="shared" si="11"/>
        <v>0</v>
      </c>
      <c r="L121" s="357">
        <f>K121*L113</f>
        <v>0</v>
      </c>
      <c r="M121" s="352"/>
    </row>
    <row r="122" spans="2:15">
      <c r="B122" s="347"/>
      <c r="C122" s="366"/>
      <c r="D122" s="366"/>
      <c r="E122" s="366"/>
      <c r="F122" s="366"/>
      <c r="G122" s="340"/>
      <c r="H122" s="340"/>
      <c r="I122" s="386"/>
      <c r="J122" s="386"/>
      <c r="K122" s="357">
        <f t="shared" si="11"/>
        <v>0</v>
      </c>
      <c r="L122" s="357">
        <f>K122*L113</f>
        <v>0</v>
      </c>
      <c r="M122" s="365"/>
      <c r="N122" s="345"/>
    </row>
    <row r="123" spans="2:15" ht="20.25">
      <c r="B123" s="347"/>
      <c r="C123" s="675" t="s">
        <v>400</v>
      </c>
      <c r="D123" s="675"/>
      <c r="E123" s="675"/>
      <c r="F123" s="675"/>
      <c r="G123" s="675"/>
      <c r="H123" s="675"/>
      <c r="I123" s="675"/>
      <c r="J123" s="675"/>
      <c r="K123" s="392" t="s">
        <v>47</v>
      </c>
      <c r="L123" s="400">
        <v>0.65</v>
      </c>
      <c r="M123" s="350">
        <f>SUM(K125:K132)</f>
        <v>0</v>
      </c>
      <c r="N123" s="351">
        <f>SUM(L125:L132)</f>
        <v>0</v>
      </c>
      <c r="O123" s="352"/>
    </row>
    <row r="124" spans="2:15">
      <c r="B124" s="347"/>
      <c r="C124" s="700" t="s">
        <v>4</v>
      </c>
      <c r="D124" s="700"/>
      <c r="E124" s="559" t="s">
        <v>5</v>
      </c>
      <c r="F124" s="559" t="s">
        <v>6</v>
      </c>
      <c r="G124" s="559" t="s">
        <v>7</v>
      </c>
      <c r="H124" s="559" t="s">
        <v>8</v>
      </c>
      <c r="I124" s="559" t="s">
        <v>9</v>
      </c>
      <c r="J124" s="559" t="s">
        <v>10</v>
      </c>
      <c r="K124" s="559" t="s">
        <v>11</v>
      </c>
      <c r="L124" s="559" t="s">
        <v>12</v>
      </c>
      <c r="M124" s="704" t="s">
        <v>56</v>
      </c>
      <c r="N124" s="705"/>
    </row>
    <row r="125" spans="2:15">
      <c r="B125" s="347"/>
      <c r="C125" s="366"/>
      <c r="D125" s="366"/>
      <c r="E125" s="366"/>
      <c r="F125" s="366"/>
      <c r="G125" s="340"/>
      <c r="H125" s="340"/>
      <c r="I125" s="386"/>
      <c r="J125" s="386"/>
      <c r="K125" s="357">
        <f>(I125+J125)*10000</f>
        <v>0</v>
      </c>
      <c r="L125" s="357">
        <f>K125*L123</f>
        <v>0</v>
      </c>
      <c r="M125" s="352"/>
    </row>
    <row r="126" spans="2:15">
      <c r="B126" s="347"/>
      <c r="C126" s="366"/>
      <c r="D126" s="366"/>
      <c r="E126" s="366"/>
      <c r="F126" s="366"/>
      <c r="G126" s="340"/>
      <c r="H126" s="340"/>
      <c r="I126" s="386"/>
      <c r="J126" s="386"/>
      <c r="K126" s="357">
        <f t="shared" ref="K126:K132" si="12">(I126+J126)*10000</f>
        <v>0</v>
      </c>
      <c r="L126" s="357">
        <f>K126*L123</f>
        <v>0</v>
      </c>
      <c r="M126" s="352"/>
    </row>
    <row r="127" spans="2:15">
      <c r="B127" s="347"/>
      <c r="C127" s="366"/>
      <c r="D127" s="366"/>
      <c r="E127" s="366"/>
      <c r="F127" s="366"/>
      <c r="G127" s="340"/>
      <c r="H127" s="340"/>
      <c r="I127" s="377"/>
      <c r="J127" s="377"/>
      <c r="K127" s="357">
        <f t="shared" si="12"/>
        <v>0</v>
      </c>
      <c r="L127" s="357">
        <f>K127*L123</f>
        <v>0</v>
      </c>
      <c r="M127" s="352"/>
    </row>
    <row r="128" spans="2:15">
      <c r="B128" s="347"/>
      <c r="C128" s="366"/>
      <c r="D128" s="366"/>
      <c r="E128" s="366"/>
      <c r="F128" s="366"/>
      <c r="G128" s="340"/>
      <c r="H128" s="340"/>
      <c r="I128" s="386"/>
      <c r="J128" s="386"/>
      <c r="K128" s="357">
        <f t="shared" si="12"/>
        <v>0</v>
      </c>
      <c r="L128" s="357">
        <f>K128*L123</f>
        <v>0</v>
      </c>
      <c r="M128" s="352"/>
    </row>
    <row r="129" spans="1:15">
      <c r="B129" s="347"/>
      <c r="C129" s="366"/>
      <c r="D129" s="366"/>
      <c r="E129" s="366"/>
      <c r="F129" s="366"/>
      <c r="G129" s="340"/>
      <c r="H129" s="340"/>
      <c r="I129" s="386"/>
      <c r="J129" s="386"/>
      <c r="K129" s="357">
        <f t="shared" si="12"/>
        <v>0</v>
      </c>
      <c r="L129" s="357">
        <f>K129*L123</f>
        <v>0</v>
      </c>
      <c r="M129" s="352"/>
    </row>
    <row r="130" spans="1:15">
      <c r="B130" s="347"/>
      <c r="C130" s="366"/>
      <c r="D130" s="366"/>
      <c r="E130" s="366"/>
      <c r="F130" s="366"/>
      <c r="G130" s="340"/>
      <c r="H130" s="340"/>
      <c r="I130" s="386"/>
      <c r="J130" s="386"/>
      <c r="K130" s="357">
        <f t="shared" si="12"/>
        <v>0</v>
      </c>
      <c r="L130" s="357">
        <f>K130*L123</f>
        <v>0</v>
      </c>
      <c r="M130" s="352"/>
    </row>
    <row r="131" spans="1:15">
      <c r="B131" s="347"/>
      <c r="C131" s="366"/>
      <c r="D131" s="366"/>
      <c r="E131" s="366"/>
      <c r="F131" s="366"/>
      <c r="G131" s="340"/>
      <c r="H131" s="340"/>
      <c r="I131" s="386"/>
      <c r="J131" s="386"/>
      <c r="K131" s="357">
        <f t="shared" si="12"/>
        <v>0</v>
      </c>
      <c r="L131" s="357">
        <f>K131*L123</f>
        <v>0</v>
      </c>
      <c r="M131" s="352"/>
    </row>
    <row r="132" spans="1:15">
      <c r="B132" s="347"/>
      <c r="C132" s="366"/>
      <c r="D132" s="366"/>
      <c r="E132" s="366"/>
      <c r="F132" s="366"/>
      <c r="G132" s="340"/>
      <c r="H132" s="340"/>
      <c r="I132" s="386"/>
      <c r="J132" s="386"/>
      <c r="K132" s="357">
        <f t="shared" si="12"/>
        <v>0</v>
      </c>
      <c r="L132" s="357">
        <f>K132*L123</f>
        <v>0</v>
      </c>
      <c r="M132" s="365"/>
      <c r="N132" s="345"/>
    </row>
    <row r="133" spans="1:15" ht="20.25">
      <c r="A133" s="381"/>
      <c r="B133" s="382"/>
      <c r="C133" s="709" t="s">
        <v>401</v>
      </c>
      <c r="D133" s="709"/>
      <c r="E133" s="709"/>
      <c r="F133" s="709"/>
      <c r="G133" s="709"/>
      <c r="H133" s="709"/>
      <c r="I133" s="709"/>
      <c r="J133" s="709"/>
      <c r="K133" s="392" t="s">
        <v>47</v>
      </c>
      <c r="L133" s="397">
        <v>0.6</v>
      </c>
      <c r="M133" s="350">
        <f>SUM(K135:K142)</f>
        <v>0</v>
      </c>
      <c r="N133" s="351">
        <f>SUM(L135:L142)</f>
        <v>0</v>
      </c>
      <c r="O133" s="352"/>
    </row>
    <row r="134" spans="1:15">
      <c r="A134" s="381"/>
      <c r="B134" s="382"/>
      <c r="C134" s="700" t="s">
        <v>4</v>
      </c>
      <c r="D134" s="700"/>
      <c r="E134" s="559" t="s">
        <v>5</v>
      </c>
      <c r="F134" s="559" t="s">
        <v>6</v>
      </c>
      <c r="G134" s="559" t="s">
        <v>7</v>
      </c>
      <c r="H134" s="559" t="s">
        <v>8</v>
      </c>
      <c r="I134" s="559" t="s">
        <v>9</v>
      </c>
      <c r="J134" s="559" t="s">
        <v>10</v>
      </c>
      <c r="K134" s="559" t="s">
        <v>11</v>
      </c>
      <c r="L134" s="559" t="s">
        <v>12</v>
      </c>
      <c r="M134" s="560"/>
      <c r="N134" s="561"/>
    </row>
    <row r="135" spans="1:15" ht="19.5">
      <c r="A135" s="381"/>
      <c r="B135" s="382"/>
      <c r="C135" s="353"/>
      <c r="D135" s="353"/>
      <c r="E135" s="353"/>
      <c r="F135" s="353"/>
      <c r="G135" s="379" t="s">
        <v>71</v>
      </c>
      <c r="H135" s="355"/>
      <c r="I135" s="356"/>
      <c r="J135" s="356"/>
      <c r="K135" s="384">
        <f>(I135+J135)*10000</f>
        <v>0</v>
      </c>
      <c r="L135" s="384">
        <f>K135*L133</f>
        <v>0</v>
      </c>
      <c r="M135" s="352"/>
    </row>
    <row r="136" spans="1:15">
      <c r="A136" s="381"/>
      <c r="B136" s="382"/>
      <c r="C136" s="369"/>
      <c r="D136" s="369"/>
      <c r="E136" s="369"/>
      <c r="F136" s="369"/>
      <c r="G136" s="385"/>
      <c r="H136" s="383"/>
      <c r="I136" s="386"/>
      <c r="J136" s="386"/>
      <c r="K136" s="384">
        <f t="shared" ref="K136:K142" si="13">(I136+J136)*10000</f>
        <v>0</v>
      </c>
      <c r="L136" s="384">
        <f>K136*L133</f>
        <v>0</v>
      </c>
      <c r="M136" s="352"/>
    </row>
    <row r="137" spans="1:15">
      <c r="A137" s="381"/>
      <c r="B137" s="382"/>
      <c r="C137" s="369"/>
      <c r="D137" s="369"/>
      <c r="E137" s="369"/>
      <c r="F137" s="375"/>
      <c r="G137" s="376"/>
      <c r="H137" s="376"/>
      <c r="I137" s="377"/>
      <c r="J137" s="377"/>
      <c r="K137" s="384">
        <f t="shared" si="13"/>
        <v>0</v>
      </c>
      <c r="L137" s="384">
        <f>K137*L133</f>
        <v>0</v>
      </c>
      <c r="M137" s="352"/>
    </row>
    <row r="138" spans="1:15">
      <c r="A138" s="381"/>
      <c r="B138" s="382"/>
      <c r="C138" s="369"/>
      <c r="D138" s="369"/>
      <c r="E138" s="369"/>
      <c r="F138" s="369"/>
      <c r="G138" s="383"/>
      <c r="H138" s="383"/>
      <c r="I138" s="386"/>
      <c r="J138" s="386"/>
      <c r="K138" s="384">
        <f t="shared" si="13"/>
        <v>0</v>
      </c>
      <c r="L138" s="384">
        <f>K138*L133</f>
        <v>0</v>
      </c>
      <c r="M138" s="352"/>
    </row>
    <row r="139" spans="1:15">
      <c r="A139" s="381"/>
      <c r="B139" s="382"/>
      <c r="C139" s="369"/>
      <c r="D139" s="369"/>
      <c r="E139" s="369"/>
      <c r="F139" s="369"/>
      <c r="G139" s="385"/>
      <c r="H139" s="383"/>
      <c r="I139" s="386"/>
      <c r="J139" s="386"/>
      <c r="K139" s="384">
        <f t="shared" si="13"/>
        <v>0</v>
      </c>
      <c r="L139" s="384">
        <f>K139*L133</f>
        <v>0</v>
      </c>
      <c r="M139" s="352"/>
    </row>
    <row r="140" spans="1:15">
      <c r="A140" s="381"/>
      <c r="B140" s="382"/>
      <c r="C140" s="369"/>
      <c r="D140" s="369"/>
      <c r="E140" s="369"/>
      <c r="F140" s="369"/>
      <c r="G140" s="383"/>
      <c r="H140" s="383"/>
      <c r="I140" s="386"/>
      <c r="J140" s="386"/>
      <c r="K140" s="384">
        <f t="shared" si="13"/>
        <v>0</v>
      </c>
      <c r="L140" s="384">
        <f>K140*L133</f>
        <v>0</v>
      </c>
      <c r="M140" s="352"/>
    </row>
    <row r="141" spans="1:15">
      <c r="A141" s="381"/>
      <c r="B141" s="382"/>
      <c r="C141" s="369"/>
      <c r="D141" s="387"/>
      <c r="E141" s="369"/>
      <c r="F141" s="369"/>
      <c r="G141" s="383"/>
      <c r="H141" s="383"/>
      <c r="I141" s="386"/>
      <c r="J141" s="386"/>
      <c r="K141" s="384">
        <f t="shared" si="13"/>
        <v>0</v>
      </c>
      <c r="L141" s="384">
        <f>K141*L133</f>
        <v>0</v>
      </c>
      <c r="M141" s="352"/>
    </row>
    <row r="142" spans="1:15">
      <c r="A142" s="381"/>
      <c r="B142" s="382"/>
      <c r="C142" s="369"/>
      <c r="D142" s="387"/>
      <c r="E142" s="369"/>
      <c r="F142" s="369"/>
      <c r="G142" s="383"/>
      <c r="H142" s="383"/>
      <c r="I142" s="386"/>
      <c r="J142" s="386"/>
      <c r="K142" s="384">
        <f t="shared" si="13"/>
        <v>0</v>
      </c>
      <c r="L142" s="384">
        <f>K142*L133</f>
        <v>0</v>
      </c>
      <c r="M142" s="365"/>
      <c r="N142" s="345"/>
    </row>
    <row r="143" spans="1:15" ht="20.25">
      <c r="B143" s="347"/>
      <c r="C143" s="720" t="s">
        <v>402</v>
      </c>
      <c r="D143" s="720"/>
      <c r="E143" s="720"/>
      <c r="F143" s="720"/>
      <c r="G143" s="720"/>
      <c r="H143" s="720"/>
      <c r="I143" s="720"/>
      <c r="J143" s="720"/>
      <c r="K143" s="392" t="s">
        <v>47</v>
      </c>
      <c r="L143" s="400">
        <v>0.65</v>
      </c>
      <c r="M143" s="350">
        <f>SUM(K145:K152)</f>
        <v>0</v>
      </c>
      <c r="N143" s="351">
        <f>SUM(L145:L152)</f>
        <v>0</v>
      </c>
      <c r="O143" s="352"/>
    </row>
    <row r="144" spans="1:15">
      <c r="B144" s="347"/>
      <c r="C144" s="700" t="s">
        <v>4</v>
      </c>
      <c r="D144" s="700"/>
      <c r="E144" s="559" t="s">
        <v>5</v>
      </c>
      <c r="F144" s="559" t="s">
        <v>6</v>
      </c>
      <c r="G144" s="559" t="s">
        <v>7</v>
      </c>
      <c r="H144" s="559" t="s">
        <v>8</v>
      </c>
      <c r="I144" s="559" t="s">
        <v>9</v>
      </c>
      <c r="J144" s="559" t="s">
        <v>10</v>
      </c>
      <c r="K144" s="559" t="s">
        <v>11</v>
      </c>
      <c r="L144" s="559" t="s">
        <v>12</v>
      </c>
      <c r="M144" s="704" t="s">
        <v>73</v>
      </c>
      <c r="N144" s="705"/>
    </row>
    <row r="145" spans="2:15">
      <c r="B145" s="347"/>
      <c r="C145" s="366"/>
      <c r="D145" s="366"/>
      <c r="E145" s="366"/>
      <c r="F145" s="366"/>
      <c r="G145" s="340"/>
      <c r="H145" s="340"/>
      <c r="I145" s="386"/>
      <c r="J145" s="386"/>
      <c r="K145" s="357">
        <f>(I145+J145)*10000</f>
        <v>0</v>
      </c>
      <c r="L145" s="357">
        <f>K145*L143</f>
        <v>0</v>
      </c>
      <c r="M145" s="352"/>
    </row>
    <row r="146" spans="2:15">
      <c r="B146" s="347"/>
      <c r="C146" s="366"/>
      <c r="D146" s="366"/>
      <c r="E146" s="366"/>
      <c r="F146" s="366"/>
      <c r="G146" s="340"/>
      <c r="H146" s="340"/>
      <c r="I146" s="386"/>
      <c r="J146" s="386"/>
      <c r="K146" s="357">
        <f t="shared" ref="K146:K152" si="14">(I146+J146)*10000</f>
        <v>0</v>
      </c>
      <c r="L146" s="357">
        <f>K146*L143</f>
        <v>0</v>
      </c>
      <c r="M146" s="352"/>
    </row>
    <row r="147" spans="2:15">
      <c r="B147" s="347"/>
      <c r="C147" s="366"/>
      <c r="D147" s="366"/>
      <c r="E147" s="366"/>
      <c r="F147" s="366"/>
      <c r="G147" s="340"/>
      <c r="H147" s="340"/>
      <c r="I147" s="377"/>
      <c r="J147" s="377"/>
      <c r="K147" s="357">
        <f t="shared" si="14"/>
        <v>0</v>
      </c>
      <c r="L147" s="357">
        <f>K147*L143</f>
        <v>0</v>
      </c>
      <c r="M147" s="352"/>
    </row>
    <row r="148" spans="2:15">
      <c r="B148" s="347"/>
      <c r="C148" s="366"/>
      <c r="D148" s="366"/>
      <c r="E148" s="366"/>
      <c r="F148" s="366"/>
      <c r="G148" s="340"/>
      <c r="H148" s="340"/>
      <c r="I148" s="386"/>
      <c r="J148" s="386"/>
      <c r="K148" s="357">
        <f t="shared" si="14"/>
        <v>0</v>
      </c>
      <c r="L148" s="357">
        <f>K148*L143</f>
        <v>0</v>
      </c>
      <c r="M148" s="352"/>
    </row>
    <row r="149" spans="2:15">
      <c r="B149" s="347"/>
      <c r="C149" s="366"/>
      <c r="D149" s="366"/>
      <c r="E149" s="366"/>
      <c r="F149" s="366"/>
      <c r="G149" s="340"/>
      <c r="H149" s="340"/>
      <c r="I149" s="386"/>
      <c r="J149" s="386"/>
      <c r="K149" s="357">
        <f t="shared" si="14"/>
        <v>0</v>
      </c>
      <c r="L149" s="357">
        <f>K149*L143</f>
        <v>0</v>
      </c>
      <c r="M149" s="352"/>
    </row>
    <row r="150" spans="2:15">
      <c r="B150" s="347"/>
      <c r="C150" s="366"/>
      <c r="D150" s="366"/>
      <c r="E150" s="366"/>
      <c r="F150" s="366"/>
      <c r="G150" s="340"/>
      <c r="H150" s="340"/>
      <c r="I150" s="386"/>
      <c r="J150" s="386"/>
      <c r="K150" s="357">
        <f t="shared" si="14"/>
        <v>0</v>
      </c>
      <c r="L150" s="357">
        <f>K150*L143</f>
        <v>0</v>
      </c>
      <c r="M150" s="352"/>
    </row>
    <row r="151" spans="2:15">
      <c r="B151" s="347"/>
      <c r="C151" s="366"/>
      <c r="D151" s="366"/>
      <c r="E151" s="366"/>
      <c r="F151" s="366"/>
      <c r="G151" s="340"/>
      <c r="H151" s="340"/>
      <c r="I151" s="386"/>
      <c r="J151" s="386"/>
      <c r="K151" s="357">
        <f t="shared" si="14"/>
        <v>0</v>
      </c>
      <c r="L151" s="357">
        <f>K151*L143</f>
        <v>0</v>
      </c>
      <c r="M151" s="352"/>
    </row>
    <row r="152" spans="2:15">
      <c r="B152" s="347"/>
      <c r="C152" s="366"/>
      <c r="D152" s="366"/>
      <c r="E152" s="366"/>
      <c r="F152" s="366"/>
      <c r="G152" s="340"/>
      <c r="H152" s="340"/>
      <c r="I152" s="386"/>
      <c r="J152" s="386"/>
      <c r="K152" s="357">
        <f t="shared" si="14"/>
        <v>0</v>
      </c>
      <c r="L152" s="357">
        <f>K152*L143</f>
        <v>0</v>
      </c>
      <c r="M152" s="365"/>
      <c r="N152" s="345"/>
    </row>
    <row r="153" spans="2:15" ht="20.25">
      <c r="B153" s="347">
        <v>8</v>
      </c>
      <c r="C153" s="684" t="s">
        <v>76</v>
      </c>
      <c r="D153" s="684"/>
      <c r="E153" s="684"/>
      <c r="F153" s="684"/>
      <c r="G153" s="684"/>
      <c r="H153" s="684"/>
      <c r="I153" s="684"/>
      <c r="J153" s="684"/>
      <c r="K153" s="392" t="s">
        <v>47</v>
      </c>
      <c r="L153" s="405">
        <v>0.7</v>
      </c>
      <c r="M153" s="350">
        <f>SUM(K155:K162)</f>
        <v>0</v>
      </c>
      <c r="N153" s="351">
        <f>SUM(L155:L162)</f>
        <v>0</v>
      </c>
      <c r="O153" s="352"/>
    </row>
    <row r="154" spans="2:15" ht="16.5" customHeight="1">
      <c r="B154" s="347" t="s">
        <v>3</v>
      </c>
      <c r="C154" s="700" t="s">
        <v>4</v>
      </c>
      <c r="D154" s="700"/>
      <c r="E154" s="559" t="s">
        <v>5</v>
      </c>
      <c r="F154" s="559" t="s">
        <v>6</v>
      </c>
      <c r="G154" s="559" t="s">
        <v>7</v>
      </c>
      <c r="H154" s="559" t="s">
        <v>8</v>
      </c>
      <c r="I154" s="559" t="s">
        <v>9</v>
      </c>
      <c r="J154" s="559" t="s">
        <v>10</v>
      </c>
      <c r="K154" s="559" t="s">
        <v>11</v>
      </c>
      <c r="L154" s="559" t="s">
        <v>12</v>
      </c>
      <c r="M154" s="406"/>
      <c r="N154" s="407"/>
    </row>
    <row r="155" spans="2:15" ht="16.5" customHeight="1">
      <c r="B155" s="347">
        <v>1</v>
      </c>
      <c r="C155" s="369"/>
      <c r="D155" s="387"/>
      <c r="E155" s="369"/>
      <c r="F155" s="369"/>
      <c r="G155" s="385"/>
      <c r="H155" s="385"/>
      <c r="I155" s="386"/>
      <c r="J155" s="386"/>
      <c r="K155" s="357">
        <f t="shared" ref="K155:K162" si="15">(I155+J155)*10000</f>
        <v>0</v>
      </c>
      <c r="L155" s="357">
        <f>K155*L153</f>
        <v>0</v>
      </c>
      <c r="M155" s="408"/>
      <c r="N155" s="409"/>
    </row>
    <row r="156" spans="2:15" ht="16.5" customHeight="1">
      <c r="B156" s="347">
        <v>2</v>
      </c>
      <c r="C156" s="366"/>
      <c r="D156" s="366"/>
      <c r="E156" s="366"/>
      <c r="F156" s="366"/>
      <c r="G156" s="340"/>
      <c r="H156" s="340"/>
      <c r="I156" s="386"/>
      <c r="J156" s="386"/>
      <c r="K156" s="357">
        <f t="shared" si="15"/>
        <v>0</v>
      </c>
      <c r="L156" s="357">
        <f>K156*L153</f>
        <v>0</v>
      </c>
      <c r="M156" s="408"/>
      <c r="N156" s="409"/>
    </row>
    <row r="157" spans="2:15" ht="16.5" customHeight="1">
      <c r="B157" s="347">
        <v>3</v>
      </c>
      <c r="C157" s="366"/>
      <c r="D157" s="366"/>
      <c r="E157" s="366"/>
      <c r="F157" s="366"/>
      <c r="G157" s="340"/>
      <c r="H157" s="340"/>
      <c r="I157" s="377"/>
      <c r="J157" s="377"/>
      <c r="K157" s="357">
        <f t="shared" si="15"/>
        <v>0</v>
      </c>
      <c r="L157" s="357">
        <f>K157*L153</f>
        <v>0</v>
      </c>
      <c r="M157" s="408"/>
      <c r="N157" s="409"/>
    </row>
    <row r="158" spans="2:15" ht="16.5" customHeight="1">
      <c r="B158" s="347">
        <v>4</v>
      </c>
      <c r="C158" s="366"/>
      <c r="D158" s="366"/>
      <c r="E158" s="366"/>
      <c r="F158" s="366"/>
      <c r="G158" s="340"/>
      <c r="H158" s="340"/>
      <c r="I158" s="386"/>
      <c r="J158" s="386"/>
      <c r="K158" s="357">
        <f t="shared" si="15"/>
        <v>0</v>
      </c>
      <c r="L158" s="357">
        <f>K158*L153</f>
        <v>0</v>
      </c>
      <c r="M158" s="408"/>
      <c r="N158" s="409"/>
    </row>
    <row r="159" spans="2:15" ht="16.5" customHeight="1">
      <c r="B159" s="347">
        <v>5</v>
      </c>
      <c r="C159" s="366"/>
      <c r="D159" s="366"/>
      <c r="E159" s="366"/>
      <c r="F159" s="366"/>
      <c r="G159" s="340"/>
      <c r="H159" s="340"/>
      <c r="I159" s="386"/>
      <c r="J159" s="386"/>
      <c r="K159" s="357">
        <f t="shared" si="15"/>
        <v>0</v>
      </c>
      <c r="L159" s="357">
        <f>K159*L153</f>
        <v>0</v>
      </c>
      <c r="M159" s="408"/>
      <c r="N159" s="409"/>
    </row>
    <row r="160" spans="2:15" ht="16.5" customHeight="1">
      <c r="B160" s="347">
        <v>6</v>
      </c>
      <c r="C160" s="366"/>
      <c r="D160" s="366"/>
      <c r="E160" s="366"/>
      <c r="F160" s="366"/>
      <c r="G160" s="340"/>
      <c r="H160" s="340"/>
      <c r="I160" s="386"/>
      <c r="J160" s="386"/>
      <c r="K160" s="357">
        <f t="shared" si="15"/>
        <v>0</v>
      </c>
      <c r="L160" s="357">
        <f>K160*L153</f>
        <v>0</v>
      </c>
      <c r="M160" s="408"/>
      <c r="N160" s="409"/>
    </row>
    <row r="161" spans="1:15" ht="16.5" customHeight="1">
      <c r="B161" s="347">
        <v>7</v>
      </c>
      <c r="C161" s="366"/>
      <c r="D161" s="366"/>
      <c r="E161" s="366"/>
      <c r="F161" s="366"/>
      <c r="G161" s="340"/>
      <c r="H161" s="340"/>
      <c r="I161" s="386"/>
      <c r="J161" s="386"/>
      <c r="K161" s="357">
        <f t="shared" si="15"/>
        <v>0</v>
      </c>
      <c r="L161" s="357">
        <f>K161*L153</f>
        <v>0</v>
      </c>
      <c r="M161" s="408"/>
      <c r="N161" s="409"/>
    </row>
    <row r="162" spans="1:15" ht="16.5" customHeight="1">
      <c r="B162" s="347">
        <v>8</v>
      </c>
      <c r="C162" s="366"/>
      <c r="D162" s="366"/>
      <c r="E162" s="366"/>
      <c r="F162" s="366"/>
      <c r="G162" s="340"/>
      <c r="H162" s="340"/>
      <c r="I162" s="386"/>
      <c r="J162" s="386"/>
      <c r="K162" s="357">
        <f t="shared" si="15"/>
        <v>0</v>
      </c>
      <c r="L162" s="357">
        <f>K162*L153</f>
        <v>0</v>
      </c>
      <c r="M162" s="410"/>
      <c r="N162" s="411"/>
    </row>
    <row r="163" spans="1:15" ht="20.25">
      <c r="B163" s="347"/>
      <c r="C163" s="684" t="s">
        <v>512</v>
      </c>
      <c r="D163" s="684"/>
      <c r="E163" s="684"/>
      <c r="F163" s="684"/>
      <c r="G163" s="684"/>
      <c r="H163" s="684"/>
      <c r="I163" s="684"/>
      <c r="J163" s="684"/>
      <c r="K163" s="392" t="s">
        <v>47</v>
      </c>
      <c r="L163" s="349">
        <v>0.5</v>
      </c>
      <c r="M163" s="350">
        <f>SUM(K165:K172)</f>
        <v>0</v>
      </c>
      <c r="N163" s="351">
        <f>SUM(L165:L172)</f>
        <v>0</v>
      </c>
      <c r="O163" s="352"/>
    </row>
    <row r="164" spans="1:15">
      <c r="B164" s="347" t="s">
        <v>3</v>
      </c>
      <c r="C164" s="700" t="s">
        <v>4</v>
      </c>
      <c r="D164" s="700"/>
      <c r="E164" s="559" t="s">
        <v>5</v>
      </c>
      <c r="F164" s="559" t="s">
        <v>6</v>
      </c>
      <c r="G164" s="559" t="s">
        <v>7</v>
      </c>
      <c r="H164" s="559" t="s">
        <v>8</v>
      </c>
      <c r="I164" s="559" t="s">
        <v>9</v>
      </c>
      <c r="J164" s="559" t="s">
        <v>10</v>
      </c>
      <c r="K164" s="559" t="s">
        <v>11</v>
      </c>
      <c r="L164" s="559" t="s">
        <v>12</v>
      </c>
      <c r="M164" s="694"/>
      <c r="N164" s="695"/>
    </row>
    <row r="165" spans="1:15">
      <c r="B165" s="347">
        <v>1</v>
      </c>
      <c r="C165" s="366"/>
      <c r="D165" s="366"/>
      <c r="E165" s="366"/>
      <c r="F165" s="366"/>
      <c r="G165" s="339"/>
      <c r="H165" s="340"/>
      <c r="I165" s="368"/>
      <c r="J165" s="368"/>
      <c r="K165" s="357">
        <f>(I165+J165)*10000</f>
        <v>0</v>
      </c>
      <c r="L165" s="357">
        <f>K165*L163</f>
        <v>0</v>
      </c>
      <c r="M165" s="352"/>
    </row>
    <row r="166" spans="1:15">
      <c r="B166" s="347">
        <v>2</v>
      </c>
      <c r="C166" s="366"/>
      <c r="D166" s="366"/>
      <c r="E166" s="366"/>
      <c r="F166" s="366"/>
      <c r="G166" s="367"/>
      <c r="H166" s="340"/>
      <c r="I166" s="368"/>
      <c r="J166" s="368"/>
      <c r="K166" s="357">
        <f t="shared" ref="K166:K172" si="16">(I166+J166)*10000</f>
        <v>0</v>
      </c>
      <c r="L166" s="357">
        <f>K166*L163</f>
        <v>0</v>
      </c>
      <c r="M166" s="352"/>
    </row>
    <row r="167" spans="1:15">
      <c r="B167" s="347">
        <v>3</v>
      </c>
      <c r="C167" s="366"/>
      <c r="D167" s="366"/>
      <c r="E167" s="366"/>
      <c r="F167" s="366"/>
      <c r="G167" s="340"/>
      <c r="H167" s="340"/>
      <c r="I167" s="377"/>
      <c r="J167" s="377"/>
      <c r="K167" s="357">
        <f t="shared" si="16"/>
        <v>0</v>
      </c>
      <c r="L167" s="357">
        <f>K167*L163</f>
        <v>0</v>
      </c>
      <c r="M167" s="352"/>
    </row>
    <row r="168" spans="1:15">
      <c r="B168" s="347">
        <v>4</v>
      </c>
      <c r="C168" s="366"/>
      <c r="D168" s="366"/>
      <c r="E168" s="366"/>
      <c r="F168" s="366"/>
      <c r="G168" s="340"/>
      <c r="H168" s="340"/>
      <c r="I168" s="386"/>
      <c r="J168" s="386"/>
      <c r="K168" s="357">
        <f t="shared" si="16"/>
        <v>0</v>
      </c>
      <c r="L168" s="357">
        <f>K168*L163</f>
        <v>0</v>
      </c>
      <c r="M168" s="352"/>
    </row>
    <row r="169" spans="1:15">
      <c r="B169" s="347">
        <v>5</v>
      </c>
      <c r="C169" s="366"/>
      <c r="D169" s="366"/>
      <c r="E169" s="366"/>
      <c r="F169" s="366"/>
      <c r="G169" s="340"/>
      <c r="H169" s="340"/>
      <c r="I169" s="386"/>
      <c r="J169" s="386"/>
      <c r="K169" s="357">
        <f t="shared" si="16"/>
        <v>0</v>
      </c>
      <c r="L169" s="357">
        <f>K169*L163</f>
        <v>0</v>
      </c>
      <c r="M169" s="352"/>
    </row>
    <row r="170" spans="1:15">
      <c r="B170" s="347">
        <v>6</v>
      </c>
      <c r="C170" s="366"/>
      <c r="D170" s="366"/>
      <c r="E170" s="366"/>
      <c r="F170" s="366"/>
      <c r="G170" s="340"/>
      <c r="H170" s="340"/>
      <c r="I170" s="386"/>
      <c r="J170" s="386"/>
      <c r="K170" s="357">
        <f t="shared" si="16"/>
        <v>0</v>
      </c>
      <c r="L170" s="357">
        <f>K170*L163</f>
        <v>0</v>
      </c>
      <c r="M170" s="352"/>
    </row>
    <row r="171" spans="1:15">
      <c r="B171" s="347">
        <v>7</v>
      </c>
      <c r="C171" s="366"/>
      <c r="D171" s="366"/>
      <c r="E171" s="366"/>
      <c r="F171" s="366"/>
      <c r="G171" s="340"/>
      <c r="H171" s="340"/>
      <c r="I171" s="386"/>
      <c r="J171" s="386"/>
      <c r="K171" s="357">
        <f t="shared" si="16"/>
        <v>0</v>
      </c>
      <c r="L171" s="357">
        <f>K171*L163</f>
        <v>0</v>
      </c>
      <c r="M171" s="352"/>
    </row>
    <row r="172" spans="1:15">
      <c r="B172" s="347">
        <v>8</v>
      </c>
      <c r="C172" s="366"/>
      <c r="D172" s="366"/>
      <c r="E172" s="366"/>
      <c r="F172" s="366"/>
      <c r="G172" s="340"/>
      <c r="H172" s="340"/>
      <c r="I172" s="386"/>
      <c r="J172" s="386"/>
      <c r="K172" s="357">
        <f t="shared" si="16"/>
        <v>0</v>
      </c>
      <c r="L172" s="357">
        <f>K172*L163</f>
        <v>0</v>
      </c>
      <c r="M172" s="365"/>
      <c r="N172" s="345"/>
    </row>
    <row r="173" spans="1:15" ht="20.25">
      <c r="A173" s="381"/>
      <c r="B173" s="382"/>
      <c r="C173" s="684" t="s">
        <v>103</v>
      </c>
      <c r="D173" s="684"/>
      <c r="E173" s="684"/>
      <c r="F173" s="684"/>
      <c r="G173" s="684"/>
      <c r="H173" s="684"/>
      <c r="I173" s="684"/>
      <c r="J173" s="684"/>
      <c r="K173" s="392" t="s">
        <v>47</v>
      </c>
      <c r="L173" s="349">
        <v>0.5</v>
      </c>
      <c r="M173" s="350">
        <f>SUM(K175:K182)</f>
        <v>0</v>
      </c>
      <c r="N173" s="351">
        <f>SUM(L175:L182)</f>
        <v>0</v>
      </c>
      <c r="O173" s="352"/>
    </row>
    <row r="174" spans="1:15">
      <c r="A174" s="381"/>
      <c r="B174" s="382"/>
      <c r="C174" s="700" t="s">
        <v>4</v>
      </c>
      <c r="D174" s="700"/>
      <c r="E174" s="559" t="s">
        <v>5</v>
      </c>
      <c r="F174" s="559" t="s">
        <v>6</v>
      </c>
      <c r="G174" s="559" t="s">
        <v>7</v>
      </c>
      <c r="H174" s="559" t="s">
        <v>8</v>
      </c>
      <c r="I174" s="559" t="s">
        <v>9</v>
      </c>
      <c r="J174" s="559" t="s">
        <v>10</v>
      </c>
      <c r="K174" s="559" t="s">
        <v>11</v>
      </c>
      <c r="L174" s="559" t="s">
        <v>12</v>
      </c>
      <c r="M174" s="694"/>
      <c r="N174" s="695"/>
    </row>
    <row r="175" spans="1:15">
      <c r="A175" s="381"/>
      <c r="B175" s="382"/>
      <c r="C175" s="366"/>
      <c r="D175" s="366"/>
      <c r="E175" s="366"/>
      <c r="F175" s="366"/>
      <c r="G175" s="340"/>
      <c r="H175" s="340"/>
      <c r="I175" s="386"/>
      <c r="J175" s="386"/>
      <c r="K175" s="357">
        <f>(I175+J175)*10000</f>
        <v>0</v>
      </c>
      <c r="L175" s="357">
        <f>K175*L173</f>
        <v>0</v>
      </c>
      <c r="M175" s="352"/>
    </row>
    <row r="176" spans="1:15">
      <c r="A176" s="381"/>
      <c r="B176" s="382"/>
      <c r="C176" s="366"/>
      <c r="D176" s="366"/>
      <c r="E176" s="366"/>
      <c r="F176" s="366"/>
      <c r="G176" s="340"/>
      <c r="H176" s="340"/>
      <c r="I176" s="386"/>
      <c r="J176" s="386"/>
      <c r="K176" s="357">
        <f t="shared" ref="K176:K182" si="17">(I176+J176)*10000</f>
        <v>0</v>
      </c>
      <c r="L176" s="357">
        <f>K176*L173</f>
        <v>0</v>
      </c>
      <c r="M176" s="352"/>
    </row>
    <row r="177" spans="1:15">
      <c r="A177" s="381"/>
      <c r="B177" s="382"/>
      <c r="C177" s="366"/>
      <c r="D177" s="366"/>
      <c r="E177" s="366"/>
      <c r="F177" s="366"/>
      <c r="G177" s="340"/>
      <c r="H177" s="340"/>
      <c r="I177" s="377"/>
      <c r="J177" s="377"/>
      <c r="K177" s="357">
        <f t="shared" si="17"/>
        <v>0</v>
      </c>
      <c r="L177" s="357">
        <f>K177*L173</f>
        <v>0</v>
      </c>
      <c r="M177" s="352"/>
    </row>
    <row r="178" spans="1:15">
      <c r="A178" s="381"/>
      <c r="B178" s="382"/>
      <c r="C178" s="366"/>
      <c r="D178" s="366"/>
      <c r="E178" s="366"/>
      <c r="F178" s="366"/>
      <c r="G178" s="340"/>
      <c r="H178" s="340"/>
      <c r="I178" s="386"/>
      <c r="J178" s="386"/>
      <c r="K178" s="357">
        <f t="shared" si="17"/>
        <v>0</v>
      </c>
      <c r="L178" s="357">
        <f>K178*L173</f>
        <v>0</v>
      </c>
      <c r="M178" s="352"/>
    </row>
    <row r="179" spans="1:15">
      <c r="A179" s="381"/>
      <c r="B179" s="382"/>
      <c r="C179" s="366"/>
      <c r="D179" s="366"/>
      <c r="E179" s="366"/>
      <c r="F179" s="366"/>
      <c r="G179" s="340"/>
      <c r="H179" s="340"/>
      <c r="I179" s="386"/>
      <c r="J179" s="386"/>
      <c r="K179" s="357">
        <f t="shared" si="17"/>
        <v>0</v>
      </c>
      <c r="L179" s="357">
        <f>K179*L173</f>
        <v>0</v>
      </c>
      <c r="M179" s="352"/>
    </row>
    <row r="180" spans="1:15">
      <c r="A180" s="381"/>
      <c r="B180" s="382"/>
      <c r="C180" s="366"/>
      <c r="D180" s="366"/>
      <c r="E180" s="366"/>
      <c r="F180" s="366"/>
      <c r="G180" s="340"/>
      <c r="H180" s="340"/>
      <c r="I180" s="386"/>
      <c r="J180" s="386"/>
      <c r="K180" s="357">
        <f t="shared" si="17"/>
        <v>0</v>
      </c>
      <c r="L180" s="357">
        <f>K180*L173</f>
        <v>0</v>
      </c>
      <c r="M180" s="352"/>
    </row>
    <row r="181" spans="1:15">
      <c r="A181" s="381"/>
      <c r="B181" s="382"/>
      <c r="C181" s="366"/>
      <c r="D181" s="366"/>
      <c r="E181" s="366"/>
      <c r="F181" s="366"/>
      <c r="G181" s="340"/>
      <c r="H181" s="340"/>
      <c r="I181" s="386"/>
      <c r="J181" s="386"/>
      <c r="K181" s="357">
        <f t="shared" si="17"/>
        <v>0</v>
      </c>
      <c r="L181" s="357">
        <f>K181*L173</f>
        <v>0</v>
      </c>
      <c r="M181" s="352"/>
    </row>
    <row r="182" spans="1:15">
      <c r="A182" s="381"/>
      <c r="B182" s="382"/>
      <c r="C182" s="366"/>
      <c r="D182" s="366"/>
      <c r="E182" s="366"/>
      <c r="F182" s="366"/>
      <c r="G182" s="340"/>
      <c r="H182" s="340"/>
      <c r="I182" s="386"/>
      <c r="J182" s="386"/>
      <c r="K182" s="357">
        <f t="shared" si="17"/>
        <v>0</v>
      </c>
      <c r="L182" s="357">
        <f>K182*L173</f>
        <v>0</v>
      </c>
      <c r="M182" s="365"/>
      <c r="N182" s="345"/>
    </row>
    <row r="183" spans="1:15" ht="20.25">
      <c r="A183" s="381"/>
      <c r="B183" s="382"/>
      <c r="C183" s="684" t="s">
        <v>103</v>
      </c>
      <c r="D183" s="684"/>
      <c r="E183" s="684"/>
      <c r="F183" s="684"/>
      <c r="G183" s="684"/>
      <c r="H183" s="684"/>
      <c r="I183" s="684"/>
      <c r="J183" s="684"/>
      <c r="K183" s="392" t="s">
        <v>47</v>
      </c>
      <c r="L183" s="349">
        <v>0.5</v>
      </c>
      <c r="M183" s="350">
        <f>SUM(K185:K192)</f>
        <v>0</v>
      </c>
      <c r="N183" s="351">
        <f>SUM(L185:L192)</f>
        <v>0</v>
      </c>
      <c r="O183" s="352"/>
    </row>
    <row r="184" spans="1:15">
      <c r="A184" s="381"/>
      <c r="B184" s="382"/>
      <c r="C184" s="700" t="s">
        <v>4</v>
      </c>
      <c r="D184" s="700"/>
      <c r="E184" s="559" t="s">
        <v>5</v>
      </c>
      <c r="F184" s="559" t="s">
        <v>6</v>
      </c>
      <c r="G184" s="559" t="s">
        <v>7</v>
      </c>
      <c r="H184" s="559" t="s">
        <v>8</v>
      </c>
      <c r="I184" s="559" t="s">
        <v>9</v>
      </c>
      <c r="J184" s="559" t="s">
        <v>10</v>
      </c>
      <c r="K184" s="559" t="s">
        <v>11</v>
      </c>
      <c r="L184" s="559" t="s">
        <v>12</v>
      </c>
      <c r="M184" s="694"/>
      <c r="N184" s="695"/>
    </row>
    <row r="185" spans="1:15">
      <c r="A185" s="381"/>
      <c r="B185" s="382"/>
      <c r="C185" s="366"/>
      <c r="D185" s="366"/>
      <c r="E185" s="366"/>
      <c r="F185" s="366"/>
      <c r="G185" s="340"/>
      <c r="H185" s="340"/>
      <c r="I185" s="386"/>
      <c r="J185" s="386"/>
      <c r="K185" s="357">
        <f>(I185+J185)*10000</f>
        <v>0</v>
      </c>
      <c r="L185" s="357">
        <f>K185*L183</f>
        <v>0</v>
      </c>
      <c r="M185" s="352"/>
    </row>
    <row r="186" spans="1:15">
      <c r="A186" s="381"/>
      <c r="B186" s="382"/>
      <c r="C186" s="366"/>
      <c r="D186" s="366"/>
      <c r="E186" s="366"/>
      <c r="F186" s="366"/>
      <c r="G186" s="340"/>
      <c r="H186" s="340"/>
      <c r="I186" s="386"/>
      <c r="J186" s="386"/>
      <c r="K186" s="357">
        <f t="shared" ref="K186:K192" si="18">(I186+J186)*10000</f>
        <v>0</v>
      </c>
      <c r="L186" s="357">
        <f>K186*L183</f>
        <v>0</v>
      </c>
      <c r="M186" s="352"/>
    </row>
    <row r="187" spans="1:15">
      <c r="A187" s="381"/>
      <c r="B187" s="382"/>
      <c r="C187" s="366"/>
      <c r="D187" s="366"/>
      <c r="E187" s="366"/>
      <c r="F187" s="366"/>
      <c r="G187" s="340"/>
      <c r="H187" s="340"/>
      <c r="I187" s="377"/>
      <c r="J187" s="377"/>
      <c r="K187" s="357">
        <f t="shared" si="18"/>
        <v>0</v>
      </c>
      <c r="L187" s="357">
        <f>K187*L183</f>
        <v>0</v>
      </c>
      <c r="M187" s="352"/>
    </row>
    <row r="188" spans="1:15">
      <c r="A188" s="381"/>
      <c r="B188" s="382"/>
      <c r="C188" s="366"/>
      <c r="D188" s="366"/>
      <c r="E188" s="366"/>
      <c r="F188" s="366"/>
      <c r="G188" s="340"/>
      <c r="H188" s="340"/>
      <c r="I188" s="386"/>
      <c r="J188" s="386"/>
      <c r="K188" s="357">
        <f t="shared" si="18"/>
        <v>0</v>
      </c>
      <c r="L188" s="357">
        <f>K188*L183</f>
        <v>0</v>
      </c>
      <c r="M188" s="352"/>
    </row>
    <row r="189" spans="1:15">
      <c r="A189" s="381"/>
      <c r="B189" s="382"/>
      <c r="C189" s="366"/>
      <c r="D189" s="366"/>
      <c r="E189" s="366"/>
      <c r="F189" s="366"/>
      <c r="G189" s="340"/>
      <c r="H189" s="340"/>
      <c r="I189" s="386"/>
      <c r="J189" s="386"/>
      <c r="K189" s="357">
        <f t="shared" si="18"/>
        <v>0</v>
      </c>
      <c r="L189" s="357">
        <f>K189*L183</f>
        <v>0</v>
      </c>
      <c r="M189" s="352"/>
    </row>
    <row r="190" spans="1:15">
      <c r="A190" s="381"/>
      <c r="B190" s="382"/>
      <c r="C190" s="366"/>
      <c r="D190" s="366"/>
      <c r="E190" s="366"/>
      <c r="F190" s="366"/>
      <c r="G190" s="340"/>
      <c r="H190" s="340"/>
      <c r="I190" s="386"/>
      <c r="J190" s="386"/>
      <c r="K190" s="357">
        <f t="shared" si="18"/>
        <v>0</v>
      </c>
      <c r="L190" s="357">
        <f>K190*L183</f>
        <v>0</v>
      </c>
      <c r="M190" s="352"/>
    </row>
    <row r="191" spans="1:15">
      <c r="A191" s="381"/>
      <c r="B191" s="382"/>
      <c r="C191" s="366"/>
      <c r="D191" s="366"/>
      <c r="E191" s="366"/>
      <c r="F191" s="366"/>
      <c r="G191" s="340"/>
      <c r="H191" s="340"/>
      <c r="I191" s="386"/>
      <c r="J191" s="386"/>
      <c r="K191" s="357">
        <f t="shared" si="18"/>
        <v>0</v>
      </c>
      <c r="L191" s="357">
        <f>K191*L183</f>
        <v>0</v>
      </c>
      <c r="M191" s="352"/>
    </row>
    <row r="192" spans="1:15">
      <c r="A192" s="381"/>
      <c r="B192" s="382"/>
      <c r="C192" s="366"/>
      <c r="D192" s="366"/>
      <c r="E192" s="366"/>
      <c r="F192" s="366"/>
      <c r="G192" s="340"/>
      <c r="H192" s="340"/>
      <c r="I192" s="386"/>
      <c r="J192" s="386"/>
      <c r="K192" s="357">
        <f t="shared" si="18"/>
        <v>0</v>
      </c>
      <c r="L192" s="357">
        <f>K192*L183</f>
        <v>0</v>
      </c>
      <c r="M192" s="365"/>
      <c r="N192" s="345"/>
    </row>
    <row r="193" spans="3:12">
      <c r="C193" s="346"/>
      <c r="D193" s="346"/>
      <c r="E193" s="346"/>
      <c r="F193" s="346"/>
      <c r="G193" s="412"/>
      <c r="H193" s="412"/>
      <c r="I193" s="413"/>
      <c r="J193" s="413"/>
      <c r="K193" s="413"/>
      <c r="L193" s="413"/>
    </row>
  </sheetData>
  <mergeCells count="58">
    <mergeCell ref="C83:J83"/>
    <mergeCell ref="C84:D84"/>
    <mergeCell ref="C64:D64"/>
    <mergeCell ref="M64:N64"/>
    <mergeCell ref="C73:J73"/>
    <mergeCell ref="C74:D74"/>
    <mergeCell ref="M74:N74"/>
    <mergeCell ref="C43:J43"/>
    <mergeCell ref="C44:D44"/>
    <mergeCell ref="C53:J53"/>
    <mergeCell ref="C54:D54"/>
    <mergeCell ref="C63:J63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  <mergeCell ref="M124:N124"/>
    <mergeCell ref="C133:J133"/>
    <mergeCell ref="C163:J163"/>
    <mergeCell ref="C143:J143"/>
    <mergeCell ref="C144:D144"/>
    <mergeCell ref="M144:N144"/>
    <mergeCell ref="C153:J153"/>
    <mergeCell ref="C154:D154"/>
    <mergeCell ref="C184:D184"/>
    <mergeCell ref="M184:N184"/>
    <mergeCell ref="C164:D164"/>
    <mergeCell ref="M164:N164"/>
    <mergeCell ref="C173:J173"/>
    <mergeCell ref="C174:D174"/>
    <mergeCell ref="M174:N174"/>
    <mergeCell ref="C183:J183"/>
  </mergeCells>
  <phoneticPr fontId="29" type="noConversion"/>
  <conditionalFormatting sqref="E16">
    <cfRule type="duplicateValues" dxfId="6191" priority="587"/>
    <cfRule type="duplicateValues" dxfId="6190" priority="588"/>
    <cfRule type="duplicateValues" dxfId="6189" priority="589"/>
    <cfRule type="duplicateValues" dxfId="6188" priority="590"/>
    <cfRule type="duplicateValues" dxfId="6187" priority="591"/>
    <cfRule type="duplicateValues" dxfId="6186" priority="592"/>
    <cfRule type="duplicateValues" dxfId="6185" priority="593"/>
    <cfRule type="duplicateValues" dxfId="6184" priority="594"/>
    <cfRule type="duplicateValues" dxfId="6183" priority="651"/>
    <cfRule type="duplicateValues" dxfId="6182" priority="652"/>
    <cfRule type="duplicateValues" dxfId="6181" priority="653"/>
    <cfRule type="duplicateValues" dxfId="6180" priority="654"/>
    <cfRule type="duplicateValues" dxfId="6179" priority="655"/>
    <cfRule type="duplicateValues" dxfId="6178" priority="656"/>
    <cfRule type="duplicateValues" dxfId="6177" priority="657"/>
    <cfRule type="duplicateValues" dxfId="6176" priority="658"/>
  </conditionalFormatting>
  <conditionalFormatting sqref="F16">
    <cfRule type="duplicateValues" dxfId="6175" priority="527"/>
    <cfRule type="duplicateValues" dxfId="6174" priority="528"/>
    <cfRule type="duplicateValues" dxfId="6173" priority="529"/>
    <cfRule type="duplicateValues" dxfId="6172" priority="530"/>
    <cfRule type="duplicateValues" dxfId="6171" priority="531"/>
    <cfRule type="duplicateValues" dxfId="6170" priority="532"/>
    <cfRule type="duplicateValues" dxfId="6169" priority="533"/>
    <cfRule type="duplicateValues" dxfId="6168" priority="534"/>
    <cfRule type="duplicateValues" dxfId="6167" priority="535"/>
    <cfRule type="duplicateValues" dxfId="6166" priority="536"/>
    <cfRule type="duplicateValues" dxfId="6165" priority="537"/>
    <cfRule type="duplicateValues" dxfId="6164" priority="538"/>
    <cfRule type="duplicateValues" dxfId="6163" priority="539"/>
    <cfRule type="duplicateValues" dxfId="6162" priority="540"/>
    <cfRule type="duplicateValues" dxfId="6161" priority="541"/>
    <cfRule type="duplicateValues" dxfId="6160" priority="542"/>
    <cfRule type="duplicateValues" dxfId="6159" priority="543"/>
    <cfRule type="duplicateValues" dxfId="6158" priority="544"/>
    <cfRule type="duplicateValues" dxfId="6157" priority="545"/>
    <cfRule type="duplicateValues" dxfId="6156" priority="546"/>
    <cfRule type="duplicateValues" dxfId="6155" priority="547"/>
    <cfRule type="duplicateValues" dxfId="6154" priority="548"/>
    <cfRule type="duplicateValues" dxfId="6153" priority="549"/>
    <cfRule type="duplicateValues" dxfId="6152" priority="550"/>
    <cfRule type="duplicateValues" dxfId="6151" priority="551"/>
    <cfRule type="duplicateValues" dxfId="6150" priority="552"/>
    <cfRule type="duplicateValues" dxfId="6149" priority="553"/>
    <cfRule type="duplicateValues" dxfId="6148" priority="554"/>
    <cfRule type="duplicateValues" dxfId="6147" priority="555"/>
    <cfRule type="duplicateValues" dxfId="6146" priority="556"/>
    <cfRule type="duplicateValues" dxfId="6145" priority="557"/>
    <cfRule type="duplicateValues" dxfId="6144" priority="558"/>
    <cfRule type="duplicateValues" dxfId="6143" priority="559"/>
    <cfRule type="duplicateValues" dxfId="6142" priority="560"/>
    <cfRule type="duplicateValues" dxfId="6141" priority="561"/>
    <cfRule type="duplicateValues" dxfId="6140" priority="562"/>
    <cfRule type="duplicateValues" dxfId="6139" priority="563"/>
    <cfRule type="duplicateValues" dxfId="6138" priority="564"/>
    <cfRule type="duplicateValues" dxfId="6137" priority="565"/>
    <cfRule type="duplicateValues" dxfId="6136" priority="566"/>
    <cfRule type="duplicateValues" dxfId="6135" priority="567"/>
    <cfRule type="duplicateValues" dxfId="6134" priority="568"/>
    <cfRule type="duplicateValues" dxfId="6133" priority="569"/>
    <cfRule type="duplicateValues" dxfId="6132" priority="570"/>
    <cfRule type="duplicateValues" dxfId="6131" priority="571"/>
    <cfRule type="duplicateValues" dxfId="6130" priority="572"/>
    <cfRule type="duplicateValues" dxfId="6129" priority="573"/>
    <cfRule type="duplicateValues" dxfId="6128" priority="574"/>
    <cfRule type="duplicateValues" dxfId="6127" priority="575"/>
    <cfRule type="duplicateValues" dxfId="6126" priority="576"/>
    <cfRule type="duplicateValues" dxfId="6125" priority="577"/>
    <cfRule type="duplicateValues" dxfId="6124" priority="578"/>
    <cfRule type="duplicateValues" dxfId="6123" priority="579"/>
    <cfRule type="duplicateValues" dxfId="6122" priority="580"/>
    <cfRule type="duplicateValues" dxfId="6121" priority="581"/>
    <cfRule type="duplicateValues" dxfId="6120" priority="582"/>
    <cfRule type="duplicateValues" dxfId="6119" priority="583"/>
    <cfRule type="duplicateValues" dxfId="6118" priority="584"/>
    <cfRule type="duplicateValues" dxfId="6117" priority="585"/>
    <cfRule type="duplicateValues" dxfId="6116" priority="586"/>
    <cfRule type="duplicateValues" dxfId="6115" priority="595"/>
    <cfRule type="duplicateValues" dxfId="6114" priority="596"/>
    <cfRule type="duplicateValues" dxfId="6113" priority="597"/>
    <cfRule type="duplicateValues" dxfId="6112" priority="598"/>
    <cfRule type="duplicateValues" dxfId="6111" priority="599"/>
    <cfRule type="duplicateValues" dxfId="6110" priority="600"/>
    <cfRule type="duplicateValues" dxfId="6109" priority="601"/>
    <cfRule type="duplicateValues" dxfId="6108" priority="602"/>
    <cfRule type="duplicateValues" dxfId="6107" priority="603"/>
    <cfRule type="duplicateValues" dxfId="6106" priority="604"/>
    <cfRule type="duplicateValues" dxfId="6105" priority="605"/>
    <cfRule type="duplicateValues" dxfId="6104" priority="606"/>
    <cfRule type="duplicateValues" dxfId="6103" priority="607"/>
    <cfRule type="duplicateValues" dxfId="6102" priority="608"/>
    <cfRule type="duplicateValues" dxfId="6101" priority="609"/>
    <cfRule type="duplicateValues" dxfId="6100" priority="610"/>
    <cfRule type="duplicateValues" dxfId="6099" priority="611"/>
    <cfRule type="duplicateValues" dxfId="6098" priority="612"/>
    <cfRule type="duplicateValues" dxfId="6097" priority="613"/>
    <cfRule type="duplicateValues" dxfId="6096" priority="614"/>
    <cfRule type="duplicateValues" dxfId="6095" priority="615"/>
    <cfRule type="duplicateValues" dxfId="6094" priority="616"/>
    <cfRule type="duplicateValues" dxfId="6093" priority="617"/>
    <cfRule type="duplicateValues" dxfId="6092" priority="618"/>
    <cfRule type="duplicateValues" dxfId="6091" priority="619"/>
    <cfRule type="duplicateValues" dxfId="6090" priority="620"/>
    <cfRule type="duplicateValues" dxfId="6089" priority="621"/>
    <cfRule type="duplicateValues" dxfId="6088" priority="622"/>
    <cfRule type="duplicateValues" dxfId="6087" priority="623"/>
    <cfRule type="duplicateValues" dxfId="6086" priority="624"/>
    <cfRule type="duplicateValues" dxfId="6085" priority="625"/>
    <cfRule type="duplicateValues" dxfId="6084" priority="626"/>
    <cfRule type="duplicateValues" dxfId="6083" priority="627"/>
    <cfRule type="duplicateValues" dxfId="6082" priority="628"/>
    <cfRule type="duplicateValues" dxfId="6081" priority="629"/>
    <cfRule type="duplicateValues" dxfId="6080" priority="630"/>
    <cfRule type="duplicateValues" dxfId="6079" priority="631"/>
    <cfRule type="duplicateValues" dxfId="6078" priority="632"/>
    <cfRule type="duplicateValues" dxfId="6077" priority="633"/>
    <cfRule type="duplicateValues" dxfId="6076" priority="634"/>
    <cfRule type="duplicateValues" dxfId="6075" priority="635"/>
    <cfRule type="duplicateValues" dxfId="6074" priority="636"/>
    <cfRule type="duplicateValues" dxfId="6073" priority="637"/>
    <cfRule type="duplicateValues" dxfId="6072" priority="638"/>
    <cfRule type="duplicateValues" dxfId="6071" priority="639"/>
    <cfRule type="duplicateValues" dxfId="6070" priority="640"/>
    <cfRule type="duplicateValues" dxfId="6069" priority="641"/>
    <cfRule type="duplicateValues" dxfId="6068" priority="642"/>
    <cfRule type="duplicateValues" dxfId="6067" priority="643"/>
    <cfRule type="duplicateValues" dxfId="6066" priority="644"/>
    <cfRule type="duplicateValues" dxfId="6065" priority="645"/>
    <cfRule type="duplicateValues" dxfId="6064" priority="646"/>
    <cfRule type="duplicateValues" dxfId="6063" priority="647"/>
    <cfRule type="duplicateValues" dxfId="6062" priority="648"/>
    <cfRule type="duplicateValues" dxfId="6061" priority="649"/>
    <cfRule type="duplicateValues" dxfId="6060" priority="650"/>
    <cfRule type="duplicateValues" dxfId="6059" priority="659"/>
    <cfRule type="duplicateValues" dxfId="6058" priority="660"/>
    <cfRule type="duplicateValues" dxfId="6057" priority="661"/>
    <cfRule type="duplicateValues" dxfId="6056" priority="662"/>
    <cfRule type="duplicateValues" dxfId="6055" priority="727"/>
    <cfRule type="duplicateValues" dxfId="6054" priority="728"/>
    <cfRule type="duplicateValues" dxfId="6053" priority="729"/>
    <cfRule type="duplicateValues" dxfId="6052" priority="730"/>
    <cfRule type="duplicateValues" dxfId="6051" priority="731"/>
    <cfRule type="duplicateValues" dxfId="6050" priority="732"/>
    <cfRule type="duplicateValues" dxfId="6049" priority="733"/>
    <cfRule type="duplicateValues" dxfId="6048" priority="734"/>
    <cfRule type="duplicateValues" dxfId="6047" priority="791"/>
    <cfRule type="duplicateValues" dxfId="6046" priority="792"/>
    <cfRule type="duplicateValues" dxfId="6045" priority="793"/>
    <cfRule type="duplicateValues" dxfId="6044" priority="794"/>
    <cfRule type="duplicateValues" dxfId="6043" priority="795"/>
    <cfRule type="duplicateValues" dxfId="6042" priority="796"/>
    <cfRule type="duplicateValues" dxfId="6041" priority="797"/>
    <cfRule type="duplicateValues" dxfId="6040" priority="798"/>
  </conditionalFormatting>
  <conditionalFormatting sqref="F16:F17">
    <cfRule type="duplicateValues" dxfId="6039" priority="867"/>
    <cfRule type="duplicateValues" dxfId="6038" priority="868"/>
    <cfRule type="duplicateValues" dxfId="6037" priority="869"/>
    <cfRule type="duplicateValues" dxfId="6036" priority="870"/>
    <cfRule type="duplicateValues" dxfId="6035" priority="871"/>
    <cfRule type="duplicateValues" dxfId="6034" priority="872"/>
    <cfRule type="duplicateValues" dxfId="6033" priority="873"/>
    <cfRule type="duplicateValues" dxfId="6032" priority="874"/>
    <cfRule type="duplicateValues" dxfId="6031" priority="931"/>
    <cfRule type="duplicateValues" dxfId="6030" priority="932"/>
    <cfRule type="duplicateValues" dxfId="6029" priority="933"/>
    <cfRule type="duplicateValues" dxfId="6028" priority="934"/>
    <cfRule type="duplicateValues" dxfId="6027" priority="935"/>
    <cfRule type="duplicateValues" dxfId="6026" priority="936"/>
    <cfRule type="duplicateValues" dxfId="6025" priority="937"/>
    <cfRule type="duplicateValues" dxfId="6024" priority="938"/>
  </conditionalFormatting>
  <conditionalFormatting sqref="F37">
    <cfRule type="duplicateValues" dxfId="6023" priority="305"/>
    <cfRule type="duplicateValues" dxfId="6022" priority="306"/>
    <cfRule type="duplicateValues" dxfId="6021" priority="307"/>
    <cfRule type="duplicateValues" dxfId="6020" priority="308"/>
    <cfRule type="duplicateValues" dxfId="6019" priority="309"/>
    <cfRule type="duplicateValues" dxfId="6018" priority="310"/>
    <cfRule type="duplicateValues" dxfId="6017" priority="311"/>
    <cfRule type="duplicateValues" dxfId="6016" priority="312"/>
    <cfRule type="duplicateValues" dxfId="6015" priority="369"/>
    <cfRule type="duplicateValues" dxfId="6014" priority="370"/>
    <cfRule type="duplicateValues" dxfId="6013" priority="371"/>
    <cfRule type="duplicateValues" dxfId="6012" priority="372"/>
    <cfRule type="duplicateValues" dxfId="6011" priority="373"/>
    <cfRule type="duplicateValues" dxfId="6010" priority="374"/>
    <cfRule type="duplicateValues" dxfId="6009" priority="375"/>
    <cfRule type="duplicateValues" dxfId="6008" priority="376"/>
  </conditionalFormatting>
  <conditionalFormatting sqref="F155">
    <cfRule type="duplicateValues" dxfId="6007" priority="1002"/>
    <cfRule type="duplicateValues" dxfId="6006" priority="1003"/>
    <cfRule type="duplicateValues" dxfId="6005" priority="1004"/>
    <cfRule type="duplicateValues" dxfId="6004" priority="1005"/>
    <cfRule type="duplicateValues" dxfId="6003" priority="1006"/>
    <cfRule type="duplicateValues" dxfId="6002" priority="1007"/>
    <cfRule type="duplicateValues" dxfId="6001" priority="1008"/>
    <cfRule type="duplicateValues" dxfId="6000" priority="1009"/>
    <cfRule type="duplicateValues" dxfId="5999" priority="1066"/>
    <cfRule type="duplicateValues" dxfId="5998" priority="1067"/>
    <cfRule type="duplicateValues" dxfId="5997" priority="1068"/>
    <cfRule type="duplicateValues" dxfId="5996" priority="1069"/>
    <cfRule type="duplicateValues" dxfId="5995" priority="1070"/>
    <cfRule type="duplicateValues" dxfId="5994" priority="1071"/>
    <cfRule type="duplicateValues" dxfId="5993" priority="1072"/>
    <cfRule type="duplicateValues" dxfId="5992" priority="1073"/>
  </conditionalFormatting>
  <conditionalFormatting sqref="G1:G2 G4 G24 G28:G32">
    <cfRule type="duplicateValues" dxfId="5991" priority="1259"/>
    <cfRule type="duplicateValues" dxfId="5990" priority="1260"/>
  </conditionalFormatting>
  <conditionalFormatting sqref="G1:G2 G28:G32">
    <cfRule type="duplicateValues" dxfId="5989" priority="1261"/>
  </conditionalFormatting>
  <conditionalFormatting sqref="G4">
    <cfRule type="duplicateValues" dxfId="5988" priority="1258"/>
  </conditionalFormatting>
  <conditionalFormatting sqref="G5:G12">
    <cfRule type="duplicateValues" dxfId="5987" priority="1224"/>
    <cfRule type="duplicateValues" dxfId="5986" priority="1225"/>
    <cfRule type="duplicateValues" dxfId="5985" priority="1226"/>
  </conditionalFormatting>
  <conditionalFormatting sqref="G13">
    <cfRule type="duplicateValues" dxfId="5984" priority="1188"/>
    <cfRule type="duplicateValues" dxfId="5983" priority="1189"/>
    <cfRule type="duplicateValues" dxfId="5982" priority="1190"/>
    <cfRule type="duplicateValues" dxfId="5981" priority="1191"/>
    <cfRule type="duplicateValues" dxfId="5980" priority="1192"/>
    <cfRule type="duplicateValues" dxfId="5979" priority="1193"/>
  </conditionalFormatting>
  <conditionalFormatting sqref="G14">
    <cfRule type="duplicateValues" dxfId="5978" priority="1251"/>
    <cfRule type="duplicateValues" dxfId="5977" priority="1252"/>
  </conditionalFormatting>
  <conditionalFormatting sqref="G19:G22">
    <cfRule type="duplicateValues" dxfId="5976" priority="1248"/>
    <cfRule type="duplicateValues" dxfId="5975" priority="1249"/>
    <cfRule type="duplicateValues" dxfId="5974" priority="1250"/>
  </conditionalFormatting>
  <conditionalFormatting sqref="G16">
    <cfRule type="duplicateValues" dxfId="5973" priority="523"/>
    <cfRule type="duplicateValues" dxfId="5972" priority="524"/>
    <cfRule type="duplicateValues" dxfId="5971" priority="525"/>
    <cfRule type="duplicateValues" dxfId="5970" priority="526"/>
    <cfRule type="duplicateValues" dxfId="5969" priority="667"/>
    <cfRule type="duplicateValues" dxfId="5968" priority="668"/>
    <cfRule type="duplicateValues" dxfId="5967" priority="669"/>
    <cfRule type="duplicateValues" dxfId="5966" priority="670"/>
    <cfRule type="duplicateValues" dxfId="5965" priority="671"/>
    <cfRule type="duplicateValues" dxfId="5964" priority="672"/>
    <cfRule type="duplicateValues" dxfId="5963" priority="673"/>
    <cfRule type="duplicateValues" dxfId="5962" priority="674"/>
    <cfRule type="duplicateValues" dxfId="5961" priority="675"/>
    <cfRule type="duplicateValues" dxfId="5960" priority="676"/>
    <cfRule type="duplicateValues" dxfId="5959" priority="677"/>
    <cfRule type="duplicateValues" dxfId="5958" priority="678"/>
    <cfRule type="duplicateValues" dxfId="5957" priority="679"/>
    <cfRule type="duplicateValues" dxfId="5956" priority="680"/>
    <cfRule type="duplicateValues" dxfId="5955" priority="681"/>
    <cfRule type="duplicateValues" dxfId="5954" priority="682"/>
    <cfRule type="duplicateValues" dxfId="5953" priority="683"/>
    <cfRule type="duplicateValues" dxfId="5952" priority="684"/>
    <cfRule type="duplicateValues" dxfId="5951" priority="685"/>
    <cfRule type="duplicateValues" dxfId="5950" priority="686"/>
    <cfRule type="duplicateValues" dxfId="5949" priority="687"/>
    <cfRule type="duplicateValues" dxfId="5948" priority="688"/>
    <cfRule type="duplicateValues" dxfId="5947" priority="689"/>
    <cfRule type="duplicateValues" dxfId="5946" priority="690"/>
    <cfRule type="duplicateValues" dxfId="5945" priority="691"/>
    <cfRule type="duplicateValues" dxfId="5944" priority="692"/>
    <cfRule type="duplicateValues" dxfId="5943" priority="693"/>
    <cfRule type="duplicateValues" dxfId="5942" priority="694"/>
    <cfRule type="duplicateValues" dxfId="5941" priority="695"/>
    <cfRule type="duplicateValues" dxfId="5940" priority="696"/>
    <cfRule type="duplicateValues" dxfId="5939" priority="697"/>
    <cfRule type="duplicateValues" dxfId="5938" priority="698"/>
    <cfRule type="duplicateValues" dxfId="5937" priority="699"/>
    <cfRule type="duplicateValues" dxfId="5936" priority="700"/>
    <cfRule type="duplicateValues" dxfId="5935" priority="701"/>
    <cfRule type="duplicateValues" dxfId="5934" priority="702"/>
    <cfRule type="duplicateValues" dxfId="5933" priority="703"/>
    <cfRule type="duplicateValues" dxfId="5932" priority="704"/>
    <cfRule type="duplicateValues" dxfId="5931" priority="705"/>
    <cfRule type="duplicateValues" dxfId="5930" priority="706"/>
    <cfRule type="duplicateValues" dxfId="5929" priority="707"/>
    <cfRule type="duplicateValues" dxfId="5928" priority="708"/>
    <cfRule type="duplicateValues" dxfId="5927" priority="709"/>
    <cfRule type="duplicateValues" dxfId="5926" priority="710"/>
    <cfRule type="duplicateValues" dxfId="5925" priority="711"/>
    <cfRule type="duplicateValues" dxfId="5924" priority="712"/>
    <cfRule type="duplicateValues" dxfId="5923" priority="713"/>
    <cfRule type="duplicateValues" dxfId="5922" priority="714"/>
    <cfRule type="duplicateValues" dxfId="5921" priority="715"/>
    <cfRule type="duplicateValues" dxfId="5920" priority="716"/>
    <cfRule type="duplicateValues" dxfId="5919" priority="717"/>
    <cfRule type="duplicateValues" dxfId="5918" priority="718"/>
    <cfRule type="duplicateValues" dxfId="5917" priority="719"/>
    <cfRule type="duplicateValues" dxfId="5916" priority="720"/>
    <cfRule type="duplicateValues" dxfId="5915" priority="721"/>
    <cfRule type="duplicateValues" dxfId="5914" priority="722"/>
    <cfRule type="duplicateValues" dxfId="5913" priority="723"/>
    <cfRule type="duplicateValues" dxfId="5912" priority="724"/>
    <cfRule type="duplicateValues" dxfId="5911" priority="725"/>
    <cfRule type="duplicateValues" dxfId="5910" priority="726"/>
    <cfRule type="duplicateValues" dxfId="5909" priority="735"/>
    <cfRule type="duplicateValues" dxfId="5908" priority="736"/>
    <cfRule type="duplicateValues" dxfId="5907" priority="737"/>
    <cfRule type="duplicateValues" dxfId="5906" priority="738"/>
    <cfRule type="duplicateValues" dxfId="5905" priority="739"/>
    <cfRule type="duplicateValues" dxfId="5904" priority="740"/>
    <cfRule type="duplicateValues" dxfId="5903" priority="741"/>
    <cfRule type="duplicateValues" dxfId="5902" priority="742"/>
    <cfRule type="duplicateValues" dxfId="5901" priority="743"/>
    <cfRule type="duplicateValues" dxfId="5900" priority="744"/>
    <cfRule type="duplicateValues" dxfId="5899" priority="745"/>
    <cfRule type="duplicateValues" dxfId="5898" priority="746"/>
    <cfRule type="duplicateValues" dxfId="5897" priority="747"/>
    <cfRule type="duplicateValues" dxfId="5896" priority="748"/>
    <cfRule type="duplicateValues" dxfId="5895" priority="749"/>
    <cfRule type="duplicateValues" dxfId="5894" priority="750"/>
    <cfRule type="duplicateValues" dxfId="5893" priority="751"/>
    <cfRule type="duplicateValues" dxfId="5892" priority="752"/>
    <cfRule type="duplicateValues" dxfId="5891" priority="753"/>
    <cfRule type="duplicateValues" dxfId="5890" priority="754"/>
    <cfRule type="duplicateValues" dxfId="5889" priority="755"/>
    <cfRule type="duplicateValues" dxfId="5888" priority="756"/>
    <cfRule type="duplicateValues" dxfId="5887" priority="757"/>
    <cfRule type="duplicateValues" dxfId="5886" priority="758"/>
    <cfRule type="duplicateValues" dxfId="5885" priority="759"/>
    <cfRule type="duplicateValues" dxfId="5884" priority="760"/>
    <cfRule type="duplicateValues" dxfId="5883" priority="761"/>
    <cfRule type="duplicateValues" dxfId="5882" priority="762"/>
    <cfRule type="duplicateValues" dxfId="5881" priority="763"/>
    <cfRule type="duplicateValues" dxfId="5880" priority="764"/>
    <cfRule type="duplicateValues" dxfId="5879" priority="765"/>
    <cfRule type="duplicateValues" dxfId="5878" priority="766"/>
    <cfRule type="duplicateValues" dxfId="5877" priority="767"/>
    <cfRule type="duplicateValues" dxfId="5876" priority="768"/>
    <cfRule type="duplicateValues" dxfId="5875" priority="769"/>
    <cfRule type="duplicateValues" dxfId="5874" priority="770"/>
    <cfRule type="duplicateValues" dxfId="5873" priority="771"/>
    <cfRule type="duplicateValues" dxfId="5872" priority="772"/>
    <cfRule type="duplicateValues" dxfId="5871" priority="773"/>
    <cfRule type="duplicateValues" dxfId="5870" priority="774"/>
    <cfRule type="duplicateValues" dxfId="5869" priority="775"/>
    <cfRule type="duplicateValues" dxfId="5868" priority="776"/>
    <cfRule type="duplicateValues" dxfId="5867" priority="777"/>
    <cfRule type="duplicateValues" dxfId="5866" priority="778"/>
    <cfRule type="duplicateValues" dxfId="5865" priority="779"/>
    <cfRule type="duplicateValues" dxfId="5864" priority="780"/>
    <cfRule type="duplicateValues" dxfId="5863" priority="781"/>
    <cfRule type="duplicateValues" dxfId="5862" priority="782"/>
    <cfRule type="duplicateValues" dxfId="5861" priority="783"/>
    <cfRule type="duplicateValues" dxfId="5860" priority="784"/>
    <cfRule type="duplicateValues" dxfId="5859" priority="785"/>
    <cfRule type="duplicateValues" dxfId="5858" priority="786"/>
    <cfRule type="duplicateValues" dxfId="5857" priority="787"/>
    <cfRule type="duplicateValues" dxfId="5856" priority="788"/>
    <cfRule type="duplicateValues" dxfId="5855" priority="789"/>
    <cfRule type="duplicateValues" dxfId="5854" priority="790"/>
    <cfRule type="duplicateValues" dxfId="5853" priority="799"/>
    <cfRule type="duplicateValues" dxfId="5852" priority="800"/>
    <cfRule type="duplicateValues" dxfId="5851" priority="801"/>
    <cfRule type="duplicateValues" dxfId="5850" priority="802"/>
  </conditionalFormatting>
  <conditionalFormatting sqref="G16:G17">
    <cfRule type="duplicateValues" dxfId="5849" priority="807"/>
    <cfRule type="duplicateValues" dxfId="5848" priority="808"/>
    <cfRule type="duplicateValues" dxfId="5847" priority="809"/>
    <cfRule type="duplicateValues" dxfId="5846" priority="810"/>
    <cfRule type="duplicateValues" dxfId="5845" priority="811"/>
    <cfRule type="duplicateValues" dxfId="5844" priority="812"/>
    <cfRule type="duplicateValues" dxfId="5843" priority="813"/>
    <cfRule type="duplicateValues" dxfId="5842" priority="814"/>
    <cfRule type="duplicateValues" dxfId="5841" priority="815"/>
    <cfRule type="duplicateValues" dxfId="5840" priority="816"/>
    <cfRule type="duplicateValues" dxfId="5839" priority="817"/>
    <cfRule type="duplicateValues" dxfId="5838" priority="818"/>
    <cfRule type="duplicateValues" dxfId="5837" priority="819"/>
    <cfRule type="duplicateValues" dxfId="5836" priority="820"/>
    <cfRule type="duplicateValues" dxfId="5835" priority="821"/>
    <cfRule type="duplicateValues" dxfId="5834" priority="822"/>
    <cfRule type="duplicateValues" dxfId="5833" priority="823"/>
    <cfRule type="duplicateValues" dxfId="5832" priority="824"/>
    <cfRule type="duplicateValues" dxfId="5831" priority="825"/>
    <cfRule type="duplicateValues" dxfId="5830" priority="826"/>
    <cfRule type="duplicateValues" dxfId="5829" priority="827"/>
    <cfRule type="duplicateValues" dxfId="5828" priority="828"/>
    <cfRule type="duplicateValues" dxfId="5827" priority="829"/>
    <cfRule type="duplicateValues" dxfId="5826" priority="830"/>
    <cfRule type="duplicateValues" dxfId="5825" priority="831"/>
    <cfRule type="duplicateValues" dxfId="5824" priority="832"/>
    <cfRule type="duplicateValues" dxfId="5823" priority="833"/>
    <cfRule type="duplicateValues" dxfId="5822" priority="834"/>
    <cfRule type="duplicateValues" dxfId="5821" priority="835"/>
    <cfRule type="duplicateValues" dxfId="5820" priority="836"/>
    <cfRule type="duplicateValues" dxfId="5819" priority="837"/>
    <cfRule type="duplicateValues" dxfId="5818" priority="838"/>
    <cfRule type="duplicateValues" dxfId="5817" priority="839"/>
    <cfRule type="duplicateValues" dxfId="5816" priority="840"/>
    <cfRule type="duplicateValues" dxfId="5815" priority="841"/>
    <cfRule type="duplicateValues" dxfId="5814" priority="842"/>
    <cfRule type="duplicateValues" dxfId="5813" priority="843"/>
    <cfRule type="duplicateValues" dxfId="5812" priority="844"/>
    <cfRule type="duplicateValues" dxfId="5811" priority="845"/>
    <cfRule type="duplicateValues" dxfId="5810" priority="846"/>
    <cfRule type="duplicateValues" dxfId="5809" priority="847"/>
    <cfRule type="duplicateValues" dxfId="5808" priority="848"/>
    <cfRule type="duplicateValues" dxfId="5807" priority="849"/>
    <cfRule type="duplicateValues" dxfId="5806" priority="850"/>
    <cfRule type="duplicateValues" dxfId="5805" priority="851"/>
    <cfRule type="duplicateValues" dxfId="5804" priority="852"/>
    <cfRule type="duplicateValues" dxfId="5803" priority="853"/>
    <cfRule type="duplicateValues" dxfId="5802" priority="854"/>
    <cfRule type="duplicateValues" dxfId="5801" priority="855"/>
    <cfRule type="duplicateValues" dxfId="5800" priority="856"/>
    <cfRule type="duplicateValues" dxfId="5799" priority="857"/>
    <cfRule type="duplicateValues" dxfId="5798" priority="858"/>
    <cfRule type="duplicateValues" dxfId="5797" priority="859"/>
    <cfRule type="duplicateValues" dxfId="5796" priority="860"/>
    <cfRule type="duplicateValues" dxfId="5795" priority="861"/>
    <cfRule type="duplicateValues" dxfId="5794" priority="862"/>
    <cfRule type="duplicateValues" dxfId="5793" priority="863"/>
    <cfRule type="duplicateValues" dxfId="5792" priority="864"/>
    <cfRule type="duplicateValues" dxfId="5791" priority="865"/>
    <cfRule type="duplicateValues" dxfId="5790" priority="866"/>
    <cfRule type="duplicateValues" dxfId="5789" priority="875"/>
    <cfRule type="duplicateValues" dxfId="5788" priority="876"/>
    <cfRule type="duplicateValues" dxfId="5787" priority="877"/>
    <cfRule type="duplicateValues" dxfId="5786" priority="878"/>
    <cfRule type="duplicateValues" dxfId="5785" priority="879"/>
    <cfRule type="duplicateValues" dxfId="5784" priority="880"/>
    <cfRule type="duplicateValues" dxfId="5783" priority="881"/>
    <cfRule type="duplicateValues" dxfId="5782" priority="882"/>
    <cfRule type="duplicateValues" dxfId="5781" priority="883"/>
    <cfRule type="duplicateValues" dxfId="5780" priority="884"/>
    <cfRule type="duplicateValues" dxfId="5779" priority="885"/>
    <cfRule type="duplicateValues" dxfId="5778" priority="886"/>
    <cfRule type="duplicateValues" dxfId="5777" priority="887"/>
    <cfRule type="duplicateValues" dxfId="5776" priority="888"/>
    <cfRule type="duplicateValues" dxfId="5775" priority="889"/>
    <cfRule type="duplicateValues" dxfId="5774" priority="890"/>
    <cfRule type="duplicateValues" dxfId="5773" priority="891"/>
    <cfRule type="duplicateValues" dxfId="5772" priority="892"/>
    <cfRule type="duplicateValues" dxfId="5771" priority="893"/>
    <cfRule type="duplicateValues" dxfId="5770" priority="894"/>
    <cfRule type="duplicateValues" dxfId="5769" priority="895"/>
    <cfRule type="duplicateValues" dxfId="5768" priority="896"/>
    <cfRule type="duplicateValues" dxfId="5767" priority="897"/>
    <cfRule type="duplicateValues" dxfId="5766" priority="898"/>
    <cfRule type="duplicateValues" dxfId="5765" priority="899"/>
    <cfRule type="duplicateValues" dxfId="5764" priority="900"/>
    <cfRule type="duplicateValues" dxfId="5763" priority="901"/>
    <cfRule type="duplicateValues" dxfId="5762" priority="902"/>
    <cfRule type="duplicateValues" dxfId="5761" priority="903"/>
    <cfRule type="duplicateValues" dxfId="5760" priority="904"/>
    <cfRule type="duplicateValues" dxfId="5759" priority="905"/>
    <cfRule type="duplicateValues" dxfId="5758" priority="906"/>
    <cfRule type="duplicateValues" dxfId="5757" priority="907"/>
    <cfRule type="duplicateValues" dxfId="5756" priority="908"/>
    <cfRule type="duplicateValues" dxfId="5755" priority="909"/>
    <cfRule type="duplicateValues" dxfId="5754" priority="910"/>
    <cfRule type="duplicateValues" dxfId="5753" priority="911"/>
    <cfRule type="duplicateValues" dxfId="5752" priority="912"/>
    <cfRule type="duplicateValues" dxfId="5751" priority="913"/>
    <cfRule type="duplicateValues" dxfId="5750" priority="914"/>
    <cfRule type="duplicateValues" dxfId="5749" priority="915"/>
    <cfRule type="duplicateValues" dxfId="5748" priority="916"/>
    <cfRule type="duplicateValues" dxfId="5747" priority="917"/>
    <cfRule type="duplicateValues" dxfId="5746" priority="918"/>
    <cfRule type="duplicateValues" dxfId="5745" priority="919"/>
    <cfRule type="duplicateValues" dxfId="5744" priority="920"/>
    <cfRule type="duplicateValues" dxfId="5743" priority="921"/>
    <cfRule type="duplicateValues" dxfId="5742" priority="922"/>
    <cfRule type="duplicateValues" dxfId="5741" priority="923"/>
    <cfRule type="duplicateValues" dxfId="5740" priority="924"/>
    <cfRule type="duplicateValues" dxfId="5739" priority="925"/>
    <cfRule type="duplicateValues" dxfId="5738" priority="926"/>
    <cfRule type="duplicateValues" dxfId="5737" priority="927"/>
    <cfRule type="duplicateValues" dxfId="5736" priority="928"/>
    <cfRule type="duplicateValues" dxfId="5735" priority="929"/>
    <cfRule type="duplicateValues" dxfId="5734" priority="930"/>
  </conditionalFormatting>
  <conditionalFormatting sqref="G17:G18">
    <cfRule type="duplicateValues" dxfId="5733" priority="241"/>
    <cfRule type="duplicateValues" dxfId="5732" priority="242"/>
    <cfRule type="duplicateValues" dxfId="5731" priority="243"/>
    <cfRule type="duplicateValues" dxfId="5730" priority="244"/>
  </conditionalFormatting>
  <conditionalFormatting sqref="G23">
    <cfRule type="duplicateValues" dxfId="5729" priority="1178"/>
    <cfRule type="duplicateValues" dxfId="5728" priority="1179"/>
    <cfRule type="duplicateValues" dxfId="5727" priority="1180"/>
    <cfRule type="duplicateValues" dxfId="5726" priority="1181"/>
  </conditionalFormatting>
  <conditionalFormatting sqref="G24">
    <cfRule type="duplicateValues" dxfId="5725" priority="1255"/>
    <cfRule type="duplicateValues" dxfId="5724" priority="1256"/>
    <cfRule type="duplicateValues" dxfId="5723" priority="1257"/>
  </conditionalFormatting>
  <conditionalFormatting sqref="G25">
    <cfRule type="duplicateValues" dxfId="5722" priority="1175"/>
    <cfRule type="duplicateValues" dxfId="5721" priority="1176"/>
    <cfRule type="duplicateValues" dxfId="5720" priority="1177"/>
  </conditionalFormatting>
  <conditionalFormatting sqref="G33">
    <cfRule type="duplicateValues" dxfId="5719" priority="517"/>
    <cfRule type="duplicateValues" dxfId="5718" priority="518"/>
    <cfRule type="duplicateValues" dxfId="5717" priority="519"/>
    <cfRule type="duplicateValues" dxfId="5716" priority="520"/>
    <cfRule type="duplicateValues" dxfId="5715" priority="521"/>
    <cfRule type="duplicateValues" dxfId="5714" priority="522"/>
  </conditionalFormatting>
  <conditionalFormatting sqref="G34">
    <cfRule type="duplicateValues" dxfId="5713" priority="1128"/>
    <cfRule type="duplicateValues" dxfId="5712" priority="1129"/>
    <cfRule type="duplicateValues" dxfId="5711" priority="1130"/>
    <cfRule type="duplicateValues" dxfId="5710" priority="1131"/>
    <cfRule type="duplicateValues" dxfId="5709" priority="1132"/>
  </conditionalFormatting>
  <conditionalFormatting sqref="G38:G42">
    <cfRule type="duplicateValues" dxfId="5708" priority="1194"/>
    <cfRule type="duplicateValues" dxfId="5707" priority="1195"/>
    <cfRule type="duplicateValues" dxfId="5706" priority="1196"/>
  </conditionalFormatting>
  <conditionalFormatting sqref="G37">
    <cfRule type="duplicateValues" dxfId="5705" priority="245"/>
    <cfRule type="duplicateValues" dxfId="5704" priority="246"/>
    <cfRule type="duplicateValues" dxfId="5703" priority="247"/>
    <cfRule type="duplicateValues" dxfId="5702" priority="248"/>
    <cfRule type="duplicateValues" dxfId="5701" priority="249"/>
    <cfRule type="duplicateValues" dxfId="5700" priority="250"/>
    <cfRule type="duplicateValues" dxfId="5699" priority="251"/>
    <cfRule type="duplicateValues" dxfId="5698" priority="252"/>
    <cfRule type="duplicateValues" dxfId="5697" priority="253"/>
    <cfRule type="duplicateValues" dxfId="5696" priority="254"/>
    <cfRule type="duplicateValues" dxfId="5695" priority="255"/>
    <cfRule type="duplicateValues" dxfId="5694" priority="256"/>
    <cfRule type="duplicateValues" dxfId="5693" priority="257"/>
    <cfRule type="duplicateValues" dxfId="5692" priority="258"/>
    <cfRule type="duplicateValues" dxfId="5691" priority="259"/>
    <cfRule type="duplicateValues" dxfId="5690" priority="260"/>
    <cfRule type="duplicateValues" dxfId="5689" priority="261"/>
    <cfRule type="duplicateValues" dxfId="5688" priority="262"/>
    <cfRule type="duplicateValues" dxfId="5687" priority="263"/>
    <cfRule type="duplicateValues" dxfId="5686" priority="264"/>
    <cfRule type="duplicateValues" dxfId="5685" priority="265"/>
    <cfRule type="duplicateValues" dxfId="5684" priority="266"/>
    <cfRule type="duplicateValues" dxfId="5683" priority="267"/>
    <cfRule type="duplicateValues" dxfId="5682" priority="268"/>
    <cfRule type="duplicateValues" dxfId="5681" priority="269"/>
    <cfRule type="duplicateValues" dxfId="5680" priority="270"/>
    <cfRule type="duplicateValues" dxfId="5679" priority="271"/>
    <cfRule type="duplicateValues" dxfId="5678" priority="272"/>
    <cfRule type="duplicateValues" dxfId="5677" priority="273"/>
    <cfRule type="duplicateValues" dxfId="5676" priority="274"/>
    <cfRule type="duplicateValues" dxfId="5675" priority="275"/>
    <cfRule type="duplicateValues" dxfId="5674" priority="276"/>
    <cfRule type="duplicateValues" dxfId="5673" priority="277"/>
    <cfRule type="duplicateValues" dxfId="5672" priority="278"/>
    <cfRule type="duplicateValues" dxfId="5671" priority="279"/>
    <cfRule type="duplicateValues" dxfId="5670" priority="280"/>
    <cfRule type="duplicateValues" dxfId="5669" priority="281"/>
    <cfRule type="duplicateValues" dxfId="5668" priority="282"/>
    <cfRule type="duplicateValues" dxfId="5667" priority="283"/>
    <cfRule type="duplicateValues" dxfId="5666" priority="284"/>
    <cfRule type="duplicateValues" dxfId="5665" priority="285"/>
    <cfRule type="duplicateValues" dxfId="5664" priority="286"/>
    <cfRule type="duplicateValues" dxfId="5663" priority="287"/>
    <cfRule type="duplicateValues" dxfId="5662" priority="288"/>
    <cfRule type="duplicateValues" dxfId="5661" priority="289"/>
    <cfRule type="duplicateValues" dxfId="5660" priority="290"/>
    <cfRule type="duplicateValues" dxfId="5659" priority="291"/>
    <cfRule type="duplicateValues" dxfId="5658" priority="292"/>
    <cfRule type="duplicateValues" dxfId="5657" priority="293"/>
    <cfRule type="duplicateValues" dxfId="5656" priority="294"/>
    <cfRule type="duplicateValues" dxfId="5655" priority="295"/>
    <cfRule type="duplicateValues" dxfId="5654" priority="296"/>
    <cfRule type="duplicateValues" dxfId="5653" priority="297"/>
    <cfRule type="duplicateValues" dxfId="5652" priority="298"/>
    <cfRule type="duplicateValues" dxfId="5651" priority="299"/>
    <cfRule type="duplicateValues" dxfId="5650" priority="300"/>
    <cfRule type="duplicateValues" dxfId="5649" priority="301"/>
    <cfRule type="duplicateValues" dxfId="5648" priority="302"/>
    <cfRule type="duplicateValues" dxfId="5647" priority="303"/>
    <cfRule type="duplicateValues" dxfId="5646" priority="304"/>
    <cfRule type="duplicateValues" dxfId="5645" priority="313"/>
    <cfRule type="duplicateValues" dxfId="5644" priority="314"/>
    <cfRule type="duplicateValues" dxfId="5643" priority="315"/>
    <cfRule type="duplicateValues" dxfId="5642" priority="316"/>
    <cfRule type="duplicateValues" dxfId="5641" priority="317"/>
    <cfRule type="duplicateValues" dxfId="5640" priority="318"/>
    <cfRule type="duplicateValues" dxfId="5639" priority="319"/>
    <cfRule type="duplicateValues" dxfId="5638" priority="320"/>
    <cfRule type="duplicateValues" dxfId="5637" priority="321"/>
    <cfRule type="duplicateValues" dxfId="5636" priority="322"/>
    <cfRule type="duplicateValues" dxfId="5635" priority="323"/>
    <cfRule type="duplicateValues" dxfId="5634" priority="324"/>
    <cfRule type="duplicateValues" dxfId="5633" priority="325"/>
    <cfRule type="duplicateValues" dxfId="5632" priority="326"/>
    <cfRule type="duplicateValues" dxfId="5631" priority="327"/>
    <cfRule type="duplicateValues" dxfId="5630" priority="328"/>
    <cfRule type="duplicateValues" dxfId="5629" priority="329"/>
    <cfRule type="duplicateValues" dxfId="5628" priority="330"/>
    <cfRule type="duplicateValues" dxfId="5627" priority="331"/>
    <cfRule type="duplicateValues" dxfId="5626" priority="332"/>
    <cfRule type="duplicateValues" dxfId="5625" priority="333"/>
    <cfRule type="duplicateValues" dxfId="5624" priority="334"/>
    <cfRule type="duplicateValues" dxfId="5623" priority="335"/>
    <cfRule type="duplicateValues" dxfId="5622" priority="336"/>
    <cfRule type="duplicateValues" dxfId="5621" priority="337"/>
    <cfRule type="duplicateValues" dxfId="5620" priority="338"/>
    <cfRule type="duplicateValues" dxfId="5619" priority="339"/>
    <cfRule type="duplicateValues" dxfId="5618" priority="340"/>
    <cfRule type="duplicateValues" dxfId="5617" priority="341"/>
    <cfRule type="duplicateValues" dxfId="5616" priority="342"/>
    <cfRule type="duplicateValues" dxfId="5615" priority="343"/>
    <cfRule type="duplicateValues" dxfId="5614" priority="344"/>
    <cfRule type="duplicateValues" dxfId="5613" priority="345"/>
    <cfRule type="duplicateValues" dxfId="5612" priority="346"/>
    <cfRule type="duplicateValues" dxfId="5611" priority="347"/>
    <cfRule type="duplicateValues" dxfId="5610" priority="348"/>
    <cfRule type="duplicateValues" dxfId="5609" priority="349"/>
    <cfRule type="duplicateValues" dxfId="5608" priority="350"/>
    <cfRule type="duplicateValues" dxfId="5607" priority="351"/>
    <cfRule type="duplicateValues" dxfId="5606" priority="352"/>
    <cfRule type="duplicateValues" dxfId="5605" priority="353"/>
    <cfRule type="duplicateValues" dxfId="5604" priority="354"/>
    <cfRule type="duplicateValues" dxfId="5603" priority="355"/>
    <cfRule type="duplicateValues" dxfId="5602" priority="356"/>
    <cfRule type="duplicateValues" dxfId="5601" priority="357"/>
    <cfRule type="duplicateValues" dxfId="5600" priority="358"/>
    <cfRule type="duplicateValues" dxfId="5599" priority="359"/>
    <cfRule type="duplicateValues" dxfId="5598" priority="360"/>
    <cfRule type="duplicateValues" dxfId="5597" priority="361"/>
    <cfRule type="duplicateValues" dxfId="5596" priority="362"/>
    <cfRule type="duplicateValues" dxfId="5595" priority="363"/>
    <cfRule type="duplicateValues" dxfId="5594" priority="364"/>
    <cfRule type="duplicateValues" dxfId="5593" priority="365"/>
    <cfRule type="duplicateValues" dxfId="5592" priority="366"/>
    <cfRule type="duplicateValues" dxfId="5591" priority="367"/>
    <cfRule type="duplicateValues" dxfId="5590" priority="368"/>
    <cfRule type="duplicateValues" dxfId="5589" priority="377"/>
    <cfRule type="duplicateValues" dxfId="5588" priority="378"/>
    <cfRule type="duplicateValues" dxfId="5587" priority="379"/>
    <cfRule type="duplicateValues" dxfId="5586" priority="380"/>
  </conditionalFormatting>
  <conditionalFormatting sqref="G93">
    <cfRule type="duplicateValues" dxfId="5585" priority="1197"/>
    <cfRule type="duplicateValues" dxfId="5584" priority="1198"/>
    <cfRule type="duplicateValues" dxfId="5583" priority="1199"/>
    <cfRule type="duplicateValues" dxfId="5582" priority="1200"/>
    <cfRule type="duplicateValues" dxfId="5581" priority="1201"/>
  </conditionalFormatting>
  <conditionalFormatting sqref="G94">
    <cfRule type="duplicateValues" dxfId="5580" priority="1221"/>
    <cfRule type="duplicateValues" dxfId="5579" priority="1222"/>
    <cfRule type="duplicateValues" dxfId="5578" priority="1234"/>
    <cfRule type="duplicateValues" dxfId="5577" priority="1235"/>
    <cfRule type="duplicateValues" dxfId="5576" priority="1236"/>
    <cfRule type="duplicateValues" dxfId="5575" priority="1237"/>
    <cfRule type="duplicateValues" dxfId="5574" priority="1238"/>
    <cfRule type="duplicateValues" dxfId="5573" priority="1239"/>
    <cfRule type="duplicateValues" dxfId="5572" priority="1240"/>
    <cfRule type="duplicateValues" dxfId="5571" priority="1241"/>
    <cfRule type="duplicateValues" dxfId="5570" priority="1242"/>
    <cfRule type="duplicateValues" dxfId="5569" priority="1243"/>
    <cfRule type="duplicateValues" dxfId="5568" priority="1244"/>
    <cfRule type="duplicateValues" dxfId="5567" priority="1245"/>
    <cfRule type="duplicateValues" dxfId="5566" priority="1246"/>
    <cfRule type="duplicateValues" dxfId="5565" priority="1247"/>
  </conditionalFormatting>
  <conditionalFormatting sqref="G94 G1:G2 G4:G12 G14 G34 G104 G114 G124 G134:G142 G106:G112 G19:G22 G38:G42 G173:G174 G183:G184 G193:G217 G24:G25 G28:G32">
    <cfRule type="duplicateValues" dxfId="5564" priority="1262"/>
  </conditionalFormatting>
  <conditionalFormatting sqref="G104">
    <cfRule type="duplicateValues" dxfId="5563" priority="1123"/>
    <cfRule type="duplicateValues" dxfId="5562" priority="1124"/>
    <cfRule type="duplicateValues" dxfId="5561" priority="1125"/>
    <cfRule type="duplicateValues" dxfId="5560" priority="1126"/>
    <cfRule type="duplicateValues" dxfId="5559" priority="1127"/>
  </conditionalFormatting>
  <conditionalFormatting sqref="G105">
    <cfRule type="duplicateValues" dxfId="5558" priority="1074"/>
    <cfRule type="duplicateValues" dxfId="5557" priority="1075"/>
    <cfRule type="duplicateValues" dxfId="5556" priority="1076"/>
    <cfRule type="duplicateValues" dxfId="5555" priority="1077"/>
  </conditionalFormatting>
  <conditionalFormatting sqref="G106:G112 G94">
    <cfRule type="duplicateValues" dxfId="5554" priority="1253"/>
    <cfRule type="duplicateValues" dxfId="5553" priority="1254"/>
  </conditionalFormatting>
  <conditionalFormatting sqref="G106:G112">
    <cfRule type="duplicateValues" dxfId="5552" priority="1160"/>
    <cfRule type="duplicateValues" dxfId="5551" priority="1161"/>
    <cfRule type="duplicateValues" dxfId="5550" priority="1162"/>
    <cfRule type="duplicateValues" dxfId="5549" priority="1163"/>
    <cfRule type="duplicateValues" dxfId="5548" priority="1164"/>
    <cfRule type="duplicateValues" dxfId="5547" priority="1165"/>
    <cfRule type="duplicateValues" dxfId="5546" priority="1166"/>
    <cfRule type="duplicateValues" dxfId="5545" priority="1167"/>
    <cfRule type="duplicateValues" dxfId="5544" priority="1168"/>
    <cfRule type="duplicateValues" dxfId="5543" priority="1214"/>
    <cfRule type="duplicateValues" dxfId="5542" priority="1215"/>
    <cfRule type="duplicateValues" dxfId="5541" priority="1216"/>
    <cfRule type="duplicateValues" dxfId="5540" priority="1217"/>
    <cfRule type="duplicateValues" dxfId="5539" priority="1218"/>
    <cfRule type="duplicateValues" dxfId="5538" priority="1219"/>
    <cfRule type="duplicateValues" dxfId="5537" priority="1220"/>
  </conditionalFormatting>
  <conditionalFormatting sqref="G114">
    <cfRule type="duplicateValues" dxfId="5536" priority="1118"/>
    <cfRule type="duplicateValues" dxfId="5535" priority="1119"/>
    <cfRule type="duplicateValues" dxfId="5534" priority="1120"/>
    <cfRule type="duplicateValues" dxfId="5533" priority="1121"/>
    <cfRule type="duplicateValues" dxfId="5532" priority="1122"/>
  </conditionalFormatting>
  <conditionalFormatting sqref="G124">
    <cfRule type="duplicateValues" dxfId="5531" priority="1113"/>
    <cfRule type="duplicateValues" dxfId="5530" priority="1114"/>
    <cfRule type="duplicateValues" dxfId="5529" priority="1115"/>
    <cfRule type="duplicateValues" dxfId="5528" priority="1116"/>
    <cfRule type="duplicateValues" dxfId="5527" priority="1117"/>
  </conditionalFormatting>
  <conditionalFormatting sqref="G134">
    <cfRule type="duplicateValues" dxfId="5526" priority="1108"/>
    <cfRule type="duplicateValues" dxfId="5525" priority="1109"/>
    <cfRule type="duplicateValues" dxfId="5524" priority="1110"/>
    <cfRule type="duplicateValues" dxfId="5523" priority="1111"/>
    <cfRule type="duplicateValues" dxfId="5522" priority="1112"/>
  </conditionalFormatting>
  <conditionalFormatting sqref="G135">
    <cfRule type="duplicateValues" dxfId="5521" priority="1157"/>
    <cfRule type="duplicateValues" dxfId="5520" priority="1158"/>
    <cfRule type="duplicateValues" dxfId="5519" priority="1159"/>
  </conditionalFormatting>
  <conditionalFormatting sqref="G155">
    <cfRule type="duplicateValues" dxfId="5518" priority="939"/>
    <cfRule type="duplicateValues" dxfId="5517" priority="940"/>
    <cfRule type="duplicateValues" dxfId="5516" priority="941"/>
    <cfRule type="duplicateValues" dxfId="5515" priority="942"/>
    <cfRule type="duplicateValues" dxfId="5514" priority="943"/>
    <cfRule type="duplicateValues" dxfId="5513" priority="944"/>
    <cfRule type="duplicateValues" dxfId="5512" priority="945"/>
    <cfRule type="duplicateValues" dxfId="5511" priority="946"/>
    <cfRule type="duplicateValues" dxfId="5510" priority="947"/>
    <cfRule type="duplicateValues" dxfId="5509" priority="948"/>
    <cfRule type="duplicateValues" dxfId="5508" priority="949"/>
    <cfRule type="duplicateValues" dxfId="5507" priority="950"/>
    <cfRule type="duplicateValues" dxfId="5506" priority="951"/>
    <cfRule type="duplicateValues" dxfId="5505" priority="952"/>
    <cfRule type="duplicateValues" dxfId="5504" priority="953"/>
    <cfRule type="duplicateValues" dxfId="5503" priority="954"/>
    <cfRule type="duplicateValues" dxfId="5502" priority="955"/>
    <cfRule type="duplicateValues" dxfId="5501" priority="956"/>
    <cfRule type="duplicateValues" dxfId="5500" priority="957"/>
    <cfRule type="duplicateValues" dxfId="5499" priority="958"/>
    <cfRule type="duplicateValues" dxfId="5498" priority="959"/>
    <cfRule type="duplicateValues" dxfId="5497" priority="960"/>
    <cfRule type="duplicateValues" dxfId="5496" priority="961"/>
    <cfRule type="duplicateValues" dxfId="5495" priority="962"/>
    <cfRule type="duplicateValues" dxfId="5494" priority="963"/>
    <cfRule type="duplicateValues" dxfId="5493" priority="964"/>
    <cfRule type="duplicateValues" dxfId="5492" priority="965"/>
    <cfRule type="duplicateValues" dxfId="5491" priority="966"/>
    <cfRule type="duplicateValues" dxfId="5490" priority="967"/>
    <cfRule type="duplicateValues" dxfId="5489" priority="968"/>
    <cfRule type="duplicateValues" dxfId="5488" priority="969"/>
    <cfRule type="duplicateValues" dxfId="5487" priority="970"/>
    <cfRule type="duplicateValues" dxfId="5486" priority="971"/>
    <cfRule type="duplicateValues" dxfId="5485" priority="972"/>
    <cfRule type="duplicateValues" dxfId="5484" priority="973"/>
    <cfRule type="duplicateValues" dxfId="5483" priority="974"/>
    <cfRule type="duplicateValues" dxfId="5482" priority="975"/>
    <cfRule type="duplicateValues" dxfId="5481" priority="976"/>
    <cfRule type="duplicateValues" dxfId="5480" priority="977"/>
    <cfRule type="duplicateValues" dxfId="5479" priority="978"/>
    <cfRule type="duplicateValues" dxfId="5478" priority="979"/>
    <cfRule type="duplicateValues" dxfId="5477" priority="980"/>
    <cfRule type="duplicateValues" dxfId="5476" priority="981"/>
    <cfRule type="duplicateValues" dxfId="5475" priority="982"/>
    <cfRule type="duplicateValues" dxfId="5474" priority="983"/>
    <cfRule type="duplicateValues" dxfId="5473" priority="984"/>
    <cfRule type="duplicateValues" dxfId="5472" priority="985"/>
    <cfRule type="duplicateValues" dxfId="5471" priority="986"/>
    <cfRule type="duplicateValues" dxfId="5470" priority="987"/>
    <cfRule type="duplicateValues" dxfId="5469" priority="988"/>
    <cfRule type="duplicateValues" dxfId="5468" priority="989"/>
    <cfRule type="duplicateValues" dxfId="5467" priority="990"/>
    <cfRule type="duplicateValues" dxfId="5466" priority="991"/>
    <cfRule type="duplicateValues" dxfId="5465" priority="992"/>
    <cfRule type="duplicateValues" dxfId="5464" priority="993"/>
    <cfRule type="duplicateValues" dxfId="5463" priority="994"/>
    <cfRule type="duplicateValues" dxfId="5462" priority="995"/>
    <cfRule type="duplicateValues" dxfId="5461" priority="996"/>
    <cfRule type="duplicateValues" dxfId="5460" priority="997"/>
    <cfRule type="duplicateValues" dxfId="5459" priority="998"/>
    <cfRule type="duplicateValues" dxfId="5458" priority="999"/>
    <cfRule type="duplicateValues" dxfId="5457" priority="1000"/>
    <cfRule type="duplicateValues" dxfId="5456" priority="1001"/>
    <cfRule type="duplicateValues" dxfId="5455" priority="1010"/>
    <cfRule type="duplicateValues" dxfId="5454" priority="1011"/>
    <cfRule type="duplicateValues" dxfId="5453" priority="1012"/>
    <cfRule type="duplicateValues" dxfId="5452" priority="1013"/>
    <cfRule type="duplicateValues" dxfId="5451" priority="1014"/>
    <cfRule type="duplicateValues" dxfId="5450" priority="1015"/>
    <cfRule type="duplicateValues" dxfId="5449" priority="1016"/>
    <cfRule type="duplicateValues" dxfId="5448" priority="1017"/>
    <cfRule type="duplicateValues" dxfId="5447" priority="1018"/>
    <cfRule type="duplicateValues" dxfId="5446" priority="1019"/>
    <cfRule type="duplicateValues" dxfId="5445" priority="1020"/>
    <cfRule type="duplicateValues" dxfId="5444" priority="1021"/>
    <cfRule type="duplicateValues" dxfId="5443" priority="1022"/>
    <cfRule type="duplicateValues" dxfId="5442" priority="1023"/>
    <cfRule type="duplicateValues" dxfId="5441" priority="1024"/>
    <cfRule type="duplicateValues" dxfId="5440" priority="1025"/>
    <cfRule type="duplicateValues" dxfId="5439" priority="1026"/>
    <cfRule type="duplicateValues" dxfId="5438" priority="1027"/>
    <cfRule type="duplicateValues" dxfId="5437" priority="1028"/>
    <cfRule type="duplicateValues" dxfId="5436" priority="1029"/>
    <cfRule type="duplicateValues" dxfId="5435" priority="1030"/>
    <cfRule type="duplicateValues" dxfId="5434" priority="1031"/>
    <cfRule type="duplicateValues" dxfId="5433" priority="1032"/>
    <cfRule type="duplicateValues" dxfId="5432" priority="1033"/>
    <cfRule type="duplicateValues" dxfId="5431" priority="1034"/>
    <cfRule type="duplicateValues" dxfId="5430" priority="1035"/>
    <cfRule type="duplicateValues" dxfId="5429" priority="1036"/>
    <cfRule type="duplicateValues" dxfId="5428" priority="1037"/>
    <cfRule type="duplicateValues" dxfId="5427" priority="1038"/>
    <cfRule type="duplicateValues" dxfId="5426" priority="1039"/>
    <cfRule type="duplicateValues" dxfId="5425" priority="1040"/>
    <cfRule type="duplicateValues" dxfId="5424" priority="1041"/>
    <cfRule type="duplicateValues" dxfId="5423" priority="1042"/>
    <cfRule type="duplicateValues" dxfId="5422" priority="1043"/>
    <cfRule type="duplicateValues" dxfId="5421" priority="1044"/>
    <cfRule type="duplicateValues" dxfId="5420" priority="1045"/>
    <cfRule type="duplicateValues" dxfId="5419" priority="1046"/>
    <cfRule type="duplicateValues" dxfId="5418" priority="1047"/>
    <cfRule type="duplicateValues" dxfId="5417" priority="1048"/>
    <cfRule type="duplicateValues" dxfId="5416" priority="1049"/>
    <cfRule type="duplicateValues" dxfId="5415" priority="1050"/>
    <cfRule type="duplicateValues" dxfId="5414" priority="1051"/>
    <cfRule type="duplicateValues" dxfId="5413" priority="1052"/>
    <cfRule type="duplicateValues" dxfId="5412" priority="1053"/>
    <cfRule type="duplicateValues" dxfId="5411" priority="1054"/>
    <cfRule type="duplicateValues" dxfId="5410" priority="1055"/>
    <cfRule type="duplicateValues" dxfId="5409" priority="1056"/>
    <cfRule type="duplicateValues" dxfId="5408" priority="1057"/>
    <cfRule type="duplicateValues" dxfId="5407" priority="1058"/>
    <cfRule type="duplicateValues" dxfId="5406" priority="1059"/>
    <cfRule type="duplicateValues" dxfId="5405" priority="1060"/>
    <cfRule type="duplicateValues" dxfId="5404" priority="1061"/>
    <cfRule type="duplicateValues" dxfId="5403" priority="1062"/>
    <cfRule type="duplicateValues" dxfId="5402" priority="1063"/>
    <cfRule type="duplicateValues" dxfId="5401" priority="1064"/>
    <cfRule type="duplicateValues" dxfId="5400" priority="1065"/>
  </conditionalFormatting>
  <conditionalFormatting sqref="G163">
    <cfRule type="duplicateValues" dxfId="5399" priority="1133"/>
    <cfRule type="duplicateValues" dxfId="5398" priority="1134"/>
    <cfRule type="duplicateValues" dxfId="5397" priority="1135"/>
    <cfRule type="duplicateValues" dxfId="5396" priority="1136"/>
  </conditionalFormatting>
  <conditionalFormatting sqref="G173 G135:G142 G183 G193:G217">
    <cfRule type="duplicateValues" dxfId="5395" priority="1263"/>
    <cfRule type="duplicateValues" dxfId="5394" priority="1264"/>
  </conditionalFormatting>
  <conditionalFormatting sqref="G173 G135:G142 G183 G193:G217">
    <cfRule type="duplicateValues" dxfId="5393" priority="1265"/>
  </conditionalFormatting>
  <conditionalFormatting sqref="G218:G1048576">
    <cfRule type="duplicateValues" dxfId="5392" priority="1266"/>
    <cfRule type="duplicateValues" dxfId="5391" priority="1267"/>
    <cfRule type="duplicateValues" dxfId="5390" priority="1268"/>
    <cfRule type="duplicateValues" dxfId="5389" priority="1269"/>
  </conditionalFormatting>
  <conditionalFormatting sqref="H16">
    <cfRule type="duplicateValues" dxfId="5388" priority="663"/>
    <cfRule type="duplicateValues" dxfId="5387" priority="664"/>
    <cfRule type="duplicateValues" dxfId="5386" priority="665"/>
    <cfRule type="duplicateValues" dxfId="5385" priority="666"/>
  </conditionalFormatting>
  <conditionalFormatting sqref="H16:H17">
    <cfRule type="duplicateValues" dxfId="5384" priority="803"/>
    <cfRule type="duplicateValues" dxfId="5383" priority="804"/>
    <cfRule type="duplicateValues" dxfId="5382" priority="805"/>
    <cfRule type="duplicateValues" dxfId="5381" priority="806"/>
  </conditionalFormatting>
  <conditionalFormatting sqref="C85:H92">
    <cfRule type="duplicateValues" dxfId="5380" priority="238"/>
    <cfRule type="duplicateValues" dxfId="5379" priority="239"/>
    <cfRule type="duplicateValues" dxfId="5378" priority="240"/>
  </conditionalFormatting>
  <conditionalFormatting sqref="C75:H82">
    <cfRule type="duplicateValues" dxfId="5377" priority="235"/>
    <cfRule type="duplicateValues" dxfId="5376" priority="236"/>
    <cfRule type="duplicateValues" dxfId="5375" priority="237"/>
  </conditionalFormatting>
  <conditionalFormatting sqref="G164 G154 G144">
    <cfRule type="duplicateValues" dxfId="5374" priority="210"/>
  </conditionalFormatting>
  <conditionalFormatting sqref="G184 G174 G164 G154 G144">
    <cfRule type="duplicateValues" dxfId="5373" priority="205"/>
    <cfRule type="duplicateValues" dxfId="5372" priority="206"/>
    <cfRule type="duplicateValues" dxfId="5371" priority="207"/>
    <cfRule type="duplicateValues" dxfId="5370" priority="208"/>
    <cfRule type="duplicateValues" dxfId="5369" priority="209"/>
  </conditionalFormatting>
  <conditionalFormatting sqref="G70:G72 C65:J69">
    <cfRule type="duplicateValues" dxfId="5368" priority="202"/>
    <cfRule type="duplicateValues" dxfId="5367" priority="203"/>
    <cfRule type="duplicateValues" dxfId="5366" priority="204"/>
  </conditionalFormatting>
  <conditionalFormatting sqref="G48:G52 G57:G62">
    <cfRule type="duplicateValues" dxfId="5365" priority="201"/>
  </conditionalFormatting>
  <conditionalFormatting sqref="G48:G52 G57:G62">
    <cfRule type="duplicateValues" dxfId="5364" priority="198"/>
    <cfRule type="duplicateValues" dxfId="5363" priority="199"/>
    <cfRule type="duplicateValues" dxfId="5362" priority="200"/>
  </conditionalFormatting>
  <conditionalFormatting sqref="G96:G102">
    <cfRule type="duplicateValues" dxfId="5361" priority="197"/>
  </conditionalFormatting>
  <conditionalFormatting sqref="G96:G102">
    <cfRule type="duplicateValues" dxfId="5360" priority="194"/>
    <cfRule type="duplicateValues" dxfId="5359" priority="195"/>
    <cfRule type="duplicateValues" dxfId="5358" priority="196"/>
  </conditionalFormatting>
  <conditionalFormatting sqref="G126:G132 G116:G122">
    <cfRule type="duplicateValues" dxfId="5357" priority="193"/>
  </conditionalFormatting>
  <conditionalFormatting sqref="G126:G132 G116:G122">
    <cfRule type="duplicateValues" dxfId="5356" priority="190"/>
    <cfRule type="duplicateValues" dxfId="5355" priority="191"/>
    <cfRule type="duplicateValues" dxfId="5354" priority="192"/>
  </conditionalFormatting>
  <conditionalFormatting sqref="G167:G172 G146:G152 G176:G182 G186:G192">
    <cfRule type="duplicateValues" dxfId="5353" priority="189"/>
  </conditionalFormatting>
  <conditionalFormatting sqref="G167:G172 G146:G152 G176:G182 G186:G192">
    <cfRule type="duplicateValues" dxfId="5352" priority="186"/>
    <cfRule type="duplicateValues" dxfId="5351" priority="187"/>
    <cfRule type="duplicateValues" dxfId="5350" priority="188"/>
  </conditionalFormatting>
  <conditionalFormatting sqref="G156:G162">
    <cfRule type="duplicateValues" dxfId="5349" priority="185"/>
  </conditionalFormatting>
  <conditionalFormatting sqref="G156:G162">
    <cfRule type="duplicateValues" dxfId="5348" priority="182"/>
    <cfRule type="duplicateValues" dxfId="5347" priority="183"/>
    <cfRule type="duplicateValues" dxfId="5346" priority="184"/>
  </conditionalFormatting>
  <conditionalFormatting sqref="G56">
    <cfRule type="duplicateValues" dxfId="5345" priority="173"/>
  </conditionalFormatting>
  <conditionalFormatting sqref="G56">
    <cfRule type="duplicateValues" dxfId="5344" priority="170"/>
    <cfRule type="duplicateValues" dxfId="5343" priority="171"/>
    <cfRule type="duplicateValues" dxfId="5342" priority="172"/>
  </conditionalFormatting>
  <conditionalFormatting sqref="G166">
    <cfRule type="duplicateValues" dxfId="5341" priority="163"/>
    <cfRule type="duplicateValues" dxfId="5340" priority="164"/>
  </conditionalFormatting>
  <conditionalFormatting sqref="G166">
    <cfRule type="duplicateValues" dxfId="5339" priority="165"/>
  </conditionalFormatting>
  <conditionalFormatting sqref="G165:G166">
    <cfRule type="duplicateValues" dxfId="5338" priority="166"/>
  </conditionalFormatting>
  <conditionalFormatting sqref="G165">
    <cfRule type="duplicateValues" dxfId="5337" priority="160"/>
    <cfRule type="duplicateValues" dxfId="5336" priority="161"/>
    <cfRule type="duplicateValues" dxfId="5335" priority="162"/>
  </conditionalFormatting>
  <conditionalFormatting sqref="G117:G118">
    <cfRule type="duplicateValues" dxfId="5334" priority="153"/>
    <cfRule type="duplicateValues" dxfId="5333" priority="154"/>
  </conditionalFormatting>
  <conditionalFormatting sqref="G117:G118">
    <cfRule type="duplicateValues" dxfId="5332" priority="155"/>
  </conditionalFormatting>
  <conditionalFormatting sqref="G117:G118">
    <cfRule type="duplicateValues" dxfId="5331" priority="156"/>
  </conditionalFormatting>
  <conditionalFormatting sqref="G36:G37">
    <cfRule type="duplicateValues" dxfId="5330" priority="152"/>
  </conditionalFormatting>
  <conditionalFormatting sqref="G36:G37">
    <cfRule type="duplicateValues" dxfId="5329" priority="149"/>
    <cfRule type="duplicateValues" dxfId="5328" priority="150"/>
    <cfRule type="duplicateValues" dxfId="5327" priority="151"/>
  </conditionalFormatting>
  <conditionalFormatting sqref="F95">
    <cfRule type="duplicateValues" dxfId="5326" priority="73"/>
    <cfRule type="duplicateValues" dxfId="5325" priority="74"/>
    <cfRule type="duplicateValues" dxfId="5324" priority="75"/>
    <cfRule type="duplicateValues" dxfId="5323" priority="76"/>
    <cfRule type="duplicateValues" dxfId="5322" priority="77"/>
    <cfRule type="duplicateValues" dxfId="5321" priority="78"/>
    <cfRule type="duplicateValues" dxfId="5320" priority="79"/>
    <cfRule type="duplicateValues" dxfId="5319" priority="80"/>
    <cfRule type="duplicateValues" dxfId="5318" priority="137"/>
    <cfRule type="duplicateValues" dxfId="5317" priority="138"/>
    <cfRule type="duplicateValues" dxfId="5316" priority="139"/>
    <cfRule type="duplicateValues" dxfId="5315" priority="140"/>
    <cfRule type="duplicateValues" dxfId="5314" priority="141"/>
    <cfRule type="duplicateValues" dxfId="5313" priority="142"/>
    <cfRule type="duplicateValues" dxfId="5312" priority="143"/>
    <cfRule type="duplicateValues" dxfId="5311" priority="144"/>
  </conditionalFormatting>
  <conditionalFormatting sqref="G95">
    <cfRule type="duplicateValues" dxfId="5310" priority="13"/>
    <cfRule type="duplicateValues" dxfId="5309" priority="14"/>
    <cfRule type="duplicateValues" dxfId="5308" priority="15"/>
    <cfRule type="duplicateValues" dxfId="5307" priority="16"/>
    <cfRule type="duplicateValues" dxfId="5306" priority="17"/>
    <cfRule type="duplicateValues" dxfId="5305" priority="18"/>
    <cfRule type="duplicateValues" dxfId="5304" priority="19"/>
    <cfRule type="duplicateValues" dxfId="5303" priority="20"/>
    <cfRule type="duplicateValues" dxfId="5302" priority="21"/>
    <cfRule type="duplicateValues" dxfId="5301" priority="22"/>
    <cfRule type="duplicateValues" dxfId="5300" priority="23"/>
    <cfRule type="duplicateValues" dxfId="5299" priority="24"/>
    <cfRule type="duplicateValues" dxfId="5298" priority="25"/>
    <cfRule type="duplicateValues" dxfId="5297" priority="26"/>
    <cfRule type="duplicateValues" dxfId="5296" priority="27"/>
    <cfRule type="duplicateValues" dxfId="5295" priority="28"/>
    <cfRule type="duplicateValues" dxfId="5294" priority="29"/>
    <cfRule type="duplicateValues" dxfId="5293" priority="30"/>
    <cfRule type="duplicateValues" dxfId="5292" priority="31"/>
    <cfRule type="duplicateValues" dxfId="5291" priority="32"/>
    <cfRule type="duplicateValues" dxfId="5290" priority="33"/>
    <cfRule type="duplicateValues" dxfId="5289" priority="34"/>
    <cfRule type="duplicateValues" dxfId="5288" priority="35"/>
    <cfRule type="duplicateValues" dxfId="5287" priority="36"/>
    <cfRule type="duplicateValues" dxfId="5286" priority="37"/>
    <cfRule type="duplicateValues" dxfId="5285" priority="38"/>
    <cfRule type="duplicateValues" dxfId="5284" priority="39"/>
    <cfRule type="duplicateValues" dxfId="5283" priority="40"/>
    <cfRule type="duplicateValues" dxfId="5282" priority="41"/>
    <cfRule type="duplicateValues" dxfId="5281" priority="42"/>
    <cfRule type="duplicateValues" dxfId="5280" priority="43"/>
    <cfRule type="duplicateValues" dxfId="5279" priority="44"/>
    <cfRule type="duplicateValues" dxfId="5278" priority="45"/>
    <cfRule type="duplicateValues" dxfId="5277" priority="46"/>
    <cfRule type="duplicateValues" dxfId="5276" priority="47"/>
    <cfRule type="duplicateValues" dxfId="5275" priority="48"/>
    <cfRule type="duplicateValues" dxfId="5274" priority="49"/>
    <cfRule type="duplicateValues" dxfId="5273" priority="50"/>
    <cfRule type="duplicateValues" dxfId="5272" priority="51"/>
    <cfRule type="duplicateValues" dxfId="5271" priority="52"/>
    <cfRule type="duplicateValues" dxfId="5270" priority="53"/>
    <cfRule type="duplicateValues" dxfId="5269" priority="54"/>
    <cfRule type="duplicateValues" dxfId="5268" priority="55"/>
    <cfRule type="duplicateValues" dxfId="5267" priority="56"/>
    <cfRule type="duplicateValues" dxfId="5266" priority="57"/>
    <cfRule type="duplicateValues" dxfId="5265" priority="58"/>
    <cfRule type="duplicateValues" dxfId="5264" priority="59"/>
    <cfRule type="duplicateValues" dxfId="5263" priority="60"/>
    <cfRule type="duplicateValues" dxfId="5262" priority="61"/>
    <cfRule type="duplicateValues" dxfId="5261" priority="62"/>
    <cfRule type="duplicateValues" dxfId="5260" priority="63"/>
    <cfRule type="duplicateValues" dxfId="5259" priority="64"/>
    <cfRule type="duplicateValues" dxfId="5258" priority="65"/>
    <cfRule type="duplicateValues" dxfId="5257" priority="66"/>
    <cfRule type="duplicateValues" dxfId="5256" priority="67"/>
    <cfRule type="duplicateValues" dxfId="5255" priority="68"/>
    <cfRule type="duplicateValues" dxfId="5254" priority="69"/>
    <cfRule type="duplicateValues" dxfId="5253" priority="70"/>
    <cfRule type="duplicateValues" dxfId="5252" priority="71"/>
    <cfRule type="duplicateValues" dxfId="5251" priority="72"/>
    <cfRule type="duplicateValues" dxfId="5250" priority="81"/>
    <cfRule type="duplicateValues" dxfId="5249" priority="82"/>
    <cfRule type="duplicateValues" dxfId="5248" priority="83"/>
    <cfRule type="duplicateValues" dxfId="5247" priority="84"/>
    <cfRule type="duplicateValues" dxfId="5246" priority="85"/>
    <cfRule type="duplicateValues" dxfId="5245" priority="86"/>
    <cfRule type="duplicateValues" dxfId="5244" priority="87"/>
    <cfRule type="duplicateValues" dxfId="5243" priority="88"/>
    <cfRule type="duplicateValues" dxfId="5242" priority="89"/>
    <cfRule type="duplicateValues" dxfId="5241" priority="90"/>
    <cfRule type="duplicateValues" dxfId="5240" priority="91"/>
    <cfRule type="duplicateValues" dxfId="5239" priority="92"/>
    <cfRule type="duplicateValues" dxfId="5238" priority="93"/>
    <cfRule type="duplicateValues" dxfId="5237" priority="94"/>
    <cfRule type="duplicateValues" dxfId="5236" priority="95"/>
    <cfRule type="duplicateValues" dxfId="5235" priority="96"/>
    <cfRule type="duplicateValues" dxfId="5234" priority="97"/>
    <cfRule type="duplicateValues" dxfId="5233" priority="98"/>
    <cfRule type="duplicateValues" dxfId="5232" priority="99"/>
    <cfRule type="duplicateValues" dxfId="5231" priority="100"/>
    <cfRule type="duplicateValues" dxfId="5230" priority="101"/>
    <cfRule type="duplicateValues" dxfId="5229" priority="102"/>
    <cfRule type="duplicateValues" dxfId="5228" priority="103"/>
    <cfRule type="duplicateValues" dxfId="5227" priority="104"/>
    <cfRule type="duplicateValues" dxfId="5226" priority="105"/>
    <cfRule type="duplicateValues" dxfId="5225" priority="106"/>
    <cfRule type="duplicateValues" dxfId="5224" priority="107"/>
    <cfRule type="duplicateValues" dxfId="5223" priority="108"/>
    <cfRule type="duplicateValues" dxfId="5222" priority="109"/>
    <cfRule type="duplicateValues" dxfId="5221" priority="110"/>
    <cfRule type="duplicateValues" dxfId="5220" priority="111"/>
    <cfRule type="duplicateValues" dxfId="5219" priority="112"/>
    <cfRule type="duplicateValues" dxfId="5218" priority="113"/>
    <cfRule type="duplicateValues" dxfId="5217" priority="114"/>
    <cfRule type="duplicateValues" dxfId="5216" priority="115"/>
    <cfRule type="duplicateValues" dxfId="5215" priority="116"/>
    <cfRule type="duplicateValues" dxfId="5214" priority="117"/>
    <cfRule type="duplicateValues" dxfId="5213" priority="118"/>
    <cfRule type="duplicateValues" dxfId="5212" priority="119"/>
    <cfRule type="duplicateValues" dxfId="5211" priority="120"/>
    <cfRule type="duplicateValues" dxfId="5210" priority="121"/>
    <cfRule type="duplicateValues" dxfId="5209" priority="122"/>
    <cfRule type="duplicateValues" dxfId="5208" priority="123"/>
    <cfRule type="duplicateValues" dxfId="5207" priority="124"/>
    <cfRule type="duplicateValues" dxfId="5206" priority="125"/>
    <cfRule type="duplicateValues" dxfId="5205" priority="126"/>
    <cfRule type="duplicateValues" dxfId="5204" priority="127"/>
    <cfRule type="duplicateValues" dxfId="5203" priority="128"/>
    <cfRule type="duplicateValues" dxfId="5202" priority="129"/>
    <cfRule type="duplicateValues" dxfId="5201" priority="130"/>
    <cfRule type="duplicateValues" dxfId="5200" priority="131"/>
    <cfRule type="duplicateValues" dxfId="5199" priority="132"/>
    <cfRule type="duplicateValues" dxfId="5198" priority="133"/>
    <cfRule type="duplicateValues" dxfId="5197" priority="134"/>
    <cfRule type="duplicateValues" dxfId="5196" priority="135"/>
    <cfRule type="duplicateValues" dxfId="5195" priority="136"/>
    <cfRule type="duplicateValues" dxfId="5194" priority="145"/>
    <cfRule type="duplicateValues" dxfId="5193" priority="146"/>
    <cfRule type="duplicateValues" dxfId="5192" priority="147"/>
    <cfRule type="duplicateValues" dxfId="5191" priority="148"/>
  </conditionalFormatting>
  <conditionalFormatting sqref="G35">
    <cfRule type="duplicateValues" dxfId="5190" priority="12"/>
  </conditionalFormatting>
  <conditionalFormatting sqref="G35">
    <cfRule type="duplicateValues" dxfId="5189" priority="9"/>
    <cfRule type="duplicateValues" dxfId="5188" priority="10"/>
    <cfRule type="duplicateValues" dxfId="5187" priority="11"/>
  </conditionalFormatting>
  <conditionalFormatting sqref="G46">
    <cfRule type="duplicateValues" dxfId="5186" priority="8"/>
  </conditionalFormatting>
  <conditionalFormatting sqref="G46">
    <cfRule type="duplicateValues" dxfId="5185" priority="5"/>
    <cfRule type="duplicateValues" dxfId="5184" priority="6"/>
    <cfRule type="duplicateValues" dxfId="5183" priority="7"/>
  </conditionalFormatting>
  <conditionalFormatting sqref="G27">
    <cfRule type="duplicateValues" dxfId="5182" priority="4"/>
  </conditionalFormatting>
  <conditionalFormatting sqref="G27">
    <cfRule type="duplicateValues" dxfId="5181" priority="1"/>
    <cfRule type="duplicateValues" dxfId="5180" priority="2"/>
    <cfRule type="duplicateValues" dxfId="5179" priority="3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CDFF-80E8-4EF3-9337-AC652354E267}">
  <sheetPr>
    <tabColor rgb="FFFFFF00"/>
  </sheetPr>
  <dimension ref="A1:U173"/>
  <sheetViews>
    <sheetView topLeftCell="C12" zoomScale="70" zoomScaleNormal="70" workbookViewId="0">
      <selection activeCell="H12" sqref="H12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1.375" style="35" customWidth="1"/>
    <col min="5" max="5" width="9.25" style="35" customWidth="1"/>
    <col min="6" max="6" width="16.5" style="35" customWidth="1"/>
    <col min="7" max="7" width="51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>
      <c r="B1" s="220"/>
      <c r="C1" s="643">
        <f ca="1">DATE(년,월,_xlfn.SHEET())</f>
        <v>45732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220"/>
      <c r="P1" s="644" t="s">
        <v>0</v>
      </c>
      <c r="Q1" s="644"/>
      <c r="R1" s="644"/>
      <c r="S1" s="644"/>
      <c r="T1" s="644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347"/>
      <c r="C3" s="710" t="s">
        <v>1</v>
      </c>
      <c r="D3" s="710"/>
      <c r="E3" s="710"/>
      <c r="F3" s="710"/>
      <c r="G3" s="710"/>
      <c r="H3" s="710"/>
      <c r="I3" s="710"/>
      <c r="J3" s="710"/>
      <c r="K3" s="348" t="s">
        <v>2</v>
      </c>
      <c r="L3" s="349"/>
      <c r="M3" s="350">
        <f>SUM(K5:K12)</f>
        <v>0</v>
      </c>
      <c r="N3" s="351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347" t="s">
        <v>3</v>
      </c>
      <c r="C4" s="700" t="s">
        <v>4</v>
      </c>
      <c r="D4" s="700"/>
      <c r="E4" s="559" t="s">
        <v>5</v>
      </c>
      <c r="F4" s="559" t="s">
        <v>6</v>
      </c>
      <c r="G4" s="559" t="s">
        <v>7</v>
      </c>
      <c r="H4" s="559" t="s">
        <v>8</v>
      </c>
      <c r="I4" s="559" t="s">
        <v>9</v>
      </c>
      <c r="J4" s="559" t="s">
        <v>10</v>
      </c>
      <c r="K4" s="559" t="s">
        <v>11</v>
      </c>
      <c r="L4" s="559" t="s">
        <v>12</v>
      </c>
      <c r="M4" s="701"/>
      <c r="N4" s="702"/>
      <c r="O4" s="41"/>
      <c r="P4" s="646" t="s">
        <v>13</v>
      </c>
      <c r="Q4" s="647">
        <f>P10-R10</f>
        <v>363000</v>
      </c>
      <c r="R4" s="647"/>
      <c r="S4" s="224"/>
      <c r="T4" s="220"/>
      <c r="U4" s="220"/>
    </row>
    <row r="5" spans="2:21" ht="16.5" customHeight="1">
      <c r="B5" s="347">
        <v>1</v>
      </c>
      <c r="C5" s="353"/>
      <c r="D5" s="353"/>
      <c r="E5" s="353"/>
      <c r="F5" s="353"/>
      <c r="G5" s="354"/>
      <c r="H5" s="355"/>
      <c r="I5" s="356"/>
      <c r="J5" s="356"/>
      <c r="K5" s="357">
        <f>(I5+J5)*10000</f>
        <v>0</v>
      </c>
      <c r="L5" s="357">
        <f>K5*L3</f>
        <v>0</v>
      </c>
      <c r="M5" s="352"/>
      <c r="N5" s="342"/>
      <c r="O5" s="41"/>
      <c r="P5" s="646"/>
      <c r="Q5" s="647"/>
      <c r="R5" s="647"/>
      <c r="S5" s="224"/>
      <c r="T5" s="220"/>
      <c r="U5" s="220"/>
    </row>
    <row r="6" spans="2:21">
      <c r="B6" s="347">
        <v>2</v>
      </c>
      <c r="C6" s="353"/>
      <c r="D6" s="353"/>
      <c r="E6" s="353"/>
      <c r="F6" s="353"/>
      <c r="G6" s="354"/>
      <c r="H6" s="355"/>
      <c r="I6" s="356"/>
      <c r="J6" s="356"/>
      <c r="K6" s="357">
        <f t="shared" ref="K6:K12" si="0">(I6+J6)*10000</f>
        <v>0</v>
      </c>
      <c r="L6" s="357">
        <f>K6*L3</f>
        <v>0</v>
      </c>
      <c r="M6" s="352"/>
      <c r="N6" s="342"/>
      <c r="O6" s="220"/>
      <c r="P6" s="47"/>
      <c r="Q6" s="47"/>
      <c r="R6" s="47"/>
      <c r="S6" s="43"/>
      <c r="T6" s="43"/>
      <c r="U6" s="220"/>
    </row>
    <row r="7" spans="2:21" ht="17.25">
      <c r="B7" s="347">
        <v>3</v>
      </c>
      <c r="C7" s="353"/>
      <c r="D7" s="353"/>
      <c r="E7" s="353"/>
      <c r="F7" s="353"/>
      <c r="G7" s="354"/>
      <c r="H7" s="355"/>
      <c r="I7" s="356"/>
      <c r="J7" s="356"/>
      <c r="K7" s="357">
        <f t="shared" si="0"/>
        <v>0</v>
      </c>
      <c r="L7" s="357">
        <f>K7*L3</f>
        <v>0</v>
      </c>
      <c r="M7" s="352"/>
      <c r="N7" s="342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347">
        <v>4</v>
      </c>
      <c r="C8" s="353"/>
      <c r="D8" s="353"/>
      <c r="E8" s="353"/>
      <c r="F8" s="353"/>
      <c r="G8" s="355"/>
      <c r="H8" s="355"/>
      <c r="I8" s="356"/>
      <c r="J8" s="356"/>
      <c r="K8" s="357">
        <f t="shared" si="0"/>
        <v>0</v>
      </c>
      <c r="L8" s="357">
        <f>K8*L3</f>
        <v>0</v>
      </c>
      <c r="M8" s="352"/>
      <c r="N8" s="342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347">
        <v>5</v>
      </c>
      <c r="C9" s="353"/>
      <c r="D9" s="353"/>
      <c r="E9" s="353"/>
      <c r="F9" s="353"/>
      <c r="G9" s="354"/>
      <c r="H9" s="355"/>
      <c r="I9" s="356"/>
      <c r="J9" s="356"/>
      <c r="K9" s="357">
        <f t="shared" si="0"/>
        <v>0</v>
      </c>
      <c r="L9" s="357">
        <f>K9*L3</f>
        <v>0</v>
      </c>
      <c r="M9" s="352"/>
      <c r="N9" s="342"/>
      <c r="O9" s="41"/>
      <c r="P9" s="49">
        <f>SUM(M:M)</f>
        <v>830000</v>
      </c>
      <c r="Q9" s="50"/>
      <c r="R9" s="51">
        <f>SUM(N:N)</f>
        <v>467000</v>
      </c>
      <c r="S9" s="52"/>
      <c r="T9" s="52"/>
      <c r="U9" s="224"/>
    </row>
    <row r="10" spans="2:21" ht="17.25">
      <c r="B10" s="347">
        <v>6</v>
      </c>
      <c r="C10" s="353"/>
      <c r="D10" s="353"/>
      <c r="E10" s="353"/>
      <c r="F10" s="353"/>
      <c r="G10" s="355"/>
      <c r="H10" s="355"/>
      <c r="I10" s="356"/>
      <c r="J10" s="356"/>
      <c r="K10" s="357">
        <f t="shared" si="0"/>
        <v>0</v>
      </c>
      <c r="L10" s="357">
        <f>K10*L3</f>
        <v>0</v>
      </c>
      <c r="M10" s="352"/>
      <c r="N10" s="342"/>
      <c r="O10" s="41"/>
      <c r="P10" s="649">
        <f>SUM(P9:Q9)</f>
        <v>830000</v>
      </c>
      <c r="Q10" s="650"/>
      <c r="R10" s="651">
        <f>SUM(R9:T9)</f>
        <v>467000</v>
      </c>
      <c r="S10" s="652"/>
      <c r="T10" s="653"/>
      <c r="U10" s="224"/>
    </row>
    <row r="11" spans="2:21">
      <c r="B11" s="347">
        <v>7</v>
      </c>
      <c r="C11" s="353"/>
      <c r="D11" s="364"/>
      <c r="E11" s="353"/>
      <c r="F11" s="353"/>
      <c r="G11" s="355"/>
      <c r="H11" s="355"/>
      <c r="I11" s="356"/>
      <c r="J11" s="356"/>
      <c r="K11" s="357">
        <f t="shared" si="0"/>
        <v>0</v>
      </c>
      <c r="L11" s="357">
        <f>K11*L3</f>
        <v>0</v>
      </c>
      <c r="M11" s="352"/>
      <c r="N11" s="342"/>
      <c r="O11" s="220"/>
      <c r="P11" s="44"/>
      <c r="Q11" s="44"/>
      <c r="R11" s="44"/>
      <c r="S11" s="44"/>
      <c r="T11" s="44"/>
      <c r="U11" s="220"/>
    </row>
    <row r="12" spans="2:21">
      <c r="B12" s="347">
        <v>8</v>
      </c>
      <c r="C12" s="353"/>
      <c r="D12" s="364"/>
      <c r="E12" s="353"/>
      <c r="F12" s="353"/>
      <c r="G12" s="355"/>
      <c r="H12" s="355"/>
      <c r="I12" s="356"/>
      <c r="J12" s="356"/>
      <c r="K12" s="357">
        <f t="shared" si="0"/>
        <v>0</v>
      </c>
      <c r="L12" s="357">
        <f>K12*L3</f>
        <v>0</v>
      </c>
      <c r="M12" s="365"/>
      <c r="N12" s="345"/>
      <c r="O12" s="220"/>
      <c r="P12" s="220"/>
      <c r="Q12" s="220"/>
      <c r="R12" s="220"/>
      <c r="S12" s="220"/>
      <c r="T12" s="220"/>
      <c r="U12" s="220"/>
    </row>
    <row r="13" spans="2:21" ht="22.5">
      <c r="B13" s="347"/>
      <c r="C13" s="684" t="s">
        <v>330</v>
      </c>
      <c r="D13" s="684"/>
      <c r="E13" s="684"/>
      <c r="F13" s="684"/>
      <c r="G13" s="684"/>
      <c r="H13" s="684"/>
      <c r="I13" s="684"/>
      <c r="J13" s="684"/>
      <c r="K13" s="348" t="s">
        <v>2</v>
      </c>
      <c r="L13" s="349">
        <v>0.5</v>
      </c>
      <c r="M13" s="350">
        <f>SUM(K15:K22)</f>
        <v>310000</v>
      </c>
      <c r="N13" s="351">
        <f>SUM(L15:L22)</f>
        <v>155000</v>
      </c>
      <c r="O13" s="224"/>
      <c r="P13" s="617" t="s">
        <v>91</v>
      </c>
      <c r="Q13" s="617"/>
      <c r="R13" s="617"/>
      <c r="S13" s="617"/>
      <c r="T13" s="617"/>
      <c r="U13" s="220"/>
    </row>
    <row r="14" spans="2:21">
      <c r="B14" s="347" t="s">
        <v>3</v>
      </c>
      <c r="C14" s="700" t="s">
        <v>4</v>
      </c>
      <c r="D14" s="700"/>
      <c r="E14" s="559" t="s">
        <v>5</v>
      </c>
      <c r="F14" s="478" t="s">
        <v>6</v>
      </c>
      <c r="G14" s="559" t="s">
        <v>7</v>
      </c>
      <c r="H14" s="559" t="s">
        <v>8</v>
      </c>
      <c r="I14" s="559" t="s">
        <v>9</v>
      </c>
      <c r="J14" s="559" t="s">
        <v>10</v>
      </c>
      <c r="K14" s="559" t="s">
        <v>11</v>
      </c>
      <c r="L14" s="559" t="s">
        <v>12</v>
      </c>
      <c r="M14" s="704" t="s">
        <v>21</v>
      </c>
      <c r="N14" s="705"/>
      <c r="O14" s="220"/>
      <c r="P14" s="220"/>
      <c r="Q14" s="220"/>
      <c r="R14" s="220"/>
      <c r="S14" s="220"/>
      <c r="T14" s="220"/>
      <c r="U14" s="220"/>
    </row>
    <row r="15" spans="2:21" ht="29.25" customHeight="1">
      <c r="B15" s="347">
        <v>1</v>
      </c>
      <c r="C15" s="369">
        <v>16</v>
      </c>
      <c r="D15" s="369" t="s">
        <v>35</v>
      </c>
      <c r="E15" s="472" t="s">
        <v>513</v>
      </c>
      <c r="F15" s="370" t="s">
        <v>514</v>
      </c>
      <c r="G15" s="414" t="s">
        <v>515</v>
      </c>
      <c r="H15" s="383" t="s">
        <v>516</v>
      </c>
      <c r="I15" s="386">
        <v>3</v>
      </c>
      <c r="J15" s="386">
        <v>8</v>
      </c>
      <c r="K15" s="357">
        <f t="shared" ref="K15:K22" si="1">(I15+J15)*10000</f>
        <v>110000</v>
      </c>
      <c r="L15" s="357">
        <f>K15*L13</f>
        <v>55000</v>
      </c>
      <c r="M15" s="352"/>
      <c r="N15" s="342"/>
      <c r="O15" s="41"/>
      <c r="P15" s="618" t="s">
        <v>92</v>
      </c>
      <c r="Q15" s="676">
        <f>P21-R21</f>
        <v>3057500</v>
      </c>
      <c r="R15" s="677"/>
      <c r="S15" s="220"/>
      <c r="T15" s="220"/>
      <c r="U15" s="220"/>
    </row>
    <row r="16" spans="2:21" ht="16.5" customHeight="1">
      <c r="B16" s="347">
        <v>2</v>
      </c>
      <c r="C16" s="369">
        <v>16</v>
      </c>
      <c r="D16" s="366" t="s">
        <v>161</v>
      </c>
      <c r="E16" s="471" t="s">
        <v>517</v>
      </c>
      <c r="F16" s="366" t="s">
        <v>518</v>
      </c>
      <c r="G16" s="340" t="s">
        <v>519</v>
      </c>
      <c r="H16" s="340" t="s">
        <v>26</v>
      </c>
      <c r="I16" s="386"/>
      <c r="J16" s="386">
        <v>8</v>
      </c>
      <c r="K16" s="357">
        <f t="shared" si="1"/>
        <v>80000</v>
      </c>
      <c r="L16" s="357">
        <f>K16*L13</f>
        <v>40000</v>
      </c>
      <c r="M16" s="352"/>
      <c r="N16" s="342"/>
      <c r="O16" s="41"/>
      <c r="P16" s="619"/>
      <c r="Q16" s="678"/>
      <c r="R16" s="679"/>
      <c r="S16" s="220"/>
      <c r="T16" s="220"/>
      <c r="U16" s="220"/>
    </row>
    <row r="17" spans="2:21" ht="33">
      <c r="B17" s="347">
        <v>3</v>
      </c>
      <c r="C17" s="366">
        <v>16</v>
      </c>
      <c r="D17" s="366" t="s">
        <v>520</v>
      </c>
      <c r="E17" s="471" t="s">
        <v>521</v>
      </c>
      <c r="F17" s="366" t="s">
        <v>522</v>
      </c>
      <c r="G17" s="339" t="s">
        <v>523</v>
      </c>
      <c r="H17" s="340" t="s">
        <v>304</v>
      </c>
      <c r="I17" s="368">
        <v>3</v>
      </c>
      <c r="J17" s="368">
        <v>9</v>
      </c>
      <c r="K17" s="357">
        <f t="shared" si="1"/>
        <v>120000</v>
      </c>
      <c r="L17" s="357">
        <f>K17*L13</f>
        <v>60000</v>
      </c>
      <c r="M17" s="352"/>
      <c r="N17" s="342"/>
      <c r="O17" s="220"/>
      <c r="P17" s="220"/>
      <c r="Q17" s="220"/>
      <c r="R17" s="220"/>
      <c r="S17" s="220"/>
      <c r="T17" s="220"/>
      <c r="U17" s="220"/>
    </row>
    <row r="18" spans="2:21" ht="17.25">
      <c r="B18" s="347">
        <v>4</v>
      </c>
      <c r="C18" s="366"/>
      <c r="D18" s="366"/>
      <c r="E18" s="366"/>
      <c r="F18" s="366"/>
      <c r="G18" s="366"/>
      <c r="H18" s="366"/>
      <c r="I18" s="366"/>
      <c r="J18" s="366"/>
      <c r="K18" s="357">
        <f t="shared" si="1"/>
        <v>0</v>
      </c>
      <c r="L18" s="357">
        <f>K18*L13</f>
        <v>0</v>
      </c>
      <c r="M18" s="352"/>
      <c r="N18" s="342"/>
      <c r="O18" s="41"/>
      <c r="P18" s="624" t="s">
        <v>94</v>
      </c>
      <c r="Q18" s="625"/>
      <c r="R18" s="626" t="s">
        <v>95</v>
      </c>
      <c r="S18" s="626"/>
      <c r="T18" s="625"/>
      <c r="U18" s="224"/>
    </row>
    <row r="19" spans="2:21" ht="17.25">
      <c r="B19" s="347">
        <v>5</v>
      </c>
      <c r="C19" s="366"/>
      <c r="D19" s="366"/>
      <c r="E19" s="366"/>
      <c r="F19" s="366"/>
      <c r="G19" s="366"/>
      <c r="H19" s="366"/>
      <c r="I19" s="366"/>
      <c r="J19" s="366"/>
      <c r="K19" s="357">
        <f t="shared" si="1"/>
        <v>0</v>
      </c>
      <c r="L19" s="357">
        <f>K19*L13</f>
        <v>0</v>
      </c>
      <c r="M19" s="352"/>
      <c r="N19" s="342"/>
      <c r="O19" s="41"/>
      <c r="P19" s="185" t="s">
        <v>96</v>
      </c>
      <c r="Q19" s="186" t="s">
        <v>97</v>
      </c>
      <c r="R19" s="186" t="s">
        <v>98</v>
      </c>
      <c r="S19" s="186" t="s">
        <v>99</v>
      </c>
      <c r="T19" s="186" t="s">
        <v>97</v>
      </c>
      <c r="U19" s="224"/>
    </row>
    <row r="20" spans="2:21">
      <c r="B20" s="347">
        <v>6</v>
      </c>
      <c r="C20" s="366"/>
      <c r="D20" s="366"/>
      <c r="E20" s="366"/>
      <c r="F20" s="366"/>
      <c r="G20" s="340"/>
      <c r="H20" s="340"/>
      <c r="I20" s="368"/>
      <c r="J20" s="368"/>
      <c r="K20" s="357">
        <f t="shared" si="1"/>
        <v>0</v>
      </c>
      <c r="L20" s="357">
        <f>K20*L13</f>
        <v>0</v>
      </c>
      <c r="M20" s="352"/>
      <c r="N20" s="342"/>
      <c r="O20" s="41"/>
      <c r="P20" s="187">
        <f>SUM(P9,'8'!P9,'7'!P9,'6'!P9,'5'!P9,'4'!P9,'3'!P9)</f>
        <v>7540000</v>
      </c>
      <c r="Q20" s="187">
        <f>SUM(Q9,'8'!Q9,'7'!Q9,'6'!Q9,'5'!Q9,'4'!Q9,'3'!Q9)</f>
        <v>0</v>
      </c>
      <c r="R20" s="187">
        <f>SUM(R9,'8'!R9,'7'!R9,'6'!R9,'5'!R9,'4'!R9,'3'!R9)</f>
        <v>4482500</v>
      </c>
      <c r="S20" s="187">
        <f>SUM(S9,'8'!S9,'7'!S9,'6'!S9,'5'!S9,'4'!S9,'3'!S9)</f>
        <v>0</v>
      </c>
      <c r="T20" s="187">
        <f>SUM(T9,'8'!T9,'7'!T9,'6'!T9,'5'!T9,'4'!T9,'3'!T9)</f>
        <v>0</v>
      </c>
      <c r="U20" s="224"/>
    </row>
    <row r="21" spans="2:21" ht="17.25">
      <c r="B21" s="347">
        <v>7</v>
      </c>
      <c r="C21" s="366"/>
      <c r="D21" s="378"/>
      <c r="E21" s="366"/>
      <c r="F21" s="366"/>
      <c r="G21" s="340"/>
      <c r="H21" s="340"/>
      <c r="I21" s="368"/>
      <c r="J21" s="368"/>
      <c r="K21" s="357">
        <f t="shared" si="1"/>
        <v>0</v>
      </c>
      <c r="L21" s="357">
        <f>K21*L13</f>
        <v>0</v>
      </c>
      <c r="M21" s="352"/>
      <c r="N21" s="342"/>
      <c r="O21" s="41"/>
      <c r="P21" s="612">
        <f>SUM(P20:Q20)</f>
        <v>7540000</v>
      </c>
      <c r="Q21" s="613"/>
      <c r="R21" s="614">
        <f>SUM(R20:T20)</f>
        <v>4482500</v>
      </c>
      <c r="S21" s="615"/>
      <c r="T21" s="616"/>
      <c r="U21" s="224"/>
    </row>
    <row r="22" spans="2:21">
      <c r="B22" s="347">
        <v>8</v>
      </c>
      <c r="C22" s="366"/>
      <c r="D22" s="378"/>
      <c r="E22" s="366"/>
      <c r="F22" s="366"/>
      <c r="G22" s="340"/>
      <c r="H22" s="340"/>
      <c r="I22" s="368"/>
      <c r="J22" s="368"/>
      <c r="K22" s="357">
        <f t="shared" si="1"/>
        <v>0</v>
      </c>
      <c r="L22" s="357">
        <f>K22*L13</f>
        <v>0</v>
      </c>
      <c r="M22" s="365"/>
      <c r="N22" s="345"/>
      <c r="O22" s="220"/>
      <c r="P22" s="44"/>
      <c r="Q22" s="44"/>
      <c r="R22" s="44"/>
      <c r="S22" s="44"/>
      <c r="T22" s="44"/>
      <c r="U22" s="220"/>
    </row>
    <row r="23" spans="2:21" ht="20.25" hidden="1">
      <c r="B23" s="347"/>
      <c r="C23" s="711" t="s">
        <v>374</v>
      </c>
      <c r="D23" s="711"/>
      <c r="E23" s="711"/>
      <c r="F23" s="711"/>
      <c r="G23" s="711"/>
      <c r="H23" s="711"/>
      <c r="I23" s="711"/>
      <c r="J23" s="711"/>
      <c r="K23" s="348" t="s">
        <v>2</v>
      </c>
      <c r="L23" s="349">
        <v>0.5</v>
      </c>
      <c r="M23" s="350">
        <f>SUM(K25:K32)</f>
        <v>0</v>
      </c>
      <c r="N23" s="351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 hidden="1">
      <c r="B24" s="347" t="s">
        <v>3</v>
      </c>
      <c r="C24" s="700" t="s">
        <v>4</v>
      </c>
      <c r="D24" s="700"/>
      <c r="E24" s="559" t="s">
        <v>5</v>
      </c>
      <c r="F24" s="559" t="s">
        <v>6</v>
      </c>
      <c r="G24" s="559" t="s">
        <v>7</v>
      </c>
      <c r="H24" s="559" t="s">
        <v>8</v>
      </c>
      <c r="I24" s="559" t="s">
        <v>9</v>
      </c>
      <c r="J24" s="559" t="s">
        <v>10</v>
      </c>
      <c r="K24" s="559" t="s">
        <v>11</v>
      </c>
      <c r="L24" s="559" t="s">
        <v>12</v>
      </c>
      <c r="M24" s="701"/>
      <c r="N24" s="702"/>
      <c r="O24" s="220"/>
      <c r="P24" s="220"/>
      <c r="Q24" s="220"/>
      <c r="R24" s="220"/>
      <c r="S24" s="220"/>
      <c r="T24" s="220"/>
      <c r="U24" s="220"/>
    </row>
    <row r="25" spans="2:21" ht="19.5" hidden="1">
      <c r="B25" s="347">
        <v>1</v>
      </c>
      <c r="C25" s="353"/>
      <c r="D25" s="353"/>
      <c r="E25" s="353"/>
      <c r="F25" s="353"/>
      <c r="G25" s="379" t="s">
        <v>31</v>
      </c>
      <c r="H25" s="355"/>
      <c r="I25" s="356"/>
      <c r="J25" s="356"/>
      <c r="K25" s="357">
        <f>(I25+J25)*10000</f>
        <v>0</v>
      </c>
      <c r="L25" s="357">
        <f>K25*L23</f>
        <v>0</v>
      </c>
      <c r="M25" s="352"/>
      <c r="N25" s="342"/>
      <c r="O25" s="220"/>
      <c r="P25" s="220"/>
      <c r="Q25" s="220"/>
      <c r="R25" s="220"/>
      <c r="S25" s="220"/>
      <c r="T25" s="220"/>
      <c r="U25" s="220"/>
    </row>
    <row r="26" spans="2:21" hidden="1">
      <c r="B26" s="347">
        <v>2</v>
      </c>
      <c r="C26" s="366"/>
      <c r="D26" s="366"/>
      <c r="E26" s="366"/>
      <c r="F26" s="366"/>
      <c r="G26" s="367"/>
      <c r="H26" s="340"/>
      <c r="I26" s="368"/>
      <c r="J26" s="368"/>
      <c r="K26" s="357">
        <f t="shared" ref="K26:K32" si="2">(I26+J26)*10000</f>
        <v>0</v>
      </c>
      <c r="L26" s="357">
        <f>K26*L23</f>
        <v>0</v>
      </c>
      <c r="M26" s="352"/>
      <c r="N26" s="342"/>
      <c r="O26" s="220"/>
      <c r="P26" s="220"/>
      <c r="Q26" s="220"/>
      <c r="R26" s="220"/>
      <c r="S26" s="220"/>
      <c r="T26" s="220"/>
      <c r="U26" s="220"/>
    </row>
    <row r="27" spans="2:21" hidden="1">
      <c r="B27" s="347">
        <v>3</v>
      </c>
      <c r="C27" s="366"/>
      <c r="D27" s="366"/>
      <c r="E27" s="366"/>
      <c r="F27" s="366"/>
      <c r="G27" s="367"/>
      <c r="H27" s="340"/>
      <c r="I27" s="368"/>
      <c r="J27" s="368"/>
      <c r="K27" s="357">
        <f t="shared" si="2"/>
        <v>0</v>
      </c>
      <c r="L27" s="357">
        <f>K27*L23</f>
        <v>0</v>
      </c>
      <c r="M27" s="352"/>
      <c r="N27" s="342"/>
      <c r="O27" s="220"/>
      <c r="P27" s="220"/>
      <c r="Q27" s="220"/>
      <c r="R27" s="220"/>
      <c r="S27" s="220"/>
      <c r="T27" s="220"/>
      <c r="U27" s="220"/>
    </row>
    <row r="28" spans="2:21" hidden="1">
      <c r="B28" s="347">
        <v>4</v>
      </c>
      <c r="C28" s="366"/>
      <c r="D28" s="366"/>
      <c r="E28" s="366"/>
      <c r="F28" s="366"/>
      <c r="G28" s="340"/>
      <c r="H28" s="340"/>
      <c r="I28" s="368"/>
      <c r="J28" s="368"/>
      <c r="K28" s="357">
        <f t="shared" si="2"/>
        <v>0</v>
      </c>
      <c r="L28" s="357">
        <f>K28*L23</f>
        <v>0</v>
      </c>
      <c r="M28" s="352"/>
      <c r="N28" s="342"/>
      <c r="O28" s="220"/>
      <c r="P28" s="220"/>
      <c r="Q28" s="220"/>
      <c r="R28" s="220"/>
      <c r="S28" s="220"/>
      <c r="T28" s="220"/>
      <c r="U28" s="220"/>
    </row>
    <row r="29" spans="2:21" hidden="1">
      <c r="B29" s="347">
        <v>5</v>
      </c>
      <c r="C29" s="366"/>
      <c r="D29" s="366"/>
      <c r="E29" s="366"/>
      <c r="F29" s="366"/>
      <c r="G29" s="367"/>
      <c r="H29" s="340"/>
      <c r="I29" s="368"/>
      <c r="J29" s="368"/>
      <c r="K29" s="357">
        <f t="shared" si="2"/>
        <v>0</v>
      </c>
      <c r="L29" s="357">
        <f>K29*L23</f>
        <v>0</v>
      </c>
      <c r="M29" s="352"/>
      <c r="N29" s="342"/>
      <c r="O29" s="220"/>
      <c r="P29" s="220"/>
      <c r="Q29" s="220"/>
      <c r="R29" s="220"/>
      <c r="S29" s="220"/>
      <c r="T29" s="220"/>
      <c r="U29" s="220"/>
    </row>
    <row r="30" spans="2:21" hidden="1">
      <c r="B30" s="347">
        <v>6</v>
      </c>
      <c r="C30" s="366"/>
      <c r="D30" s="366"/>
      <c r="E30" s="366"/>
      <c r="F30" s="366"/>
      <c r="G30" s="340"/>
      <c r="H30" s="340"/>
      <c r="I30" s="368"/>
      <c r="J30" s="368"/>
      <c r="K30" s="357">
        <f t="shared" si="2"/>
        <v>0</v>
      </c>
      <c r="L30" s="357">
        <f>K30*L23</f>
        <v>0</v>
      </c>
      <c r="M30" s="352"/>
      <c r="N30" s="342"/>
      <c r="O30" s="220"/>
      <c r="P30" s="220"/>
      <c r="Q30" s="220"/>
      <c r="R30" s="220"/>
      <c r="S30" s="220"/>
      <c r="T30" s="220"/>
      <c r="U30" s="220"/>
    </row>
    <row r="31" spans="2:21" hidden="1">
      <c r="B31" s="347">
        <v>7</v>
      </c>
      <c r="C31" s="366"/>
      <c r="D31" s="378"/>
      <c r="E31" s="366"/>
      <c r="F31" s="366"/>
      <c r="G31" s="340"/>
      <c r="H31" s="340"/>
      <c r="I31" s="368"/>
      <c r="J31" s="368"/>
      <c r="K31" s="357">
        <f t="shared" si="2"/>
        <v>0</v>
      </c>
      <c r="L31" s="357">
        <f>K31*L23</f>
        <v>0</v>
      </c>
      <c r="M31" s="352"/>
      <c r="N31" s="342"/>
      <c r="O31" s="220"/>
      <c r="P31" s="220"/>
      <c r="Q31" s="220"/>
      <c r="R31" s="220"/>
      <c r="S31" s="220"/>
      <c r="T31" s="220"/>
      <c r="U31" s="220"/>
    </row>
    <row r="32" spans="2:21" hidden="1">
      <c r="B32" s="347">
        <v>8</v>
      </c>
      <c r="C32" s="366"/>
      <c r="D32" s="378"/>
      <c r="E32" s="366"/>
      <c r="F32" s="366"/>
      <c r="G32" s="380"/>
      <c r="H32" s="340"/>
      <c r="I32" s="368"/>
      <c r="J32" s="368"/>
      <c r="K32" s="357">
        <f t="shared" si="2"/>
        <v>0</v>
      </c>
      <c r="L32" s="357">
        <f>K32*L23</f>
        <v>0</v>
      </c>
      <c r="M32" s="365"/>
      <c r="N32" s="345"/>
      <c r="O32" s="220"/>
      <c r="P32" s="220"/>
      <c r="Q32" s="220"/>
      <c r="R32" s="220"/>
      <c r="S32" s="220"/>
      <c r="T32" s="220"/>
      <c r="U32" s="220"/>
    </row>
    <row r="33" spans="1:15" ht="20.25" hidden="1">
      <c r="A33" s="221"/>
      <c r="B33" s="382"/>
      <c r="C33" s="703" t="s">
        <v>524</v>
      </c>
      <c r="D33" s="703"/>
      <c r="E33" s="703"/>
      <c r="F33" s="703"/>
      <c r="G33" s="703"/>
      <c r="H33" s="703"/>
      <c r="I33" s="703"/>
      <c r="J33" s="703"/>
      <c r="K33" s="348" t="s">
        <v>2</v>
      </c>
      <c r="L33" s="349">
        <v>0.5</v>
      </c>
      <c r="M33" s="350">
        <f>SUM(K35:K42)</f>
        <v>0</v>
      </c>
      <c r="N33" s="351">
        <f>SUM(L35:L42)</f>
        <v>0</v>
      </c>
      <c r="O33" s="224"/>
    </row>
    <row r="34" spans="1:15" hidden="1">
      <c r="A34" s="221"/>
      <c r="B34" s="382"/>
      <c r="C34" s="700" t="s">
        <v>4</v>
      </c>
      <c r="D34" s="700"/>
      <c r="E34" s="559" t="s">
        <v>5</v>
      </c>
      <c r="F34" s="559" t="s">
        <v>6</v>
      </c>
      <c r="G34" s="559" t="s">
        <v>7</v>
      </c>
      <c r="H34" s="559" t="s">
        <v>8</v>
      </c>
      <c r="I34" s="559" t="s">
        <v>9</v>
      </c>
      <c r="J34" s="559" t="s">
        <v>10</v>
      </c>
      <c r="K34" s="559" t="s">
        <v>11</v>
      </c>
      <c r="L34" s="559" t="s">
        <v>12</v>
      </c>
      <c r="M34" s="704" t="s">
        <v>34</v>
      </c>
      <c r="N34" s="705"/>
      <c r="O34" s="220"/>
    </row>
    <row r="35" spans="1:15" hidden="1">
      <c r="A35" s="221"/>
      <c r="B35" s="382"/>
      <c r="C35" s="369"/>
      <c r="D35" s="369"/>
      <c r="E35" s="369"/>
      <c r="F35" s="369"/>
      <c r="G35" s="385"/>
      <c r="H35" s="383"/>
      <c r="I35" s="386"/>
      <c r="J35" s="386"/>
      <c r="K35" s="384">
        <f>(I35+J35)*10000</f>
        <v>0</v>
      </c>
      <c r="L35" s="384">
        <f>K35*L33</f>
        <v>0</v>
      </c>
      <c r="M35" s="352"/>
      <c r="N35" s="342"/>
      <c r="O35" s="220"/>
    </row>
    <row r="36" spans="1:15" hidden="1">
      <c r="A36" s="221"/>
      <c r="B36" s="382"/>
      <c r="C36" s="369"/>
      <c r="D36" s="369"/>
      <c r="E36" s="369"/>
      <c r="F36" s="369"/>
      <c r="G36" s="385"/>
      <c r="H36" s="383"/>
      <c r="I36" s="386"/>
      <c r="J36" s="386"/>
      <c r="K36" s="384">
        <f t="shared" ref="K36:K42" si="3">(I36+J36)*10000</f>
        <v>0</v>
      </c>
      <c r="L36" s="384">
        <f>K36*L33</f>
        <v>0</v>
      </c>
      <c r="M36" s="352"/>
      <c r="N36" s="342"/>
      <c r="O36" s="220"/>
    </row>
    <row r="37" spans="1:15" hidden="1">
      <c r="A37" s="221"/>
      <c r="B37" s="382"/>
      <c r="C37" s="369"/>
      <c r="D37" s="369"/>
      <c r="E37" s="369"/>
      <c r="F37" s="375"/>
      <c r="G37" s="376"/>
      <c r="H37" s="376"/>
      <c r="I37" s="377"/>
      <c r="J37" s="377"/>
      <c r="K37" s="384">
        <f t="shared" si="3"/>
        <v>0</v>
      </c>
      <c r="L37" s="384">
        <f>K37*L33</f>
        <v>0</v>
      </c>
      <c r="M37" s="352"/>
      <c r="N37" s="342"/>
      <c r="O37" s="220"/>
    </row>
    <row r="38" spans="1:15" hidden="1">
      <c r="A38" s="221"/>
      <c r="B38" s="382"/>
      <c r="C38" s="369"/>
      <c r="D38" s="369"/>
      <c r="E38" s="369"/>
      <c r="F38" s="369"/>
      <c r="G38" s="383"/>
      <c r="H38" s="383"/>
      <c r="I38" s="386"/>
      <c r="J38" s="386"/>
      <c r="K38" s="384">
        <f t="shared" si="3"/>
        <v>0</v>
      </c>
      <c r="L38" s="384">
        <f>K38*L33</f>
        <v>0</v>
      </c>
      <c r="M38" s="352"/>
      <c r="N38" s="342"/>
      <c r="O38" s="220"/>
    </row>
    <row r="39" spans="1:15" hidden="1">
      <c r="A39" s="221"/>
      <c r="B39" s="382"/>
      <c r="C39" s="369"/>
      <c r="D39" s="369"/>
      <c r="E39" s="369"/>
      <c r="F39" s="369"/>
      <c r="G39" s="385"/>
      <c r="H39" s="383"/>
      <c r="I39" s="386"/>
      <c r="J39" s="386"/>
      <c r="K39" s="384">
        <f t="shared" si="3"/>
        <v>0</v>
      </c>
      <c r="L39" s="384">
        <f>K39*L33</f>
        <v>0</v>
      </c>
      <c r="M39" s="352"/>
      <c r="N39" s="342"/>
      <c r="O39" s="220"/>
    </row>
    <row r="40" spans="1:15" hidden="1">
      <c r="A40" s="221"/>
      <c r="B40" s="382"/>
      <c r="C40" s="369"/>
      <c r="D40" s="369"/>
      <c r="E40" s="369"/>
      <c r="F40" s="369"/>
      <c r="G40" s="383"/>
      <c r="H40" s="383"/>
      <c r="I40" s="386"/>
      <c r="J40" s="386"/>
      <c r="K40" s="384">
        <f t="shared" si="3"/>
        <v>0</v>
      </c>
      <c r="L40" s="384">
        <f>K40*L33</f>
        <v>0</v>
      </c>
      <c r="M40" s="352"/>
      <c r="N40" s="342"/>
      <c r="O40" s="220"/>
    </row>
    <row r="41" spans="1:15" hidden="1">
      <c r="A41" s="221"/>
      <c r="B41" s="382"/>
      <c r="C41" s="369"/>
      <c r="D41" s="387"/>
      <c r="E41" s="369"/>
      <c r="F41" s="369"/>
      <c r="G41" s="383"/>
      <c r="H41" s="383"/>
      <c r="I41" s="386"/>
      <c r="J41" s="386"/>
      <c r="K41" s="384">
        <f t="shared" si="3"/>
        <v>0</v>
      </c>
      <c r="L41" s="384">
        <f>K41*L33</f>
        <v>0</v>
      </c>
      <c r="M41" s="352"/>
      <c r="N41" s="342"/>
      <c r="O41" s="220"/>
    </row>
    <row r="42" spans="1:15" hidden="1">
      <c r="A42" s="221"/>
      <c r="B42" s="382"/>
      <c r="C42" s="369"/>
      <c r="D42" s="387"/>
      <c r="E42" s="369"/>
      <c r="F42" s="369"/>
      <c r="G42" s="383"/>
      <c r="H42" s="383"/>
      <c r="I42" s="386"/>
      <c r="J42" s="386"/>
      <c r="K42" s="384">
        <f t="shared" si="3"/>
        <v>0</v>
      </c>
      <c r="L42" s="384">
        <f>K42*L33</f>
        <v>0</v>
      </c>
      <c r="M42" s="365"/>
      <c r="N42" s="345"/>
      <c r="O42" s="220"/>
    </row>
    <row r="43" spans="1:15" ht="20.25" hidden="1">
      <c r="A43" s="220"/>
      <c r="B43" s="347"/>
      <c r="C43" s="706" t="s">
        <v>393</v>
      </c>
      <c r="D43" s="706"/>
      <c r="E43" s="706"/>
      <c r="F43" s="706"/>
      <c r="G43" s="706"/>
      <c r="H43" s="706"/>
      <c r="I43" s="706"/>
      <c r="J43" s="706"/>
      <c r="K43" s="348" t="s">
        <v>2</v>
      </c>
      <c r="L43" s="397">
        <v>0.6</v>
      </c>
      <c r="M43" s="350">
        <f>SUM(K45:K52)</f>
        <v>0</v>
      </c>
      <c r="N43" s="351">
        <f>SUM(L45:L52)</f>
        <v>0</v>
      </c>
      <c r="O43" s="224"/>
    </row>
    <row r="44" spans="1:15" hidden="1">
      <c r="A44" s="220"/>
      <c r="B44" s="347" t="s">
        <v>3</v>
      </c>
      <c r="C44" s="700" t="s">
        <v>4</v>
      </c>
      <c r="D44" s="700"/>
      <c r="E44" s="559" t="s">
        <v>5</v>
      </c>
      <c r="F44" s="559" t="s">
        <v>6</v>
      </c>
      <c r="G44" s="559" t="s">
        <v>7</v>
      </c>
      <c r="H44" s="559" t="s">
        <v>8</v>
      </c>
      <c r="I44" s="559" t="s">
        <v>9</v>
      </c>
      <c r="J44" s="559" t="s">
        <v>10</v>
      </c>
      <c r="K44" s="559" t="s">
        <v>11</v>
      </c>
      <c r="L44" s="559" t="s">
        <v>12</v>
      </c>
      <c r="M44" s="398"/>
      <c r="N44" s="399"/>
      <c r="O44" s="220"/>
    </row>
    <row r="45" spans="1:15" hidden="1">
      <c r="A45" s="220"/>
      <c r="B45" s="347">
        <v>1</v>
      </c>
      <c r="C45" s="366"/>
      <c r="D45" s="366"/>
      <c r="E45" s="366"/>
      <c r="F45" s="366"/>
      <c r="G45" s="367"/>
      <c r="H45" s="340"/>
      <c r="I45" s="368"/>
      <c r="J45" s="368"/>
      <c r="K45" s="357">
        <f>(I45+J45)*10000</f>
        <v>0</v>
      </c>
      <c r="L45" s="357">
        <f>K45*L43</f>
        <v>0</v>
      </c>
      <c r="M45" s="352"/>
      <c r="N45" s="342"/>
      <c r="O45" s="220"/>
    </row>
    <row r="46" spans="1:15" hidden="1">
      <c r="A46" s="220"/>
      <c r="B46" s="347">
        <v>2</v>
      </c>
      <c r="C46" s="366"/>
      <c r="D46" s="366"/>
      <c r="E46" s="366"/>
      <c r="F46" s="366"/>
      <c r="G46" s="367"/>
      <c r="H46" s="340"/>
      <c r="I46" s="368"/>
      <c r="J46" s="368"/>
      <c r="K46" s="357">
        <f t="shared" ref="K46:K52" si="4">(I46+J46)*10000</f>
        <v>0</v>
      </c>
      <c r="L46" s="357">
        <f>K46*L43</f>
        <v>0</v>
      </c>
      <c r="M46" s="352"/>
      <c r="N46" s="342"/>
      <c r="O46" s="220"/>
    </row>
    <row r="47" spans="1:15" hidden="1">
      <c r="A47" s="220"/>
      <c r="B47" s="347">
        <v>3</v>
      </c>
      <c r="C47" s="366"/>
      <c r="D47" s="366"/>
      <c r="E47" s="366"/>
      <c r="F47" s="366"/>
      <c r="G47" s="367"/>
      <c r="H47" s="340"/>
      <c r="I47" s="368"/>
      <c r="J47" s="368"/>
      <c r="K47" s="357">
        <f t="shared" si="4"/>
        <v>0</v>
      </c>
      <c r="L47" s="357">
        <f>K47*L43</f>
        <v>0</v>
      </c>
      <c r="M47" s="352"/>
      <c r="N47" s="342"/>
      <c r="O47" s="220"/>
    </row>
    <row r="48" spans="1:15" hidden="1">
      <c r="A48" s="220"/>
      <c r="B48" s="347">
        <v>4</v>
      </c>
      <c r="C48" s="366"/>
      <c r="D48" s="366"/>
      <c r="E48" s="366"/>
      <c r="F48" s="366"/>
      <c r="G48" s="340"/>
      <c r="H48" s="340"/>
      <c r="I48" s="368"/>
      <c r="J48" s="368"/>
      <c r="K48" s="357">
        <f t="shared" si="4"/>
        <v>0</v>
      </c>
      <c r="L48" s="357">
        <f>K48*L43</f>
        <v>0</v>
      </c>
      <c r="M48" s="352"/>
      <c r="N48" s="342"/>
      <c r="O48" s="220"/>
    </row>
    <row r="49" spans="2:20" hidden="1">
      <c r="B49" s="347">
        <v>5</v>
      </c>
      <c r="C49" s="366"/>
      <c r="D49" s="366"/>
      <c r="E49" s="366"/>
      <c r="F49" s="366"/>
      <c r="G49" s="367"/>
      <c r="H49" s="340"/>
      <c r="I49" s="368"/>
      <c r="J49" s="368"/>
      <c r="K49" s="357">
        <f t="shared" si="4"/>
        <v>0</v>
      </c>
      <c r="L49" s="357">
        <f>K49*L43</f>
        <v>0</v>
      </c>
      <c r="M49" s="352"/>
      <c r="N49" s="342"/>
      <c r="O49" s="220"/>
      <c r="P49" s="220"/>
      <c r="Q49" s="220"/>
      <c r="R49" s="220"/>
      <c r="S49" s="220"/>
      <c r="T49" s="220"/>
    </row>
    <row r="50" spans="2:20" hidden="1">
      <c r="B50" s="347">
        <v>6</v>
      </c>
      <c r="C50" s="366"/>
      <c r="D50" s="366"/>
      <c r="E50" s="366"/>
      <c r="F50" s="366"/>
      <c r="G50" s="340"/>
      <c r="H50" s="340"/>
      <c r="I50" s="368"/>
      <c r="J50" s="368"/>
      <c r="K50" s="357">
        <f t="shared" si="4"/>
        <v>0</v>
      </c>
      <c r="L50" s="357">
        <f>K50*L43</f>
        <v>0</v>
      </c>
      <c r="M50" s="352"/>
      <c r="N50" s="342"/>
      <c r="O50" s="220"/>
      <c r="P50" s="220"/>
      <c r="Q50" s="220"/>
      <c r="R50" s="220"/>
      <c r="S50" s="220"/>
      <c r="T50" s="220"/>
    </row>
    <row r="51" spans="2:20" hidden="1">
      <c r="B51" s="347">
        <v>7</v>
      </c>
      <c r="C51" s="366"/>
      <c r="D51" s="378"/>
      <c r="E51" s="366"/>
      <c r="F51" s="366"/>
      <c r="G51" s="340"/>
      <c r="H51" s="340"/>
      <c r="I51" s="368"/>
      <c r="J51" s="368"/>
      <c r="K51" s="357">
        <f t="shared" si="4"/>
        <v>0</v>
      </c>
      <c r="L51" s="357">
        <f>K51*L43</f>
        <v>0</v>
      </c>
      <c r="M51" s="352"/>
      <c r="N51" s="342"/>
      <c r="O51" s="220"/>
      <c r="P51" s="220"/>
      <c r="Q51" s="220"/>
      <c r="R51" s="220"/>
      <c r="S51" s="220"/>
      <c r="T51" s="220"/>
    </row>
    <row r="52" spans="2:20" hidden="1">
      <c r="B52" s="347">
        <v>8</v>
      </c>
      <c r="C52" s="366"/>
      <c r="D52" s="378"/>
      <c r="E52" s="366"/>
      <c r="F52" s="366"/>
      <c r="G52" s="340"/>
      <c r="H52" s="340"/>
      <c r="I52" s="368"/>
      <c r="J52" s="368"/>
      <c r="K52" s="357">
        <f t="shared" si="4"/>
        <v>0</v>
      </c>
      <c r="L52" s="357">
        <f>K52*L43</f>
        <v>0</v>
      </c>
      <c r="M52" s="365"/>
      <c r="N52" s="345"/>
      <c r="O52" s="220"/>
      <c r="P52" s="220"/>
      <c r="Q52" s="220"/>
      <c r="R52" s="220"/>
      <c r="S52" s="220"/>
      <c r="T52" s="220"/>
    </row>
    <row r="53" spans="2:20" ht="20.25" hidden="1">
      <c r="B53" s="347"/>
      <c r="C53" s="707" t="s">
        <v>394</v>
      </c>
      <c r="D53" s="707"/>
      <c r="E53" s="707"/>
      <c r="F53" s="707"/>
      <c r="G53" s="707"/>
      <c r="H53" s="707"/>
      <c r="I53" s="707"/>
      <c r="J53" s="707"/>
      <c r="K53" s="392" t="s">
        <v>47</v>
      </c>
      <c r="L53" s="400">
        <v>0.65</v>
      </c>
      <c r="M53" s="350">
        <f>SUM(K55:K62)</f>
        <v>0</v>
      </c>
      <c r="N53" s="351">
        <f>SUM(L55:L62)</f>
        <v>0</v>
      </c>
      <c r="O53" s="224"/>
      <c r="P53" s="220"/>
      <c r="Q53" s="220"/>
      <c r="R53" s="220"/>
      <c r="S53" s="220"/>
      <c r="T53" s="220"/>
    </row>
    <row r="54" spans="2:20" hidden="1">
      <c r="B54" s="347"/>
      <c r="C54" s="700" t="s">
        <v>4</v>
      </c>
      <c r="D54" s="700"/>
      <c r="E54" s="559" t="s">
        <v>5</v>
      </c>
      <c r="F54" s="559" t="s">
        <v>6</v>
      </c>
      <c r="G54" s="559" t="s">
        <v>7</v>
      </c>
      <c r="H54" s="559" t="s">
        <v>8</v>
      </c>
      <c r="I54" s="559" t="s">
        <v>9</v>
      </c>
      <c r="J54" s="559" t="s">
        <v>10</v>
      </c>
      <c r="K54" s="559" t="s">
        <v>11</v>
      </c>
      <c r="L54" s="559" t="s">
        <v>12</v>
      </c>
      <c r="M54" s="562"/>
      <c r="N54" s="563"/>
      <c r="O54" s="220"/>
      <c r="P54" s="220"/>
      <c r="Q54" s="220"/>
      <c r="R54" s="220"/>
      <c r="S54" s="220"/>
      <c r="T54" s="220"/>
    </row>
    <row r="55" spans="2:20" ht="19.5" hidden="1">
      <c r="B55" s="347"/>
      <c r="C55" s="353"/>
      <c r="D55" s="353"/>
      <c r="E55" s="353"/>
      <c r="F55" s="353"/>
      <c r="G55" s="379" t="s">
        <v>48</v>
      </c>
      <c r="H55" s="355"/>
      <c r="I55" s="356"/>
      <c r="J55" s="356"/>
      <c r="K55" s="357">
        <f>(I55+J55)*10000</f>
        <v>0</v>
      </c>
      <c r="L55" s="357">
        <f>K55*L53</f>
        <v>0</v>
      </c>
      <c r="M55" s="352"/>
      <c r="N55" s="342"/>
      <c r="O55" s="220"/>
      <c r="P55" s="220"/>
      <c r="Q55" s="220"/>
      <c r="R55" s="220"/>
      <c r="S55" s="220"/>
      <c r="T55" s="220"/>
    </row>
    <row r="56" spans="2:20" hidden="1">
      <c r="B56" s="347"/>
      <c r="C56" s="401"/>
      <c r="D56" s="401"/>
      <c r="E56" s="401"/>
      <c r="F56" s="401"/>
      <c r="G56" s="402"/>
      <c r="H56" s="402"/>
      <c r="I56" s="403"/>
      <c r="J56" s="403"/>
      <c r="K56" s="357">
        <f t="shared" ref="K56:K62" si="5">(I56+J56)*10000</f>
        <v>0</v>
      </c>
      <c r="L56" s="357">
        <f>K56*L53</f>
        <v>0</v>
      </c>
      <c r="M56" s="352"/>
      <c r="N56" s="342"/>
      <c r="O56" s="220"/>
      <c r="P56" s="220"/>
      <c r="Q56" s="220"/>
      <c r="R56" s="220"/>
      <c r="S56" s="220"/>
      <c r="T56" s="220"/>
    </row>
    <row r="57" spans="2:20" hidden="1">
      <c r="B57" s="347"/>
      <c r="C57" s="401"/>
      <c r="D57" s="401"/>
      <c r="E57" s="401"/>
      <c r="F57" s="401"/>
      <c r="G57" s="402"/>
      <c r="H57" s="402"/>
      <c r="I57" s="403"/>
      <c r="J57" s="403"/>
      <c r="K57" s="357">
        <f t="shared" si="5"/>
        <v>0</v>
      </c>
      <c r="L57" s="357">
        <f>K57*L53</f>
        <v>0</v>
      </c>
      <c r="M57" s="352"/>
      <c r="N57" s="342"/>
      <c r="O57" s="220"/>
      <c r="P57" s="220"/>
      <c r="Q57" s="220"/>
      <c r="R57" s="220"/>
      <c r="S57" s="220"/>
      <c r="T57" s="220"/>
    </row>
    <row r="58" spans="2:20" hidden="1">
      <c r="B58" s="347"/>
      <c r="C58" s="401"/>
      <c r="D58" s="401"/>
      <c r="E58" s="401"/>
      <c r="F58" s="401"/>
      <c r="G58" s="402"/>
      <c r="H58" s="402"/>
      <c r="I58" s="403"/>
      <c r="J58" s="403"/>
      <c r="K58" s="357">
        <f t="shared" si="5"/>
        <v>0</v>
      </c>
      <c r="L58" s="357">
        <f>K58*L53</f>
        <v>0</v>
      </c>
      <c r="M58" s="352"/>
      <c r="N58" s="342"/>
      <c r="O58" s="220"/>
      <c r="P58" s="220"/>
      <c r="Q58" s="220"/>
      <c r="R58" s="220"/>
      <c r="S58" s="220"/>
      <c r="T58" s="220"/>
    </row>
    <row r="59" spans="2:20" hidden="1">
      <c r="B59" s="347"/>
      <c r="C59" s="401"/>
      <c r="D59" s="401"/>
      <c r="E59" s="401"/>
      <c r="F59" s="401"/>
      <c r="G59" s="402"/>
      <c r="H59" s="402"/>
      <c r="I59" s="403"/>
      <c r="J59" s="403"/>
      <c r="K59" s="357">
        <f t="shared" si="5"/>
        <v>0</v>
      </c>
      <c r="L59" s="357">
        <f>K59*L53</f>
        <v>0</v>
      </c>
      <c r="M59" s="352"/>
      <c r="N59" s="342"/>
      <c r="O59" s="220"/>
      <c r="P59" s="220"/>
      <c r="Q59" s="220"/>
      <c r="R59" s="220"/>
      <c r="S59" s="220"/>
      <c r="T59" s="220"/>
    </row>
    <row r="60" spans="2:20" hidden="1">
      <c r="B60" s="347"/>
      <c r="C60" s="401"/>
      <c r="D60" s="401"/>
      <c r="E60" s="401"/>
      <c r="F60" s="401"/>
      <c r="G60" s="402"/>
      <c r="H60" s="402"/>
      <c r="I60" s="403"/>
      <c r="J60" s="403"/>
      <c r="K60" s="357">
        <f t="shared" si="5"/>
        <v>0</v>
      </c>
      <c r="L60" s="357">
        <f>K60*L53</f>
        <v>0</v>
      </c>
      <c r="M60" s="352"/>
      <c r="N60" s="342"/>
      <c r="O60" s="220"/>
      <c r="P60" s="220"/>
      <c r="Q60" s="220"/>
      <c r="R60" s="220"/>
      <c r="S60" s="220"/>
      <c r="T60" s="220"/>
    </row>
    <row r="61" spans="2:20" hidden="1">
      <c r="B61" s="347"/>
      <c r="C61" s="404"/>
      <c r="D61" s="401"/>
      <c r="E61" s="401"/>
      <c r="F61" s="401"/>
      <c r="G61" s="402"/>
      <c r="H61" s="402"/>
      <c r="I61" s="403"/>
      <c r="J61" s="368"/>
      <c r="K61" s="357">
        <f t="shared" si="5"/>
        <v>0</v>
      </c>
      <c r="L61" s="357">
        <f>K61*L53</f>
        <v>0</v>
      </c>
      <c r="M61" s="352"/>
      <c r="N61" s="342"/>
      <c r="O61" s="220"/>
      <c r="P61" s="220"/>
      <c r="Q61" s="220"/>
      <c r="R61" s="220"/>
      <c r="S61" s="220"/>
      <c r="T61" s="220"/>
    </row>
    <row r="62" spans="2:20" hidden="1">
      <c r="B62" s="347"/>
      <c r="C62" s="401"/>
      <c r="D62" s="401"/>
      <c r="E62" s="401"/>
      <c r="F62" s="401"/>
      <c r="G62" s="402"/>
      <c r="H62" s="402"/>
      <c r="I62" s="403"/>
      <c r="J62" s="403"/>
      <c r="K62" s="357">
        <f t="shared" si="5"/>
        <v>0</v>
      </c>
      <c r="L62" s="357">
        <f>K62*L53</f>
        <v>0</v>
      </c>
      <c r="M62" s="365"/>
      <c r="N62" s="345"/>
      <c r="O62" s="220"/>
      <c r="P62" s="220"/>
      <c r="Q62" s="220"/>
      <c r="R62" s="220"/>
      <c r="S62" s="220"/>
      <c r="T62" s="220"/>
    </row>
    <row r="63" spans="2:20" ht="23.25" customHeight="1">
      <c r="B63" s="347"/>
      <c r="C63" s="708" t="s">
        <v>395</v>
      </c>
      <c r="D63" s="708"/>
      <c r="E63" s="708"/>
      <c r="F63" s="708"/>
      <c r="G63" s="708"/>
      <c r="H63" s="708"/>
      <c r="I63" s="708"/>
      <c r="J63" s="708"/>
      <c r="K63" s="392" t="s">
        <v>47</v>
      </c>
      <c r="L63" s="397">
        <v>0.6</v>
      </c>
      <c r="M63" s="350">
        <f>SUM(K65:K72)</f>
        <v>520000</v>
      </c>
      <c r="N63" s="351">
        <f>SUM(L65:L72)</f>
        <v>312000</v>
      </c>
      <c r="O63" s="224"/>
      <c r="P63" s="220"/>
      <c r="Q63" s="220"/>
      <c r="R63" s="220"/>
      <c r="S63" s="220"/>
      <c r="T63" s="220"/>
    </row>
    <row r="64" spans="2:20" ht="17.25" customHeight="1">
      <c r="B64" s="347"/>
      <c r="C64" s="700" t="s">
        <v>4</v>
      </c>
      <c r="D64" s="700"/>
      <c r="E64" s="559" t="s">
        <v>5</v>
      </c>
      <c r="F64" s="559" t="s">
        <v>6</v>
      </c>
      <c r="G64" s="559" t="s">
        <v>7</v>
      </c>
      <c r="H64" s="559" t="s">
        <v>8</v>
      </c>
      <c r="I64" s="559" t="s">
        <v>9</v>
      </c>
      <c r="J64" s="559" t="s">
        <v>10</v>
      </c>
      <c r="K64" s="559" t="s">
        <v>11</v>
      </c>
      <c r="L64" s="559" t="s">
        <v>12</v>
      </c>
      <c r="M64" s="704" t="s">
        <v>50</v>
      </c>
      <c r="N64" s="705"/>
      <c r="O64" s="220"/>
      <c r="P64" s="220"/>
      <c r="Q64" s="220"/>
      <c r="R64" s="220"/>
      <c r="S64" s="220"/>
      <c r="T64" s="220"/>
    </row>
    <row r="65" spans="2:20" ht="16.5" customHeight="1">
      <c r="B65" s="347"/>
      <c r="C65" s="369">
        <v>16</v>
      </c>
      <c r="D65" s="369" t="s">
        <v>35</v>
      </c>
      <c r="E65" s="471" t="s">
        <v>525</v>
      </c>
      <c r="F65" s="369" t="s">
        <v>526</v>
      </c>
      <c r="G65" s="385" t="s">
        <v>527</v>
      </c>
      <c r="H65" s="383" t="s">
        <v>528</v>
      </c>
      <c r="I65" s="386">
        <v>3</v>
      </c>
      <c r="J65" s="386">
        <v>12</v>
      </c>
      <c r="K65" s="384">
        <f>(I65+J65)*10000</f>
        <v>150000</v>
      </c>
      <c r="L65" s="384">
        <f>K65*L63</f>
        <v>90000</v>
      </c>
      <c r="M65" s="352"/>
      <c r="N65" s="342"/>
      <c r="O65" s="220"/>
      <c r="P65" s="220"/>
      <c r="Q65" s="220"/>
      <c r="R65" s="220"/>
      <c r="S65" s="220"/>
      <c r="T65" s="220"/>
    </row>
    <row r="66" spans="2:20" ht="16.5" customHeight="1">
      <c r="B66" s="347"/>
      <c r="C66" s="369">
        <v>16</v>
      </c>
      <c r="D66" s="417" t="s">
        <v>61</v>
      </c>
      <c r="E66" s="471" t="s">
        <v>506</v>
      </c>
      <c r="F66" s="366" t="s">
        <v>507</v>
      </c>
      <c r="G66" s="340" t="s">
        <v>508</v>
      </c>
      <c r="H66" s="340" t="s">
        <v>29</v>
      </c>
      <c r="I66" s="386"/>
      <c r="J66" s="386">
        <v>16</v>
      </c>
      <c r="K66" s="384">
        <f t="shared" ref="K66:K72" si="6">(I66+J66)*10000</f>
        <v>160000</v>
      </c>
      <c r="L66" s="384">
        <f>K66*L63</f>
        <v>96000</v>
      </c>
      <c r="M66" s="352"/>
      <c r="N66" s="342"/>
      <c r="O66" s="220"/>
      <c r="P66" s="220"/>
      <c r="Q66" s="220"/>
      <c r="R66" s="220"/>
      <c r="S66" s="220"/>
      <c r="T66" s="220"/>
    </row>
    <row r="67" spans="2:20">
      <c r="B67" s="347"/>
      <c r="C67" s="369">
        <v>16</v>
      </c>
      <c r="D67" s="369" t="s">
        <v>197</v>
      </c>
      <c r="E67" s="471" t="s">
        <v>529</v>
      </c>
      <c r="F67" s="369" t="s">
        <v>530</v>
      </c>
      <c r="G67" s="385" t="s">
        <v>531</v>
      </c>
      <c r="H67" s="383" t="s">
        <v>532</v>
      </c>
      <c r="I67" s="386">
        <v>3</v>
      </c>
      <c r="J67" s="386">
        <v>18</v>
      </c>
      <c r="K67" s="384">
        <f t="shared" ref="K67" si="7">(I67+J67)*10000</f>
        <v>210000</v>
      </c>
      <c r="L67" s="384">
        <f>K67*L63</f>
        <v>126000</v>
      </c>
      <c r="M67" s="352"/>
      <c r="N67" s="342"/>
      <c r="O67" s="220"/>
      <c r="P67" s="220"/>
      <c r="Q67" s="220"/>
      <c r="R67" s="220"/>
      <c r="S67" s="220"/>
      <c r="T67" s="220"/>
    </row>
    <row r="68" spans="2:20">
      <c r="B68" s="347"/>
      <c r="C68" s="369"/>
      <c r="D68" s="369"/>
      <c r="E68" s="369"/>
      <c r="F68" s="369"/>
      <c r="G68" s="383"/>
      <c r="H68" s="383"/>
      <c r="I68" s="386"/>
      <c r="J68" s="386"/>
      <c r="K68" s="384">
        <f t="shared" si="6"/>
        <v>0</v>
      </c>
      <c r="L68" s="384">
        <f>K68*L63</f>
        <v>0</v>
      </c>
      <c r="M68" s="352"/>
      <c r="N68" s="342"/>
      <c r="O68" s="220"/>
      <c r="P68" s="220"/>
      <c r="Q68" s="220"/>
      <c r="R68" s="220"/>
      <c r="S68" s="220"/>
      <c r="T68" s="220"/>
    </row>
    <row r="69" spans="2:20">
      <c r="B69" s="347"/>
      <c r="C69" s="369"/>
      <c r="D69" s="369"/>
      <c r="E69" s="369"/>
      <c r="F69" s="369"/>
      <c r="G69" s="385"/>
      <c r="H69" s="383"/>
      <c r="I69" s="386"/>
      <c r="J69" s="386"/>
      <c r="K69" s="384">
        <f t="shared" si="6"/>
        <v>0</v>
      </c>
      <c r="L69" s="384">
        <f>K69*L63</f>
        <v>0</v>
      </c>
      <c r="M69" s="352"/>
      <c r="N69" s="342"/>
      <c r="O69" s="220"/>
      <c r="P69" s="220"/>
      <c r="Q69" s="220"/>
      <c r="R69" s="220"/>
      <c r="S69" s="220"/>
      <c r="T69" s="220"/>
    </row>
    <row r="70" spans="2:20">
      <c r="B70" s="347"/>
      <c r="C70" s="369"/>
      <c r="D70" s="369"/>
      <c r="E70" s="369"/>
      <c r="F70" s="369"/>
      <c r="G70" s="383"/>
      <c r="H70" s="383"/>
      <c r="I70" s="386"/>
      <c r="J70" s="386"/>
      <c r="K70" s="384">
        <f t="shared" si="6"/>
        <v>0</v>
      </c>
      <c r="L70" s="384">
        <f>K70*L63</f>
        <v>0</v>
      </c>
      <c r="M70" s="352"/>
      <c r="N70" s="342"/>
      <c r="O70" s="220"/>
      <c r="P70" s="220"/>
      <c r="Q70" s="220"/>
      <c r="R70" s="220"/>
      <c r="S70" s="220"/>
      <c r="T70" s="220"/>
    </row>
    <row r="71" spans="2:20">
      <c r="B71" s="347"/>
      <c r="C71" s="369"/>
      <c r="D71" s="387"/>
      <c r="E71" s="369"/>
      <c r="F71" s="369"/>
      <c r="G71" s="383"/>
      <c r="H71" s="383"/>
      <c r="I71" s="386"/>
      <c r="J71" s="386"/>
      <c r="K71" s="384">
        <f t="shared" si="6"/>
        <v>0</v>
      </c>
      <c r="L71" s="384">
        <f>K71*L63</f>
        <v>0</v>
      </c>
      <c r="M71" s="352"/>
      <c r="N71" s="342"/>
      <c r="O71" s="220"/>
      <c r="P71" s="220"/>
      <c r="Q71" s="220"/>
      <c r="R71" s="220"/>
      <c r="S71" s="220"/>
      <c r="T71" s="220"/>
    </row>
    <row r="72" spans="2:20">
      <c r="B72" s="347"/>
      <c r="C72" s="369"/>
      <c r="D72" s="387"/>
      <c r="E72" s="369"/>
      <c r="F72" s="369"/>
      <c r="G72" s="383"/>
      <c r="H72" s="383"/>
      <c r="I72" s="386"/>
      <c r="J72" s="386"/>
      <c r="K72" s="384">
        <f t="shared" si="6"/>
        <v>0</v>
      </c>
      <c r="L72" s="384">
        <f>K72*L63</f>
        <v>0</v>
      </c>
      <c r="M72" s="365"/>
      <c r="N72" s="345"/>
      <c r="O72" s="220"/>
      <c r="P72" s="220"/>
      <c r="Q72" s="220"/>
      <c r="R72" s="220"/>
      <c r="S72" s="220"/>
      <c r="T72" s="220"/>
    </row>
    <row r="73" spans="2:20" ht="20.25" hidden="1">
      <c r="B73" s="347"/>
      <c r="C73" s="675" t="s">
        <v>400</v>
      </c>
      <c r="D73" s="675"/>
      <c r="E73" s="675"/>
      <c r="F73" s="675"/>
      <c r="G73" s="675"/>
      <c r="H73" s="675"/>
      <c r="I73" s="675"/>
      <c r="J73" s="675"/>
      <c r="K73" s="392" t="s">
        <v>47</v>
      </c>
      <c r="L73" s="400">
        <v>0.65</v>
      </c>
      <c r="M73" s="350">
        <f>SUM(K75:K82)</f>
        <v>0</v>
      </c>
      <c r="N73" s="351">
        <f>SUM(L75:L82)</f>
        <v>0</v>
      </c>
      <c r="O73" s="224"/>
      <c r="P73" s="220"/>
      <c r="Q73" s="220"/>
      <c r="R73" s="220"/>
      <c r="S73" s="220"/>
      <c r="T73" s="220"/>
    </row>
    <row r="74" spans="2:20" hidden="1">
      <c r="B74" s="347"/>
      <c r="C74" s="700" t="s">
        <v>4</v>
      </c>
      <c r="D74" s="700"/>
      <c r="E74" s="559" t="s">
        <v>5</v>
      </c>
      <c r="F74" s="559" t="s">
        <v>6</v>
      </c>
      <c r="G74" s="559" t="s">
        <v>7</v>
      </c>
      <c r="H74" s="559" t="s">
        <v>8</v>
      </c>
      <c r="I74" s="559" t="s">
        <v>9</v>
      </c>
      <c r="J74" s="559" t="s">
        <v>10</v>
      </c>
      <c r="K74" s="559" t="s">
        <v>11</v>
      </c>
      <c r="L74" s="559" t="s">
        <v>12</v>
      </c>
      <c r="M74" s="704" t="s">
        <v>56</v>
      </c>
      <c r="N74" s="705"/>
      <c r="O74" s="220"/>
      <c r="P74" s="220"/>
      <c r="Q74" s="220"/>
      <c r="R74" s="220"/>
      <c r="S74" s="220"/>
      <c r="T74" s="220"/>
    </row>
    <row r="75" spans="2:20" hidden="1">
      <c r="B75" s="347"/>
      <c r="C75" s="369"/>
      <c r="D75" s="369"/>
      <c r="E75" s="369"/>
      <c r="F75" s="369"/>
      <c r="G75" s="385"/>
      <c r="H75" s="383"/>
      <c r="I75" s="386"/>
      <c r="J75" s="386"/>
      <c r="K75" s="384">
        <f>(I75+J75)*10000</f>
        <v>0</v>
      </c>
      <c r="L75" s="384">
        <f>K75*L73</f>
        <v>0</v>
      </c>
      <c r="M75" s="352"/>
      <c r="N75" s="342"/>
      <c r="O75" s="220"/>
      <c r="P75" s="220"/>
      <c r="Q75" s="220"/>
      <c r="R75" s="220"/>
      <c r="S75" s="220"/>
      <c r="T75" s="220"/>
    </row>
    <row r="76" spans="2:20" hidden="1">
      <c r="B76" s="347"/>
      <c r="C76" s="369"/>
      <c r="D76" s="369"/>
      <c r="E76" s="369"/>
      <c r="F76" s="369"/>
      <c r="G76" s="385"/>
      <c r="H76" s="383"/>
      <c r="I76" s="386"/>
      <c r="J76" s="386"/>
      <c r="K76" s="384">
        <f t="shared" ref="K76:K82" si="8">(I76+J76)*10000</f>
        <v>0</v>
      </c>
      <c r="L76" s="384">
        <f>K76*L73</f>
        <v>0</v>
      </c>
      <c r="M76" s="352"/>
      <c r="N76" s="342"/>
      <c r="O76" s="220"/>
      <c r="P76" s="220"/>
      <c r="Q76" s="220"/>
      <c r="R76" s="220"/>
      <c r="S76" s="220"/>
      <c r="T76" s="220"/>
    </row>
    <row r="77" spans="2:20" hidden="1">
      <c r="B77" s="347"/>
      <c r="C77" s="369"/>
      <c r="D77" s="369"/>
      <c r="E77" s="369"/>
      <c r="F77" s="375"/>
      <c r="G77" s="376"/>
      <c r="H77" s="376"/>
      <c r="I77" s="377"/>
      <c r="J77" s="377"/>
      <c r="K77" s="384">
        <f t="shared" si="8"/>
        <v>0</v>
      </c>
      <c r="L77" s="384">
        <f>K77*L73</f>
        <v>0</v>
      </c>
      <c r="M77" s="352"/>
      <c r="N77" s="342"/>
      <c r="O77" s="220"/>
      <c r="P77" s="220"/>
      <c r="Q77" s="220"/>
      <c r="R77" s="220"/>
      <c r="S77" s="220"/>
      <c r="T77" s="220"/>
    </row>
    <row r="78" spans="2:20" hidden="1">
      <c r="B78" s="347"/>
      <c r="C78" s="369"/>
      <c r="D78" s="369"/>
      <c r="E78" s="369"/>
      <c r="F78" s="369"/>
      <c r="G78" s="383"/>
      <c r="H78" s="383"/>
      <c r="I78" s="386"/>
      <c r="J78" s="386"/>
      <c r="K78" s="384">
        <f t="shared" si="8"/>
        <v>0</v>
      </c>
      <c r="L78" s="384">
        <f>K78*L73</f>
        <v>0</v>
      </c>
      <c r="M78" s="352"/>
      <c r="N78" s="342"/>
      <c r="O78" s="220"/>
      <c r="P78" s="220"/>
      <c r="Q78" s="220"/>
      <c r="R78" s="220"/>
      <c r="S78" s="220"/>
      <c r="T78" s="220"/>
    </row>
    <row r="79" spans="2:20" hidden="1">
      <c r="B79" s="347"/>
      <c r="C79" s="369"/>
      <c r="D79" s="369"/>
      <c r="E79" s="369"/>
      <c r="F79" s="369"/>
      <c r="G79" s="385"/>
      <c r="H79" s="383"/>
      <c r="I79" s="386"/>
      <c r="J79" s="386"/>
      <c r="K79" s="384">
        <f t="shared" si="8"/>
        <v>0</v>
      </c>
      <c r="L79" s="384">
        <f>K79*L73</f>
        <v>0</v>
      </c>
      <c r="M79" s="352"/>
      <c r="N79" s="342"/>
      <c r="O79" s="220"/>
      <c r="P79" s="220"/>
      <c r="Q79" s="220"/>
      <c r="R79" s="220"/>
      <c r="S79" s="220"/>
      <c r="T79" s="220"/>
    </row>
    <row r="80" spans="2:20" hidden="1">
      <c r="B80" s="347"/>
      <c r="C80" s="369"/>
      <c r="D80" s="369"/>
      <c r="E80" s="369"/>
      <c r="F80" s="369"/>
      <c r="G80" s="383"/>
      <c r="H80" s="383"/>
      <c r="I80" s="386"/>
      <c r="J80" s="386"/>
      <c r="K80" s="384">
        <f t="shared" si="8"/>
        <v>0</v>
      </c>
      <c r="L80" s="384">
        <f>K80*L73</f>
        <v>0</v>
      </c>
      <c r="M80" s="352"/>
      <c r="N80" s="342"/>
      <c r="O80" s="220"/>
      <c r="P80" s="220"/>
      <c r="Q80" s="220"/>
      <c r="R80" s="220"/>
      <c r="S80" s="220"/>
      <c r="T80" s="220"/>
    </row>
    <row r="81" spans="1:15" hidden="1">
      <c r="A81" s="220"/>
      <c r="B81" s="347"/>
      <c r="C81" s="369"/>
      <c r="D81" s="387"/>
      <c r="E81" s="369"/>
      <c r="F81" s="369"/>
      <c r="G81" s="383"/>
      <c r="H81" s="383"/>
      <c r="I81" s="386"/>
      <c r="J81" s="386"/>
      <c r="K81" s="384">
        <f t="shared" si="8"/>
        <v>0</v>
      </c>
      <c r="L81" s="384">
        <f>K81*L73</f>
        <v>0</v>
      </c>
      <c r="M81" s="352"/>
      <c r="N81" s="342"/>
      <c r="O81" s="220"/>
    </row>
    <row r="82" spans="1:15" hidden="1">
      <c r="A82" s="220"/>
      <c r="B82" s="347"/>
      <c r="C82" s="369"/>
      <c r="D82" s="387"/>
      <c r="E82" s="369"/>
      <c r="F82" s="369"/>
      <c r="G82" s="383"/>
      <c r="H82" s="383"/>
      <c r="I82" s="386"/>
      <c r="J82" s="386"/>
      <c r="K82" s="384">
        <f t="shared" si="8"/>
        <v>0</v>
      </c>
      <c r="L82" s="384">
        <f>K82*L73</f>
        <v>0</v>
      </c>
      <c r="M82" s="365"/>
      <c r="N82" s="345"/>
      <c r="O82" s="220"/>
    </row>
    <row r="83" spans="1:15" ht="20.25" hidden="1">
      <c r="A83" s="221"/>
      <c r="B83" s="382"/>
      <c r="C83" s="709" t="s">
        <v>401</v>
      </c>
      <c r="D83" s="709"/>
      <c r="E83" s="709"/>
      <c r="F83" s="709"/>
      <c r="G83" s="709"/>
      <c r="H83" s="709"/>
      <c r="I83" s="709"/>
      <c r="J83" s="709"/>
      <c r="K83" s="392" t="s">
        <v>47</v>
      </c>
      <c r="L83" s="397">
        <v>0.6</v>
      </c>
      <c r="M83" s="350">
        <f>SUM(K85:K92)</f>
        <v>0</v>
      </c>
      <c r="N83" s="351">
        <f>SUM(L85:L92)</f>
        <v>0</v>
      </c>
      <c r="O83" s="224"/>
    </row>
    <row r="84" spans="1:15" hidden="1">
      <c r="A84" s="221"/>
      <c r="B84" s="382"/>
      <c r="C84" s="700" t="s">
        <v>4</v>
      </c>
      <c r="D84" s="700"/>
      <c r="E84" s="559" t="s">
        <v>5</v>
      </c>
      <c r="F84" s="559" t="s">
        <v>6</v>
      </c>
      <c r="G84" s="559" t="s">
        <v>7</v>
      </c>
      <c r="H84" s="559" t="s">
        <v>8</v>
      </c>
      <c r="I84" s="559" t="s">
        <v>9</v>
      </c>
      <c r="J84" s="559" t="s">
        <v>10</v>
      </c>
      <c r="K84" s="559" t="s">
        <v>11</v>
      </c>
      <c r="L84" s="559" t="s">
        <v>12</v>
      </c>
      <c r="M84" s="560"/>
      <c r="N84" s="561"/>
      <c r="O84" s="220"/>
    </row>
    <row r="85" spans="1:15" ht="19.5" hidden="1">
      <c r="A85" s="221"/>
      <c r="B85" s="382"/>
      <c r="C85" s="353"/>
      <c r="D85" s="353"/>
      <c r="E85" s="353"/>
      <c r="F85" s="353"/>
      <c r="G85" s="379" t="s">
        <v>71</v>
      </c>
      <c r="H85" s="355"/>
      <c r="I85" s="356"/>
      <c r="J85" s="356"/>
      <c r="K85" s="384">
        <f>(I85+J85)*10000</f>
        <v>0</v>
      </c>
      <c r="L85" s="384">
        <f>K85*L83</f>
        <v>0</v>
      </c>
      <c r="M85" s="352"/>
      <c r="N85" s="342"/>
      <c r="O85" s="220"/>
    </row>
    <row r="86" spans="1:15" hidden="1">
      <c r="A86" s="221"/>
      <c r="B86" s="382"/>
      <c r="C86" s="369"/>
      <c r="D86" s="369"/>
      <c r="E86" s="369"/>
      <c r="F86" s="369"/>
      <c r="G86" s="385"/>
      <c r="H86" s="383"/>
      <c r="I86" s="386"/>
      <c r="J86" s="386"/>
      <c r="K86" s="384">
        <f t="shared" ref="K86:K92" si="9">(I86+J86)*10000</f>
        <v>0</v>
      </c>
      <c r="L86" s="384">
        <f>K86*L83</f>
        <v>0</v>
      </c>
      <c r="M86" s="352"/>
      <c r="N86" s="342"/>
      <c r="O86" s="220"/>
    </row>
    <row r="87" spans="1:15" hidden="1">
      <c r="A87" s="221"/>
      <c r="B87" s="382"/>
      <c r="C87" s="369"/>
      <c r="D87" s="369"/>
      <c r="E87" s="369"/>
      <c r="F87" s="375"/>
      <c r="G87" s="376"/>
      <c r="H87" s="376"/>
      <c r="I87" s="377"/>
      <c r="J87" s="377"/>
      <c r="K87" s="384">
        <f t="shared" si="9"/>
        <v>0</v>
      </c>
      <c r="L87" s="384">
        <f>K87*L83</f>
        <v>0</v>
      </c>
      <c r="M87" s="352"/>
      <c r="N87" s="342"/>
      <c r="O87" s="220"/>
    </row>
    <row r="88" spans="1:15" hidden="1">
      <c r="A88" s="221"/>
      <c r="B88" s="382"/>
      <c r="C88" s="369"/>
      <c r="D88" s="369"/>
      <c r="E88" s="369"/>
      <c r="F88" s="369"/>
      <c r="G88" s="383"/>
      <c r="H88" s="383"/>
      <c r="I88" s="386"/>
      <c r="J88" s="386"/>
      <c r="K88" s="384">
        <f t="shared" si="9"/>
        <v>0</v>
      </c>
      <c r="L88" s="384">
        <f>K88*L83</f>
        <v>0</v>
      </c>
      <c r="M88" s="352"/>
      <c r="N88" s="342"/>
      <c r="O88" s="220"/>
    </row>
    <row r="89" spans="1:15" hidden="1">
      <c r="A89" s="221"/>
      <c r="B89" s="382"/>
      <c r="C89" s="369"/>
      <c r="D89" s="369"/>
      <c r="E89" s="369"/>
      <c r="F89" s="369"/>
      <c r="G89" s="385"/>
      <c r="H89" s="383"/>
      <c r="I89" s="386"/>
      <c r="J89" s="386"/>
      <c r="K89" s="384">
        <f t="shared" si="9"/>
        <v>0</v>
      </c>
      <c r="L89" s="384">
        <f>K89*L83</f>
        <v>0</v>
      </c>
      <c r="M89" s="352"/>
      <c r="N89" s="342"/>
      <c r="O89" s="220"/>
    </row>
    <row r="90" spans="1:15" hidden="1">
      <c r="A90" s="221"/>
      <c r="B90" s="382"/>
      <c r="C90" s="369"/>
      <c r="D90" s="369"/>
      <c r="E90" s="369"/>
      <c r="F90" s="369"/>
      <c r="G90" s="383"/>
      <c r="H90" s="383"/>
      <c r="I90" s="386"/>
      <c r="J90" s="386"/>
      <c r="K90" s="384">
        <f t="shared" si="9"/>
        <v>0</v>
      </c>
      <c r="L90" s="384">
        <f>K90*L83</f>
        <v>0</v>
      </c>
      <c r="M90" s="352"/>
      <c r="N90" s="342"/>
      <c r="O90" s="220"/>
    </row>
    <row r="91" spans="1:15" hidden="1">
      <c r="A91" s="221"/>
      <c r="B91" s="382"/>
      <c r="C91" s="369"/>
      <c r="D91" s="387"/>
      <c r="E91" s="369"/>
      <c r="F91" s="369"/>
      <c r="G91" s="383"/>
      <c r="H91" s="383"/>
      <c r="I91" s="386"/>
      <c r="J91" s="386"/>
      <c r="K91" s="384">
        <f t="shared" si="9"/>
        <v>0</v>
      </c>
      <c r="L91" s="384">
        <f>K91*L83</f>
        <v>0</v>
      </c>
      <c r="M91" s="352"/>
      <c r="N91" s="342"/>
      <c r="O91" s="220"/>
    </row>
    <row r="92" spans="1:15" hidden="1">
      <c r="A92" s="221"/>
      <c r="B92" s="382"/>
      <c r="C92" s="369"/>
      <c r="D92" s="387"/>
      <c r="E92" s="369"/>
      <c r="F92" s="369"/>
      <c r="G92" s="383"/>
      <c r="H92" s="383"/>
      <c r="I92" s="386"/>
      <c r="J92" s="386"/>
      <c r="K92" s="384">
        <f t="shared" si="9"/>
        <v>0</v>
      </c>
      <c r="L92" s="384">
        <f>K92*L83</f>
        <v>0</v>
      </c>
      <c r="M92" s="365"/>
      <c r="N92" s="345"/>
      <c r="O92" s="220"/>
    </row>
    <row r="93" spans="1:15" ht="20.25" hidden="1">
      <c r="A93" s="220"/>
      <c r="B93" s="347"/>
      <c r="C93" s="720" t="s">
        <v>402</v>
      </c>
      <c r="D93" s="720"/>
      <c r="E93" s="720"/>
      <c r="F93" s="720"/>
      <c r="G93" s="720"/>
      <c r="H93" s="720"/>
      <c r="I93" s="720"/>
      <c r="J93" s="720"/>
      <c r="K93" s="392" t="s">
        <v>47</v>
      </c>
      <c r="L93" s="400">
        <v>0.65</v>
      </c>
      <c r="M93" s="350">
        <f>SUM(K95:K102)</f>
        <v>0</v>
      </c>
      <c r="N93" s="351">
        <f>SUM(L95:L102)</f>
        <v>0</v>
      </c>
      <c r="O93" s="224"/>
    </row>
    <row r="94" spans="1:15" hidden="1">
      <c r="A94" s="220"/>
      <c r="B94" s="347"/>
      <c r="C94" s="700" t="s">
        <v>4</v>
      </c>
      <c r="D94" s="700"/>
      <c r="E94" s="559" t="s">
        <v>5</v>
      </c>
      <c r="F94" s="559" t="s">
        <v>6</v>
      </c>
      <c r="G94" s="559" t="s">
        <v>7</v>
      </c>
      <c r="H94" s="559" t="s">
        <v>8</v>
      </c>
      <c r="I94" s="559" t="s">
        <v>9</v>
      </c>
      <c r="J94" s="559" t="s">
        <v>10</v>
      </c>
      <c r="K94" s="559" t="s">
        <v>11</v>
      </c>
      <c r="L94" s="559" t="s">
        <v>12</v>
      </c>
      <c r="M94" s="704" t="s">
        <v>73</v>
      </c>
      <c r="N94" s="705"/>
      <c r="O94" s="220"/>
    </row>
    <row r="95" spans="1:15" hidden="1">
      <c r="A95" s="220"/>
      <c r="B95" s="347"/>
      <c r="C95" s="369"/>
      <c r="D95" s="369"/>
      <c r="E95" s="369"/>
      <c r="F95" s="369"/>
      <c r="G95" s="385"/>
      <c r="H95" s="383"/>
      <c r="I95" s="386"/>
      <c r="J95" s="386"/>
      <c r="K95" s="384">
        <f t="shared" ref="K95:K102" si="10">(I95+J95)*10000</f>
        <v>0</v>
      </c>
      <c r="L95" s="384">
        <f>K95*L93</f>
        <v>0</v>
      </c>
      <c r="M95" s="352"/>
      <c r="N95" s="342"/>
      <c r="O95" s="220"/>
    </row>
    <row r="96" spans="1:15" hidden="1">
      <c r="A96" s="220"/>
      <c r="B96" s="347"/>
      <c r="C96" s="369"/>
      <c r="D96" s="369"/>
      <c r="E96" s="369"/>
      <c r="F96" s="369"/>
      <c r="G96" s="385"/>
      <c r="H96" s="383"/>
      <c r="I96" s="386"/>
      <c r="J96" s="386"/>
      <c r="K96" s="384">
        <f t="shared" si="10"/>
        <v>0</v>
      </c>
      <c r="L96" s="384">
        <f>K96*L93</f>
        <v>0</v>
      </c>
      <c r="M96" s="352"/>
      <c r="N96" s="342"/>
      <c r="O96" s="220"/>
    </row>
    <row r="97" spans="2:15" hidden="1">
      <c r="B97" s="347"/>
      <c r="C97" s="369"/>
      <c r="D97" s="369"/>
      <c r="E97" s="369"/>
      <c r="F97" s="375"/>
      <c r="G97" s="376"/>
      <c r="H97" s="376"/>
      <c r="I97" s="377"/>
      <c r="J97" s="377"/>
      <c r="K97" s="384">
        <f t="shared" si="10"/>
        <v>0</v>
      </c>
      <c r="L97" s="384">
        <f>K97*L93</f>
        <v>0</v>
      </c>
      <c r="M97" s="352"/>
      <c r="N97" s="342"/>
      <c r="O97" s="220"/>
    </row>
    <row r="98" spans="2:15" hidden="1">
      <c r="B98" s="347"/>
      <c r="C98" s="369"/>
      <c r="D98" s="369"/>
      <c r="E98" s="369"/>
      <c r="F98" s="369"/>
      <c r="G98" s="383"/>
      <c r="H98" s="383"/>
      <c r="I98" s="386"/>
      <c r="J98" s="386"/>
      <c r="K98" s="384">
        <f t="shared" si="10"/>
        <v>0</v>
      </c>
      <c r="L98" s="384">
        <f>K98*L93</f>
        <v>0</v>
      </c>
      <c r="M98" s="352"/>
      <c r="N98" s="342"/>
      <c r="O98" s="220"/>
    </row>
    <row r="99" spans="2:15" hidden="1">
      <c r="B99" s="347"/>
      <c r="C99" s="369"/>
      <c r="D99" s="369"/>
      <c r="E99" s="369"/>
      <c r="F99" s="369"/>
      <c r="G99" s="385"/>
      <c r="H99" s="383"/>
      <c r="I99" s="386"/>
      <c r="J99" s="386"/>
      <c r="K99" s="384">
        <f t="shared" si="10"/>
        <v>0</v>
      </c>
      <c r="L99" s="384">
        <f>K99*L93</f>
        <v>0</v>
      </c>
      <c r="M99" s="352"/>
      <c r="N99" s="342"/>
      <c r="O99" s="220"/>
    </row>
    <row r="100" spans="2:15" hidden="1">
      <c r="B100" s="347"/>
      <c r="C100" s="369"/>
      <c r="D100" s="369"/>
      <c r="E100" s="369"/>
      <c r="F100" s="369"/>
      <c r="G100" s="383"/>
      <c r="H100" s="383"/>
      <c r="I100" s="386"/>
      <c r="J100" s="386"/>
      <c r="K100" s="384">
        <f t="shared" si="10"/>
        <v>0</v>
      </c>
      <c r="L100" s="384">
        <f>K100*L93</f>
        <v>0</v>
      </c>
      <c r="M100" s="352"/>
      <c r="N100" s="342"/>
      <c r="O100" s="220"/>
    </row>
    <row r="101" spans="2:15" hidden="1">
      <c r="B101" s="347"/>
      <c r="C101" s="369"/>
      <c r="D101" s="387"/>
      <c r="E101" s="369"/>
      <c r="F101" s="369"/>
      <c r="G101" s="383"/>
      <c r="H101" s="383"/>
      <c r="I101" s="386"/>
      <c r="J101" s="386"/>
      <c r="K101" s="384">
        <f t="shared" si="10"/>
        <v>0</v>
      </c>
      <c r="L101" s="384">
        <f>K101*L93</f>
        <v>0</v>
      </c>
      <c r="M101" s="352"/>
      <c r="N101" s="342"/>
      <c r="O101" s="220"/>
    </row>
    <row r="102" spans="2:15" hidden="1">
      <c r="B102" s="347"/>
      <c r="C102" s="369"/>
      <c r="D102" s="387"/>
      <c r="E102" s="369"/>
      <c r="F102" s="369"/>
      <c r="G102" s="383"/>
      <c r="H102" s="383"/>
      <c r="I102" s="386"/>
      <c r="J102" s="386"/>
      <c r="K102" s="384">
        <f t="shared" si="10"/>
        <v>0</v>
      </c>
      <c r="L102" s="384">
        <f>K102*L93</f>
        <v>0</v>
      </c>
      <c r="M102" s="365"/>
      <c r="N102" s="345"/>
      <c r="O102" s="220"/>
    </row>
    <row r="103" spans="2:15" ht="20.25" hidden="1" customHeight="1">
      <c r="B103" s="347"/>
      <c r="C103" s="684" t="s">
        <v>74</v>
      </c>
      <c r="D103" s="684"/>
      <c r="E103" s="684"/>
      <c r="F103" s="684"/>
      <c r="G103" s="684"/>
      <c r="H103" s="684"/>
      <c r="I103" s="684"/>
      <c r="J103" s="684"/>
      <c r="K103" s="392" t="s">
        <v>47</v>
      </c>
      <c r="L103" s="349">
        <v>0.5</v>
      </c>
      <c r="M103" s="350">
        <f>SUM(K105:K112)</f>
        <v>0</v>
      </c>
      <c r="N103" s="351">
        <f>SUM(L105:L112)</f>
        <v>0</v>
      </c>
      <c r="O103" s="224"/>
    </row>
    <row r="104" spans="2:15" ht="16.5" hidden="1" customHeight="1">
      <c r="B104" s="347"/>
      <c r="C104" s="700" t="s">
        <v>4</v>
      </c>
      <c r="D104" s="700"/>
      <c r="E104" s="559" t="s">
        <v>5</v>
      </c>
      <c r="F104" s="559" t="s">
        <v>6</v>
      </c>
      <c r="G104" s="559" t="s">
        <v>7</v>
      </c>
      <c r="H104" s="559" t="s">
        <v>8</v>
      </c>
      <c r="I104" s="559" t="s">
        <v>9</v>
      </c>
      <c r="J104" s="559" t="s">
        <v>10</v>
      </c>
      <c r="K104" s="559" t="s">
        <v>11</v>
      </c>
      <c r="L104" s="559" t="s">
        <v>12</v>
      </c>
      <c r="M104" s="406"/>
      <c r="N104" s="407"/>
      <c r="O104" s="220"/>
    </row>
    <row r="105" spans="2:15" ht="16.5" hidden="1" customHeight="1">
      <c r="B105" s="347"/>
      <c r="C105" s="453"/>
      <c r="D105" s="453"/>
      <c r="E105" s="453"/>
      <c r="F105" s="453"/>
      <c r="G105" s="453"/>
      <c r="H105" s="453"/>
      <c r="I105" s="368"/>
      <c r="J105" s="368"/>
      <c r="K105" s="357">
        <f t="shared" ref="K105:K112" si="11">(I105+J105)*10000</f>
        <v>0</v>
      </c>
      <c r="L105" s="357">
        <f>K105*L103</f>
        <v>0</v>
      </c>
      <c r="M105" s="408"/>
      <c r="N105" s="409"/>
      <c r="O105" s="220"/>
    </row>
    <row r="106" spans="2:15" ht="16.5" hidden="1" customHeight="1">
      <c r="B106" s="347"/>
      <c r="C106" s="454"/>
      <c r="D106" s="454"/>
      <c r="E106" s="454"/>
      <c r="F106" s="454"/>
      <c r="G106" s="453"/>
      <c r="H106" s="454"/>
      <c r="I106" s="368"/>
      <c r="J106" s="368"/>
      <c r="K106" s="357">
        <f t="shared" si="11"/>
        <v>0</v>
      </c>
      <c r="L106" s="357">
        <f>K106*L103</f>
        <v>0</v>
      </c>
      <c r="M106" s="408"/>
      <c r="N106" s="409"/>
      <c r="O106" s="220"/>
    </row>
    <row r="107" spans="2:15" ht="16.5" hidden="1" customHeight="1">
      <c r="B107" s="347"/>
      <c r="C107" s="454"/>
      <c r="D107" s="454"/>
      <c r="E107" s="454"/>
      <c r="F107" s="455"/>
      <c r="G107" s="456"/>
      <c r="H107" s="456"/>
      <c r="I107" s="368"/>
      <c r="J107" s="368"/>
      <c r="K107" s="357">
        <f t="shared" si="11"/>
        <v>0</v>
      </c>
      <c r="L107" s="357">
        <f>K107*L103</f>
        <v>0</v>
      </c>
      <c r="M107" s="408"/>
      <c r="N107" s="409"/>
      <c r="O107" s="220"/>
    </row>
    <row r="108" spans="2:15" ht="16.5" hidden="1" customHeight="1">
      <c r="B108" s="347"/>
      <c r="C108" s="454"/>
      <c r="D108" s="454"/>
      <c r="E108" s="454"/>
      <c r="F108" s="454"/>
      <c r="G108" s="454"/>
      <c r="H108" s="454"/>
      <c r="I108" s="368"/>
      <c r="J108" s="368"/>
      <c r="K108" s="357">
        <f t="shared" si="11"/>
        <v>0</v>
      </c>
      <c r="L108" s="357">
        <f>K108*L103</f>
        <v>0</v>
      </c>
      <c r="M108" s="408"/>
      <c r="N108" s="409"/>
      <c r="O108" s="220"/>
    </row>
    <row r="109" spans="2:15" ht="16.5" hidden="1" customHeight="1">
      <c r="B109" s="347"/>
      <c r="C109" s="454"/>
      <c r="D109" s="454"/>
      <c r="E109" s="454"/>
      <c r="F109" s="454"/>
      <c r="G109" s="453"/>
      <c r="H109" s="454"/>
      <c r="I109" s="368"/>
      <c r="J109" s="368"/>
      <c r="K109" s="357">
        <f t="shared" si="11"/>
        <v>0</v>
      </c>
      <c r="L109" s="357">
        <f>K109*L103</f>
        <v>0</v>
      </c>
      <c r="M109" s="408"/>
      <c r="N109" s="409"/>
      <c r="O109" s="220"/>
    </row>
    <row r="110" spans="2:15" ht="16.5" hidden="1" customHeight="1">
      <c r="B110" s="347"/>
      <c r="C110" s="454"/>
      <c r="D110" s="454"/>
      <c r="E110" s="454"/>
      <c r="F110" s="454"/>
      <c r="G110" s="454"/>
      <c r="H110" s="454"/>
      <c r="I110" s="368"/>
      <c r="J110" s="368"/>
      <c r="K110" s="357">
        <f t="shared" si="11"/>
        <v>0</v>
      </c>
      <c r="L110" s="357">
        <f>K110*L103</f>
        <v>0</v>
      </c>
      <c r="M110" s="408"/>
      <c r="N110" s="409"/>
      <c r="O110" s="220"/>
    </row>
    <row r="111" spans="2:15" ht="16.5" hidden="1" customHeight="1">
      <c r="B111" s="347"/>
      <c r="C111" s="454"/>
      <c r="D111" s="457"/>
      <c r="E111" s="454"/>
      <c r="F111" s="454"/>
      <c r="G111" s="454"/>
      <c r="H111" s="454"/>
      <c r="I111" s="368"/>
      <c r="J111" s="368"/>
      <c r="K111" s="357">
        <f t="shared" si="11"/>
        <v>0</v>
      </c>
      <c r="L111" s="357">
        <f>K111*L103</f>
        <v>0</v>
      </c>
      <c r="M111" s="408"/>
      <c r="N111" s="409"/>
      <c r="O111" s="220"/>
    </row>
    <row r="112" spans="2:15" ht="16.5" hidden="1" customHeight="1">
      <c r="B112" s="347"/>
      <c r="C112" s="454"/>
      <c r="D112" s="457"/>
      <c r="E112" s="454"/>
      <c r="F112" s="454"/>
      <c r="G112" s="454"/>
      <c r="H112" s="454"/>
      <c r="I112" s="368"/>
      <c r="J112" s="368"/>
      <c r="K112" s="357">
        <f t="shared" si="11"/>
        <v>0</v>
      </c>
      <c r="L112" s="357">
        <f>K112*L103</f>
        <v>0</v>
      </c>
      <c r="M112" s="410"/>
      <c r="N112" s="411"/>
      <c r="O112" s="220"/>
    </row>
    <row r="113" spans="2:15" ht="20.25" hidden="1" customHeight="1">
      <c r="B113" s="347"/>
      <c r="C113" s="684" t="s">
        <v>75</v>
      </c>
      <c r="D113" s="684"/>
      <c r="E113" s="684"/>
      <c r="F113" s="684"/>
      <c r="G113" s="684"/>
      <c r="H113" s="684"/>
      <c r="I113" s="684"/>
      <c r="J113" s="684"/>
      <c r="K113" s="392" t="s">
        <v>47</v>
      </c>
      <c r="L113" s="405">
        <v>0.7</v>
      </c>
      <c r="M113" s="350">
        <f>SUM(K115:K122)</f>
        <v>0</v>
      </c>
      <c r="N113" s="351">
        <f>SUM(L115:L122)</f>
        <v>0</v>
      </c>
      <c r="O113" s="224"/>
    </row>
    <row r="114" spans="2:15" ht="16.5" hidden="1" customHeight="1">
      <c r="B114" s="347"/>
      <c r="C114" s="700" t="s">
        <v>4</v>
      </c>
      <c r="D114" s="700"/>
      <c r="E114" s="559" t="s">
        <v>5</v>
      </c>
      <c r="F114" s="559" t="s">
        <v>6</v>
      </c>
      <c r="G114" s="559" t="s">
        <v>7</v>
      </c>
      <c r="H114" s="559" t="s">
        <v>8</v>
      </c>
      <c r="I114" s="559" t="s">
        <v>9</v>
      </c>
      <c r="J114" s="559" t="s">
        <v>10</v>
      </c>
      <c r="K114" s="559" t="s">
        <v>11</v>
      </c>
      <c r="L114" s="559" t="s">
        <v>12</v>
      </c>
      <c r="M114" s="406"/>
      <c r="N114" s="407"/>
      <c r="O114" s="220"/>
    </row>
    <row r="115" spans="2:15" ht="16.5" hidden="1" customHeight="1">
      <c r="B115" s="347" t="s">
        <v>3</v>
      </c>
      <c r="C115" s="454"/>
      <c r="D115" s="454"/>
      <c r="E115" s="454"/>
      <c r="F115" s="454"/>
      <c r="G115" s="454"/>
      <c r="H115" s="454"/>
      <c r="I115" s="368"/>
      <c r="J115" s="368"/>
      <c r="K115" s="357">
        <f t="shared" ref="K115:K122" si="12">(I115+J115)*10000</f>
        <v>0</v>
      </c>
      <c r="L115" s="357">
        <f>K115*L113</f>
        <v>0</v>
      </c>
      <c r="M115" s="408"/>
      <c r="N115" s="409"/>
      <c r="O115" s="220"/>
    </row>
    <row r="116" spans="2:15" ht="16.5" hidden="1" customHeight="1">
      <c r="B116" s="347">
        <v>1</v>
      </c>
      <c r="C116" s="454"/>
      <c r="D116" s="454"/>
      <c r="E116" s="454"/>
      <c r="F116" s="454"/>
      <c r="G116" s="454"/>
      <c r="H116" s="454"/>
      <c r="I116" s="368"/>
      <c r="J116" s="368"/>
      <c r="K116" s="357">
        <f t="shared" si="12"/>
        <v>0</v>
      </c>
      <c r="L116" s="357">
        <f>K116*L113</f>
        <v>0</v>
      </c>
      <c r="M116" s="408"/>
      <c r="N116" s="409"/>
      <c r="O116" s="220"/>
    </row>
    <row r="117" spans="2:15" ht="16.5" hidden="1" customHeight="1">
      <c r="B117" s="347">
        <v>2</v>
      </c>
      <c r="C117" s="454"/>
      <c r="D117" s="454"/>
      <c r="E117" s="454"/>
      <c r="F117" s="454"/>
      <c r="G117" s="454"/>
      <c r="H117" s="454"/>
      <c r="I117" s="368"/>
      <c r="J117" s="368"/>
      <c r="K117" s="357">
        <f t="shared" si="12"/>
        <v>0</v>
      </c>
      <c r="L117" s="357">
        <f>K117*L113</f>
        <v>0</v>
      </c>
      <c r="M117" s="408"/>
      <c r="N117" s="409"/>
      <c r="O117" s="220"/>
    </row>
    <row r="118" spans="2:15" ht="19.5" hidden="1" customHeight="1">
      <c r="B118" s="347">
        <v>3</v>
      </c>
      <c r="C118" s="454"/>
      <c r="D118" s="454"/>
      <c r="E118" s="454"/>
      <c r="F118" s="454"/>
      <c r="G118" s="454"/>
      <c r="H118" s="454"/>
      <c r="I118" s="368"/>
      <c r="J118" s="368"/>
      <c r="K118" s="357">
        <f t="shared" si="12"/>
        <v>0</v>
      </c>
      <c r="L118" s="357">
        <f>K118*L113</f>
        <v>0</v>
      </c>
      <c r="M118" s="408"/>
      <c r="N118" s="409"/>
      <c r="O118" s="220"/>
    </row>
    <row r="119" spans="2:15" ht="16.5" hidden="1" customHeight="1">
      <c r="B119" s="347">
        <v>4</v>
      </c>
      <c r="C119" s="454"/>
      <c r="D119" s="454"/>
      <c r="E119" s="454"/>
      <c r="F119" s="454"/>
      <c r="G119" s="454"/>
      <c r="H119" s="454"/>
      <c r="I119" s="368"/>
      <c r="J119" s="368"/>
      <c r="K119" s="357">
        <f t="shared" si="12"/>
        <v>0</v>
      </c>
      <c r="L119" s="357">
        <f>K119*L113</f>
        <v>0</v>
      </c>
      <c r="M119" s="408"/>
      <c r="N119" s="409"/>
      <c r="O119" s="220"/>
    </row>
    <row r="120" spans="2:15" ht="16.5" hidden="1" customHeight="1">
      <c r="B120" s="347">
        <v>5</v>
      </c>
      <c r="C120" s="454"/>
      <c r="D120" s="454"/>
      <c r="E120" s="454"/>
      <c r="F120" s="454"/>
      <c r="G120" s="454"/>
      <c r="H120" s="454"/>
      <c r="I120" s="368"/>
      <c r="J120" s="368"/>
      <c r="K120" s="357">
        <f t="shared" si="12"/>
        <v>0</v>
      </c>
      <c r="L120" s="357">
        <f>K120*L113</f>
        <v>0</v>
      </c>
      <c r="M120" s="408"/>
      <c r="N120" s="409"/>
      <c r="O120" s="220"/>
    </row>
    <row r="121" spans="2:15" ht="16.5" hidden="1" customHeight="1">
      <c r="B121" s="347">
        <v>6</v>
      </c>
      <c r="C121" s="454"/>
      <c r="D121" s="454"/>
      <c r="E121" s="454"/>
      <c r="F121" s="454"/>
      <c r="G121" s="454"/>
      <c r="H121" s="454"/>
      <c r="I121" s="368"/>
      <c r="J121" s="368"/>
      <c r="K121" s="357">
        <f t="shared" si="12"/>
        <v>0</v>
      </c>
      <c r="L121" s="357">
        <f>K121*L113</f>
        <v>0</v>
      </c>
      <c r="M121" s="408"/>
      <c r="N121" s="409"/>
      <c r="O121" s="220"/>
    </row>
    <row r="122" spans="2:15" ht="16.5" hidden="1" customHeight="1">
      <c r="B122" s="347">
        <v>7</v>
      </c>
      <c r="C122" s="454"/>
      <c r="D122" s="454"/>
      <c r="E122" s="454"/>
      <c r="F122" s="454"/>
      <c r="G122" s="454"/>
      <c r="H122" s="454"/>
      <c r="I122" s="368"/>
      <c r="J122" s="368"/>
      <c r="K122" s="357">
        <f t="shared" si="12"/>
        <v>0</v>
      </c>
      <c r="L122" s="357">
        <f>K122*L113</f>
        <v>0</v>
      </c>
      <c r="M122" s="410"/>
      <c r="N122" s="411"/>
      <c r="O122" s="220"/>
    </row>
    <row r="123" spans="2:15" ht="20.25" hidden="1">
      <c r="B123" s="347">
        <v>8</v>
      </c>
      <c r="C123" s="684" t="s">
        <v>76</v>
      </c>
      <c r="D123" s="684"/>
      <c r="E123" s="684"/>
      <c r="F123" s="684"/>
      <c r="G123" s="684"/>
      <c r="H123" s="684"/>
      <c r="I123" s="684"/>
      <c r="J123" s="684"/>
      <c r="K123" s="392" t="s">
        <v>47</v>
      </c>
      <c r="L123" s="405">
        <v>0.7</v>
      </c>
      <c r="M123" s="350">
        <f>SUM(K125:K132)</f>
        <v>0</v>
      </c>
      <c r="N123" s="351">
        <f>SUM(L125:L132)</f>
        <v>0</v>
      </c>
      <c r="O123" s="224"/>
    </row>
    <row r="124" spans="2:15" ht="16.5" hidden="1" customHeight="1">
      <c r="B124" s="347" t="s">
        <v>3</v>
      </c>
      <c r="C124" s="700" t="s">
        <v>4</v>
      </c>
      <c r="D124" s="700"/>
      <c r="E124" s="559" t="s">
        <v>5</v>
      </c>
      <c r="F124" s="559" t="s">
        <v>6</v>
      </c>
      <c r="G124" s="559" t="s">
        <v>7</v>
      </c>
      <c r="H124" s="559" t="s">
        <v>8</v>
      </c>
      <c r="I124" s="559" t="s">
        <v>9</v>
      </c>
      <c r="J124" s="559" t="s">
        <v>10</v>
      </c>
      <c r="K124" s="559" t="s">
        <v>11</v>
      </c>
      <c r="L124" s="559" t="s">
        <v>12</v>
      </c>
      <c r="M124" s="406"/>
      <c r="N124" s="407"/>
      <c r="O124" s="220"/>
    </row>
    <row r="125" spans="2:15" ht="16.5" hidden="1" customHeight="1">
      <c r="B125" s="347">
        <v>1</v>
      </c>
      <c r="C125" s="454"/>
      <c r="D125" s="454"/>
      <c r="E125" s="454"/>
      <c r="F125" s="454"/>
      <c r="G125" s="453"/>
      <c r="H125" s="454"/>
      <c r="I125" s="368"/>
      <c r="J125" s="368"/>
      <c r="K125" s="357">
        <f t="shared" ref="K125:K132" si="13">(I125+J125)*10000</f>
        <v>0</v>
      </c>
      <c r="L125" s="357">
        <f>K125*L123</f>
        <v>0</v>
      </c>
      <c r="M125" s="408"/>
      <c r="N125" s="409"/>
      <c r="O125" s="220"/>
    </row>
    <row r="126" spans="2:15" ht="16.5" hidden="1" customHeight="1">
      <c r="B126" s="347">
        <v>2</v>
      </c>
      <c r="C126" s="454"/>
      <c r="D126" s="454"/>
      <c r="E126" s="454"/>
      <c r="F126" s="454"/>
      <c r="G126" s="453"/>
      <c r="H126" s="454"/>
      <c r="I126" s="368"/>
      <c r="J126" s="368"/>
      <c r="K126" s="357">
        <f t="shared" si="13"/>
        <v>0</v>
      </c>
      <c r="L126" s="357">
        <f>K126*L123</f>
        <v>0</v>
      </c>
      <c r="M126" s="408"/>
      <c r="N126" s="409"/>
      <c r="O126" s="220"/>
    </row>
    <row r="127" spans="2:15" ht="16.5" hidden="1" customHeight="1">
      <c r="B127" s="347">
        <v>3</v>
      </c>
      <c r="C127" s="454"/>
      <c r="D127" s="454"/>
      <c r="E127" s="454"/>
      <c r="F127" s="455"/>
      <c r="G127" s="456"/>
      <c r="H127" s="456"/>
      <c r="I127" s="368"/>
      <c r="J127" s="368"/>
      <c r="K127" s="357">
        <f t="shared" si="13"/>
        <v>0</v>
      </c>
      <c r="L127" s="357">
        <f>K127*L123</f>
        <v>0</v>
      </c>
      <c r="M127" s="408"/>
      <c r="N127" s="409"/>
      <c r="O127" s="220"/>
    </row>
    <row r="128" spans="2:15" ht="16.5" hidden="1" customHeight="1">
      <c r="B128" s="347">
        <v>4</v>
      </c>
      <c r="C128" s="454"/>
      <c r="D128" s="454"/>
      <c r="E128" s="454"/>
      <c r="F128" s="454"/>
      <c r="G128" s="454"/>
      <c r="H128" s="454"/>
      <c r="I128" s="368"/>
      <c r="J128" s="368"/>
      <c r="K128" s="357">
        <f t="shared" si="13"/>
        <v>0</v>
      </c>
      <c r="L128" s="357">
        <f>K128*L123</f>
        <v>0</v>
      </c>
      <c r="M128" s="408"/>
      <c r="N128" s="409"/>
      <c r="O128" s="220"/>
    </row>
    <row r="129" spans="2:15" ht="16.5" hidden="1" customHeight="1">
      <c r="B129" s="347">
        <v>5</v>
      </c>
      <c r="C129" s="454"/>
      <c r="D129" s="454"/>
      <c r="E129" s="454"/>
      <c r="F129" s="454"/>
      <c r="G129" s="453"/>
      <c r="H129" s="454"/>
      <c r="I129" s="368"/>
      <c r="J129" s="368"/>
      <c r="K129" s="357">
        <f t="shared" si="13"/>
        <v>0</v>
      </c>
      <c r="L129" s="357">
        <f>K129*L123</f>
        <v>0</v>
      </c>
      <c r="M129" s="408"/>
      <c r="N129" s="409"/>
      <c r="O129" s="220"/>
    </row>
    <row r="130" spans="2:15" ht="16.5" hidden="1" customHeight="1">
      <c r="B130" s="347">
        <v>6</v>
      </c>
      <c r="C130" s="454"/>
      <c r="D130" s="454"/>
      <c r="E130" s="454"/>
      <c r="F130" s="454"/>
      <c r="G130" s="454"/>
      <c r="H130" s="454"/>
      <c r="I130" s="368"/>
      <c r="J130" s="368"/>
      <c r="K130" s="357">
        <f t="shared" si="13"/>
        <v>0</v>
      </c>
      <c r="L130" s="357">
        <f>K130*L123</f>
        <v>0</v>
      </c>
      <c r="M130" s="408"/>
      <c r="N130" s="409"/>
      <c r="O130" s="220"/>
    </row>
    <row r="131" spans="2:15" ht="16.5" hidden="1" customHeight="1">
      <c r="B131" s="347">
        <v>7</v>
      </c>
      <c r="C131" s="454"/>
      <c r="D131" s="457"/>
      <c r="E131" s="454"/>
      <c r="F131" s="454"/>
      <c r="G131" s="454"/>
      <c r="H131" s="454"/>
      <c r="I131" s="368"/>
      <c r="J131" s="368"/>
      <c r="K131" s="357">
        <f t="shared" si="13"/>
        <v>0</v>
      </c>
      <c r="L131" s="357">
        <f>K131*L123</f>
        <v>0</v>
      </c>
      <c r="M131" s="408"/>
      <c r="N131" s="409"/>
      <c r="O131" s="220"/>
    </row>
    <row r="132" spans="2:15" ht="16.5" hidden="1" customHeight="1">
      <c r="B132" s="347">
        <v>8</v>
      </c>
      <c r="C132" s="454"/>
      <c r="D132" s="457"/>
      <c r="E132" s="454"/>
      <c r="F132" s="454"/>
      <c r="G132" s="454"/>
      <c r="H132" s="454"/>
      <c r="I132" s="368"/>
      <c r="J132" s="368"/>
      <c r="K132" s="357">
        <f t="shared" si="13"/>
        <v>0</v>
      </c>
      <c r="L132" s="357">
        <f>K132*L123</f>
        <v>0</v>
      </c>
      <c r="M132" s="410"/>
      <c r="N132" s="411"/>
      <c r="O132" s="220"/>
    </row>
    <row r="133" spans="2:15" ht="20.25" hidden="1">
      <c r="B133" s="347"/>
      <c r="C133" s="684" t="s">
        <v>77</v>
      </c>
      <c r="D133" s="684"/>
      <c r="E133" s="684"/>
      <c r="F133" s="684"/>
      <c r="G133" s="684"/>
      <c r="H133" s="684"/>
      <c r="I133" s="684"/>
      <c r="J133" s="684"/>
      <c r="K133" s="392" t="s">
        <v>47</v>
      </c>
      <c r="L133" s="405">
        <v>0.7</v>
      </c>
      <c r="M133" s="350">
        <f>SUM(K135:K142)</f>
        <v>0</v>
      </c>
      <c r="N133" s="351">
        <f>SUM(L135:L142)</f>
        <v>0</v>
      </c>
      <c r="O133" s="224"/>
    </row>
    <row r="134" spans="2:15" ht="16.5" hidden="1" customHeight="1">
      <c r="B134" s="347" t="s">
        <v>3</v>
      </c>
      <c r="C134" s="700" t="s">
        <v>4</v>
      </c>
      <c r="D134" s="700"/>
      <c r="E134" s="559" t="s">
        <v>5</v>
      </c>
      <c r="F134" s="559" t="s">
        <v>6</v>
      </c>
      <c r="G134" s="559" t="s">
        <v>7</v>
      </c>
      <c r="H134" s="559" t="s">
        <v>8</v>
      </c>
      <c r="I134" s="559" t="s">
        <v>9</v>
      </c>
      <c r="J134" s="559" t="s">
        <v>10</v>
      </c>
      <c r="K134" s="559" t="s">
        <v>11</v>
      </c>
      <c r="L134" s="559" t="s">
        <v>12</v>
      </c>
      <c r="M134" s="406"/>
      <c r="N134" s="407"/>
      <c r="O134" s="220"/>
    </row>
    <row r="135" spans="2:15" ht="16.5" hidden="1" customHeight="1">
      <c r="B135" s="347">
        <v>1</v>
      </c>
      <c r="C135" s="454"/>
      <c r="D135" s="454"/>
      <c r="E135" s="454"/>
      <c r="F135" s="454"/>
      <c r="G135" s="454"/>
      <c r="H135" s="454"/>
      <c r="I135" s="368"/>
      <c r="J135" s="368"/>
      <c r="K135" s="357">
        <f t="shared" ref="K135:K142" si="14">(I135+J135)*10000</f>
        <v>0</v>
      </c>
      <c r="L135" s="357">
        <f>K135*L133</f>
        <v>0</v>
      </c>
      <c r="M135" s="408"/>
      <c r="N135" s="409"/>
      <c r="O135" s="220"/>
    </row>
    <row r="136" spans="2:15" ht="16.5" hidden="1" customHeight="1">
      <c r="B136" s="347">
        <v>2</v>
      </c>
      <c r="C136" s="454"/>
      <c r="D136" s="454"/>
      <c r="E136" s="454"/>
      <c r="F136" s="454"/>
      <c r="G136" s="453"/>
      <c r="H136" s="454"/>
      <c r="I136" s="368"/>
      <c r="J136" s="368"/>
      <c r="K136" s="357">
        <f t="shared" si="14"/>
        <v>0</v>
      </c>
      <c r="L136" s="357">
        <f>K136*L133</f>
        <v>0</v>
      </c>
      <c r="M136" s="408"/>
      <c r="N136" s="409"/>
      <c r="O136" s="220"/>
    </row>
    <row r="137" spans="2:15" ht="16.5" hidden="1" customHeight="1">
      <c r="B137" s="347">
        <v>3</v>
      </c>
      <c r="C137" s="454"/>
      <c r="D137" s="454"/>
      <c r="E137" s="454"/>
      <c r="F137" s="455"/>
      <c r="G137" s="456"/>
      <c r="H137" s="456"/>
      <c r="I137" s="368"/>
      <c r="J137" s="368"/>
      <c r="K137" s="357">
        <f t="shared" si="14"/>
        <v>0</v>
      </c>
      <c r="L137" s="357">
        <f>K137*L133</f>
        <v>0</v>
      </c>
      <c r="M137" s="408"/>
      <c r="N137" s="409"/>
      <c r="O137" s="220"/>
    </row>
    <row r="138" spans="2:15" ht="16.5" hidden="1" customHeight="1">
      <c r="B138" s="347">
        <v>4</v>
      </c>
      <c r="C138" s="454"/>
      <c r="D138" s="454"/>
      <c r="E138" s="454"/>
      <c r="F138" s="454"/>
      <c r="G138" s="454"/>
      <c r="H138" s="454"/>
      <c r="I138" s="368"/>
      <c r="J138" s="368"/>
      <c r="K138" s="357">
        <f t="shared" si="14"/>
        <v>0</v>
      </c>
      <c r="L138" s="357">
        <f>K138*L133</f>
        <v>0</v>
      </c>
      <c r="M138" s="408"/>
      <c r="N138" s="409"/>
      <c r="O138" s="220"/>
    </row>
    <row r="139" spans="2:15" ht="16.5" hidden="1" customHeight="1">
      <c r="B139" s="347">
        <v>5</v>
      </c>
      <c r="C139" s="454"/>
      <c r="D139" s="454"/>
      <c r="E139" s="454"/>
      <c r="F139" s="454"/>
      <c r="G139" s="453"/>
      <c r="H139" s="454"/>
      <c r="I139" s="368"/>
      <c r="J139" s="368"/>
      <c r="K139" s="357">
        <f t="shared" si="14"/>
        <v>0</v>
      </c>
      <c r="L139" s="357">
        <f>K139*L133</f>
        <v>0</v>
      </c>
      <c r="M139" s="408"/>
      <c r="N139" s="409"/>
      <c r="O139" s="220"/>
    </row>
    <row r="140" spans="2:15" ht="16.5" hidden="1" customHeight="1">
      <c r="B140" s="347">
        <v>6</v>
      </c>
      <c r="C140" s="454"/>
      <c r="D140" s="454"/>
      <c r="E140" s="454"/>
      <c r="F140" s="454"/>
      <c r="G140" s="454"/>
      <c r="H140" s="454"/>
      <c r="I140" s="368"/>
      <c r="J140" s="368"/>
      <c r="K140" s="357">
        <f t="shared" si="14"/>
        <v>0</v>
      </c>
      <c r="L140" s="357">
        <f>K140*L133</f>
        <v>0</v>
      </c>
      <c r="M140" s="408"/>
      <c r="N140" s="409"/>
      <c r="O140" s="220"/>
    </row>
    <row r="141" spans="2:15" ht="16.5" hidden="1" customHeight="1">
      <c r="B141" s="347">
        <v>7</v>
      </c>
      <c r="C141" s="454"/>
      <c r="D141" s="457"/>
      <c r="E141" s="454"/>
      <c r="F141" s="454"/>
      <c r="G141" s="454"/>
      <c r="H141" s="454"/>
      <c r="I141" s="368"/>
      <c r="J141" s="368"/>
      <c r="K141" s="357">
        <f t="shared" si="14"/>
        <v>0</v>
      </c>
      <c r="L141" s="357">
        <f>K141*L133</f>
        <v>0</v>
      </c>
      <c r="M141" s="408"/>
      <c r="N141" s="409"/>
      <c r="O141" s="220"/>
    </row>
    <row r="142" spans="2:15" ht="16.5" hidden="1" customHeight="1">
      <c r="B142" s="347">
        <v>8</v>
      </c>
      <c r="C142" s="454"/>
      <c r="D142" s="457"/>
      <c r="E142" s="454"/>
      <c r="F142" s="454"/>
      <c r="G142" s="454"/>
      <c r="H142" s="454"/>
      <c r="I142" s="368"/>
      <c r="J142" s="368"/>
      <c r="K142" s="357">
        <f t="shared" si="14"/>
        <v>0</v>
      </c>
      <c r="L142" s="357">
        <f>K142*L133</f>
        <v>0</v>
      </c>
      <c r="M142" s="410"/>
      <c r="N142" s="411"/>
      <c r="O142" s="220"/>
    </row>
    <row r="143" spans="2:15" ht="20.25">
      <c r="B143" s="347"/>
      <c r="C143" s="684" t="s">
        <v>103</v>
      </c>
      <c r="D143" s="684"/>
      <c r="E143" s="684"/>
      <c r="F143" s="684"/>
      <c r="G143" s="684"/>
      <c r="H143" s="684"/>
      <c r="I143" s="684"/>
      <c r="J143" s="684"/>
      <c r="K143" s="392" t="s">
        <v>47</v>
      </c>
      <c r="L143" s="349">
        <v>0.5</v>
      </c>
      <c r="M143" s="350">
        <f>SUM(K145:K152)</f>
        <v>0</v>
      </c>
      <c r="N143" s="351">
        <f>SUM(L145:L152)</f>
        <v>0</v>
      </c>
      <c r="O143" s="224"/>
    </row>
    <row r="144" spans="2:15">
      <c r="B144" s="347" t="s">
        <v>3</v>
      </c>
      <c r="C144" s="700" t="s">
        <v>4</v>
      </c>
      <c r="D144" s="700"/>
      <c r="E144" s="559" t="s">
        <v>5</v>
      </c>
      <c r="F144" s="559" t="s">
        <v>6</v>
      </c>
      <c r="G144" s="559" t="s">
        <v>7</v>
      </c>
      <c r="H144" s="559" t="s">
        <v>8</v>
      </c>
      <c r="I144" s="559" t="s">
        <v>9</v>
      </c>
      <c r="J144" s="559" t="s">
        <v>10</v>
      </c>
      <c r="K144" s="559" t="s">
        <v>11</v>
      </c>
      <c r="L144" s="559" t="s">
        <v>12</v>
      </c>
      <c r="M144" s="694"/>
      <c r="N144" s="695"/>
      <c r="O144" s="220"/>
    </row>
    <row r="145" spans="1:15">
      <c r="A145" s="220"/>
      <c r="B145" s="347">
        <v>1</v>
      </c>
      <c r="C145" s="369"/>
      <c r="D145" s="366"/>
      <c r="E145" s="366"/>
      <c r="F145" s="366"/>
      <c r="G145" s="366"/>
      <c r="H145" s="340"/>
      <c r="I145" s="340"/>
      <c r="J145" s="386"/>
      <c r="K145" s="386"/>
      <c r="L145" s="357">
        <f>(J145+K145)*10000</f>
        <v>0</v>
      </c>
      <c r="M145" s="342"/>
      <c r="N145" s="342"/>
      <c r="O145" s="220"/>
    </row>
    <row r="146" spans="1:15">
      <c r="A146" s="220"/>
      <c r="B146" s="347">
        <v>2</v>
      </c>
      <c r="C146" s="369"/>
      <c r="D146" s="366"/>
      <c r="E146" s="366"/>
      <c r="F146" s="366"/>
      <c r="G146" s="366"/>
      <c r="H146" s="340"/>
      <c r="I146" s="340"/>
      <c r="J146" s="386"/>
      <c r="K146" s="386"/>
      <c r="L146" s="357">
        <f t="shared" ref="L146:L152" si="15">(J146+K146)*10000</f>
        <v>0</v>
      </c>
      <c r="M146" s="342"/>
      <c r="N146" s="342"/>
      <c r="O146" s="220"/>
    </row>
    <row r="147" spans="1:15">
      <c r="A147" s="220"/>
      <c r="B147" s="347">
        <v>3</v>
      </c>
      <c r="C147" s="369"/>
      <c r="D147" s="366"/>
      <c r="E147" s="366"/>
      <c r="F147" s="366"/>
      <c r="G147" s="366"/>
      <c r="H147" s="340"/>
      <c r="I147" s="340"/>
      <c r="J147" s="377"/>
      <c r="K147" s="377"/>
      <c r="L147" s="357">
        <f t="shared" si="15"/>
        <v>0</v>
      </c>
      <c r="M147" s="342"/>
      <c r="N147" s="342"/>
      <c r="O147" s="220"/>
    </row>
    <row r="148" spans="1:15">
      <c r="A148" s="220"/>
      <c r="B148" s="347">
        <v>4</v>
      </c>
      <c r="C148" s="369"/>
      <c r="D148" s="366"/>
      <c r="E148" s="366"/>
      <c r="F148" s="366"/>
      <c r="G148" s="366"/>
      <c r="H148" s="340"/>
      <c r="I148" s="340"/>
      <c r="J148" s="386"/>
      <c r="K148" s="386"/>
      <c r="L148" s="357">
        <f t="shared" si="15"/>
        <v>0</v>
      </c>
      <c r="M148" s="342"/>
      <c r="N148" s="342"/>
      <c r="O148" s="220"/>
    </row>
    <row r="149" spans="1:15">
      <c r="A149" s="220"/>
      <c r="B149" s="347">
        <v>5</v>
      </c>
      <c r="C149" s="369"/>
      <c r="D149" s="366"/>
      <c r="E149" s="366"/>
      <c r="F149" s="366"/>
      <c r="G149" s="366"/>
      <c r="H149" s="340"/>
      <c r="I149" s="340"/>
      <c r="J149" s="386"/>
      <c r="K149" s="386"/>
      <c r="L149" s="357">
        <f t="shared" si="15"/>
        <v>0</v>
      </c>
      <c r="M149" s="342"/>
      <c r="N149" s="342"/>
      <c r="O149" s="220"/>
    </row>
    <row r="150" spans="1:15">
      <c r="A150" s="220"/>
      <c r="B150" s="347">
        <v>6</v>
      </c>
      <c r="C150" s="369"/>
      <c r="D150" s="366"/>
      <c r="E150" s="366"/>
      <c r="F150" s="366"/>
      <c r="G150" s="366"/>
      <c r="H150" s="340"/>
      <c r="I150" s="340"/>
      <c r="J150" s="386"/>
      <c r="K150" s="386"/>
      <c r="L150" s="357">
        <f t="shared" si="15"/>
        <v>0</v>
      </c>
      <c r="M150" s="342"/>
      <c r="N150" s="342"/>
      <c r="O150" s="220"/>
    </row>
    <row r="151" spans="1:15">
      <c r="A151" s="220"/>
      <c r="B151" s="347">
        <v>7</v>
      </c>
      <c r="C151" s="369"/>
      <c r="D151" s="366"/>
      <c r="E151" s="366"/>
      <c r="F151" s="366"/>
      <c r="G151" s="366"/>
      <c r="H151" s="340"/>
      <c r="I151" s="340"/>
      <c r="J151" s="386"/>
      <c r="K151" s="386"/>
      <c r="L151" s="357">
        <f t="shared" si="15"/>
        <v>0</v>
      </c>
      <c r="M151" s="342"/>
      <c r="N151" s="342"/>
      <c r="O151" s="220"/>
    </row>
    <row r="152" spans="1:15">
      <c r="A152" s="220"/>
      <c r="B152" s="347">
        <v>8</v>
      </c>
      <c r="C152" s="369"/>
      <c r="D152" s="366"/>
      <c r="E152" s="366"/>
      <c r="F152" s="366"/>
      <c r="G152" s="366"/>
      <c r="H152" s="340"/>
      <c r="I152" s="340"/>
      <c r="J152" s="386"/>
      <c r="K152" s="386"/>
      <c r="L152" s="357">
        <f t="shared" si="15"/>
        <v>0</v>
      </c>
      <c r="M152" s="342"/>
      <c r="N152" s="345"/>
      <c r="O152" s="220"/>
    </row>
    <row r="153" spans="1:15" ht="20.25">
      <c r="A153" s="221"/>
      <c r="B153" s="382"/>
      <c r="C153" s="684" t="s">
        <v>103</v>
      </c>
      <c r="D153" s="684"/>
      <c r="E153" s="684"/>
      <c r="F153" s="684"/>
      <c r="G153" s="684"/>
      <c r="H153" s="684"/>
      <c r="I153" s="684"/>
      <c r="J153" s="684"/>
      <c r="K153" s="392" t="s">
        <v>47</v>
      </c>
      <c r="L153" s="349">
        <v>0.5</v>
      </c>
      <c r="M153" s="350">
        <f>SUM(K155:K162)</f>
        <v>0</v>
      </c>
      <c r="N153" s="351">
        <f>SUM(L155:L162)</f>
        <v>0</v>
      </c>
      <c r="O153" s="224"/>
    </row>
    <row r="154" spans="1:15">
      <c r="A154" s="221"/>
      <c r="B154" s="382"/>
      <c r="C154" s="700" t="s">
        <v>4</v>
      </c>
      <c r="D154" s="700"/>
      <c r="E154" s="559" t="s">
        <v>5</v>
      </c>
      <c r="F154" s="559" t="s">
        <v>6</v>
      </c>
      <c r="G154" s="559" t="s">
        <v>7</v>
      </c>
      <c r="H154" s="559" t="s">
        <v>8</v>
      </c>
      <c r="I154" s="559" t="s">
        <v>9</v>
      </c>
      <c r="J154" s="559" t="s">
        <v>10</v>
      </c>
      <c r="K154" s="559" t="s">
        <v>11</v>
      </c>
      <c r="L154" s="559" t="s">
        <v>12</v>
      </c>
      <c r="M154" s="694"/>
      <c r="N154" s="695"/>
      <c r="O154" s="220"/>
    </row>
    <row r="155" spans="1:15">
      <c r="A155" s="221"/>
      <c r="B155" s="382"/>
      <c r="C155" s="369"/>
      <c r="D155" s="366"/>
      <c r="E155" s="366"/>
      <c r="F155" s="366"/>
      <c r="G155" s="366"/>
      <c r="H155" s="340"/>
      <c r="I155" s="340"/>
      <c r="J155" s="386"/>
      <c r="K155" s="386"/>
      <c r="L155" s="357">
        <f>(J155+K155)*10000</f>
        <v>0</v>
      </c>
      <c r="M155" s="342"/>
      <c r="N155" s="342"/>
      <c r="O155" s="220"/>
    </row>
    <row r="156" spans="1:15">
      <c r="A156" s="221"/>
      <c r="B156" s="382"/>
      <c r="C156" s="369"/>
      <c r="D156" s="366"/>
      <c r="E156" s="366"/>
      <c r="F156" s="366"/>
      <c r="G156" s="366"/>
      <c r="H156" s="340"/>
      <c r="I156" s="340"/>
      <c r="J156" s="386"/>
      <c r="K156" s="386"/>
      <c r="L156" s="357">
        <f t="shared" ref="L156:L162" si="16">(J156+K156)*10000</f>
        <v>0</v>
      </c>
      <c r="M156" s="342"/>
      <c r="N156" s="342"/>
      <c r="O156" s="220"/>
    </row>
    <row r="157" spans="1:15">
      <c r="A157" s="221"/>
      <c r="B157" s="382"/>
      <c r="C157" s="369"/>
      <c r="D157" s="366"/>
      <c r="E157" s="366"/>
      <c r="F157" s="366"/>
      <c r="G157" s="366"/>
      <c r="H157" s="340"/>
      <c r="I157" s="340"/>
      <c r="J157" s="377"/>
      <c r="K157" s="377"/>
      <c r="L157" s="357">
        <f t="shared" si="16"/>
        <v>0</v>
      </c>
      <c r="M157" s="342"/>
      <c r="N157" s="342"/>
      <c r="O157" s="220"/>
    </row>
    <row r="158" spans="1:15">
      <c r="A158" s="221"/>
      <c r="B158" s="382"/>
      <c r="C158" s="369"/>
      <c r="D158" s="366"/>
      <c r="E158" s="366"/>
      <c r="F158" s="366"/>
      <c r="G158" s="366"/>
      <c r="H158" s="340"/>
      <c r="I158" s="340"/>
      <c r="J158" s="386"/>
      <c r="K158" s="386"/>
      <c r="L158" s="357">
        <f t="shared" si="16"/>
        <v>0</v>
      </c>
      <c r="M158" s="342"/>
      <c r="N158" s="342"/>
      <c r="O158" s="220"/>
    </row>
    <row r="159" spans="1:15">
      <c r="A159" s="221"/>
      <c r="B159" s="382"/>
      <c r="C159" s="369"/>
      <c r="D159" s="366"/>
      <c r="E159" s="366"/>
      <c r="F159" s="366"/>
      <c r="G159" s="366"/>
      <c r="H159" s="340"/>
      <c r="I159" s="340"/>
      <c r="J159" s="386"/>
      <c r="K159" s="386"/>
      <c r="L159" s="357">
        <f t="shared" si="16"/>
        <v>0</v>
      </c>
      <c r="M159" s="342"/>
      <c r="N159" s="342"/>
      <c r="O159" s="220"/>
    </row>
    <row r="160" spans="1:15">
      <c r="A160" s="221"/>
      <c r="B160" s="382"/>
      <c r="C160" s="369"/>
      <c r="D160" s="366"/>
      <c r="E160" s="366"/>
      <c r="F160" s="366"/>
      <c r="G160" s="366"/>
      <c r="H160" s="340"/>
      <c r="I160" s="340"/>
      <c r="J160" s="386"/>
      <c r="K160" s="386"/>
      <c r="L160" s="357">
        <f t="shared" si="16"/>
        <v>0</v>
      </c>
      <c r="M160" s="342"/>
      <c r="N160" s="342"/>
      <c r="O160" s="220"/>
    </row>
    <row r="161" spans="1:15">
      <c r="A161" s="221"/>
      <c r="B161" s="382"/>
      <c r="C161" s="369"/>
      <c r="D161" s="366"/>
      <c r="E161" s="366"/>
      <c r="F161" s="366"/>
      <c r="G161" s="366"/>
      <c r="H161" s="340"/>
      <c r="I161" s="340"/>
      <c r="J161" s="386"/>
      <c r="K161" s="386"/>
      <c r="L161" s="357">
        <f t="shared" si="16"/>
        <v>0</v>
      </c>
      <c r="M161" s="342"/>
      <c r="N161" s="342"/>
      <c r="O161" s="220"/>
    </row>
    <row r="162" spans="1:15">
      <c r="A162" s="221"/>
      <c r="B162" s="382"/>
      <c r="C162" s="369"/>
      <c r="D162" s="366"/>
      <c r="E162" s="366"/>
      <c r="F162" s="366"/>
      <c r="G162" s="366"/>
      <c r="H162" s="340"/>
      <c r="I162" s="340"/>
      <c r="J162" s="386"/>
      <c r="K162" s="386"/>
      <c r="L162" s="357">
        <f t="shared" si="16"/>
        <v>0</v>
      </c>
      <c r="M162" s="342"/>
      <c r="N162" s="345"/>
      <c r="O162" s="220"/>
    </row>
    <row r="163" spans="1:15" ht="20.25">
      <c r="A163" s="221"/>
      <c r="B163" s="382"/>
      <c r="C163" s="684" t="s">
        <v>103</v>
      </c>
      <c r="D163" s="684"/>
      <c r="E163" s="684"/>
      <c r="F163" s="684"/>
      <c r="G163" s="684"/>
      <c r="H163" s="684"/>
      <c r="I163" s="684"/>
      <c r="J163" s="684"/>
      <c r="K163" s="392" t="s">
        <v>47</v>
      </c>
      <c r="L163" s="349">
        <v>0.5</v>
      </c>
      <c r="M163" s="350">
        <f>SUM(K165:K172)</f>
        <v>0</v>
      </c>
      <c r="N163" s="351">
        <f>SUM(L165:L172)</f>
        <v>0</v>
      </c>
      <c r="O163" s="224"/>
    </row>
    <row r="164" spans="1:15">
      <c r="A164" s="221"/>
      <c r="B164" s="382"/>
      <c r="C164" s="700" t="s">
        <v>4</v>
      </c>
      <c r="D164" s="700"/>
      <c r="E164" s="559" t="s">
        <v>5</v>
      </c>
      <c r="F164" s="559" t="s">
        <v>6</v>
      </c>
      <c r="G164" s="559" t="s">
        <v>7</v>
      </c>
      <c r="H164" s="559" t="s">
        <v>8</v>
      </c>
      <c r="I164" s="559" t="s">
        <v>9</v>
      </c>
      <c r="J164" s="559" t="s">
        <v>10</v>
      </c>
      <c r="K164" s="559" t="s">
        <v>11</v>
      </c>
      <c r="L164" s="559" t="s">
        <v>12</v>
      </c>
      <c r="M164" s="694"/>
      <c r="N164" s="695"/>
      <c r="O164" s="220"/>
    </row>
    <row r="165" spans="1:15">
      <c r="A165" s="221"/>
      <c r="B165" s="382"/>
      <c r="C165" s="369"/>
      <c r="D165" s="366"/>
      <c r="E165" s="366"/>
      <c r="F165" s="366"/>
      <c r="G165" s="366"/>
      <c r="H165" s="340"/>
      <c r="I165" s="340"/>
      <c r="J165" s="386"/>
      <c r="K165" s="386"/>
      <c r="L165" s="357">
        <f>(J165+K165)*10000</f>
        <v>0</v>
      </c>
      <c r="M165" s="342"/>
      <c r="N165" s="342"/>
      <c r="O165" s="220"/>
    </row>
    <row r="166" spans="1:15">
      <c r="A166" s="221"/>
      <c r="B166" s="382"/>
      <c r="C166" s="369"/>
      <c r="D166" s="366"/>
      <c r="E166" s="366"/>
      <c r="F166" s="366"/>
      <c r="G166" s="366"/>
      <c r="H166" s="340"/>
      <c r="I166" s="340"/>
      <c r="J166" s="386"/>
      <c r="K166" s="386"/>
      <c r="L166" s="357">
        <f t="shared" ref="L166:L172" si="17">(J166+K166)*10000</f>
        <v>0</v>
      </c>
      <c r="M166" s="342"/>
      <c r="N166" s="342"/>
      <c r="O166" s="220"/>
    </row>
    <row r="167" spans="1:15">
      <c r="A167" s="221"/>
      <c r="B167" s="382"/>
      <c r="C167" s="369"/>
      <c r="D167" s="366"/>
      <c r="E167" s="366"/>
      <c r="F167" s="366"/>
      <c r="G167" s="366"/>
      <c r="H167" s="340"/>
      <c r="I167" s="340"/>
      <c r="J167" s="377"/>
      <c r="K167" s="377"/>
      <c r="L167" s="357">
        <f t="shared" si="17"/>
        <v>0</v>
      </c>
      <c r="M167" s="342"/>
      <c r="N167" s="342"/>
      <c r="O167" s="220"/>
    </row>
    <row r="168" spans="1:15">
      <c r="A168" s="221"/>
      <c r="B168" s="382"/>
      <c r="C168" s="369"/>
      <c r="D168" s="366"/>
      <c r="E168" s="366"/>
      <c r="F168" s="366"/>
      <c r="G168" s="366"/>
      <c r="H168" s="340"/>
      <c r="I168" s="340"/>
      <c r="J168" s="386"/>
      <c r="K168" s="386"/>
      <c r="L168" s="357">
        <f t="shared" si="17"/>
        <v>0</v>
      </c>
      <c r="M168" s="342"/>
      <c r="N168" s="342"/>
      <c r="O168" s="220"/>
    </row>
    <row r="169" spans="1:15">
      <c r="A169" s="221"/>
      <c r="B169" s="382"/>
      <c r="C169" s="369"/>
      <c r="D169" s="366"/>
      <c r="E169" s="366"/>
      <c r="F169" s="366"/>
      <c r="G169" s="366"/>
      <c r="H169" s="340"/>
      <c r="I169" s="340"/>
      <c r="J169" s="386"/>
      <c r="K169" s="386"/>
      <c r="L169" s="357">
        <f t="shared" si="17"/>
        <v>0</v>
      </c>
      <c r="M169" s="342"/>
      <c r="N169" s="342"/>
      <c r="O169" s="220"/>
    </row>
    <row r="170" spans="1:15">
      <c r="A170" s="221"/>
      <c r="B170" s="382"/>
      <c r="C170" s="369"/>
      <c r="D170" s="366"/>
      <c r="E170" s="366"/>
      <c r="F170" s="366"/>
      <c r="G170" s="366"/>
      <c r="H170" s="340"/>
      <c r="I170" s="340"/>
      <c r="J170" s="386"/>
      <c r="K170" s="386"/>
      <c r="L170" s="357">
        <f t="shared" si="17"/>
        <v>0</v>
      </c>
      <c r="M170" s="342"/>
      <c r="N170" s="342"/>
      <c r="O170" s="220"/>
    </row>
    <row r="171" spans="1:15">
      <c r="A171" s="221"/>
      <c r="B171" s="382"/>
      <c r="C171" s="369"/>
      <c r="D171" s="366"/>
      <c r="E171" s="366"/>
      <c r="F171" s="366"/>
      <c r="G171" s="366"/>
      <c r="H171" s="340"/>
      <c r="I171" s="340"/>
      <c r="J171" s="386"/>
      <c r="K171" s="386"/>
      <c r="L171" s="357">
        <f t="shared" si="17"/>
        <v>0</v>
      </c>
      <c r="M171" s="342"/>
      <c r="N171" s="342"/>
      <c r="O171" s="220"/>
    </row>
    <row r="172" spans="1:15">
      <c r="A172" s="221"/>
      <c r="B172" s="382"/>
      <c r="C172" s="369"/>
      <c r="D172" s="366"/>
      <c r="E172" s="366"/>
      <c r="F172" s="366"/>
      <c r="G172" s="366"/>
      <c r="H172" s="340"/>
      <c r="I172" s="340"/>
      <c r="J172" s="386"/>
      <c r="K172" s="386"/>
      <c r="L172" s="357">
        <f t="shared" si="17"/>
        <v>0</v>
      </c>
      <c r="M172" s="342"/>
      <c r="N172" s="342"/>
      <c r="O172" s="220"/>
    </row>
    <row r="173" spans="1:15">
      <c r="A173" s="220"/>
      <c r="B173" s="220"/>
      <c r="C173" s="44"/>
      <c r="D173" s="44"/>
      <c r="E173" s="44"/>
      <c r="F173" s="44"/>
      <c r="G173" s="45"/>
      <c r="H173" s="45"/>
      <c r="I173" s="46"/>
      <c r="J173" s="46"/>
      <c r="K173" s="46"/>
      <c r="L173" s="46"/>
      <c r="M173" s="220"/>
      <c r="N173" s="220"/>
      <c r="O173" s="220"/>
    </row>
  </sheetData>
  <mergeCells count="59"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P13:T13"/>
    <mergeCell ref="C23:J23"/>
    <mergeCell ref="C24:D24"/>
    <mergeCell ref="M24:N24"/>
    <mergeCell ref="C33:J33"/>
    <mergeCell ref="C34:D34"/>
    <mergeCell ref="M34:N34"/>
    <mergeCell ref="C84:D84"/>
    <mergeCell ref="C43:J43"/>
    <mergeCell ref="C44:D44"/>
    <mergeCell ref="C53:J53"/>
    <mergeCell ref="C54:D54"/>
    <mergeCell ref="C63:J63"/>
    <mergeCell ref="C64:D64"/>
    <mergeCell ref="M64:N64"/>
    <mergeCell ref="C73:J73"/>
    <mergeCell ref="C74:D74"/>
    <mergeCell ref="M74:N74"/>
    <mergeCell ref="C83:J83"/>
    <mergeCell ref="C143:J143"/>
    <mergeCell ref="C93:J93"/>
    <mergeCell ref="C94:D94"/>
    <mergeCell ref="M94:N94"/>
    <mergeCell ref="C103:J103"/>
    <mergeCell ref="C104:D104"/>
    <mergeCell ref="C113:J113"/>
    <mergeCell ref="C114:D114"/>
    <mergeCell ref="C123:J123"/>
    <mergeCell ref="C124:D124"/>
    <mergeCell ref="C133:J133"/>
    <mergeCell ref="C134:D134"/>
    <mergeCell ref="C164:D164"/>
    <mergeCell ref="M164:N164"/>
    <mergeCell ref="C144:D144"/>
    <mergeCell ref="M144:N144"/>
    <mergeCell ref="C153:J153"/>
    <mergeCell ref="C154:D154"/>
    <mergeCell ref="M154:N154"/>
    <mergeCell ref="C163:J163"/>
    <mergeCell ref="P15:P16"/>
    <mergeCell ref="Q15:R16"/>
    <mergeCell ref="P18:Q18"/>
    <mergeCell ref="R18:T18"/>
    <mergeCell ref="P21:Q21"/>
    <mergeCell ref="R21:T21"/>
  </mergeCells>
  <phoneticPr fontId="29" type="noConversion"/>
  <conditionalFormatting sqref="C105:H105">
    <cfRule type="duplicateValues" dxfId="5178" priority="90"/>
    <cfRule type="duplicateValues" dxfId="5177" priority="91"/>
    <cfRule type="duplicateValues" dxfId="5176" priority="92"/>
    <cfRule type="duplicateValues" dxfId="5175" priority="93"/>
  </conditionalFormatting>
  <conditionalFormatting sqref="G1:G2 G4 G24 G26:G32">
    <cfRule type="duplicateValues" dxfId="5174" priority="212"/>
    <cfRule type="duplicateValues" dxfId="5173" priority="213"/>
  </conditionalFormatting>
  <conditionalFormatting sqref="G1:G2 G26:G32">
    <cfRule type="duplicateValues" dxfId="5172" priority="214"/>
  </conditionalFormatting>
  <conditionalFormatting sqref="G4">
    <cfRule type="duplicateValues" dxfId="5171" priority="211"/>
  </conditionalFormatting>
  <conditionalFormatting sqref="G5:G12">
    <cfRule type="duplicateValues" dxfId="5170" priority="177"/>
    <cfRule type="duplicateValues" dxfId="5169" priority="178"/>
    <cfRule type="duplicateValues" dxfId="5168" priority="179"/>
  </conditionalFormatting>
  <conditionalFormatting sqref="G13">
    <cfRule type="duplicateValues" dxfId="5167" priority="141"/>
    <cfRule type="duplicateValues" dxfId="5166" priority="142"/>
    <cfRule type="duplicateValues" dxfId="5165" priority="143"/>
    <cfRule type="duplicateValues" dxfId="5164" priority="144"/>
    <cfRule type="duplicateValues" dxfId="5163" priority="145"/>
    <cfRule type="duplicateValues" dxfId="5162" priority="146"/>
  </conditionalFormatting>
  <conditionalFormatting sqref="G14">
    <cfRule type="duplicateValues" dxfId="5161" priority="204"/>
    <cfRule type="duplicateValues" dxfId="5160" priority="205"/>
  </conditionalFormatting>
  <conditionalFormatting sqref="G20:G22">
    <cfRule type="duplicateValues" dxfId="5159" priority="201"/>
    <cfRule type="duplicateValues" dxfId="5158" priority="202"/>
    <cfRule type="duplicateValues" dxfId="5157" priority="203"/>
  </conditionalFormatting>
  <conditionalFormatting sqref="G23">
    <cfRule type="duplicateValues" dxfId="5156" priority="131"/>
    <cfRule type="duplicateValues" dxfId="5155" priority="132"/>
    <cfRule type="duplicateValues" dxfId="5154" priority="133"/>
    <cfRule type="duplicateValues" dxfId="5153" priority="134"/>
  </conditionalFormatting>
  <conditionalFormatting sqref="G24">
    <cfRule type="duplicateValues" dxfId="5152" priority="208"/>
    <cfRule type="duplicateValues" dxfId="5151" priority="209"/>
    <cfRule type="duplicateValues" dxfId="5150" priority="210"/>
  </conditionalFormatting>
  <conditionalFormatting sqref="G25">
    <cfRule type="duplicateValues" dxfId="5149" priority="128"/>
    <cfRule type="duplicateValues" dxfId="5148" priority="129"/>
    <cfRule type="duplicateValues" dxfId="5147" priority="130"/>
  </conditionalFormatting>
  <conditionalFormatting sqref="G33">
    <cfRule type="duplicateValues" dxfId="5146" priority="135"/>
    <cfRule type="duplicateValues" dxfId="5145" priority="136"/>
    <cfRule type="duplicateValues" dxfId="5144" priority="137"/>
    <cfRule type="duplicateValues" dxfId="5143" priority="138"/>
    <cfRule type="duplicateValues" dxfId="5142" priority="139"/>
    <cfRule type="duplicateValues" dxfId="5141" priority="140"/>
  </conditionalFormatting>
  <conditionalFormatting sqref="G34">
    <cfRule type="duplicateValues" dxfId="5140" priority="81"/>
    <cfRule type="duplicateValues" dxfId="5139" priority="82"/>
    <cfRule type="duplicateValues" dxfId="5138" priority="83"/>
    <cfRule type="duplicateValues" dxfId="5137" priority="84"/>
    <cfRule type="duplicateValues" dxfId="5136" priority="85"/>
  </conditionalFormatting>
  <conditionalFormatting sqref="G35:G42">
    <cfRule type="duplicateValues" dxfId="5135" priority="147"/>
    <cfRule type="duplicateValues" dxfId="5134" priority="148"/>
    <cfRule type="duplicateValues" dxfId="5133" priority="149"/>
  </conditionalFormatting>
  <conditionalFormatting sqref="G43">
    <cfRule type="duplicateValues" dxfId="5132" priority="150"/>
    <cfRule type="duplicateValues" dxfId="5131" priority="151"/>
    <cfRule type="duplicateValues" dxfId="5130" priority="152"/>
    <cfRule type="duplicateValues" dxfId="5129" priority="153"/>
    <cfRule type="duplicateValues" dxfId="5128" priority="154"/>
  </conditionalFormatting>
  <conditionalFormatting sqref="G44">
    <cfRule type="duplicateValues" dxfId="5127" priority="174"/>
    <cfRule type="duplicateValues" dxfId="5126" priority="175"/>
    <cfRule type="duplicateValues" dxfId="5125" priority="187"/>
    <cfRule type="duplicateValues" dxfId="5124" priority="188"/>
    <cfRule type="duplicateValues" dxfId="5123" priority="189"/>
    <cfRule type="duplicateValues" dxfId="5122" priority="190"/>
    <cfRule type="duplicateValues" dxfId="5121" priority="191"/>
    <cfRule type="duplicateValues" dxfId="5120" priority="192"/>
    <cfRule type="duplicateValues" dxfId="5119" priority="193"/>
    <cfRule type="duplicateValues" dxfId="5118" priority="194"/>
    <cfRule type="duplicateValues" dxfId="5117" priority="195"/>
    <cfRule type="duplicateValues" dxfId="5116" priority="196"/>
    <cfRule type="duplicateValues" dxfId="5115" priority="197"/>
    <cfRule type="duplicateValues" dxfId="5114" priority="198"/>
    <cfRule type="duplicateValues" dxfId="5113" priority="199"/>
    <cfRule type="duplicateValues" dxfId="5112" priority="200"/>
  </conditionalFormatting>
  <conditionalFormatting sqref="G44:G52 G1:G2 G4:G12 G14 G24:G32 G34:G42 G54 G74:G82 G84:G92 G173:G197 G56:G62 G153:G154 G163:G164 G64:G65 G67:G72 G20:G22">
    <cfRule type="duplicateValues" dxfId="5111" priority="215"/>
  </conditionalFormatting>
  <conditionalFormatting sqref="G45:G52">
    <cfRule type="duplicateValues" dxfId="5110" priority="164"/>
    <cfRule type="duplicateValues" dxfId="5109" priority="165"/>
    <cfRule type="duplicateValues" dxfId="5108" priority="166"/>
  </conditionalFormatting>
  <conditionalFormatting sqref="G54">
    <cfRule type="duplicateValues" dxfId="5107" priority="76"/>
    <cfRule type="duplicateValues" dxfId="5106" priority="77"/>
    <cfRule type="duplicateValues" dxfId="5105" priority="78"/>
    <cfRule type="duplicateValues" dxfId="5104" priority="79"/>
    <cfRule type="duplicateValues" dxfId="5103" priority="80"/>
  </conditionalFormatting>
  <conditionalFormatting sqref="G55">
    <cfRule type="duplicateValues" dxfId="5102" priority="27"/>
    <cfRule type="duplicateValues" dxfId="5101" priority="28"/>
    <cfRule type="duplicateValues" dxfId="5100" priority="29"/>
    <cfRule type="duplicateValues" dxfId="5099" priority="30"/>
  </conditionalFormatting>
  <conditionalFormatting sqref="G56:G62 G44">
    <cfRule type="duplicateValues" dxfId="5098" priority="206"/>
    <cfRule type="duplicateValues" dxfId="5097" priority="207"/>
  </conditionalFormatting>
  <conditionalFormatting sqref="G56:G62">
    <cfRule type="duplicateValues" dxfId="5096" priority="113"/>
    <cfRule type="duplicateValues" dxfId="5095" priority="114"/>
    <cfRule type="duplicateValues" dxfId="5094" priority="115"/>
    <cfRule type="duplicateValues" dxfId="5093" priority="116"/>
    <cfRule type="duplicateValues" dxfId="5092" priority="117"/>
    <cfRule type="duplicateValues" dxfId="5091" priority="118"/>
    <cfRule type="duplicateValues" dxfId="5090" priority="119"/>
    <cfRule type="duplicateValues" dxfId="5089" priority="120"/>
    <cfRule type="duplicateValues" dxfId="5088" priority="121"/>
    <cfRule type="duplicateValues" dxfId="5087" priority="167"/>
    <cfRule type="duplicateValues" dxfId="5086" priority="168"/>
    <cfRule type="duplicateValues" dxfId="5085" priority="169"/>
    <cfRule type="duplicateValues" dxfId="5084" priority="170"/>
    <cfRule type="duplicateValues" dxfId="5083" priority="171"/>
    <cfRule type="duplicateValues" dxfId="5082" priority="172"/>
    <cfRule type="duplicateValues" dxfId="5081" priority="173"/>
  </conditionalFormatting>
  <conditionalFormatting sqref="G64">
    <cfRule type="duplicateValues" dxfId="5080" priority="71"/>
    <cfRule type="duplicateValues" dxfId="5079" priority="72"/>
    <cfRule type="duplicateValues" dxfId="5078" priority="73"/>
    <cfRule type="duplicateValues" dxfId="5077" priority="74"/>
    <cfRule type="duplicateValues" dxfId="5076" priority="75"/>
  </conditionalFormatting>
  <conditionalFormatting sqref="G65 G67">
    <cfRule type="duplicateValues" dxfId="5075" priority="796"/>
    <cfRule type="duplicateValues" dxfId="5074" priority="797"/>
    <cfRule type="duplicateValues" dxfId="5073" priority="798"/>
    <cfRule type="duplicateValues" dxfId="5072" priority="799"/>
  </conditionalFormatting>
  <conditionalFormatting sqref="G65 G67:G72">
    <cfRule type="duplicateValues" dxfId="5071" priority="804"/>
    <cfRule type="duplicateValues" dxfId="5070" priority="805"/>
    <cfRule type="duplicateValues" dxfId="5069" priority="806"/>
    <cfRule type="duplicateValues" dxfId="5068" priority="807"/>
    <cfRule type="duplicateValues" dxfId="5067" priority="808"/>
    <cfRule type="duplicateValues" dxfId="5066" priority="809"/>
    <cfRule type="duplicateValues" dxfId="5065" priority="810"/>
    <cfRule type="duplicateValues" dxfId="5064" priority="811"/>
    <cfRule type="duplicateValues" dxfId="5063" priority="812"/>
    <cfRule type="duplicateValues" dxfId="5062" priority="813"/>
  </conditionalFormatting>
  <conditionalFormatting sqref="G68:G72">
    <cfRule type="duplicateValues" dxfId="5061" priority="127"/>
  </conditionalFormatting>
  <conditionalFormatting sqref="G74">
    <cfRule type="duplicateValues" dxfId="5060" priority="66"/>
    <cfRule type="duplicateValues" dxfId="5059" priority="67"/>
    <cfRule type="duplicateValues" dxfId="5058" priority="68"/>
    <cfRule type="duplicateValues" dxfId="5057" priority="69"/>
    <cfRule type="duplicateValues" dxfId="5056" priority="70"/>
  </conditionalFormatting>
  <conditionalFormatting sqref="G75:G77">
    <cfRule type="duplicateValues" dxfId="5055" priority="180"/>
    <cfRule type="duplicateValues" dxfId="5054" priority="181"/>
    <cfRule type="duplicateValues" dxfId="5053" priority="182"/>
    <cfRule type="duplicateValues" dxfId="5052" priority="183"/>
  </conditionalFormatting>
  <conditionalFormatting sqref="G75:G82 G65 G67:G72">
    <cfRule type="duplicateValues" dxfId="5051" priority="824"/>
    <cfRule type="duplicateValues" dxfId="5050" priority="825"/>
  </conditionalFormatting>
  <conditionalFormatting sqref="G75:G82">
    <cfRule type="duplicateValues" dxfId="5049" priority="176"/>
  </conditionalFormatting>
  <conditionalFormatting sqref="G78:G82">
    <cfRule type="duplicateValues" dxfId="5048" priority="184"/>
  </conditionalFormatting>
  <conditionalFormatting sqref="G84">
    <cfRule type="duplicateValues" dxfId="5047" priority="61"/>
    <cfRule type="duplicateValues" dxfId="5046" priority="62"/>
    <cfRule type="duplicateValues" dxfId="5045" priority="63"/>
    <cfRule type="duplicateValues" dxfId="5044" priority="64"/>
    <cfRule type="duplicateValues" dxfId="5043" priority="65"/>
  </conditionalFormatting>
  <conditionalFormatting sqref="G85">
    <cfRule type="duplicateValues" dxfId="5042" priority="110"/>
    <cfRule type="duplicateValues" dxfId="5041" priority="111"/>
    <cfRule type="duplicateValues" dxfId="5040" priority="112"/>
  </conditionalFormatting>
  <conditionalFormatting sqref="G95:G102">
    <cfRule type="duplicateValues" dxfId="5039" priority="106"/>
    <cfRule type="duplicateValues" dxfId="5038" priority="107"/>
    <cfRule type="duplicateValues" dxfId="5037" priority="108"/>
    <cfRule type="duplicateValues" dxfId="5036" priority="109"/>
  </conditionalFormatting>
  <conditionalFormatting sqref="G105:G112">
    <cfRule type="duplicateValues" dxfId="5035" priority="102"/>
    <cfRule type="duplicateValues" dxfId="5034" priority="103"/>
    <cfRule type="duplicateValues" dxfId="5033" priority="104"/>
    <cfRule type="duplicateValues" dxfId="5032" priority="105"/>
  </conditionalFormatting>
  <conditionalFormatting sqref="G106:G107">
    <cfRule type="duplicateValues" dxfId="5031" priority="94"/>
    <cfRule type="duplicateValues" dxfId="5030" priority="95"/>
    <cfRule type="duplicateValues" dxfId="5029" priority="96"/>
    <cfRule type="duplicateValues" dxfId="5028" priority="97"/>
  </conditionalFormatting>
  <conditionalFormatting sqref="G114 G104 G94">
    <cfRule type="duplicateValues" dxfId="5027" priority="37"/>
    <cfRule type="duplicateValues" dxfId="5026" priority="38"/>
    <cfRule type="duplicateValues" dxfId="5025" priority="39"/>
    <cfRule type="duplicateValues" dxfId="5024" priority="40"/>
    <cfRule type="duplicateValues" dxfId="5023" priority="41"/>
    <cfRule type="duplicateValues" dxfId="5022" priority="42"/>
  </conditionalFormatting>
  <conditionalFormatting sqref="G134 G124">
    <cfRule type="duplicateValues" dxfId="5021" priority="31"/>
    <cfRule type="duplicateValues" dxfId="5020" priority="32"/>
    <cfRule type="duplicateValues" dxfId="5019" priority="33"/>
    <cfRule type="duplicateValues" dxfId="5018" priority="34"/>
    <cfRule type="duplicateValues" dxfId="5017" priority="35"/>
    <cfRule type="duplicateValues" dxfId="5016" priority="36"/>
  </conditionalFormatting>
  <conditionalFormatting sqref="G143">
    <cfRule type="duplicateValues" dxfId="5015" priority="86"/>
    <cfRule type="duplicateValues" dxfId="5014" priority="87"/>
    <cfRule type="duplicateValues" dxfId="5013" priority="88"/>
    <cfRule type="duplicateValues" dxfId="5012" priority="89"/>
  </conditionalFormatting>
  <conditionalFormatting sqref="C125:H126 G108:G112 G127:G132 G135:G142">
    <cfRule type="duplicateValues" dxfId="5011" priority="98"/>
    <cfRule type="duplicateValues" dxfId="5010" priority="99"/>
    <cfRule type="duplicateValues" dxfId="5009" priority="100"/>
    <cfRule type="duplicateValues" dxfId="5008" priority="101"/>
  </conditionalFormatting>
  <conditionalFormatting sqref="G153 G75:G82 G85:G92 G163 G173:G197 G65 G67:G72">
    <cfRule type="duplicateValues" dxfId="5007" priority="830"/>
    <cfRule type="duplicateValues" dxfId="5006" priority="831"/>
  </conditionalFormatting>
  <conditionalFormatting sqref="G153 G75:G82 G85:G92 G163 G173:G197">
    <cfRule type="duplicateValues" dxfId="5005" priority="218"/>
  </conditionalFormatting>
  <conditionalFormatting sqref="G198:G1048576">
    <cfRule type="duplicateValues" dxfId="5004" priority="219"/>
    <cfRule type="duplicateValues" dxfId="5003" priority="220"/>
    <cfRule type="duplicateValues" dxfId="5002" priority="221"/>
    <cfRule type="duplicateValues" dxfId="5001" priority="222"/>
  </conditionalFormatting>
  <conditionalFormatting sqref="H166:H172 H156:H162 H146:H152">
    <cfRule type="duplicateValues" dxfId="5000" priority="26"/>
  </conditionalFormatting>
  <conditionalFormatting sqref="H166:H172 H156:H162 H146:H152">
    <cfRule type="duplicateValues" dxfId="4999" priority="23"/>
    <cfRule type="duplicateValues" dxfId="4998" priority="24"/>
    <cfRule type="duplicateValues" dxfId="4997" priority="25"/>
  </conditionalFormatting>
  <conditionalFormatting sqref="G144">
    <cfRule type="duplicateValues" dxfId="4996" priority="22"/>
  </conditionalFormatting>
  <conditionalFormatting sqref="G164 G154 G144">
    <cfRule type="duplicateValues" dxfId="4995" priority="17"/>
    <cfRule type="duplicateValues" dxfId="4994" priority="18"/>
    <cfRule type="duplicateValues" dxfId="4993" priority="19"/>
    <cfRule type="duplicateValues" dxfId="4992" priority="20"/>
    <cfRule type="duplicateValues" dxfId="4991" priority="21"/>
  </conditionalFormatting>
  <conditionalFormatting sqref="G16">
    <cfRule type="duplicateValues" dxfId="4990" priority="16"/>
  </conditionalFormatting>
  <conditionalFormatting sqref="G16">
    <cfRule type="duplicateValues" dxfId="4989" priority="13"/>
    <cfRule type="duplicateValues" dxfId="4988" priority="14"/>
    <cfRule type="duplicateValues" dxfId="4987" priority="15"/>
  </conditionalFormatting>
  <conditionalFormatting sqref="G66">
    <cfRule type="duplicateValues" dxfId="4986" priority="12"/>
  </conditionalFormatting>
  <conditionalFormatting sqref="G66">
    <cfRule type="duplicateValues" dxfId="4985" priority="9"/>
    <cfRule type="duplicateValues" dxfId="4984" priority="10"/>
    <cfRule type="duplicateValues" dxfId="4983" priority="11"/>
  </conditionalFormatting>
  <conditionalFormatting sqref="G66">
    <cfRule type="duplicateValues" dxfId="4982" priority="5"/>
    <cfRule type="duplicateValues" dxfId="4981" priority="6"/>
  </conditionalFormatting>
  <conditionalFormatting sqref="G66">
    <cfRule type="duplicateValues" dxfId="4980" priority="7"/>
  </conditionalFormatting>
  <conditionalFormatting sqref="G66">
    <cfRule type="duplicateValues" dxfId="4979" priority="8"/>
  </conditionalFormatting>
  <conditionalFormatting sqref="G17">
    <cfRule type="duplicateValues" dxfId="4978" priority="1"/>
    <cfRule type="duplicateValues" dxfId="4977" priority="2"/>
    <cfRule type="duplicateValues" dxfId="4976" priority="3"/>
  </conditionalFormatting>
  <conditionalFormatting sqref="G17">
    <cfRule type="duplicateValues" dxfId="4975" priority="4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81B4-27AD-4787-91D2-1872362F446A}">
  <dimension ref="A1:U182"/>
  <sheetViews>
    <sheetView topLeftCell="C64" zoomScale="70" zoomScaleNormal="70" workbookViewId="0">
      <selection activeCell="G117" sqref="G117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2" style="35" customWidth="1"/>
    <col min="5" max="5" width="15.5" style="35" customWidth="1"/>
    <col min="6" max="6" width="16.5" style="35" customWidth="1"/>
    <col min="7" max="7" width="57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43">
        <f ca="1">DATE(년,월,_xlfn.SHEET())</f>
        <v>45733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220"/>
      <c r="P1" s="654" t="s">
        <v>0</v>
      </c>
      <c r="Q1" s="654"/>
      <c r="R1" s="654"/>
      <c r="S1" s="654"/>
      <c r="T1" s="654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257"/>
      <c r="C3" s="603" t="s">
        <v>1</v>
      </c>
      <c r="D3" s="603"/>
      <c r="E3" s="603"/>
      <c r="F3" s="603"/>
      <c r="G3" s="603"/>
      <c r="H3" s="603"/>
      <c r="I3" s="603"/>
      <c r="J3" s="603"/>
      <c r="K3" s="258" t="s">
        <v>2</v>
      </c>
      <c r="L3" s="259"/>
      <c r="M3" s="176">
        <f>SUM(K5:K12)</f>
        <v>0</v>
      </c>
      <c r="N3" s="260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257" t="s">
        <v>3</v>
      </c>
      <c r="C4" s="588" t="s">
        <v>4</v>
      </c>
      <c r="D4" s="588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98"/>
      <c r="N4" s="599"/>
      <c r="O4" s="41"/>
      <c r="P4" s="646" t="s">
        <v>13</v>
      </c>
      <c r="Q4" s="647">
        <f>P10-R10</f>
        <v>717000</v>
      </c>
      <c r="R4" s="647"/>
      <c r="S4" s="224"/>
      <c r="T4" s="220"/>
      <c r="U4" s="220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41"/>
      <c r="P5" s="646"/>
      <c r="Q5" s="647"/>
      <c r="R5" s="647"/>
      <c r="S5" s="224"/>
      <c r="T5" s="220"/>
      <c r="U5" s="220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20"/>
      <c r="P6" s="47"/>
      <c r="Q6" s="47"/>
      <c r="R6" s="47"/>
      <c r="S6" s="43"/>
      <c r="T6" s="43"/>
      <c r="U6" s="220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41"/>
      <c r="P9" s="49">
        <f>SUM(M:M)</f>
        <v>1650000</v>
      </c>
      <c r="Q9" s="50"/>
      <c r="R9" s="51">
        <f>SUM(N:N)</f>
        <v>933000</v>
      </c>
      <c r="S9" s="52"/>
      <c r="T9" s="52"/>
      <c r="U9" s="224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41"/>
      <c r="P10" s="649">
        <f>SUM(P9:Q9)</f>
        <v>1650000</v>
      </c>
      <c r="Q10" s="650"/>
      <c r="R10" s="651">
        <f>SUM(R9:T9)</f>
        <v>933000</v>
      </c>
      <c r="S10" s="652"/>
      <c r="T10" s="653"/>
      <c r="U10" s="224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20"/>
      <c r="P11" s="44"/>
      <c r="Q11" s="44"/>
      <c r="R11" s="44"/>
      <c r="S11" s="44"/>
      <c r="T11" s="44"/>
      <c r="U11" s="220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20"/>
      <c r="P12" s="220"/>
      <c r="Q12" s="220"/>
      <c r="R12" s="220"/>
      <c r="S12" s="220"/>
      <c r="T12" s="220"/>
      <c r="U12" s="220"/>
    </row>
    <row r="13" spans="2:21" ht="20.25">
      <c r="B13" s="257"/>
      <c r="C13" s="591" t="s">
        <v>104</v>
      </c>
      <c r="D13" s="591"/>
      <c r="E13" s="591"/>
      <c r="F13" s="591"/>
      <c r="G13" s="591"/>
      <c r="H13" s="591"/>
      <c r="I13" s="591"/>
      <c r="J13" s="591"/>
      <c r="K13" s="258" t="s">
        <v>2</v>
      </c>
      <c r="L13" s="259">
        <v>0.5</v>
      </c>
      <c r="M13" s="176">
        <f>SUM(K15:K22)</f>
        <v>370000</v>
      </c>
      <c r="N13" s="260">
        <f>SUM(L15:L22)</f>
        <v>185000</v>
      </c>
      <c r="O13" s="224"/>
      <c r="P13" s="220"/>
      <c r="Q13" s="220"/>
      <c r="R13" s="220"/>
      <c r="S13" s="220"/>
      <c r="T13" s="220"/>
      <c r="U13" s="220"/>
    </row>
    <row r="14" spans="2:21">
      <c r="B14" s="257" t="s">
        <v>3</v>
      </c>
      <c r="C14" s="588" t="s">
        <v>4</v>
      </c>
      <c r="D14" s="588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89" t="s">
        <v>21</v>
      </c>
      <c r="N14" s="590"/>
      <c r="O14" s="220"/>
      <c r="P14" s="220"/>
      <c r="Q14" s="220"/>
      <c r="R14" s="220"/>
      <c r="S14" s="220"/>
      <c r="T14" s="220"/>
      <c r="U14" s="220"/>
    </row>
    <row r="15" spans="2:21" ht="49.5">
      <c r="B15" s="257">
        <v>1</v>
      </c>
      <c r="C15" s="169">
        <v>17</v>
      </c>
      <c r="D15" s="169" t="s">
        <v>533</v>
      </c>
      <c r="E15" s="323" t="s">
        <v>534</v>
      </c>
      <c r="F15" s="169" t="s">
        <v>535</v>
      </c>
      <c r="G15" s="367" t="s">
        <v>536</v>
      </c>
      <c r="H15" s="339" t="s">
        <v>537</v>
      </c>
      <c r="I15" s="167">
        <v>3</v>
      </c>
      <c r="J15" s="167">
        <v>26</v>
      </c>
      <c r="K15" s="266">
        <f t="shared" ref="K15:K22" si="1">(I15+J15)*10000</f>
        <v>290000</v>
      </c>
      <c r="L15" s="266">
        <f>K15*L13</f>
        <v>145000</v>
      </c>
      <c r="M15" s="261"/>
      <c r="N15" s="253"/>
      <c r="O15" s="41"/>
      <c r="P15" s="220"/>
      <c r="Q15" s="220"/>
      <c r="R15" s="220"/>
      <c r="S15" s="220"/>
      <c r="T15" s="220"/>
      <c r="U15" s="220"/>
    </row>
    <row r="16" spans="2:21" ht="16.5" customHeight="1">
      <c r="B16" s="257">
        <v>2</v>
      </c>
      <c r="C16" s="169"/>
      <c r="D16" s="169"/>
      <c r="E16" s="169"/>
      <c r="F16" s="169"/>
      <c r="G16" s="273"/>
      <c r="H16" s="171"/>
      <c r="I16" s="167"/>
      <c r="J16" s="167"/>
      <c r="K16" s="266">
        <f t="shared" si="1"/>
        <v>0</v>
      </c>
      <c r="L16" s="266">
        <f>K16*L13</f>
        <v>0</v>
      </c>
      <c r="M16" s="261"/>
      <c r="N16" s="253"/>
      <c r="O16" s="41"/>
      <c r="P16" s="220"/>
      <c r="Q16" s="220"/>
      <c r="R16" s="220"/>
      <c r="S16" s="220"/>
      <c r="T16" s="220"/>
      <c r="U16" s="220"/>
    </row>
    <row r="17" spans="2:21">
      <c r="B17" s="257">
        <v>3</v>
      </c>
      <c r="C17" s="169"/>
      <c r="D17" s="169"/>
      <c r="E17" s="169"/>
      <c r="F17" s="169"/>
      <c r="G17" s="273"/>
      <c r="H17" s="171"/>
      <c r="I17" s="167"/>
      <c r="J17" s="167"/>
      <c r="K17" s="266">
        <f t="shared" si="1"/>
        <v>0</v>
      </c>
      <c r="L17" s="266">
        <f>K17*L13</f>
        <v>0</v>
      </c>
      <c r="M17" s="261"/>
      <c r="N17" s="253"/>
      <c r="O17" s="220"/>
      <c r="P17" s="220"/>
      <c r="Q17" s="220"/>
      <c r="R17" s="220"/>
      <c r="S17" s="220"/>
      <c r="T17" s="220"/>
      <c r="U17" s="220"/>
    </row>
    <row r="18" spans="2:21" ht="49.5">
      <c r="B18" s="257">
        <v>4</v>
      </c>
      <c r="C18" s="169">
        <v>17</v>
      </c>
      <c r="D18" s="169" t="s">
        <v>137</v>
      </c>
      <c r="E18" s="272" t="s">
        <v>538</v>
      </c>
      <c r="F18" s="169" t="s">
        <v>539</v>
      </c>
      <c r="G18" s="339" t="s">
        <v>540</v>
      </c>
      <c r="H18" s="367" t="s">
        <v>541</v>
      </c>
      <c r="I18" s="167">
        <v>3</v>
      </c>
      <c r="J18" s="167">
        <v>5</v>
      </c>
      <c r="K18" s="266">
        <f t="shared" si="1"/>
        <v>80000</v>
      </c>
      <c r="L18" s="266">
        <f>K18*L13</f>
        <v>40000</v>
      </c>
      <c r="M18" s="261"/>
      <c r="N18" s="253"/>
      <c r="O18" s="41"/>
      <c r="P18" s="220"/>
      <c r="Q18" s="220"/>
      <c r="R18" s="220"/>
      <c r="S18" s="220"/>
      <c r="T18" s="220"/>
      <c r="U18" s="224"/>
    </row>
    <row r="19" spans="2:21">
      <c r="B19" s="257">
        <v>5</v>
      </c>
      <c r="C19" s="169"/>
      <c r="D19" s="169"/>
      <c r="E19" s="169"/>
      <c r="F19" s="169"/>
      <c r="G19" s="273"/>
      <c r="H19" s="171"/>
      <c r="I19" s="167"/>
      <c r="J19" s="167"/>
      <c r="K19" s="266">
        <f t="shared" si="1"/>
        <v>0</v>
      </c>
      <c r="L19" s="266">
        <f>K19*L13</f>
        <v>0</v>
      </c>
      <c r="M19" s="261"/>
      <c r="N19" s="253"/>
      <c r="O19" s="41"/>
      <c r="P19" s="220"/>
      <c r="Q19" s="220"/>
      <c r="R19" s="220"/>
      <c r="S19" s="220"/>
      <c r="T19" s="220"/>
      <c r="U19" s="224"/>
    </row>
    <row r="20" spans="2:21">
      <c r="B20" s="257">
        <v>6</v>
      </c>
      <c r="C20" s="169"/>
      <c r="D20" s="169"/>
      <c r="E20" s="169"/>
      <c r="F20" s="169"/>
      <c r="G20" s="171"/>
      <c r="H20" s="171"/>
      <c r="I20" s="167"/>
      <c r="J20" s="167"/>
      <c r="K20" s="266">
        <f t="shared" si="1"/>
        <v>0</v>
      </c>
      <c r="L20" s="266">
        <f>K20*L13</f>
        <v>0</v>
      </c>
      <c r="M20" s="261"/>
      <c r="N20" s="253"/>
      <c r="O20" s="41"/>
      <c r="P20" s="220"/>
      <c r="Q20" s="220"/>
      <c r="R20" s="220"/>
      <c r="S20" s="220"/>
      <c r="T20" s="220"/>
      <c r="U20" s="224"/>
    </row>
    <row r="21" spans="2:21">
      <c r="B21" s="257">
        <v>7</v>
      </c>
      <c r="C21" s="169"/>
      <c r="D21" s="274"/>
      <c r="E21" s="169"/>
      <c r="F21" s="169"/>
      <c r="G21" s="171"/>
      <c r="H21" s="171"/>
      <c r="I21" s="167"/>
      <c r="J21" s="167"/>
      <c r="K21" s="266">
        <f t="shared" si="1"/>
        <v>0</v>
      </c>
      <c r="L21" s="266">
        <f>K21*L13</f>
        <v>0</v>
      </c>
      <c r="M21" s="261"/>
      <c r="N21" s="253"/>
      <c r="O21" s="41"/>
      <c r="P21" s="220"/>
      <c r="Q21" s="220"/>
      <c r="R21" s="220"/>
      <c r="S21" s="220"/>
      <c r="T21" s="220"/>
      <c r="U21" s="224"/>
    </row>
    <row r="22" spans="2:21">
      <c r="B22" s="257">
        <v>8</v>
      </c>
      <c r="C22" s="169"/>
      <c r="D22" s="274"/>
      <c r="E22" s="169"/>
      <c r="F22" s="169"/>
      <c r="G22" s="171"/>
      <c r="H22" s="171"/>
      <c r="I22" s="167"/>
      <c r="J22" s="167"/>
      <c r="K22" s="266">
        <f t="shared" si="1"/>
        <v>0</v>
      </c>
      <c r="L22" s="266">
        <f>K22*L13</f>
        <v>0</v>
      </c>
      <c r="M22" s="271"/>
      <c r="N22" s="255"/>
      <c r="O22" s="220"/>
      <c r="P22" s="44"/>
      <c r="Q22" s="44"/>
      <c r="R22" s="44"/>
      <c r="S22" s="44"/>
      <c r="T22" s="44"/>
      <c r="U22" s="220"/>
    </row>
    <row r="23" spans="2:21" ht="20.25">
      <c r="B23" s="257"/>
      <c r="C23" s="597" t="s">
        <v>30</v>
      </c>
      <c r="D23" s="597"/>
      <c r="E23" s="597"/>
      <c r="F23" s="597"/>
      <c r="G23" s="597"/>
      <c r="H23" s="597"/>
      <c r="I23" s="597"/>
      <c r="J23" s="597"/>
      <c r="K23" s="258" t="s">
        <v>2</v>
      </c>
      <c r="L23" s="259">
        <v>0.5</v>
      </c>
      <c r="M23" s="176">
        <f>SUM(K25:K32)</f>
        <v>0</v>
      </c>
      <c r="N23" s="260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>
      <c r="B24" s="257" t="s">
        <v>3</v>
      </c>
      <c r="C24" s="588" t="s">
        <v>4</v>
      </c>
      <c r="D24" s="588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98"/>
      <c r="N24" s="599"/>
      <c r="O24" s="220"/>
      <c r="P24" s="220"/>
      <c r="Q24" s="220"/>
      <c r="R24" s="220"/>
      <c r="S24" s="220"/>
      <c r="T24" s="220"/>
      <c r="U24" s="220"/>
    </row>
    <row r="25" spans="2:21" ht="19.5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20"/>
      <c r="P25" s="220"/>
      <c r="Q25" s="220"/>
      <c r="R25" s="220"/>
      <c r="S25" s="220"/>
      <c r="T25" s="220"/>
      <c r="U25" s="220"/>
    </row>
    <row r="26" spans="2:21">
      <c r="B26" s="257">
        <v>2</v>
      </c>
      <c r="C26" s="169"/>
      <c r="D26" s="169"/>
      <c r="E26" s="169"/>
      <c r="F26" s="169"/>
      <c r="G26" s="273"/>
      <c r="H26" s="171"/>
      <c r="I26" s="167"/>
      <c r="J26" s="167"/>
      <c r="K26" s="266">
        <f t="shared" ref="K26:K32" si="2">(I26+J26)*10000</f>
        <v>0</v>
      </c>
      <c r="L26" s="266">
        <f>K26*L23</f>
        <v>0</v>
      </c>
      <c r="M26" s="261"/>
      <c r="N26" s="253"/>
      <c r="O26" s="220"/>
      <c r="P26" s="220"/>
      <c r="Q26" s="220"/>
      <c r="R26" s="220"/>
      <c r="S26" s="220"/>
      <c r="T26" s="220"/>
      <c r="U26" s="220"/>
    </row>
    <row r="27" spans="2:21">
      <c r="B27" s="257">
        <v>3</v>
      </c>
      <c r="C27" s="169"/>
      <c r="D27" s="169"/>
      <c r="E27" s="169"/>
      <c r="F27" s="169"/>
      <c r="G27" s="273"/>
      <c r="H27" s="171"/>
      <c r="I27" s="167"/>
      <c r="J27" s="167"/>
      <c r="K27" s="266">
        <f t="shared" si="2"/>
        <v>0</v>
      </c>
      <c r="L27" s="266">
        <f>K27*L23</f>
        <v>0</v>
      </c>
      <c r="M27" s="261"/>
      <c r="N27" s="253"/>
      <c r="O27" s="220"/>
      <c r="P27" s="220"/>
      <c r="Q27" s="220"/>
      <c r="R27" s="220"/>
      <c r="S27" s="220"/>
      <c r="T27" s="220"/>
      <c r="U27" s="220"/>
    </row>
    <row r="28" spans="2:21">
      <c r="B28" s="257">
        <v>4</v>
      </c>
      <c r="C28" s="169"/>
      <c r="D28" s="169"/>
      <c r="E28" s="169"/>
      <c r="F28" s="169"/>
      <c r="G28" s="171"/>
      <c r="H28" s="171"/>
      <c r="I28" s="167"/>
      <c r="J28" s="167"/>
      <c r="K28" s="266">
        <f t="shared" si="2"/>
        <v>0</v>
      </c>
      <c r="L28" s="266">
        <f>K28*L23</f>
        <v>0</v>
      </c>
      <c r="M28" s="261"/>
      <c r="N28" s="253"/>
      <c r="O28" s="220"/>
      <c r="P28" s="220"/>
      <c r="Q28" s="220"/>
      <c r="R28" s="220"/>
      <c r="S28" s="220"/>
      <c r="T28" s="220"/>
      <c r="U28" s="220"/>
    </row>
    <row r="29" spans="2:21">
      <c r="B29" s="257">
        <v>5</v>
      </c>
      <c r="C29" s="169"/>
      <c r="D29" s="169"/>
      <c r="E29" s="169"/>
      <c r="F29" s="169"/>
      <c r="G29" s="273"/>
      <c r="H29" s="171"/>
      <c r="I29" s="167"/>
      <c r="J29" s="167"/>
      <c r="K29" s="266">
        <f t="shared" si="2"/>
        <v>0</v>
      </c>
      <c r="L29" s="266">
        <f>K29*L23</f>
        <v>0</v>
      </c>
      <c r="M29" s="261"/>
      <c r="N29" s="253"/>
      <c r="O29" s="220"/>
      <c r="P29" s="220"/>
      <c r="Q29" s="220"/>
      <c r="R29" s="220"/>
      <c r="S29" s="220"/>
      <c r="T29" s="220"/>
      <c r="U29" s="220"/>
    </row>
    <row r="30" spans="2:21">
      <c r="B30" s="257">
        <v>6</v>
      </c>
      <c r="C30" s="169"/>
      <c r="D30" s="169"/>
      <c r="E30" s="169"/>
      <c r="F30" s="169"/>
      <c r="G30" s="171"/>
      <c r="H30" s="171"/>
      <c r="I30" s="167"/>
      <c r="J30" s="167"/>
      <c r="K30" s="266">
        <f t="shared" si="2"/>
        <v>0</v>
      </c>
      <c r="L30" s="266">
        <f>K30*L23</f>
        <v>0</v>
      </c>
      <c r="M30" s="261"/>
      <c r="N30" s="253"/>
      <c r="O30" s="220"/>
      <c r="P30" s="220"/>
      <c r="Q30" s="220"/>
      <c r="R30" s="220"/>
      <c r="S30" s="220"/>
      <c r="T30" s="220"/>
      <c r="U30" s="220"/>
    </row>
    <row r="31" spans="2:21">
      <c r="B31" s="257">
        <v>7</v>
      </c>
      <c r="C31" s="169"/>
      <c r="D31" s="274"/>
      <c r="E31" s="169"/>
      <c r="F31" s="169"/>
      <c r="G31" s="171"/>
      <c r="H31" s="171"/>
      <c r="I31" s="167"/>
      <c r="J31" s="167"/>
      <c r="K31" s="266">
        <f t="shared" si="2"/>
        <v>0</v>
      </c>
      <c r="L31" s="266">
        <f>K31*L23</f>
        <v>0</v>
      </c>
      <c r="M31" s="261"/>
      <c r="N31" s="253"/>
      <c r="O31" s="220"/>
      <c r="P31" s="220"/>
      <c r="Q31" s="220"/>
      <c r="R31" s="220"/>
      <c r="S31" s="220"/>
      <c r="T31" s="220"/>
      <c r="U31" s="220"/>
    </row>
    <row r="32" spans="2:21">
      <c r="B32" s="257">
        <v>8</v>
      </c>
      <c r="C32" s="169"/>
      <c r="D32" s="274"/>
      <c r="E32" s="169"/>
      <c r="F32" s="169"/>
      <c r="G32" s="180"/>
      <c r="H32" s="171"/>
      <c r="I32" s="167"/>
      <c r="J32" s="167"/>
      <c r="K32" s="266">
        <f t="shared" si="2"/>
        <v>0</v>
      </c>
      <c r="L32" s="266">
        <f>K32*L23</f>
        <v>0</v>
      </c>
      <c r="M32" s="271"/>
      <c r="N32" s="255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276"/>
      <c r="C33" s="600" t="s">
        <v>32</v>
      </c>
      <c r="D33" s="600"/>
      <c r="E33" s="600"/>
      <c r="F33" s="600"/>
      <c r="G33" s="600"/>
      <c r="H33" s="600"/>
      <c r="I33" s="600"/>
      <c r="J33" s="600"/>
      <c r="K33" s="258" t="s">
        <v>2</v>
      </c>
      <c r="L33" s="259">
        <v>0.5</v>
      </c>
      <c r="M33" s="176">
        <f>SUM(K35:K42)</f>
        <v>440000</v>
      </c>
      <c r="N33" s="260">
        <f>SUM(L35:L42)</f>
        <v>220000</v>
      </c>
      <c r="O33" s="224"/>
    </row>
    <row r="34" spans="1:15">
      <c r="A34" s="221"/>
      <c r="B34" s="276"/>
      <c r="C34" s="588" t="s">
        <v>4</v>
      </c>
      <c r="D34" s="588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89" t="s">
        <v>34</v>
      </c>
      <c r="N34" s="590"/>
      <c r="O34" s="220"/>
    </row>
    <row r="35" spans="1:15">
      <c r="A35" s="221"/>
      <c r="B35" s="276"/>
      <c r="C35" s="121"/>
      <c r="D35" s="121"/>
      <c r="E35" s="121"/>
      <c r="F35" s="121"/>
      <c r="G35" s="168"/>
      <c r="H35" s="122"/>
      <c r="I35" s="123"/>
      <c r="J35" s="123"/>
      <c r="K35" s="277">
        <f>(I35+J35)*10000</f>
        <v>0</v>
      </c>
      <c r="L35" s="277">
        <f>K35*L33</f>
        <v>0</v>
      </c>
      <c r="M35" s="261"/>
      <c r="N35" s="253"/>
      <c r="O35" s="220"/>
    </row>
    <row r="36" spans="1:15">
      <c r="A36" s="221"/>
      <c r="B36" s="276"/>
      <c r="C36" s="121">
        <v>17</v>
      </c>
      <c r="D36" s="162" t="s">
        <v>300</v>
      </c>
      <c r="E36" s="272" t="s">
        <v>542</v>
      </c>
      <c r="F36" s="121" t="s">
        <v>543</v>
      </c>
      <c r="G36" s="168" t="s">
        <v>544</v>
      </c>
      <c r="H36" s="122" t="s">
        <v>485</v>
      </c>
      <c r="I36" s="123">
        <v>3</v>
      </c>
      <c r="J36" s="123">
        <v>13</v>
      </c>
      <c r="K36" s="277">
        <f t="shared" ref="K36:K42" si="3">(I36+J36)*10000</f>
        <v>160000</v>
      </c>
      <c r="L36" s="277">
        <f>K36*L33</f>
        <v>80000</v>
      </c>
      <c r="M36" s="261"/>
      <c r="N36" s="253"/>
      <c r="O36" s="220"/>
    </row>
    <row r="37" spans="1:15">
      <c r="A37" s="221"/>
      <c r="B37" s="276"/>
      <c r="C37" s="121"/>
      <c r="D37" s="121"/>
      <c r="E37" s="121"/>
      <c r="F37" s="293"/>
      <c r="G37" s="294"/>
      <c r="H37" s="294"/>
      <c r="I37" s="252"/>
      <c r="J37" s="252"/>
      <c r="K37" s="277">
        <f t="shared" si="3"/>
        <v>0</v>
      </c>
      <c r="L37" s="277">
        <f>K37*L33</f>
        <v>0</v>
      </c>
      <c r="M37" s="261"/>
      <c r="N37" s="253"/>
      <c r="O37" s="220"/>
    </row>
    <row r="38" spans="1:15">
      <c r="A38" s="221"/>
      <c r="B38" s="276"/>
      <c r="C38" s="121">
        <v>17</v>
      </c>
      <c r="D38" s="121" t="s">
        <v>128</v>
      </c>
      <c r="E38" s="272" t="s">
        <v>506</v>
      </c>
      <c r="F38" s="121" t="s">
        <v>545</v>
      </c>
      <c r="G38" s="122" t="s">
        <v>546</v>
      </c>
      <c r="H38" s="122" t="s">
        <v>498</v>
      </c>
      <c r="I38" s="123">
        <v>3</v>
      </c>
      <c r="J38" s="123">
        <v>25</v>
      </c>
      <c r="K38" s="277">
        <f t="shared" si="3"/>
        <v>280000</v>
      </c>
      <c r="L38" s="277">
        <f>K38*L33</f>
        <v>140000</v>
      </c>
      <c r="M38" s="261"/>
      <c r="N38" s="253"/>
      <c r="O38" s="220"/>
    </row>
    <row r="39" spans="1:15">
      <c r="A39" s="221"/>
      <c r="B39" s="276"/>
      <c r="C39" s="121"/>
      <c r="D39" s="121"/>
      <c r="E39" s="121"/>
      <c r="F39" s="121"/>
      <c r="G39" s="168"/>
      <c r="H39" s="122"/>
      <c r="I39" s="123"/>
      <c r="J39" s="123"/>
      <c r="K39" s="277">
        <f t="shared" si="3"/>
        <v>0</v>
      </c>
      <c r="L39" s="277">
        <f>K39*L33</f>
        <v>0</v>
      </c>
      <c r="M39" s="261"/>
      <c r="N39" s="253"/>
      <c r="O39" s="220"/>
    </row>
    <row r="40" spans="1:15">
      <c r="A40" s="221"/>
      <c r="B40" s="276"/>
      <c r="C40" s="121"/>
      <c r="D40" s="121"/>
      <c r="E40" s="121"/>
      <c r="F40" s="121"/>
      <c r="G40" s="122"/>
      <c r="H40" s="122"/>
      <c r="I40" s="123"/>
      <c r="J40" s="123"/>
      <c r="K40" s="277">
        <f t="shared" si="3"/>
        <v>0</v>
      </c>
      <c r="L40" s="277">
        <f>K40*L33</f>
        <v>0</v>
      </c>
      <c r="M40" s="261"/>
      <c r="N40" s="253"/>
      <c r="O40" s="220"/>
    </row>
    <row r="41" spans="1:15">
      <c r="A41" s="221"/>
      <c r="B41" s="276"/>
      <c r="C41" s="121"/>
      <c r="D41" s="120"/>
      <c r="E41" s="121"/>
      <c r="F41" s="121"/>
      <c r="G41" s="122"/>
      <c r="H41" s="122"/>
      <c r="I41" s="123"/>
      <c r="J41" s="123"/>
      <c r="K41" s="277">
        <f t="shared" si="3"/>
        <v>0</v>
      </c>
      <c r="L41" s="277">
        <f>K41*L33</f>
        <v>0</v>
      </c>
      <c r="M41" s="261"/>
      <c r="N41" s="253"/>
      <c r="O41" s="220"/>
    </row>
    <row r="42" spans="1:15">
      <c r="A42" s="221"/>
      <c r="B42" s="276"/>
      <c r="C42" s="121"/>
      <c r="D42" s="120"/>
      <c r="E42" s="121"/>
      <c r="F42" s="121"/>
      <c r="G42" s="122"/>
      <c r="H42" s="122"/>
      <c r="I42" s="123"/>
      <c r="J42" s="123"/>
      <c r="K42" s="277">
        <f t="shared" si="3"/>
        <v>0</v>
      </c>
      <c r="L42" s="277">
        <f>K42*L33</f>
        <v>0</v>
      </c>
      <c r="M42" s="271"/>
      <c r="N42" s="255"/>
      <c r="O42" s="220"/>
    </row>
    <row r="43" spans="1:15" s="220" customFormat="1" ht="16.5" customHeight="1">
      <c r="A43" s="221"/>
      <c r="B43" s="276"/>
      <c r="C43" s="696" t="s">
        <v>382</v>
      </c>
      <c r="D43" s="697"/>
      <c r="E43" s="697"/>
      <c r="F43" s="697"/>
      <c r="G43" s="697"/>
      <c r="H43" s="697"/>
      <c r="I43" s="697"/>
      <c r="J43" s="698"/>
      <c r="K43" s="241" t="s">
        <v>2</v>
      </c>
      <c r="L43" s="242">
        <v>0.5</v>
      </c>
      <c r="M43" s="176">
        <f>SUM(K45:K52)</f>
        <v>0</v>
      </c>
      <c r="N43" s="260">
        <f>SUM(L45:L52)</f>
        <v>0</v>
      </c>
      <c r="O43" s="224"/>
    </row>
    <row r="44" spans="1:15" s="220" customFormat="1">
      <c r="A44" s="221"/>
      <c r="B44" s="276"/>
      <c r="C44" s="661" t="s">
        <v>33</v>
      </c>
      <c r="D44" s="662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24"/>
    </row>
    <row r="45" spans="1:15" s="220" customFormat="1">
      <c r="A45" s="221"/>
      <c r="B45" s="276"/>
      <c r="C45" s="171"/>
      <c r="D45" s="171"/>
      <c r="E45" s="171"/>
      <c r="F45" s="171"/>
      <c r="G45" s="171"/>
      <c r="H45" s="171"/>
      <c r="I45" s="171"/>
      <c r="J45" s="171"/>
      <c r="K45" s="266">
        <f>(I45+J45)*10000</f>
        <v>0</v>
      </c>
      <c r="L45" s="266">
        <f>K45*L43</f>
        <v>0</v>
      </c>
      <c r="O45" s="224"/>
    </row>
    <row r="46" spans="1:15" s="220" customFormat="1">
      <c r="A46" s="221"/>
      <c r="B46" s="276"/>
      <c r="C46" s="171"/>
      <c r="D46" s="171"/>
      <c r="E46" s="171"/>
      <c r="F46" s="171"/>
      <c r="G46" s="171"/>
      <c r="H46" s="171"/>
      <c r="I46" s="171"/>
      <c r="J46" s="171"/>
      <c r="K46" s="266">
        <f t="shared" ref="K46:K52" si="4">(I46+J46)*10000</f>
        <v>0</v>
      </c>
      <c r="L46" s="266">
        <f>K46*L43</f>
        <v>0</v>
      </c>
      <c r="O46" s="224"/>
    </row>
    <row r="47" spans="1:15" s="220" customFormat="1">
      <c r="A47" s="221"/>
      <c r="B47" s="276"/>
      <c r="C47" s="171"/>
      <c r="D47" s="171"/>
      <c r="E47" s="171"/>
      <c r="F47" s="171"/>
      <c r="G47" s="171"/>
      <c r="H47" s="171"/>
      <c r="I47" s="171"/>
      <c r="J47" s="171"/>
      <c r="K47" s="266">
        <f t="shared" si="4"/>
        <v>0</v>
      </c>
      <c r="L47" s="266">
        <f>K47*L43</f>
        <v>0</v>
      </c>
      <c r="O47" s="224"/>
    </row>
    <row r="48" spans="1:15" s="220" customFormat="1">
      <c r="A48" s="221"/>
      <c r="B48" s="276"/>
      <c r="C48" s="171"/>
      <c r="D48" s="171"/>
      <c r="E48" s="171"/>
      <c r="F48" s="171"/>
      <c r="G48" s="171"/>
      <c r="H48" s="171"/>
      <c r="I48" s="171"/>
      <c r="J48" s="171"/>
      <c r="K48" s="266">
        <f t="shared" si="4"/>
        <v>0</v>
      </c>
      <c r="L48" s="266">
        <f>K48*L43</f>
        <v>0</v>
      </c>
      <c r="O48" s="224"/>
    </row>
    <row r="49" spans="1:15" s="220" customFormat="1">
      <c r="A49" s="221"/>
      <c r="B49" s="276"/>
      <c r="C49" s="171"/>
      <c r="D49" s="171"/>
      <c r="E49" s="171"/>
      <c r="F49" s="171"/>
      <c r="G49" s="171"/>
      <c r="H49" s="171"/>
      <c r="I49" s="171"/>
      <c r="J49" s="171"/>
      <c r="K49" s="266">
        <f t="shared" si="4"/>
        <v>0</v>
      </c>
      <c r="L49" s="266">
        <f>K49*L43</f>
        <v>0</v>
      </c>
      <c r="O49" s="224"/>
    </row>
    <row r="50" spans="1:15" s="220" customFormat="1">
      <c r="A50" s="221"/>
      <c r="B50" s="276"/>
      <c r="C50" s="171"/>
      <c r="D50" s="171"/>
      <c r="E50" s="171"/>
      <c r="F50" s="171"/>
      <c r="G50" s="171"/>
      <c r="H50" s="171"/>
      <c r="I50" s="171"/>
      <c r="J50" s="171"/>
      <c r="K50" s="266">
        <f t="shared" si="4"/>
        <v>0</v>
      </c>
      <c r="L50" s="266">
        <f>K50*L43</f>
        <v>0</v>
      </c>
      <c r="O50" s="224"/>
    </row>
    <row r="51" spans="1:15" s="220" customFormat="1">
      <c r="A51" s="221"/>
      <c r="B51" s="276"/>
      <c r="C51" s="171"/>
      <c r="D51" s="171"/>
      <c r="E51" s="171"/>
      <c r="F51" s="171"/>
      <c r="G51" s="171"/>
      <c r="H51" s="171"/>
      <c r="I51" s="171"/>
      <c r="J51" s="171"/>
      <c r="K51" s="266">
        <f t="shared" si="4"/>
        <v>0</v>
      </c>
      <c r="L51" s="266">
        <f>K51*L43</f>
        <v>0</v>
      </c>
      <c r="O51" s="224"/>
    </row>
    <row r="52" spans="1:15" s="220" customFormat="1">
      <c r="A52" s="221"/>
      <c r="B52" s="276"/>
      <c r="C52" s="171"/>
      <c r="D52" s="171"/>
      <c r="E52" s="171"/>
      <c r="F52" s="171"/>
      <c r="G52" s="171"/>
      <c r="H52" s="171"/>
      <c r="I52" s="171"/>
      <c r="J52" s="171"/>
      <c r="K52" s="266">
        <f t="shared" si="4"/>
        <v>0</v>
      </c>
      <c r="L52" s="266">
        <f>K52*L43</f>
        <v>0</v>
      </c>
      <c r="O52" s="224"/>
    </row>
    <row r="53" spans="1:15" s="220" customFormat="1">
      <c r="A53" s="221"/>
      <c r="B53" s="276"/>
      <c r="C53" s="665" t="s">
        <v>230</v>
      </c>
      <c r="D53" s="666"/>
      <c r="E53" s="666"/>
      <c r="F53" s="666"/>
      <c r="G53" s="666"/>
      <c r="H53" s="666"/>
      <c r="I53" s="666"/>
      <c r="J53" s="667"/>
      <c r="K53" s="241" t="s">
        <v>2</v>
      </c>
      <c r="L53" s="242">
        <v>0.5</v>
      </c>
      <c r="M53" s="176">
        <f>SUM(K55:K62)</f>
        <v>0</v>
      </c>
      <c r="N53" s="260">
        <f>SUM(L55:L62)</f>
        <v>0</v>
      </c>
      <c r="O53" s="224"/>
    </row>
    <row r="54" spans="1:15" s="220" customFormat="1">
      <c r="A54" s="221"/>
      <c r="B54" s="276"/>
      <c r="C54" s="661" t="s">
        <v>4</v>
      </c>
      <c r="D54" s="662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O54" s="224"/>
    </row>
    <row r="55" spans="1:15" s="220" customFormat="1">
      <c r="A55" s="221"/>
      <c r="B55" s="276"/>
      <c r="C55" s="171"/>
      <c r="D55" s="171"/>
      <c r="E55" s="171"/>
      <c r="F55" s="171"/>
      <c r="G55" s="171"/>
      <c r="H55" s="171"/>
      <c r="I55" s="171"/>
      <c r="J55" s="171"/>
      <c r="K55" s="266">
        <f>(I55+J55)*10000</f>
        <v>0</v>
      </c>
      <c r="L55" s="266">
        <f>K55*L53</f>
        <v>0</v>
      </c>
      <c r="O55" s="224"/>
    </row>
    <row r="56" spans="1:15" s="220" customFormat="1">
      <c r="A56" s="221"/>
      <c r="B56" s="276"/>
      <c r="C56" s="171"/>
      <c r="D56" s="171"/>
      <c r="E56" s="171"/>
      <c r="F56" s="171"/>
      <c r="G56" s="171"/>
      <c r="H56" s="171"/>
      <c r="I56" s="171"/>
      <c r="J56" s="171"/>
      <c r="K56" s="266">
        <f t="shared" ref="K56:K62" si="5">(I56+J56)*10000</f>
        <v>0</v>
      </c>
      <c r="L56" s="266">
        <f>K56*L53</f>
        <v>0</v>
      </c>
      <c r="O56" s="224"/>
    </row>
    <row r="57" spans="1:15" s="220" customFormat="1">
      <c r="A57" s="221"/>
      <c r="B57" s="276"/>
      <c r="C57" s="171"/>
      <c r="D57" s="171"/>
      <c r="E57" s="171"/>
      <c r="F57" s="171"/>
      <c r="G57" s="171"/>
      <c r="H57" s="171"/>
      <c r="I57" s="171"/>
      <c r="J57" s="171"/>
      <c r="K57" s="266">
        <f t="shared" si="5"/>
        <v>0</v>
      </c>
      <c r="L57" s="266">
        <f>K57*L53</f>
        <v>0</v>
      </c>
      <c r="O57" s="224"/>
    </row>
    <row r="58" spans="1:15" s="220" customFormat="1">
      <c r="A58" s="221"/>
      <c r="B58" s="276"/>
      <c r="C58" s="171"/>
      <c r="D58" s="171"/>
      <c r="E58" s="171"/>
      <c r="F58" s="171"/>
      <c r="G58" s="171"/>
      <c r="H58" s="171"/>
      <c r="I58" s="171"/>
      <c r="J58" s="171"/>
      <c r="K58" s="266">
        <f t="shared" si="5"/>
        <v>0</v>
      </c>
      <c r="L58" s="266">
        <f>K58*L53</f>
        <v>0</v>
      </c>
      <c r="O58" s="224"/>
    </row>
    <row r="59" spans="1:15" s="220" customFormat="1">
      <c r="A59" s="221"/>
      <c r="B59" s="276"/>
      <c r="C59" s="171"/>
      <c r="D59" s="171"/>
      <c r="E59" s="171"/>
      <c r="F59" s="171"/>
      <c r="G59" s="171"/>
      <c r="H59" s="171"/>
      <c r="I59" s="171"/>
      <c r="J59" s="171"/>
      <c r="K59" s="266">
        <f t="shared" si="5"/>
        <v>0</v>
      </c>
      <c r="L59" s="266">
        <f>K59*L53</f>
        <v>0</v>
      </c>
      <c r="O59" s="224"/>
    </row>
    <row r="60" spans="1:15" s="220" customFormat="1">
      <c r="A60" s="221"/>
      <c r="B60" s="276"/>
      <c r="C60" s="171"/>
      <c r="D60" s="171"/>
      <c r="E60" s="171"/>
      <c r="F60" s="171"/>
      <c r="G60" s="171"/>
      <c r="H60" s="171"/>
      <c r="I60" s="171"/>
      <c r="J60" s="171"/>
      <c r="K60" s="266">
        <f t="shared" si="5"/>
        <v>0</v>
      </c>
      <c r="L60" s="266">
        <f>K60*L53</f>
        <v>0</v>
      </c>
      <c r="O60" s="224"/>
    </row>
    <row r="61" spans="1:15" s="220" customFormat="1">
      <c r="A61" s="221"/>
      <c r="B61" s="276"/>
      <c r="C61" s="171"/>
      <c r="D61" s="171"/>
      <c r="E61" s="171"/>
      <c r="F61" s="171"/>
      <c r="G61" s="171"/>
      <c r="H61" s="171"/>
      <c r="I61" s="171"/>
      <c r="J61" s="171"/>
      <c r="K61" s="266">
        <f t="shared" si="5"/>
        <v>0</v>
      </c>
      <c r="L61" s="266">
        <f>K61*L53</f>
        <v>0</v>
      </c>
      <c r="O61" s="224"/>
    </row>
    <row r="62" spans="1:15" s="220" customFormat="1">
      <c r="A62" s="221"/>
      <c r="B62" s="276"/>
      <c r="C62" s="169"/>
      <c r="D62" s="274"/>
      <c r="E62" s="169"/>
      <c r="F62" s="169"/>
      <c r="G62" s="171"/>
      <c r="H62" s="171"/>
      <c r="I62" s="167"/>
      <c r="J62" s="167"/>
      <c r="K62" s="266">
        <f t="shared" si="5"/>
        <v>0</v>
      </c>
      <c r="L62" s="266">
        <f>K62*L53</f>
        <v>0</v>
      </c>
      <c r="O62" s="224"/>
    </row>
    <row r="63" spans="1:15" s="220" customFormat="1" ht="20.25">
      <c r="A63" s="221"/>
      <c r="B63" s="276"/>
      <c r="C63" s="655" t="s">
        <v>157</v>
      </c>
      <c r="D63" s="656"/>
      <c r="E63" s="656"/>
      <c r="F63" s="656"/>
      <c r="G63" s="656"/>
      <c r="H63" s="656"/>
      <c r="I63" s="656"/>
      <c r="J63" s="657"/>
      <c r="K63" s="217" t="s">
        <v>47</v>
      </c>
      <c r="L63" s="314">
        <v>0.5</v>
      </c>
      <c r="M63" s="176">
        <f>SUM(K65:K72)</f>
        <v>0</v>
      </c>
      <c r="N63" s="260">
        <f>SUM(L65:L72)</f>
        <v>0</v>
      </c>
      <c r="O63" s="224"/>
    </row>
    <row r="64" spans="1:15" s="220" customFormat="1">
      <c r="A64" s="221"/>
      <c r="B64" s="276"/>
      <c r="C64" s="574" t="s">
        <v>4</v>
      </c>
      <c r="D64" s="575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58"/>
      <c r="N64" s="659"/>
      <c r="O64" s="224"/>
    </row>
    <row r="65" spans="1:15" s="220" customFormat="1">
      <c r="A65" s="221"/>
      <c r="B65" s="276"/>
      <c r="C65" s="218"/>
      <c r="D65" s="218"/>
      <c r="E65" s="218"/>
      <c r="F65" s="218"/>
      <c r="G65" s="219"/>
      <c r="H65" s="219"/>
      <c r="I65" s="167"/>
      <c r="J65" s="167"/>
      <c r="K65" s="266">
        <f t="shared" ref="K65:K72" si="6">(I65+J65)*10000</f>
        <v>0</v>
      </c>
      <c r="L65" s="266">
        <f>K65*L63</f>
        <v>0</v>
      </c>
      <c r="O65" s="224"/>
    </row>
    <row r="66" spans="1:15" s="220" customFormat="1">
      <c r="A66" s="221"/>
      <c r="B66" s="276"/>
      <c r="C66" s="218"/>
      <c r="D66" s="247"/>
      <c r="E66" s="218"/>
      <c r="F66" s="218"/>
      <c r="G66" s="248"/>
      <c r="H66" s="248"/>
      <c r="I66" s="167"/>
      <c r="J66" s="167"/>
      <c r="K66" s="266">
        <f t="shared" si="6"/>
        <v>0</v>
      </c>
      <c r="L66" s="266">
        <f>K66*L63</f>
        <v>0</v>
      </c>
      <c r="O66" s="224"/>
    </row>
    <row r="67" spans="1:15" s="220" customFormat="1">
      <c r="A67" s="221"/>
      <c r="B67" s="276"/>
      <c r="C67" s="218"/>
      <c r="D67" s="218"/>
      <c r="E67" s="218"/>
      <c r="F67" s="218"/>
      <c r="G67" s="219"/>
      <c r="H67" s="219"/>
      <c r="I67" s="167"/>
      <c r="J67" s="167"/>
      <c r="K67" s="266">
        <f t="shared" si="6"/>
        <v>0</v>
      </c>
      <c r="L67" s="266">
        <f>K67*L63</f>
        <v>0</v>
      </c>
      <c r="O67" s="224"/>
    </row>
    <row r="68" spans="1:15" s="220" customFormat="1">
      <c r="A68" s="221"/>
      <c r="B68" s="276"/>
      <c r="C68" s="218"/>
      <c r="D68" s="218"/>
      <c r="E68" s="218"/>
      <c r="F68" s="218"/>
      <c r="G68" s="219"/>
      <c r="H68" s="219"/>
      <c r="I68" s="167"/>
      <c r="J68" s="167"/>
      <c r="K68" s="266">
        <f t="shared" si="6"/>
        <v>0</v>
      </c>
      <c r="L68" s="266">
        <f>K68*L63</f>
        <v>0</v>
      </c>
      <c r="O68" s="224"/>
    </row>
    <row r="69" spans="1:15" s="220" customFormat="1" ht="20.25">
      <c r="A69" s="221"/>
      <c r="B69" s="276"/>
      <c r="C69" s="215"/>
      <c r="D69" s="215"/>
      <c r="E69" s="215"/>
      <c r="F69" s="215"/>
      <c r="G69" s="249" t="s">
        <v>165</v>
      </c>
      <c r="H69" s="216"/>
      <c r="I69" s="216"/>
      <c r="J69" s="216"/>
      <c r="K69" s="266">
        <f t="shared" si="6"/>
        <v>0</v>
      </c>
      <c r="L69" s="266">
        <f>K69*L63</f>
        <v>0</v>
      </c>
      <c r="O69" s="224"/>
    </row>
    <row r="70" spans="1:15" s="220" customFormat="1">
      <c r="A70" s="221"/>
      <c r="B70" s="276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O70" s="224"/>
    </row>
    <row r="71" spans="1:15" s="220" customFormat="1">
      <c r="A71" s="221"/>
      <c r="B71" s="276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O71" s="224"/>
    </row>
    <row r="72" spans="1:15" s="220" customFormat="1">
      <c r="A72" s="221"/>
      <c r="B72" s="276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O72" s="224"/>
    </row>
    <row r="73" spans="1:15" s="220" customFormat="1" ht="20.25" hidden="1">
      <c r="A73" s="221"/>
      <c r="B73" s="276"/>
      <c r="C73" s="584" t="s">
        <v>78</v>
      </c>
      <c r="D73" s="585"/>
      <c r="E73" s="585"/>
      <c r="F73" s="585"/>
      <c r="G73" s="585"/>
      <c r="H73" s="585"/>
      <c r="I73" s="585"/>
      <c r="J73" s="586"/>
      <c r="K73" s="173" t="s">
        <v>47</v>
      </c>
      <c r="L73" s="259">
        <v>0.5</v>
      </c>
      <c r="M73" s="176">
        <f>SUM(K75:K82)</f>
        <v>0</v>
      </c>
      <c r="N73" s="260">
        <f>SUM(L75:L82)</f>
        <v>0</v>
      </c>
      <c r="O73" s="224"/>
    </row>
    <row r="74" spans="1:15" s="220" customFormat="1" hidden="1">
      <c r="A74" s="221"/>
      <c r="B74" s="276"/>
      <c r="C74" s="576" t="s">
        <v>4</v>
      </c>
      <c r="D74" s="577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78"/>
      <c r="N74" s="579"/>
      <c r="O74" s="224"/>
    </row>
    <row r="75" spans="1:15" s="220" customFormat="1" hidden="1">
      <c r="A75" s="221"/>
      <c r="B75" s="276"/>
      <c r="C75" s="216"/>
      <c r="D75" s="216"/>
      <c r="E75" s="216"/>
      <c r="F75" s="216"/>
      <c r="G75" s="216"/>
      <c r="H75" s="216"/>
      <c r="I75" s="216"/>
      <c r="J75" s="216"/>
      <c r="K75" s="266">
        <f t="shared" ref="K75:K82" si="7">(I75+J75)*10000</f>
        <v>0</v>
      </c>
      <c r="L75" s="266">
        <f>K75*L73</f>
        <v>0</v>
      </c>
      <c r="M75" s="261"/>
      <c r="N75" s="253"/>
      <c r="O75" s="224"/>
    </row>
    <row r="76" spans="1:15" s="220" customFormat="1" hidden="1">
      <c r="A76" s="221"/>
      <c r="B76" s="276"/>
      <c r="C76" s="216"/>
      <c r="D76" s="216"/>
      <c r="E76" s="216"/>
      <c r="F76" s="216"/>
      <c r="G76" s="216"/>
      <c r="H76" s="216"/>
      <c r="I76" s="216"/>
      <c r="J76" s="216"/>
      <c r="K76" s="266">
        <f t="shared" si="7"/>
        <v>0</v>
      </c>
      <c r="L76" s="266">
        <f>K76*L73</f>
        <v>0</v>
      </c>
      <c r="M76" s="261"/>
      <c r="N76" s="253"/>
      <c r="O76" s="224"/>
    </row>
    <row r="77" spans="1:15" s="220" customFormat="1" hidden="1">
      <c r="A77" s="221"/>
      <c r="B77" s="276"/>
      <c r="C77" s="216"/>
      <c r="D77" s="216"/>
      <c r="E77" s="216"/>
      <c r="F77" s="216"/>
      <c r="G77" s="216"/>
      <c r="H77" s="216"/>
      <c r="I77" s="216"/>
      <c r="J77" s="216"/>
      <c r="K77" s="266">
        <f t="shared" si="7"/>
        <v>0</v>
      </c>
      <c r="L77" s="266">
        <f>K77*L73</f>
        <v>0</v>
      </c>
      <c r="M77" s="261"/>
      <c r="N77" s="253"/>
      <c r="O77" s="224"/>
    </row>
    <row r="78" spans="1:15" s="220" customFormat="1" hidden="1">
      <c r="A78" s="221"/>
      <c r="B78" s="276"/>
      <c r="C78" s="216"/>
      <c r="D78" s="216"/>
      <c r="E78" s="216"/>
      <c r="F78" s="216"/>
      <c r="G78" s="250" t="s">
        <v>319</v>
      </c>
      <c r="H78" s="216"/>
      <c r="I78" s="216"/>
      <c r="J78" s="216"/>
      <c r="K78" s="266">
        <f t="shared" si="7"/>
        <v>0</v>
      </c>
      <c r="L78" s="266">
        <f>K78*L73</f>
        <v>0</v>
      </c>
      <c r="M78" s="261"/>
      <c r="N78" s="253"/>
      <c r="O78" s="224"/>
    </row>
    <row r="79" spans="1:15" s="220" customFormat="1" hidden="1">
      <c r="A79" s="221"/>
      <c r="B79" s="276"/>
      <c r="C79" s="216"/>
      <c r="D79" s="216"/>
      <c r="E79" s="216"/>
      <c r="F79" s="216"/>
      <c r="G79" s="216"/>
      <c r="H79" s="216"/>
      <c r="I79" s="216"/>
      <c r="J79" s="216"/>
      <c r="K79" s="266">
        <f t="shared" si="7"/>
        <v>0</v>
      </c>
      <c r="L79" s="266">
        <f>K79*L73</f>
        <v>0</v>
      </c>
      <c r="M79" s="261"/>
      <c r="N79" s="253"/>
      <c r="O79" s="224"/>
    </row>
    <row r="80" spans="1:15" s="220" customFormat="1" hidden="1">
      <c r="A80" s="221"/>
      <c r="B80" s="276"/>
      <c r="C80" s="216"/>
      <c r="D80" s="216"/>
      <c r="E80" s="216"/>
      <c r="F80" s="216"/>
      <c r="G80" s="216"/>
      <c r="H80" s="216"/>
      <c r="I80" s="216"/>
      <c r="J80" s="216"/>
      <c r="K80" s="266">
        <f t="shared" si="7"/>
        <v>0</v>
      </c>
      <c r="L80" s="266">
        <f>K80*L73</f>
        <v>0</v>
      </c>
      <c r="M80" s="261"/>
      <c r="N80" s="253"/>
      <c r="O80" s="224"/>
    </row>
    <row r="81" spans="1:15" s="220" customFormat="1" hidden="1">
      <c r="A81" s="221"/>
      <c r="B81" s="276"/>
      <c r="C81" s="216"/>
      <c r="D81" s="216"/>
      <c r="E81" s="216"/>
      <c r="F81" s="216"/>
      <c r="G81" s="216"/>
      <c r="H81" s="216"/>
      <c r="I81" s="216"/>
      <c r="J81" s="216"/>
      <c r="K81" s="266">
        <f t="shared" si="7"/>
        <v>0</v>
      </c>
      <c r="L81" s="266">
        <f>K81*L73</f>
        <v>0</v>
      </c>
      <c r="M81" s="261"/>
      <c r="N81" s="253"/>
      <c r="O81" s="224"/>
    </row>
    <row r="82" spans="1:15" s="220" customFormat="1" hidden="1">
      <c r="A82" s="221"/>
      <c r="B82" s="276"/>
      <c r="C82" s="216"/>
      <c r="D82" s="216"/>
      <c r="E82" s="216"/>
      <c r="F82" s="216"/>
      <c r="G82" s="216"/>
      <c r="H82" s="216"/>
      <c r="I82" s="216"/>
      <c r="J82" s="216"/>
      <c r="K82" s="266">
        <f t="shared" si="7"/>
        <v>0</v>
      </c>
      <c r="L82" s="266">
        <f>K82*L73</f>
        <v>0</v>
      </c>
      <c r="M82" s="271"/>
      <c r="N82" s="255"/>
      <c r="O82" s="224"/>
    </row>
    <row r="83" spans="1:15" s="220" customFormat="1" hidden="1">
      <c r="A83" s="221"/>
      <c r="B83" s="276"/>
      <c r="C83" s="580" t="s">
        <v>84</v>
      </c>
      <c r="D83" s="581"/>
      <c r="E83" s="581"/>
      <c r="F83" s="581"/>
      <c r="G83" s="581"/>
      <c r="H83" s="581"/>
      <c r="I83" s="581"/>
      <c r="J83" s="582"/>
      <c r="K83" s="313" t="s">
        <v>2</v>
      </c>
      <c r="L83" s="314">
        <v>0.5</v>
      </c>
      <c r="M83" s="176">
        <f>SUM(K85:K92)</f>
        <v>0</v>
      </c>
      <c r="N83" s="260">
        <f>SUM(L85:L92)</f>
        <v>0</v>
      </c>
      <c r="O83" s="224"/>
    </row>
    <row r="84" spans="1:15" s="220" customFormat="1" hidden="1">
      <c r="A84" s="221"/>
      <c r="B84" s="276"/>
      <c r="C84" s="574" t="s">
        <v>4</v>
      </c>
      <c r="D84" s="575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24"/>
    </row>
    <row r="85" spans="1:15" s="220" customFormat="1" hidden="1">
      <c r="A85" s="221"/>
      <c r="B85" s="276"/>
      <c r="C85" s="216"/>
      <c r="D85" s="216"/>
      <c r="E85" s="216"/>
      <c r="F85" s="216"/>
      <c r="G85" s="216"/>
      <c r="H85" s="216"/>
      <c r="I85" s="216"/>
      <c r="J85" s="216"/>
      <c r="K85" s="266">
        <f t="shared" ref="K85:K92" si="8">(I85+J85)*10000</f>
        <v>0</v>
      </c>
      <c r="L85" s="266">
        <f>K85*L83</f>
        <v>0</v>
      </c>
      <c r="M85" s="253"/>
      <c r="N85" s="253"/>
      <c r="O85" s="224"/>
    </row>
    <row r="86" spans="1:15" s="220" customFormat="1" hidden="1">
      <c r="A86" s="221"/>
      <c r="B86" s="276"/>
      <c r="C86" s="216"/>
      <c r="D86" s="216"/>
      <c r="E86" s="216"/>
      <c r="F86" s="216"/>
      <c r="G86" s="216"/>
      <c r="H86" s="216"/>
      <c r="I86" s="216"/>
      <c r="J86" s="216"/>
      <c r="K86" s="266">
        <f t="shared" si="8"/>
        <v>0</v>
      </c>
      <c r="L86" s="266">
        <f>K86*L83</f>
        <v>0</v>
      </c>
      <c r="M86" s="253"/>
      <c r="N86" s="253"/>
      <c r="O86" s="224"/>
    </row>
    <row r="87" spans="1:15" s="220" customFormat="1" hidden="1">
      <c r="A87" s="221"/>
      <c r="B87" s="276"/>
      <c r="C87" s="216"/>
      <c r="D87" s="216"/>
      <c r="E87" s="216"/>
      <c r="F87" s="216"/>
      <c r="G87" s="216"/>
      <c r="H87" s="216"/>
      <c r="I87" s="216"/>
      <c r="J87" s="216"/>
      <c r="K87" s="266">
        <f t="shared" si="8"/>
        <v>0</v>
      </c>
      <c r="L87" s="266">
        <f>K87*L83</f>
        <v>0</v>
      </c>
      <c r="M87" s="253"/>
      <c r="N87" s="253"/>
      <c r="O87" s="224"/>
    </row>
    <row r="88" spans="1:15" s="220" customFormat="1" hidden="1">
      <c r="A88" s="221"/>
      <c r="B88" s="276"/>
      <c r="C88" s="216"/>
      <c r="D88" s="216"/>
      <c r="E88" s="216"/>
      <c r="F88" s="216"/>
      <c r="G88" s="250" t="s">
        <v>319</v>
      </c>
      <c r="H88" s="216"/>
      <c r="I88" s="216"/>
      <c r="J88" s="216"/>
      <c r="K88" s="266">
        <f t="shared" si="8"/>
        <v>0</v>
      </c>
      <c r="L88" s="266">
        <f>K88*L83</f>
        <v>0</v>
      </c>
      <c r="M88" s="253"/>
      <c r="N88" s="253"/>
      <c r="O88" s="224"/>
    </row>
    <row r="89" spans="1:15" s="220" customFormat="1" hidden="1">
      <c r="A89" s="221"/>
      <c r="B89" s="276"/>
      <c r="C89" s="216"/>
      <c r="D89" s="216"/>
      <c r="E89" s="216"/>
      <c r="F89" s="216"/>
      <c r="G89" s="216"/>
      <c r="H89" s="216"/>
      <c r="I89" s="216"/>
      <c r="J89" s="216"/>
      <c r="K89" s="266">
        <f t="shared" si="8"/>
        <v>0</v>
      </c>
      <c r="L89" s="266">
        <f>K89*L83</f>
        <v>0</v>
      </c>
      <c r="M89" s="253"/>
      <c r="N89" s="253"/>
      <c r="O89" s="224"/>
    </row>
    <row r="90" spans="1:15" s="220" customFormat="1" hidden="1">
      <c r="A90" s="221"/>
      <c r="B90" s="276"/>
      <c r="C90" s="216"/>
      <c r="D90" s="216"/>
      <c r="E90" s="216"/>
      <c r="F90" s="216"/>
      <c r="G90" s="216"/>
      <c r="H90" s="216"/>
      <c r="I90" s="216"/>
      <c r="J90" s="216"/>
      <c r="K90" s="266">
        <f t="shared" si="8"/>
        <v>0</v>
      </c>
      <c r="L90" s="266">
        <f>K90*L83</f>
        <v>0</v>
      </c>
      <c r="M90" s="253"/>
      <c r="N90" s="253"/>
      <c r="O90" s="224"/>
    </row>
    <row r="91" spans="1:15" s="220" customFormat="1" hidden="1">
      <c r="A91" s="221"/>
      <c r="B91" s="276"/>
      <c r="C91" s="216"/>
      <c r="D91" s="216"/>
      <c r="E91" s="216"/>
      <c r="F91" s="216"/>
      <c r="G91" s="216"/>
      <c r="H91" s="216"/>
      <c r="I91" s="216"/>
      <c r="J91" s="216"/>
      <c r="K91" s="266">
        <f t="shared" si="8"/>
        <v>0</v>
      </c>
      <c r="L91" s="266">
        <f>K91*L83</f>
        <v>0</v>
      </c>
      <c r="M91" s="253"/>
      <c r="N91" s="253"/>
      <c r="O91" s="224"/>
    </row>
    <row r="92" spans="1:15" s="220" customFormat="1" hidden="1">
      <c r="A92" s="221"/>
      <c r="B92" s="276"/>
      <c r="C92" s="216"/>
      <c r="D92" s="216"/>
      <c r="E92" s="216"/>
      <c r="F92" s="216"/>
      <c r="G92" s="216"/>
      <c r="H92" s="216"/>
      <c r="I92" s="216"/>
      <c r="J92" s="216"/>
      <c r="K92" s="266">
        <f t="shared" si="8"/>
        <v>0</v>
      </c>
      <c r="L92" s="266">
        <f>K92*L83</f>
        <v>0</v>
      </c>
      <c r="M92" s="253"/>
      <c r="N92" s="253"/>
      <c r="O92" s="224"/>
    </row>
    <row r="93" spans="1:15" ht="20.25">
      <c r="A93" s="220"/>
      <c r="B93" s="257"/>
      <c r="C93" s="594" t="s">
        <v>45</v>
      </c>
      <c r="D93" s="594"/>
      <c r="E93" s="594"/>
      <c r="F93" s="594"/>
      <c r="G93" s="594"/>
      <c r="H93" s="594"/>
      <c r="I93" s="594"/>
      <c r="J93" s="594"/>
      <c r="K93" s="258" t="s">
        <v>2</v>
      </c>
      <c r="L93" s="279">
        <v>0.6</v>
      </c>
      <c r="M93" s="176">
        <f>SUM(K95:K102)</f>
        <v>0</v>
      </c>
      <c r="N93" s="260">
        <f>SUM(L95:L102)</f>
        <v>0</v>
      </c>
      <c r="O93" s="224"/>
    </row>
    <row r="94" spans="1:15">
      <c r="A94" s="220"/>
      <c r="B94" s="257" t="s">
        <v>3</v>
      </c>
      <c r="C94" s="588" t="s">
        <v>4</v>
      </c>
      <c r="D94" s="588"/>
      <c r="E94" s="549" t="s">
        <v>5</v>
      </c>
      <c r="F94" s="549" t="s">
        <v>6</v>
      </c>
      <c r="G94" s="549" t="s">
        <v>7</v>
      </c>
      <c r="H94" s="549" t="s">
        <v>8</v>
      </c>
      <c r="I94" s="549" t="s">
        <v>9</v>
      </c>
      <c r="J94" s="549" t="s">
        <v>10</v>
      </c>
      <c r="K94" s="549" t="s">
        <v>11</v>
      </c>
      <c r="L94" s="549" t="s">
        <v>12</v>
      </c>
      <c r="M94" s="280"/>
      <c r="N94" s="281"/>
      <c r="O94" s="220"/>
    </row>
    <row r="95" spans="1:15">
      <c r="A95" s="220"/>
      <c r="B95" s="257">
        <v>1</v>
      </c>
      <c r="C95" s="169"/>
      <c r="D95" s="169"/>
      <c r="E95" s="169"/>
      <c r="F95" s="169"/>
      <c r="G95" s="273"/>
      <c r="H95" s="171"/>
      <c r="I95" s="167"/>
      <c r="J95" s="167"/>
      <c r="K95" s="266">
        <f>(I95+J95)*10000</f>
        <v>0</v>
      </c>
      <c r="L95" s="266">
        <f>K95*L93</f>
        <v>0</v>
      </c>
      <c r="M95" s="261"/>
      <c r="N95" s="253"/>
      <c r="O95" s="220"/>
    </row>
    <row r="96" spans="1:15">
      <c r="A96" s="220"/>
      <c r="B96" s="257">
        <v>2</v>
      </c>
      <c r="C96" s="169"/>
      <c r="D96" s="169"/>
      <c r="E96" s="169"/>
      <c r="F96" s="169"/>
      <c r="G96" s="273"/>
      <c r="H96" s="171"/>
      <c r="I96" s="167"/>
      <c r="J96" s="167"/>
      <c r="K96" s="266">
        <f t="shared" ref="K96:K102" si="9">(I96+J96)*10000</f>
        <v>0</v>
      </c>
      <c r="L96" s="266">
        <f>K96*L93</f>
        <v>0</v>
      </c>
      <c r="M96" s="261"/>
      <c r="N96" s="253"/>
      <c r="O96" s="220"/>
    </row>
    <row r="97" spans="2:15">
      <c r="B97" s="257">
        <v>3</v>
      </c>
      <c r="C97" s="169"/>
      <c r="D97" s="169"/>
      <c r="E97" s="169"/>
      <c r="F97" s="169"/>
      <c r="G97" s="273"/>
      <c r="H97" s="171"/>
      <c r="I97" s="167"/>
      <c r="J97" s="167"/>
      <c r="K97" s="266">
        <f t="shared" si="9"/>
        <v>0</v>
      </c>
      <c r="L97" s="266">
        <f>K97*L93</f>
        <v>0</v>
      </c>
      <c r="M97" s="261"/>
      <c r="N97" s="253"/>
      <c r="O97" s="220"/>
    </row>
    <row r="98" spans="2:15">
      <c r="B98" s="257">
        <v>4</v>
      </c>
      <c r="C98" s="169"/>
      <c r="D98" s="169"/>
      <c r="E98" s="169"/>
      <c r="F98" s="169"/>
      <c r="G98" s="171"/>
      <c r="H98" s="171"/>
      <c r="I98" s="167"/>
      <c r="J98" s="167"/>
      <c r="K98" s="266">
        <f t="shared" si="9"/>
        <v>0</v>
      </c>
      <c r="L98" s="266">
        <f>K98*L93</f>
        <v>0</v>
      </c>
      <c r="M98" s="261"/>
      <c r="N98" s="253"/>
      <c r="O98" s="220"/>
    </row>
    <row r="99" spans="2:15">
      <c r="B99" s="257">
        <v>5</v>
      </c>
      <c r="C99" s="169"/>
      <c r="D99" s="169"/>
      <c r="E99" s="169"/>
      <c r="F99" s="169"/>
      <c r="G99" s="273"/>
      <c r="H99" s="171"/>
      <c r="I99" s="167"/>
      <c r="J99" s="167"/>
      <c r="K99" s="266">
        <f t="shared" si="9"/>
        <v>0</v>
      </c>
      <c r="L99" s="266">
        <f>K99*L93</f>
        <v>0</v>
      </c>
      <c r="M99" s="261"/>
      <c r="N99" s="253"/>
      <c r="O99" s="220"/>
    </row>
    <row r="100" spans="2:15">
      <c r="B100" s="257">
        <v>6</v>
      </c>
      <c r="C100" s="169"/>
      <c r="D100" s="169"/>
      <c r="E100" s="169"/>
      <c r="F100" s="169"/>
      <c r="G100" s="171"/>
      <c r="H100" s="171"/>
      <c r="I100" s="167"/>
      <c r="J100" s="167"/>
      <c r="K100" s="266">
        <f t="shared" si="9"/>
        <v>0</v>
      </c>
      <c r="L100" s="266">
        <f>K100*L93</f>
        <v>0</v>
      </c>
      <c r="M100" s="261"/>
      <c r="N100" s="253"/>
      <c r="O100" s="220"/>
    </row>
    <row r="101" spans="2:15">
      <c r="B101" s="257">
        <v>7</v>
      </c>
      <c r="C101" s="169"/>
      <c r="D101" s="274"/>
      <c r="E101" s="169"/>
      <c r="F101" s="169"/>
      <c r="G101" s="171"/>
      <c r="H101" s="171"/>
      <c r="I101" s="167"/>
      <c r="J101" s="167"/>
      <c r="K101" s="266">
        <f t="shared" si="9"/>
        <v>0</v>
      </c>
      <c r="L101" s="266">
        <f>K101*L93</f>
        <v>0</v>
      </c>
      <c r="M101" s="261"/>
      <c r="N101" s="253"/>
      <c r="O101" s="220"/>
    </row>
    <row r="102" spans="2:15">
      <c r="B102" s="257">
        <v>8</v>
      </c>
      <c r="C102" s="169"/>
      <c r="D102" s="274"/>
      <c r="E102" s="169"/>
      <c r="F102" s="169"/>
      <c r="G102" s="171"/>
      <c r="H102" s="171"/>
      <c r="I102" s="167"/>
      <c r="J102" s="167"/>
      <c r="K102" s="266">
        <f t="shared" si="9"/>
        <v>0</v>
      </c>
      <c r="L102" s="266">
        <f>K102*L93</f>
        <v>0</v>
      </c>
      <c r="M102" s="271"/>
      <c r="N102" s="255"/>
      <c r="O102" s="220"/>
    </row>
    <row r="103" spans="2:15" ht="20.25" hidden="1">
      <c r="B103" s="257"/>
      <c r="C103" s="595" t="s">
        <v>46</v>
      </c>
      <c r="D103" s="595"/>
      <c r="E103" s="595"/>
      <c r="F103" s="595"/>
      <c r="G103" s="595"/>
      <c r="H103" s="595"/>
      <c r="I103" s="595"/>
      <c r="J103" s="595"/>
      <c r="K103" s="173" t="s">
        <v>47</v>
      </c>
      <c r="L103" s="181">
        <v>0.65</v>
      </c>
      <c r="M103" s="176">
        <f>SUM(K105:K112)</f>
        <v>0</v>
      </c>
      <c r="N103" s="260">
        <f>SUM(L105:L112)</f>
        <v>0</v>
      </c>
      <c r="O103" s="224"/>
    </row>
    <row r="104" spans="2:15" hidden="1">
      <c r="B104" s="257"/>
      <c r="C104" s="588" t="s">
        <v>4</v>
      </c>
      <c r="D104" s="588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550"/>
      <c r="N104" s="551"/>
      <c r="O104" s="220"/>
    </row>
    <row r="105" spans="2:15" hidden="1">
      <c r="B105" s="257"/>
      <c r="C105" s="262"/>
      <c r="D105" s="262"/>
      <c r="E105" s="262"/>
      <c r="F105" s="262"/>
      <c r="G105" s="262"/>
      <c r="H105" s="262"/>
      <c r="I105" s="262"/>
      <c r="J105" s="262"/>
      <c r="K105" s="266">
        <f>(I105+J105)*10000</f>
        <v>0</v>
      </c>
      <c r="L105" s="266">
        <f>K105*L103</f>
        <v>0</v>
      </c>
      <c r="M105" s="261"/>
      <c r="N105" s="253"/>
      <c r="O105" s="220"/>
    </row>
    <row r="106" spans="2:15" hidden="1">
      <c r="B106" s="257"/>
      <c r="C106" s="262"/>
      <c r="D106" s="262"/>
      <c r="E106" s="262"/>
      <c r="F106" s="262"/>
      <c r="G106" s="262"/>
      <c r="H106" s="262"/>
      <c r="I106" s="262"/>
      <c r="J106" s="262"/>
      <c r="K106" s="266">
        <f t="shared" ref="K106:K112" si="10">(I106+J106)*10000</f>
        <v>0</v>
      </c>
      <c r="L106" s="266">
        <f>K106*L103</f>
        <v>0</v>
      </c>
      <c r="M106" s="261"/>
      <c r="N106" s="253"/>
      <c r="O106" s="220"/>
    </row>
    <row r="107" spans="2:15" hidden="1">
      <c r="B107" s="257"/>
      <c r="C107" s="262"/>
      <c r="D107" s="262"/>
      <c r="E107" s="262"/>
      <c r="F107" s="262"/>
      <c r="G107" s="262"/>
      <c r="H107" s="262"/>
      <c r="I107" s="262"/>
      <c r="J107" s="262"/>
      <c r="K107" s="266">
        <f t="shared" si="10"/>
        <v>0</v>
      </c>
      <c r="L107" s="266">
        <f>K107*L103</f>
        <v>0</v>
      </c>
      <c r="M107" s="261"/>
      <c r="N107" s="253"/>
      <c r="O107" s="220"/>
    </row>
    <row r="108" spans="2:15" hidden="1">
      <c r="B108" s="257"/>
      <c r="C108" s="262"/>
      <c r="D108" s="262"/>
      <c r="E108" s="262"/>
      <c r="F108" s="262"/>
      <c r="G108" s="184" t="s">
        <v>123</v>
      </c>
      <c r="H108" s="262"/>
      <c r="I108" s="262"/>
      <c r="J108" s="262"/>
      <c r="K108" s="266">
        <f t="shared" si="10"/>
        <v>0</v>
      </c>
      <c r="L108" s="266">
        <f>K108*L103</f>
        <v>0</v>
      </c>
      <c r="M108" s="261"/>
      <c r="N108" s="253"/>
      <c r="O108" s="220"/>
    </row>
    <row r="109" spans="2:15" hidden="1">
      <c r="B109" s="257"/>
      <c r="C109" s="262"/>
      <c r="D109" s="262"/>
      <c r="E109" s="262"/>
      <c r="F109" s="262"/>
      <c r="G109" s="262"/>
      <c r="H109" s="262"/>
      <c r="I109" s="262"/>
      <c r="J109" s="262"/>
      <c r="K109" s="266">
        <f t="shared" si="10"/>
        <v>0</v>
      </c>
      <c r="L109" s="266">
        <f>K109*L103</f>
        <v>0</v>
      </c>
      <c r="M109" s="261"/>
      <c r="N109" s="253"/>
      <c r="O109" s="220"/>
    </row>
    <row r="110" spans="2:15" hidden="1">
      <c r="B110" s="257"/>
      <c r="C110" s="262"/>
      <c r="D110" s="262"/>
      <c r="E110" s="262"/>
      <c r="F110" s="262"/>
      <c r="G110" s="262"/>
      <c r="H110" s="262"/>
      <c r="I110" s="262"/>
      <c r="J110" s="262"/>
      <c r="K110" s="266">
        <f t="shared" si="10"/>
        <v>0</v>
      </c>
      <c r="L110" s="266">
        <f>K110*L103</f>
        <v>0</v>
      </c>
      <c r="M110" s="261"/>
      <c r="N110" s="253"/>
      <c r="O110" s="220"/>
    </row>
    <row r="111" spans="2:15" hidden="1">
      <c r="B111" s="257"/>
      <c r="C111" s="262"/>
      <c r="D111" s="262"/>
      <c r="E111" s="262"/>
      <c r="F111" s="262"/>
      <c r="G111" s="262"/>
      <c r="H111" s="262"/>
      <c r="I111" s="262"/>
      <c r="J111" s="262"/>
      <c r="K111" s="266">
        <f t="shared" si="10"/>
        <v>0</v>
      </c>
      <c r="L111" s="266">
        <f>K111*L103</f>
        <v>0</v>
      </c>
      <c r="M111" s="261"/>
      <c r="N111" s="253"/>
      <c r="O111" s="220"/>
    </row>
    <row r="112" spans="2:15" hidden="1">
      <c r="B112" s="257"/>
      <c r="C112" s="262"/>
      <c r="D112" s="262"/>
      <c r="E112" s="262"/>
      <c r="F112" s="262"/>
      <c r="G112" s="262"/>
      <c r="H112" s="262"/>
      <c r="I112" s="262"/>
      <c r="J112" s="262"/>
      <c r="K112" s="266">
        <f t="shared" si="10"/>
        <v>0</v>
      </c>
      <c r="L112" s="266">
        <f>K112*L103</f>
        <v>0</v>
      </c>
      <c r="M112" s="271"/>
      <c r="N112" s="255"/>
      <c r="O112" s="220"/>
    </row>
    <row r="113" spans="2:15" ht="20.25">
      <c r="B113" s="257"/>
      <c r="C113" s="596" t="s">
        <v>124</v>
      </c>
      <c r="D113" s="596"/>
      <c r="E113" s="596"/>
      <c r="F113" s="596"/>
      <c r="G113" s="596"/>
      <c r="H113" s="596"/>
      <c r="I113" s="596"/>
      <c r="J113" s="596"/>
      <c r="K113" s="173" t="s">
        <v>47</v>
      </c>
      <c r="L113" s="279">
        <v>0.6</v>
      </c>
      <c r="M113" s="176">
        <f>SUM(K115:K122)</f>
        <v>360000</v>
      </c>
      <c r="N113" s="260">
        <f>SUM(L115:L122)</f>
        <v>216000</v>
      </c>
      <c r="O113" s="224"/>
    </row>
    <row r="114" spans="2:15">
      <c r="B114" s="257"/>
      <c r="C114" s="588" t="s">
        <v>4</v>
      </c>
      <c r="D114" s="588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589" t="s">
        <v>50</v>
      </c>
      <c r="N114" s="590"/>
      <c r="O114" s="220"/>
    </row>
    <row r="115" spans="2:15">
      <c r="B115" s="257"/>
      <c r="C115" s="121">
        <v>17</v>
      </c>
      <c r="D115" s="121" t="s">
        <v>35</v>
      </c>
      <c r="E115" s="272" t="s">
        <v>547</v>
      </c>
      <c r="F115" s="121" t="s">
        <v>548</v>
      </c>
      <c r="G115" s="168" t="s">
        <v>549</v>
      </c>
      <c r="H115" s="122" t="s">
        <v>550</v>
      </c>
      <c r="I115" s="123">
        <v>3</v>
      </c>
      <c r="J115" s="123">
        <v>10</v>
      </c>
      <c r="K115" s="277">
        <f>(I115+J115)*10000</f>
        <v>130000</v>
      </c>
      <c r="L115" s="277">
        <f>K115*L113</f>
        <v>78000</v>
      </c>
      <c r="M115" s="261"/>
      <c r="N115" s="253"/>
      <c r="O115" s="220"/>
    </row>
    <row r="116" spans="2:15">
      <c r="B116" s="257"/>
      <c r="C116" s="121"/>
      <c r="D116" s="121"/>
      <c r="E116" s="121"/>
      <c r="F116" s="121"/>
      <c r="G116" s="168"/>
      <c r="H116" s="122"/>
      <c r="I116" s="123"/>
      <c r="J116" s="123"/>
      <c r="K116" s="277">
        <f t="shared" ref="K116:K122" si="11">(I116+J116)*10000</f>
        <v>0</v>
      </c>
      <c r="L116" s="277">
        <f>K116*L113</f>
        <v>0</v>
      </c>
      <c r="M116" s="261"/>
      <c r="N116" s="253"/>
      <c r="O116" s="220"/>
    </row>
    <row r="117" spans="2:15" ht="82.5">
      <c r="B117" s="257"/>
      <c r="C117" s="121">
        <v>17</v>
      </c>
      <c r="D117" s="121" t="s">
        <v>128</v>
      </c>
      <c r="E117" s="272" t="s">
        <v>551</v>
      </c>
      <c r="F117" s="121" t="s">
        <v>552</v>
      </c>
      <c r="G117" s="119" t="s">
        <v>553</v>
      </c>
      <c r="H117" s="372" t="s">
        <v>554</v>
      </c>
      <c r="I117" s="167">
        <v>3</v>
      </c>
      <c r="J117" s="167">
        <v>20</v>
      </c>
      <c r="K117" s="277">
        <f t="shared" si="11"/>
        <v>230000</v>
      </c>
      <c r="L117" s="277">
        <f>K117*L113</f>
        <v>138000</v>
      </c>
      <c r="M117" s="261"/>
      <c r="N117" s="253"/>
      <c r="O117" s="220"/>
    </row>
    <row r="118" spans="2:15">
      <c r="B118" s="257"/>
      <c r="C118" s="121"/>
      <c r="D118" s="121"/>
      <c r="E118" s="121"/>
      <c r="F118" s="121"/>
      <c r="G118" s="122"/>
      <c r="H118" s="122"/>
      <c r="I118" s="123"/>
      <c r="J118" s="123"/>
      <c r="K118" s="277">
        <f t="shared" si="11"/>
        <v>0</v>
      </c>
      <c r="L118" s="277">
        <f>K118*L113</f>
        <v>0</v>
      </c>
      <c r="M118" s="261"/>
      <c r="N118" s="253"/>
      <c r="O118" s="220"/>
    </row>
    <row r="119" spans="2:15">
      <c r="B119" s="257"/>
      <c r="C119" s="121"/>
      <c r="D119" s="121"/>
      <c r="E119" s="121"/>
      <c r="F119" s="121"/>
      <c r="G119" s="168"/>
      <c r="H119" s="122"/>
      <c r="I119" s="123"/>
      <c r="J119" s="123"/>
      <c r="K119" s="277">
        <f t="shared" si="11"/>
        <v>0</v>
      </c>
      <c r="L119" s="277">
        <f>K119*L113</f>
        <v>0</v>
      </c>
      <c r="M119" s="261"/>
      <c r="N119" s="253"/>
      <c r="O119" s="220"/>
    </row>
    <row r="120" spans="2:15">
      <c r="B120" s="257"/>
      <c r="C120" s="121"/>
      <c r="D120" s="121"/>
      <c r="E120" s="121"/>
      <c r="F120" s="121"/>
      <c r="G120" s="122"/>
      <c r="H120" s="122"/>
      <c r="I120" s="123"/>
      <c r="J120" s="123"/>
      <c r="K120" s="277">
        <f t="shared" si="11"/>
        <v>0</v>
      </c>
      <c r="L120" s="277">
        <f>K120*L113</f>
        <v>0</v>
      </c>
      <c r="M120" s="261"/>
      <c r="N120" s="253"/>
      <c r="O120" s="220"/>
    </row>
    <row r="121" spans="2:15">
      <c r="B121" s="257"/>
      <c r="C121" s="121"/>
      <c r="D121" s="120"/>
      <c r="E121" s="121"/>
      <c r="F121" s="121"/>
      <c r="G121" s="122"/>
      <c r="H121" s="122"/>
      <c r="I121" s="123"/>
      <c r="J121" s="123"/>
      <c r="K121" s="277">
        <f t="shared" si="11"/>
        <v>0</v>
      </c>
      <c r="L121" s="277">
        <f>K121*L113</f>
        <v>0</v>
      </c>
      <c r="M121" s="261"/>
      <c r="N121" s="253"/>
      <c r="O121" s="220"/>
    </row>
    <row r="122" spans="2:15">
      <c r="B122" s="257"/>
      <c r="C122" s="121"/>
      <c r="D122" s="120"/>
      <c r="E122" s="121"/>
      <c r="F122" s="121"/>
      <c r="G122" s="122"/>
      <c r="H122" s="122"/>
      <c r="I122" s="123"/>
      <c r="J122" s="123"/>
      <c r="K122" s="277">
        <f t="shared" si="11"/>
        <v>0</v>
      </c>
      <c r="L122" s="277">
        <f>K122*L113</f>
        <v>0</v>
      </c>
      <c r="M122" s="271"/>
      <c r="N122" s="255"/>
      <c r="O122" s="220"/>
    </row>
    <row r="123" spans="2:15" ht="20.25">
      <c r="B123" s="257"/>
      <c r="C123" s="592" t="s">
        <v>55</v>
      </c>
      <c r="D123" s="592"/>
      <c r="E123" s="592"/>
      <c r="F123" s="592"/>
      <c r="G123" s="592"/>
      <c r="H123" s="592"/>
      <c r="I123" s="592"/>
      <c r="J123" s="592"/>
      <c r="K123" s="173" t="s">
        <v>47</v>
      </c>
      <c r="L123" s="181">
        <v>0.65</v>
      </c>
      <c r="M123" s="176">
        <f>SUM(K125:K132)</f>
        <v>230000</v>
      </c>
      <c r="N123" s="260">
        <f>SUM(L125:L132)</f>
        <v>149500</v>
      </c>
      <c r="O123" s="224"/>
    </row>
    <row r="124" spans="2:15">
      <c r="B124" s="257"/>
      <c r="C124" s="588" t="s">
        <v>4</v>
      </c>
      <c r="D124" s="588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589" t="s">
        <v>56</v>
      </c>
      <c r="N124" s="590"/>
      <c r="O124" s="220"/>
    </row>
    <row r="125" spans="2:15" ht="66">
      <c r="B125" s="257"/>
      <c r="C125" s="121">
        <v>9</v>
      </c>
      <c r="D125" s="121" t="s">
        <v>35</v>
      </c>
      <c r="E125" s="162" t="s">
        <v>555</v>
      </c>
      <c r="F125" s="121" t="s">
        <v>556</v>
      </c>
      <c r="G125" s="372" t="s">
        <v>557</v>
      </c>
      <c r="H125" s="119" t="s">
        <v>558</v>
      </c>
      <c r="I125" s="123">
        <v>3</v>
      </c>
      <c r="J125" s="123">
        <v>20</v>
      </c>
      <c r="K125" s="277">
        <f>(I125+J125)*10000</f>
        <v>230000</v>
      </c>
      <c r="L125" s="277">
        <f>K125*L123</f>
        <v>149500</v>
      </c>
      <c r="M125" s="261"/>
      <c r="N125" s="253"/>
      <c r="O125" s="220"/>
    </row>
    <row r="126" spans="2:15">
      <c r="B126" s="257"/>
      <c r="C126" s="121"/>
      <c r="D126" s="121"/>
      <c r="E126" s="121"/>
      <c r="F126" s="121"/>
      <c r="G126" s="168"/>
      <c r="H126" s="122"/>
      <c r="I126" s="123"/>
      <c r="J126" s="123"/>
      <c r="K126" s="277">
        <f t="shared" ref="K126:K132" si="12">(I126+J126)*10000</f>
        <v>0</v>
      </c>
      <c r="L126" s="277">
        <f>K126*L123</f>
        <v>0</v>
      </c>
      <c r="M126" s="261"/>
      <c r="N126" s="253"/>
      <c r="O126" s="220"/>
    </row>
    <row r="127" spans="2:15">
      <c r="B127" s="257"/>
      <c r="C127" s="121"/>
      <c r="D127" s="121"/>
      <c r="E127" s="121"/>
      <c r="F127" s="293"/>
      <c r="G127" s="294"/>
      <c r="H127" s="294"/>
      <c r="I127" s="252"/>
      <c r="J127" s="252"/>
      <c r="K127" s="277">
        <f t="shared" si="12"/>
        <v>0</v>
      </c>
      <c r="L127" s="277">
        <f>K127*L123</f>
        <v>0</v>
      </c>
      <c r="M127" s="261"/>
      <c r="N127" s="253"/>
      <c r="O127" s="220"/>
    </row>
    <row r="128" spans="2:15">
      <c r="B128" s="257"/>
      <c r="C128" s="121"/>
      <c r="D128" s="121"/>
      <c r="E128" s="121"/>
      <c r="F128" s="121"/>
      <c r="G128" s="122"/>
      <c r="H128" s="122"/>
      <c r="I128" s="123"/>
      <c r="J128" s="123"/>
      <c r="K128" s="277">
        <f t="shared" si="12"/>
        <v>0</v>
      </c>
      <c r="L128" s="277">
        <f>K128*L123</f>
        <v>0</v>
      </c>
      <c r="M128" s="261"/>
      <c r="N128" s="253"/>
      <c r="O128" s="220"/>
    </row>
    <row r="129" spans="1:15">
      <c r="A129" s="220"/>
      <c r="B129" s="257"/>
      <c r="C129" s="121"/>
      <c r="D129" s="121"/>
      <c r="E129" s="121"/>
      <c r="F129" s="121"/>
      <c r="G129" s="168"/>
      <c r="H129" s="122"/>
      <c r="I129" s="123"/>
      <c r="J129" s="123"/>
      <c r="K129" s="277">
        <f t="shared" si="12"/>
        <v>0</v>
      </c>
      <c r="L129" s="277">
        <f>K129*L123</f>
        <v>0</v>
      </c>
      <c r="M129" s="261"/>
      <c r="N129" s="253"/>
      <c r="O129" s="220"/>
    </row>
    <row r="130" spans="1:15">
      <c r="A130" s="220"/>
      <c r="B130" s="257"/>
      <c r="C130" s="121"/>
      <c r="D130" s="121"/>
      <c r="E130" s="121"/>
      <c r="F130" s="121"/>
      <c r="G130" s="122"/>
      <c r="H130" s="122"/>
      <c r="I130" s="123"/>
      <c r="J130" s="123"/>
      <c r="K130" s="277">
        <f t="shared" si="12"/>
        <v>0</v>
      </c>
      <c r="L130" s="277">
        <f>K130*L123</f>
        <v>0</v>
      </c>
      <c r="M130" s="261"/>
      <c r="N130" s="253"/>
      <c r="O130" s="220"/>
    </row>
    <row r="131" spans="1:15">
      <c r="A131" s="220"/>
      <c r="B131" s="257"/>
      <c r="C131" s="121"/>
      <c r="D131" s="120"/>
      <c r="E131" s="121"/>
      <c r="F131" s="121"/>
      <c r="G131" s="122"/>
      <c r="H131" s="122"/>
      <c r="I131" s="123"/>
      <c r="J131" s="123"/>
      <c r="K131" s="277">
        <f t="shared" si="12"/>
        <v>0</v>
      </c>
      <c r="L131" s="277">
        <f>K131*L123</f>
        <v>0</v>
      </c>
      <c r="M131" s="261"/>
      <c r="N131" s="253"/>
      <c r="O131" s="220"/>
    </row>
    <row r="132" spans="1:15">
      <c r="A132" s="220"/>
      <c r="B132" s="257"/>
      <c r="C132" s="121"/>
      <c r="D132" s="120"/>
      <c r="E132" s="121"/>
      <c r="F132" s="121"/>
      <c r="G132" s="122"/>
      <c r="H132" s="122"/>
      <c r="I132" s="123"/>
      <c r="J132" s="123"/>
      <c r="K132" s="277">
        <f t="shared" si="12"/>
        <v>0</v>
      </c>
      <c r="L132" s="277">
        <f>K132*L123</f>
        <v>0</v>
      </c>
      <c r="M132" s="271"/>
      <c r="N132" s="255"/>
      <c r="O132" s="220"/>
    </row>
    <row r="133" spans="1:15" ht="20.25">
      <c r="A133" s="221"/>
      <c r="B133" s="276"/>
      <c r="C133" s="709" t="s">
        <v>559</v>
      </c>
      <c r="D133" s="593"/>
      <c r="E133" s="593"/>
      <c r="F133" s="593"/>
      <c r="G133" s="593"/>
      <c r="H133" s="593"/>
      <c r="I133" s="593"/>
      <c r="J133" s="593"/>
      <c r="K133" s="173" t="s">
        <v>47</v>
      </c>
      <c r="L133" s="279">
        <v>0.6</v>
      </c>
      <c r="M133" s="176">
        <f>SUM(K135:K142)</f>
        <v>0</v>
      </c>
      <c r="N133" s="260">
        <f>SUM(L135:L142)</f>
        <v>0</v>
      </c>
      <c r="O133" s="224"/>
    </row>
    <row r="134" spans="1:15">
      <c r="A134" s="221"/>
      <c r="B134" s="276"/>
      <c r="C134" s="588" t="s">
        <v>4</v>
      </c>
      <c r="D134" s="588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552"/>
      <c r="N134" s="553"/>
      <c r="O134" s="220"/>
    </row>
    <row r="135" spans="1:15" ht="19.5">
      <c r="A135" s="221"/>
      <c r="B135" s="276"/>
      <c r="C135" s="262"/>
      <c r="D135" s="262"/>
      <c r="E135" s="262"/>
      <c r="F135" s="262"/>
      <c r="G135" s="240" t="s">
        <v>71</v>
      </c>
      <c r="H135" s="264"/>
      <c r="I135" s="265"/>
      <c r="J135" s="265"/>
      <c r="K135" s="277">
        <f>(I135+J135)*10000</f>
        <v>0</v>
      </c>
      <c r="L135" s="277">
        <f>K135*L133</f>
        <v>0</v>
      </c>
      <c r="M135" s="261"/>
      <c r="N135" s="253"/>
      <c r="O135" s="220"/>
    </row>
    <row r="136" spans="1:15">
      <c r="A136" s="221"/>
      <c r="B136" s="276"/>
      <c r="C136" s="121"/>
      <c r="D136" s="121"/>
      <c r="E136" s="121"/>
      <c r="F136" s="121"/>
      <c r="G136" s="168"/>
      <c r="H136" s="122"/>
      <c r="I136" s="123"/>
      <c r="J136" s="123"/>
      <c r="K136" s="277">
        <f t="shared" ref="K136:K142" si="13">(I136+J136)*10000</f>
        <v>0</v>
      </c>
      <c r="L136" s="277">
        <f>K136*L133</f>
        <v>0</v>
      </c>
      <c r="M136" s="261"/>
      <c r="N136" s="253"/>
      <c r="O136" s="220"/>
    </row>
    <row r="137" spans="1:15">
      <c r="A137" s="221"/>
      <c r="B137" s="276"/>
      <c r="C137" s="121"/>
      <c r="D137" s="121"/>
      <c r="E137" s="121"/>
      <c r="F137" s="293"/>
      <c r="G137" s="294"/>
      <c r="H137" s="294"/>
      <c r="I137" s="252"/>
      <c r="J137" s="252"/>
      <c r="K137" s="277">
        <f t="shared" si="13"/>
        <v>0</v>
      </c>
      <c r="L137" s="277">
        <f>K137*L133</f>
        <v>0</v>
      </c>
      <c r="M137" s="261"/>
      <c r="N137" s="253"/>
      <c r="O137" s="220"/>
    </row>
    <row r="138" spans="1:15">
      <c r="A138" s="221"/>
      <c r="B138" s="276"/>
      <c r="C138" s="121"/>
      <c r="D138" s="121"/>
      <c r="E138" s="121"/>
      <c r="F138" s="121"/>
      <c r="G138" s="122"/>
      <c r="H138" s="122"/>
      <c r="I138" s="123"/>
      <c r="J138" s="123"/>
      <c r="K138" s="277">
        <f t="shared" si="13"/>
        <v>0</v>
      </c>
      <c r="L138" s="277">
        <f>K138*L133</f>
        <v>0</v>
      </c>
      <c r="M138" s="261"/>
      <c r="N138" s="253"/>
      <c r="O138" s="220"/>
    </row>
    <row r="139" spans="1:15">
      <c r="A139" s="221"/>
      <c r="B139" s="276"/>
      <c r="C139" s="121"/>
      <c r="D139" s="121"/>
      <c r="E139" s="121"/>
      <c r="F139" s="121"/>
      <c r="G139" s="168"/>
      <c r="H139" s="122"/>
      <c r="I139" s="123"/>
      <c r="J139" s="123"/>
      <c r="K139" s="277">
        <f t="shared" si="13"/>
        <v>0</v>
      </c>
      <c r="L139" s="277">
        <f>K139*L133</f>
        <v>0</v>
      </c>
      <c r="M139" s="261"/>
      <c r="N139" s="253"/>
      <c r="O139" s="220"/>
    </row>
    <row r="140" spans="1:15">
      <c r="A140" s="221"/>
      <c r="B140" s="276"/>
      <c r="C140" s="121"/>
      <c r="D140" s="121"/>
      <c r="E140" s="121"/>
      <c r="F140" s="121"/>
      <c r="G140" s="122"/>
      <c r="H140" s="122"/>
      <c r="I140" s="123"/>
      <c r="J140" s="123"/>
      <c r="K140" s="277">
        <f t="shared" si="13"/>
        <v>0</v>
      </c>
      <c r="L140" s="277">
        <f>K140*L133</f>
        <v>0</v>
      </c>
      <c r="M140" s="261"/>
      <c r="N140" s="253"/>
      <c r="O140" s="220"/>
    </row>
    <row r="141" spans="1:15">
      <c r="A141" s="221"/>
      <c r="B141" s="276"/>
      <c r="C141" s="121"/>
      <c r="D141" s="120"/>
      <c r="E141" s="121"/>
      <c r="F141" s="121"/>
      <c r="G141" s="122"/>
      <c r="H141" s="122"/>
      <c r="I141" s="123"/>
      <c r="J141" s="123"/>
      <c r="K141" s="277">
        <f t="shared" si="13"/>
        <v>0</v>
      </c>
      <c r="L141" s="277">
        <f>K141*L133</f>
        <v>0</v>
      </c>
      <c r="M141" s="261"/>
      <c r="N141" s="253"/>
      <c r="O141" s="220"/>
    </row>
    <row r="142" spans="1:15">
      <c r="A142" s="221"/>
      <c r="B142" s="276"/>
      <c r="C142" s="121"/>
      <c r="D142" s="120"/>
      <c r="E142" s="121"/>
      <c r="F142" s="121"/>
      <c r="G142" s="122"/>
      <c r="H142" s="122"/>
      <c r="I142" s="123"/>
      <c r="J142" s="123"/>
      <c r="K142" s="277">
        <f t="shared" si="13"/>
        <v>0</v>
      </c>
      <c r="L142" s="277">
        <f>K142*L133</f>
        <v>0</v>
      </c>
      <c r="M142" s="271"/>
      <c r="N142" s="255"/>
      <c r="O142" s="220"/>
    </row>
    <row r="143" spans="1:15" ht="20.25">
      <c r="A143" s="220"/>
      <c r="B143" s="257"/>
      <c r="C143" s="587" t="s">
        <v>72</v>
      </c>
      <c r="D143" s="587"/>
      <c r="E143" s="587"/>
      <c r="F143" s="587"/>
      <c r="G143" s="587"/>
      <c r="H143" s="587"/>
      <c r="I143" s="587"/>
      <c r="J143" s="587"/>
      <c r="K143" s="173" t="s">
        <v>47</v>
      </c>
      <c r="L143" s="181">
        <v>0.65</v>
      </c>
      <c r="M143" s="176">
        <f>SUM(K145:K152)</f>
        <v>0</v>
      </c>
      <c r="N143" s="260">
        <f>SUM(L145:L152)</f>
        <v>0</v>
      </c>
      <c r="O143" s="224"/>
    </row>
    <row r="144" spans="1:15">
      <c r="A144" s="220"/>
      <c r="B144" s="257"/>
      <c r="C144" s="588" t="s">
        <v>4</v>
      </c>
      <c r="D144" s="588"/>
      <c r="E144" s="549" t="s">
        <v>5</v>
      </c>
      <c r="F144" s="549" t="s">
        <v>6</v>
      </c>
      <c r="G144" s="549" t="s">
        <v>7</v>
      </c>
      <c r="H144" s="549" t="s">
        <v>8</v>
      </c>
      <c r="I144" s="549" t="s">
        <v>9</v>
      </c>
      <c r="J144" s="549" t="s">
        <v>10</v>
      </c>
      <c r="K144" s="549" t="s">
        <v>11</v>
      </c>
      <c r="L144" s="549" t="s">
        <v>12</v>
      </c>
      <c r="M144" s="589" t="s">
        <v>73</v>
      </c>
      <c r="N144" s="590"/>
      <c r="O144" s="220"/>
    </row>
    <row r="145" spans="2:14">
      <c r="B145" s="257"/>
      <c r="C145" s="121"/>
      <c r="D145" s="121"/>
      <c r="E145" s="121"/>
      <c r="F145" s="121"/>
      <c r="G145" s="168"/>
      <c r="H145" s="122"/>
      <c r="I145" s="123"/>
      <c r="J145" s="123"/>
      <c r="K145" s="277">
        <f t="shared" ref="K145:K152" si="14">(I145+J145)*10000</f>
        <v>0</v>
      </c>
      <c r="L145" s="277">
        <f>K145*L143</f>
        <v>0</v>
      </c>
      <c r="M145" s="261"/>
      <c r="N145" s="253"/>
    </row>
    <row r="146" spans="2:14">
      <c r="B146" s="257"/>
      <c r="C146" s="121"/>
      <c r="D146" s="121"/>
      <c r="E146" s="121"/>
      <c r="F146" s="121"/>
      <c r="G146" s="168"/>
      <c r="H146" s="122"/>
      <c r="I146" s="123"/>
      <c r="J146" s="123"/>
      <c r="K146" s="277">
        <f t="shared" si="14"/>
        <v>0</v>
      </c>
      <c r="L146" s="277">
        <f>K146*L143</f>
        <v>0</v>
      </c>
      <c r="M146" s="261"/>
      <c r="N146" s="253"/>
    </row>
    <row r="147" spans="2:14">
      <c r="B147" s="257"/>
      <c r="C147" s="121"/>
      <c r="D147" s="121"/>
      <c r="E147" s="121"/>
      <c r="F147" s="293"/>
      <c r="G147" s="294"/>
      <c r="H147" s="294"/>
      <c r="I147" s="252"/>
      <c r="J147" s="252"/>
      <c r="K147" s="277">
        <f t="shared" si="14"/>
        <v>0</v>
      </c>
      <c r="L147" s="277">
        <f>K147*L143</f>
        <v>0</v>
      </c>
      <c r="M147" s="261"/>
      <c r="N147" s="253"/>
    </row>
    <row r="148" spans="2:14">
      <c r="B148" s="257"/>
      <c r="C148" s="121"/>
      <c r="D148" s="121"/>
      <c r="E148" s="121"/>
      <c r="F148" s="121"/>
      <c r="G148" s="122"/>
      <c r="H148" s="122"/>
      <c r="I148" s="123"/>
      <c r="J148" s="123"/>
      <c r="K148" s="277">
        <f t="shared" si="14"/>
        <v>0</v>
      </c>
      <c r="L148" s="277">
        <f>K148*L143</f>
        <v>0</v>
      </c>
      <c r="M148" s="261"/>
      <c r="N148" s="253"/>
    </row>
    <row r="149" spans="2:14">
      <c r="B149" s="257"/>
      <c r="C149" s="121"/>
      <c r="D149" s="121"/>
      <c r="E149" s="121"/>
      <c r="F149" s="121"/>
      <c r="G149" s="168"/>
      <c r="H149" s="122"/>
      <c r="I149" s="123"/>
      <c r="J149" s="123"/>
      <c r="K149" s="277">
        <f t="shared" si="14"/>
        <v>0</v>
      </c>
      <c r="L149" s="277">
        <f>K149*L143</f>
        <v>0</v>
      </c>
      <c r="M149" s="261"/>
      <c r="N149" s="253"/>
    </row>
    <row r="150" spans="2:14">
      <c r="B150" s="257"/>
      <c r="C150" s="121"/>
      <c r="D150" s="121"/>
      <c r="E150" s="121"/>
      <c r="F150" s="121"/>
      <c r="G150" s="122"/>
      <c r="H150" s="122"/>
      <c r="I150" s="123"/>
      <c r="J150" s="123"/>
      <c r="K150" s="277">
        <f t="shared" si="14"/>
        <v>0</v>
      </c>
      <c r="L150" s="277">
        <f>K150*L143</f>
        <v>0</v>
      </c>
      <c r="M150" s="261"/>
      <c r="N150" s="253"/>
    </row>
    <row r="151" spans="2:14">
      <c r="B151" s="257"/>
      <c r="C151" s="121"/>
      <c r="D151" s="120"/>
      <c r="E151" s="121"/>
      <c r="F151" s="121"/>
      <c r="G151" s="122"/>
      <c r="H151" s="122"/>
      <c r="I151" s="123"/>
      <c r="J151" s="123"/>
      <c r="K151" s="277">
        <f t="shared" si="14"/>
        <v>0</v>
      </c>
      <c r="L151" s="277">
        <f>K151*L143</f>
        <v>0</v>
      </c>
      <c r="M151" s="261"/>
      <c r="N151" s="253"/>
    </row>
    <row r="152" spans="2:14">
      <c r="B152" s="257"/>
      <c r="C152" s="121"/>
      <c r="D152" s="120"/>
      <c r="E152" s="121"/>
      <c r="F152" s="121"/>
      <c r="G152" s="122"/>
      <c r="H152" s="122"/>
      <c r="I152" s="123"/>
      <c r="J152" s="123"/>
      <c r="K152" s="277">
        <f t="shared" si="14"/>
        <v>0</v>
      </c>
      <c r="L152" s="277">
        <f>K152*L143</f>
        <v>0</v>
      </c>
      <c r="M152" s="271"/>
      <c r="N152" s="255"/>
    </row>
    <row r="153" spans="2:14" ht="20.25">
      <c r="B153" s="220"/>
      <c r="C153" s="595" t="s">
        <v>46</v>
      </c>
      <c r="D153" s="595"/>
      <c r="E153" s="595"/>
      <c r="F153" s="595"/>
      <c r="G153" s="595"/>
      <c r="H153" s="595"/>
      <c r="I153" s="595"/>
      <c r="J153" s="595"/>
      <c r="K153" s="239" t="s">
        <v>47</v>
      </c>
      <c r="L153" s="225">
        <v>0.65</v>
      </c>
      <c r="M153" s="126">
        <f>SUM(K155:K162)</f>
        <v>250000</v>
      </c>
      <c r="N153" s="127">
        <f>SUM(L155:L162)</f>
        <v>162500</v>
      </c>
    </row>
    <row r="154" spans="2:14">
      <c r="B154" s="220"/>
      <c r="C154" s="588" t="s">
        <v>4</v>
      </c>
      <c r="D154" s="588"/>
      <c r="E154" s="549" t="s">
        <v>5</v>
      </c>
      <c r="F154" s="549" t="s">
        <v>6</v>
      </c>
      <c r="G154" s="549" t="s">
        <v>7</v>
      </c>
      <c r="H154" s="549" t="s">
        <v>8</v>
      </c>
      <c r="I154" s="549" t="s">
        <v>9</v>
      </c>
      <c r="J154" s="549" t="s">
        <v>10</v>
      </c>
      <c r="K154" s="554" t="s">
        <v>11</v>
      </c>
      <c r="L154" s="554" t="s">
        <v>12</v>
      </c>
      <c r="M154" s="628"/>
      <c r="N154" s="629"/>
    </row>
    <row r="155" spans="2:14" ht="19.5">
      <c r="B155" s="220"/>
      <c r="C155" s="262"/>
      <c r="D155" s="262"/>
      <c r="E155" s="262"/>
      <c r="F155" s="262"/>
      <c r="G155" s="240" t="s">
        <v>48</v>
      </c>
      <c r="H155" s="264"/>
      <c r="I155" s="265"/>
      <c r="J155" s="265"/>
      <c r="K155" s="132">
        <f t="shared" ref="K155:K162" si="15">(I155+J155)*10000</f>
        <v>0</v>
      </c>
      <c r="L155" s="132">
        <f>K155*L153</f>
        <v>0</v>
      </c>
      <c r="M155" s="226"/>
      <c r="N155" s="227"/>
    </row>
    <row r="156" spans="2:14" ht="33">
      <c r="B156" s="220"/>
      <c r="C156" s="282">
        <v>17</v>
      </c>
      <c r="D156" s="282" t="s">
        <v>505</v>
      </c>
      <c r="E156" s="272" t="s">
        <v>560</v>
      </c>
      <c r="F156" s="282" t="s">
        <v>561</v>
      </c>
      <c r="G156" s="333" t="s">
        <v>562</v>
      </c>
      <c r="H156" s="283" t="s">
        <v>563</v>
      </c>
      <c r="I156" s="284">
        <v>3</v>
      </c>
      <c r="J156" s="284">
        <v>22</v>
      </c>
      <c r="K156" s="132">
        <f t="shared" si="15"/>
        <v>250000</v>
      </c>
      <c r="L156" s="132">
        <f>K156*L153</f>
        <v>162500</v>
      </c>
      <c r="M156" s="226"/>
      <c r="N156" s="227"/>
    </row>
    <row r="157" spans="2:14">
      <c r="B157" s="220"/>
      <c r="C157" s="233"/>
      <c r="D157" s="233"/>
      <c r="E157" s="233"/>
      <c r="F157" s="236"/>
      <c r="G157" s="237"/>
      <c r="H157" s="237"/>
      <c r="I157" s="136"/>
      <c r="J157" s="136"/>
      <c r="K157" s="132">
        <f t="shared" si="15"/>
        <v>0</v>
      </c>
      <c r="L157" s="132">
        <f>K157*L153</f>
        <v>0</v>
      </c>
      <c r="M157" s="226"/>
      <c r="N157" s="227"/>
    </row>
    <row r="158" spans="2:14">
      <c r="B158" s="220"/>
      <c r="C158" s="233"/>
      <c r="D158" s="233"/>
      <c r="E158" s="233"/>
      <c r="F158" s="233"/>
      <c r="G158" s="235"/>
      <c r="H158" s="235"/>
      <c r="I158" s="136"/>
      <c r="J158" s="136"/>
      <c r="K158" s="132">
        <f t="shared" si="15"/>
        <v>0</v>
      </c>
      <c r="L158" s="132">
        <f>K158*L153</f>
        <v>0</v>
      </c>
      <c r="M158" s="226"/>
      <c r="N158" s="227"/>
    </row>
    <row r="159" spans="2:14">
      <c r="B159" s="220"/>
      <c r="C159" s="233"/>
      <c r="D159" s="233"/>
      <c r="E159" s="233"/>
      <c r="F159" s="233"/>
      <c r="G159" s="234"/>
      <c r="H159" s="235"/>
      <c r="I159" s="136"/>
      <c r="J159" s="136"/>
      <c r="K159" s="132">
        <f t="shared" si="15"/>
        <v>0</v>
      </c>
      <c r="L159" s="132">
        <f>K159*L153</f>
        <v>0</v>
      </c>
      <c r="M159" s="226"/>
      <c r="N159" s="227"/>
    </row>
    <row r="160" spans="2:14">
      <c r="B160" s="220"/>
      <c r="C160" s="233"/>
      <c r="D160" s="233"/>
      <c r="E160" s="233"/>
      <c r="F160" s="233"/>
      <c r="G160" s="235"/>
      <c r="H160" s="235"/>
      <c r="I160" s="136"/>
      <c r="J160" s="136"/>
      <c r="K160" s="132">
        <f t="shared" si="15"/>
        <v>0</v>
      </c>
      <c r="L160" s="132">
        <f>K160*L153</f>
        <v>0</v>
      </c>
      <c r="M160" s="226"/>
      <c r="N160" s="227"/>
    </row>
    <row r="161" spans="3:14">
      <c r="C161" s="233"/>
      <c r="D161" s="238"/>
      <c r="E161" s="233"/>
      <c r="F161" s="233"/>
      <c r="G161" s="235"/>
      <c r="H161" s="235"/>
      <c r="I161" s="136"/>
      <c r="J161" s="136"/>
      <c r="K161" s="132">
        <f t="shared" si="15"/>
        <v>0</v>
      </c>
      <c r="L161" s="132">
        <f>K161*L153</f>
        <v>0</v>
      </c>
      <c r="M161" s="226"/>
      <c r="N161" s="227"/>
    </row>
    <row r="162" spans="3:14">
      <c r="C162" s="233"/>
      <c r="D162" s="238"/>
      <c r="E162" s="233"/>
      <c r="F162" s="233"/>
      <c r="G162" s="235"/>
      <c r="H162" s="235"/>
      <c r="I162" s="136"/>
      <c r="J162" s="136"/>
      <c r="K162" s="132">
        <f t="shared" si="15"/>
        <v>0</v>
      </c>
      <c r="L162" s="132">
        <f>K162*L153</f>
        <v>0</v>
      </c>
      <c r="M162" s="228"/>
      <c r="N162" s="229"/>
    </row>
    <row r="163" spans="3:14" ht="20.25">
      <c r="C163" s="630" t="s">
        <v>103</v>
      </c>
      <c r="D163" s="630"/>
      <c r="E163" s="630"/>
      <c r="F163" s="630"/>
      <c r="G163" s="630"/>
      <c r="H163" s="630"/>
      <c r="I163" s="630"/>
      <c r="J163" s="630"/>
      <c r="K163" s="239" t="s">
        <v>47</v>
      </c>
      <c r="L163" s="225">
        <v>0.5</v>
      </c>
      <c r="M163" s="126">
        <f>SUM(K165:K172)</f>
        <v>0</v>
      </c>
      <c r="N163" s="127">
        <f>SUM(L165:L172)</f>
        <v>0</v>
      </c>
    </row>
    <row r="164" spans="3:14">
      <c r="C164" s="627" t="s">
        <v>4</v>
      </c>
      <c r="D164" s="627"/>
      <c r="E164" s="554" t="s">
        <v>5</v>
      </c>
      <c r="F164" s="554" t="s">
        <v>6</v>
      </c>
      <c r="G164" s="554" t="s">
        <v>7</v>
      </c>
      <c r="H164" s="554" t="s">
        <v>8</v>
      </c>
      <c r="I164" s="554" t="s">
        <v>9</v>
      </c>
      <c r="J164" s="554" t="s">
        <v>10</v>
      </c>
      <c r="K164" s="554" t="s">
        <v>11</v>
      </c>
      <c r="L164" s="554" t="s">
        <v>12</v>
      </c>
      <c r="M164" s="628"/>
      <c r="N164" s="629"/>
    </row>
    <row r="165" spans="3:14">
      <c r="C165" s="233"/>
      <c r="D165" s="233"/>
      <c r="E165" s="233"/>
      <c r="F165" s="233"/>
      <c r="G165" s="234"/>
      <c r="H165" s="235"/>
      <c r="I165" s="136"/>
      <c r="J165" s="136"/>
      <c r="K165" s="132">
        <f t="shared" ref="K165:K172" si="16">(I165+J165)*10000</f>
        <v>0</v>
      </c>
      <c r="L165" s="132">
        <f>K165*L163</f>
        <v>0</v>
      </c>
      <c r="M165" s="226"/>
      <c r="N165" s="227"/>
    </row>
    <row r="166" spans="3:14">
      <c r="C166" s="233"/>
      <c r="D166" s="233"/>
      <c r="E166" s="233"/>
      <c r="F166" s="233"/>
      <c r="G166" s="234"/>
      <c r="H166" s="235"/>
      <c r="I166" s="136"/>
      <c r="J166" s="136"/>
      <c r="K166" s="132">
        <f t="shared" si="16"/>
        <v>0</v>
      </c>
      <c r="L166" s="132">
        <f>K166*L163</f>
        <v>0</v>
      </c>
      <c r="M166" s="226"/>
      <c r="N166" s="227"/>
    </row>
    <row r="167" spans="3:14">
      <c r="C167" s="233"/>
      <c r="D167" s="233"/>
      <c r="E167" s="233"/>
      <c r="F167" s="236"/>
      <c r="G167" s="237"/>
      <c r="H167" s="237"/>
      <c r="I167" s="136"/>
      <c r="J167" s="136"/>
      <c r="K167" s="132">
        <f t="shared" si="16"/>
        <v>0</v>
      </c>
      <c r="L167" s="132">
        <f>K167*L163</f>
        <v>0</v>
      </c>
      <c r="M167" s="226"/>
      <c r="N167" s="227"/>
    </row>
    <row r="168" spans="3:14">
      <c r="C168" s="233"/>
      <c r="D168" s="233"/>
      <c r="E168" s="233"/>
      <c r="F168" s="233"/>
      <c r="G168" s="235"/>
      <c r="H168" s="235"/>
      <c r="I168" s="136"/>
      <c r="J168" s="136"/>
      <c r="K168" s="132">
        <f t="shared" si="16"/>
        <v>0</v>
      </c>
      <c r="L168" s="132">
        <f>K168*L163</f>
        <v>0</v>
      </c>
      <c r="M168" s="226"/>
      <c r="N168" s="227"/>
    </row>
    <row r="169" spans="3:14">
      <c r="C169" s="233"/>
      <c r="D169" s="233"/>
      <c r="E169" s="233"/>
      <c r="F169" s="233"/>
      <c r="G169" s="234"/>
      <c r="H169" s="235"/>
      <c r="I169" s="136"/>
      <c r="J169" s="136"/>
      <c r="K169" s="132">
        <f t="shared" si="16"/>
        <v>0</v>
      </c>
      <c r="L169" s="132">
        <f>K169*L163</f>
        <v>0</v>
      </c>
      <c r="M169" s="226"/>
      <c r="N169" s="227"/>
    </row>
    <row r="170" spans="3:14">
      <c r="C170" s="233"/>
      <c r="D170" s="233"/>
      <c r="E170" s="233"/>
      <c r="F170" s="233"/>
      <c r="G170" s="235"/>
      <c r="H170" s="235"/>
      <c r="I170" s="136"/>
      <c r="J170" s="136"/>
      <c r="K170" s="132">
        <f t="shared" si="16"/>
        <v>0</v>
      </c>
      <c r="L170" s="132">
        <f>K170*L163</f>
        <v>0</v>
      </c>
      <c r="M170" s="226"/>
      <c r="N170" s="227"/>
    </row>
    <row r="171" spans="3:14">
      <c r="C171" s="233"/>
      <c r="D171" s="238"/>
      <c r="E171" s="233"/>
      <c r="F171" s="233"/>
      <c r="G171" s="235"/>
      <c r="H171" s="235"/>
      <c r="I171" s="136"/>
      <c r="J171" s="136"/>
      <c r="K171" s="132">
        <f t="shared" si="16"/>
        <v>0</v>
      </c>
      <c r="L171" s="132">
        <f>K171*L163</f>
        <v>0</v>
      </c>
      <c r="M171" s="226"/>
      <c r="N171" s="227"/>
    </row>
    <row r="172" spans="3:14">
      <c r="C172" s="233"/>
      <c r="D172" s="238"/>
      <c r="E172" s="233"/>
      <c r="F172" s="233"/>
      <c r="G172" s="235"/>
      <c r="H172" s="235"/>
      <c r="I172" s="136"/>
      <c r="J172" s="136"/>
      <c r="K172" s="132">
        <f t="shared" si="16"/>
        <v>0</v>
      </c>
      <c r="L172" s="132">
        <f>K172*L163</f>
        <v>0</v>
      </c>
      <c r="M172" s="228"/>
      <c r="N172" s="229"/>
    </row>
    <row r="173" spans="3:14" ht="20.25">
      <c r="C173" s="630" t="s">
        <v>103</v>
      </c>
      <c r="D173" s="630"/>
      <c r="E173" s="630"/>
      <c r="F173" s="630"/>
      <c r="G173" s="630"/>
      <c r="H173" s="630"/>
      <c r="I173" s="630"/>
      <c r="J173" s="630"/>
      <c r="K173" s="239" t="s">
        <v>47</v>
      </c>
      <c r="L173" s="225">
        <v>0.5</v>
      </c>
      <c r="M173" s="126">
        <f>SUM(K175:K182)</f>
        <v>0</v>
      </c>
      <c r="N173" s="127">
        <f>SUM(L175:L182)</f>
        <v>0</v>
      </c>
    </row>
    <row r="174" spans="3:14">
      <c r="C174" s="627" t="s">
        <v>4</v>
      </c>
      <c r="D174" s="627"/>
      <c r="E174" s="554" t="s">
        <v>5</v>
      </c>
      <c r="F174" s="554" t="s">
        <v>6</v>
      </c>
      <c r="G174" s="554" t="s">
        <v>7</v>
      </c>
      <c r="H174" s="554" t="s">
        <v>8</v>
      </c>
      <c r="I174" s="554" t="s">
        <v>9</v>
      </c>
      <c r="J174" s="554" t="s">
        <v>10</v>
      </c>
      <c r="K174" s="554" t="s">
        <v>11</v>
      </c>
      <c r="L174" s="554" t="s">
        <v>12</v>
      </c>
      <c r="M174" s="628"/>
      <c r="N174" s="629"/>
    </row>
    <row r="175" spans="3:14">
      <c r="C175" s="233"/>
      <c r="D175" s="233"/>
      <c r="E175" s="233"/>
      <c r="F175" s="233"/>
      <c r="G175" s="234"/>
      <c r="H175" s="235"/>
      <c r="I175" s="136"/>
      <c r="J175" s="136"/>
      <c r="K175" s="132">
        <f t="shared" ref="K175:K182" si="17">(I175+J175)*10000</f>
        <v>0</v>
      </c>
      <c r="L175" s="132">
        <f>K175*L173</f>
        <v>0</v>
      </c>
      <c r="M175" s="226"/>
      <c r="N175" s="227"/>
    </row>
    <row r="176" spans="3:14">
      <c r="C176" s="233"/>
      <c r="D176" s="233"/>
      <c r="E176" s="233"/>
      <c r="F176" s="233"/>
      <c r="G176" s="234"/>
      <c r="H176" s="235"/>
      <c r="I176" s="136"/>
      <c r="J176" s="136"/>
      <c r="K176" s="132">
        <f t="shared" si="17"/>
        <v>0</v>
      </c>
      <c r="L176" s="132">
        <f>K176*L173</f>
        <v>0</v>
      </c>
      <c r="M176" s="226"/>
      <c r="N176" s="227"/>
    </row>
    <row r="177" spans="3:14">
      <c r="C177" s="233"/>
      <c r="D177" s="233"/>
      <c r="E177" s="233"/>
      <c r="F177" s="236"/>
      <c r="G177" s="237"/>
      <c r="H177" s="237"/>
      <c r="I177" s="136"/>
      <c r="J177" s="136"/>
      <c r="K177" s="132">
        <f t="shared" si="17"/>
        <v>0</v>
      </c>
      <c r="L177" s="132">
        <f>K177*L173</f>
        <v>0</v>
      </c>
      <c r="M177" s="226"/>
      <c r="N177" s="227"/>
    </row>
    <row r="178" spans="3:14">
      <c r="C178" s="233"/>
      <c r="D178" s="233"/>
      <c r="E178" s="233"/>
      <c r="F178" s="233"/>
      <c r="G178" s="235"/>
      <c r="H178" s="235"/>
      <c r="I178" s="136"/>
      <c r="J178" s="136"/>
      <c r="K178" s="132">
        <f t="shared" si="17"/>
        <v>0</v>
      </c>
      <c r="L178" s="132">
        <f>K178*L173</f>
        <v>0</v>
      </c>
      <c r="M178" s="226"/>
      <c r="N178" s="227"/>
    </row>
    <row r="179" spans="3:14">
      <c r="C179" s="233"/>
      <c r="D179" s="233"/>
      <c r="E179" s="233"/>
      <c r="F179" s="233"/>
      <c r="G179" s="234"/>
      <c r="H179" s="235"/>
      <c r="I179" s="136"/>
      <c r="J179" s="136"/>
      <c r="K179" s="132">
        <f t="shared" si="17"/>
        <v>0</v>
      </c>
      <c r="L179" s="132">
        <f>K179*L173</f>
        <v>0</v>
      </c>
      <c r="M179" s="226"/>
      <c r="N179" s="227"/>
    </row>
    <row r="180" spans="3:14">
      <c r="C180" s="233"/>
      <c r="D180" s="233"/>
      <c r="E180" s="233"/>
      <c r="F180" s="233"/>
      <c r="G180" s="235"/>
      <c r="H180" s="235"/>
      <c r="I180" s="136"/>
      <c r="J180" s="136"/>
      <c r="K180" s="132">
        <f t="shared" si="17"/>
        <v>0</v>
      </c>
      <c r="L180" s="132">
        <f>K180*L173</f>
        <v>0</v>
      </c>
      <c r="M180" s="226"/>
      <c r="N180" s="227"/>
    </row>
    <row r="181" spans="3:14">
      <c r="C181" s="233"/>
      <c r="D181" s="238"/>
      <c r="E181" s="233"/>
      <c r="F181" s="233"/>
      <c r="G181" s="235"/>
      <c r="H181" s="235"/>
      <c r="I181" s="136"/>
      <c r="J181" s="136"/>
      <c r="K181" s="132">
        <f t="shared" si="17"/>
        <v>0</v>
      </c>
      <c r="L181" s="132">
        <f>K181*L173</f>
        <v>0</v>
      </c>
      <c r="M181" s="226"/>
      <c r="N181" s="227"/>
    </row>
    <row r="182" spans="3:14">
      <c r="C182" s="233"/>
      <c r="D182" s="238"/>
      <c r="E182" s="233"/>
      <c r="F182" s="233"/>
      <c r="G182" s="235"/>
      <c r="H182" s="235"/>
      <c r="I182" s="136"/>
      <c r="J182" s="136"/>
      <c r="K182" s="132">
        <f t="shared" si="17"/>
        <v>0</v>
      </c>
      <c r="L182" s="132">
        <f>K182*L173</f>
        <v>0</v>
      </c>
      <c r="M182" s="226"/>
      <c r="N182" s="227"/>
    </row>
  </sheetData>
  <mergeCells count="56">
    <mergeCell ref="C83:J83"/>
    <mergeCell ref="C84:D84"/>
    <mergeCell ref="M154:N154"/>
    <mergeCell ref="M164:N164"/>
    <mergeCell ref="M174:N17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  <mergeCell ref="M124:N124"/>
    <mergeCell ref="C64:D64"/>
    <mergeCell ref="M64:N64"/>
    <mergeCell ref="C73:J73"/>
    <mergeCell ref="C74:D74"/>
    <mergeCell ref="M74:N74"/>
    <mergeCell ref="C43:J43"/>
    <mergeCell ref="C44:D44"/>
    <mergeCell ref="C53:J53"/>
    <mergeCell ref="C54:D54"/>
    <mergeCell ref="C63:J63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C133:J133"/>
    <mergeCell ref="C143:J143"/>
    <mergeCell ref="C144:D144"/>
    <mergeCell ref="M144:N144"/>
    <mergeCell ref="C153:J153"/>
    <mergeCell ref="C154:D154"/>
    <mergeCell ref="C163:J163"/>
    <mergeCell ref="C164:D164"/>
    <mergeCell ref="C173:J173"/>
    <mergeCell ref="C174:D174"/>
  </mergeCells>
  <phoneticPr fontId="29" type="noConversion"/>
  <conditionalFormatting sqref="G1:G2 G4 G24 G26:G32">
    <cfRule type="duplicateValues" dxfId="4974" priority="326"/>
    <cfRule type="duplicateValues" dxfId="4973" priority="327"/>
  </conditionalFormatting>
  <conditionalFormatting sqref="G1:G2 G26:G32">
    <cfRule type="duplicateValues" dxfId="4972" priority="328"/>
  </conditionalFormatting>
  <conditionalFormatting sqref="G4">
    <cfRule type="duplicateValues" dxfId="4971" priority="325"/>
  </conditionalFormatting>
  <conditionalFormatting sqref="G5:G12">
    <cfRule type="duplicateValues" dxfId="4970" priority="291"/>
    <cfRule type="duplicateValues" dxfId="4969" priority="292"/>
    <cfRule type="duplicateValues" dxfId="4968" priority="293"/>
  </conditionalFormatting>
  <conditionalFormatting sqref="G13">
    <cfRule type="duplicateValues" dxfId="4967" priority="255"/>
    <cfRule type="duplicateValues" dxfId="4966" priority="256"/>
    <cfRule type="duplicateValues" dxfId="4965" priority="257"/>
    <cfRule type="duplicateValues" dxfId="4964" priority="258"/>
    <cfRule type="duplicateValues" dxfId="4963" priority="259"/>
    <cfRule type="duplicateValues" dxfId="4962" priority="260"/>
  </conditionalFormatting>
  <conditionalFormatting sqref="G14">
    <cfRule type="duplicateValues" dxfId="4961" priority="318"/>
    <cfRule type="duplicateValues" dxfId="4960" priority="319"/>
  </conditionalFormatting>
  <conditionalFormatting sqref="G15:G22">
    <cfRule type="duplicateValues" dxfId="4959" priority="315"/>
    <cfRule type="duplicateValues" dxfId="4958" priority="316"/>
    <cfRule type="duplicateValues" dxfId="4957" priority="317"/>
  </conditionalFormatting>
  <conditionalFormatting sqref="G23">
    <cfRule type="duplicateValues" dxfId="4956" priority="245"/>
    <cfRule type="duplicateValues" dxfId="4955" priority="246"/>
    <cfRule type="duplicateValues" dxfId="4954" priority="247"/>
    <cfRule type="duplicateValues" dxfId="4953" priority="248"/>
  </conditionalFormatting>
  <conditionalFormatting sqref="G24">
    <cfRule type="duplicateValues" dxfId="4952" priority="322"/>
    <cfRule type="duplicateValues" dxfId="4951" priority="323"/>
    <cfRule type="duplicateValues" dxfId="4950" priority="324"/>
  </conditionalFormatting>
  <conditionalFormatting sqref="G25">
    <cfRule type="duplicateValues" dxfId="4949" priority="242"/>
    <cfRule type="duplicateValues" dxfId="4948" priority="243"/>
    <cfRule type="duplicateValues" dxfId="4947" priority="244"/>
  </conditionalFormatting>
  <conditionalFormatting sqref="G33">
    <cfRule type="duplicateValues" dxfId="4946" priority="112"/>
    <cfRule type="duplicateValues" dxfId="4945" priority="113"/>
    <cfRule type="duplicateValues" dxfId="4944" priority="114"/>
    <cfRule type="duplicateValues" dxfId="4943" priority="115"/>
    <cfRule type="duplicateValues" dxfId="4942" priority="116"/>
    <cfRule type="duplicateValues" dxfId="4941" priority="117"/>
  </conditionalFormatting>
  <conditionalFormatting sqref="G34">
    <cfRule type="duplicateValues" dxfId="4940" priority="195"/>
    <cfRule type="duplicateValues" dxfId="4939" priority="196"/>
    <cfRule type="duplicateValues" dxfId="4938" priority="197"/>
    <cfRule type="duplicateValues" dxfId="4937" priority="198"/>
    <cfRule type="duplicateValues" dxfId="4936" priority="199"/>
  </conditionalFormatting>
  <conditionalFormatting sqref="G35:G42">
    <cfRule type="duplicateValues" dxfId="4935" priority="261"/>
    <cfRule type="duplicateValues" dxfId="4934" priority="262"/>
    <cfRule type="duplicateValues" dxfId="4933" priority="263"/>
  </conditionalFormatting>
  <conditionalFormatting sqref="G93">
    <cfRule type="duplicateValues" dxfId="4932" priority="264"/>
    <cfRule type="duplicateValues" dxfId="4931" priority="265"/>
    <cfRule type="duplicateValues" dxfId="4930" priority="266"/>
    <cfRule type="duplicateValues" dxfId="4929" priority="267"/>
    <cfRule type="duplicateValues" dxfId="4928" priority="268"/>
  </conditionalFormatting>
  <conditionalFormatting sqref="G94">
    <cfRule type="duplicateValues" dxfId="4927" priority="288"/>
    <cfRule type="duplicateValues" dxfId="4926" priority="289"/>
    <cfRule type="duplicateValues" dxfId="4925" priority="301"/>
    <cfRule type="duplicateValues" dxfId="4924" priority="302"/>
    <cfRule type="duplicateValues" dxfId="4923" priority="303"/>
    <cfRule type="duplicateValues" dxfId="4922" priority="304"/>
    <cfRule type="duplicateValues" dxfId="4921" priority="305"/>
    <cfRule type="duplicateValues" dxfId="4920" priority="306"/>
    <cfRule type="duplicateValues" dxfId="4919" priority="307"/>
    <cfRule type="duplicateValues" dxfId="4918" priority="308"/>
    <cfRule type="duplicateValues" dxfId="4917" priority="309"/>
    <cfRule type="duplicateValues" dxfId="4916" priority="310"/>
    <cfRule type="duplicateValues" dxfId="4915" priority="311"/>
    <cfRule type="duplicateValues" dxfId="4914" priority="312"/>
    <cfRule type="duplicateValues" dxfId="4913" priority="313"/>
    <cfRule type="duplicateValues" dxfId="4912" priority="314"/>
    <cfRule type="duplicateValues" dxfId="4911" priority="320"/>
    <cfRule type="duplicateValues" dxfId="4910" priority="321"/>
  </conditionalFormatting>
  <conditionalFormatting sqref="G94:G102 G1:G2 G4:G12 G14:G22 G24:G32 G34:G42 G104 G114:G116 G124 G134:G142 G118:G122 G126:G132">
    <cfRule type="duplicateValues" dxfId="4909" priority="329"/>
  </conditionalFormatting>
  <conditionalFormatting sqref="G95:G102">
    <cfRule type="duplicateValues" dxfId="4908" priority="278"/>
    <cfRule type="duplicateValues" dxfId="4907" priority="279"/>
    <cfRule type="duplicateValues" dxfId="4906" priority="280"/>
  </conditionalFormatting>
  <conditionalFormatting sqref="G104">
    <cfRule type="duplicateValues" dxfId="4905" priority="190"/>
    <cfRule type="duplicateValues" dxfId="4904" priority="191"/>
    <cfRule type="duplicateValues" dxfId="4903" priority="192"/>
    <cfRule type="duplicateValues" dxfId="4902" priority="193"/>
    <cfRule type="duplicateValues" dxfId="4901" priority="194"/>
  </conditionalFormatting>
  <conditionalFormatting sqref="G105">
    <cfRule type="duplicateValues" dxfId="4900" priority="118"/>
    <cfRule type="duplicateValues" dxfId="4899" priority="119"/>
    <cfRule type="duplicateValues" dxfId="4898" priority="120"/>
    <cfRule type="duplicateValues" dxfId="4897" priority="121"/>
  </conditionalFormatting>
  <conditionalFormatting sqref="G106:G112">
    <cfRule type="duplicateValues" dxfId="4896" priority="122"/>
    <cfRule type="duplicateValues" dxfId="4895" priority="123"/>
    <cfRule type="duplicateValues" dxfId="4894" priority="124"/>
    <cfRule type="duplicateValues" dxfId="4893" priority="125"/>
    <cfRule type="duplicateValues" dxfId="4892" priority="126"/>
    <cfRule type="duplicateValues" dxfId="4891" priority="127"/>
    <cfRule type="duplicateValues" dxfId="4890" priority="128"/>
    <cfRule type="duplicateValues" dxfId="4889" priority="129"/>
    <cfRule type="duplicateValues" dxfId="4888" priority="130"/>
    <cfRule type="duplicateValues" dxfId="4887" priority="131"/>
    <cfRule type="duplicateValues" dxfId="4886" priority="132"/>
    <cfRule type="duplicateValues" dxfId="4885" priority="133"/>
    <cfRule type="duplicateValues" dxfId="4884" priority="134"/>
    <cfRule type="duplicateValues" dxfId="4883" priority="135"/>
    <cfRule type="duplicateValues" dxfId="4882" priority="136"/>
    <cfRule type="duplicateValues" dxfId="4881" priority="137"/>
    <cfRule type="duplicateValues" dxfId="4880" priority="138"/>
    <cfRule type="duplicateValues" dxfId="4879" priority="139"/>
    <cfRule type="duplicateValues" dxfId="4878" priority="140"/>
  </conditionalFormatting>
  <conditionalFormatting sqref="G114">
    <cfRule type="duplicateValues" dxfId="4877" priority="185"/>
    <cfRule type="duplicateValues" dxfId="4876" priority="186"/>
    <cfRule type="duplicateValues" dxfId="4875" priority="187"/>
    <cfRule type="duplicateValues" dxfId="4874" priority="188"/>
    <cfRule type="duplicateValues" dxfId="4873" priority="189"/>
  </conditionalFormatting>
  <conditionalFormatting sqref="G115:G116 G118:G122">
    <cfRule type="duplicateValues" dxfId="4872" priority="236"/>
    <cfRule type="duplicateValues" dxfId="4871" priority="269"/>
    <cfRule type="duplicateValues" dxfId="4870" priority="270"/>
    <cfRule type="duplicateValues" dxfId="4869" priority="271"/>
    <cfRule type="duplicateValues" dxfId="4868" priority="272"/>
    <cfRule type="duplicateValues" dxfId="4867" priority="273"/>
    <cfRule type="duplicateValues" dxfId="4866" priority="274"/>
    <cfRule type="duplicateValues" dxfId="4865" priority="275"/>
    <cfRule type="duplicateValues" dxfId="4864" priority="276"/>
    <cfRule type="duplicateValues" dxfId="4863" priority="277"/>
  </conditionalFormatting>
  <conditionalFormatting sqref="G115:G116 G126:G132 G135:G142 G118:G122">
    <cfRule type="duplicateValues" dxfId="4862" priority="330"/>
    <cfRule type="duplicateValues" dxfId="4861" priority="331"/>
  </conditionalFormatting>
  <conditionalFormatting sqref="G115:G116">
    <cfRule type="duplicateValues" dxfId="4860" priority="237"/>
    <cfRule type="duplicateValues" dxfId="4859" priority="238"/>
    <cfRule type="duplicateValues" dxfId="4858" priority="239"/>
    <cfRule type="duplicateValues" dxfId="4857" priority="240"/>
  </conditionalFormatting>
  <conditionalFormatting sqref="G117">
    <cfRule type="duplicateValues" dxfId="4856" priority="104"/>
    <cfRule type="duplicateValues" dxfId="4855" priority="105"/>
    <cfRule type="duplicateValues" dxfId="4854" priority="106"/>
    <cfRule type="duplicateValues" dxfId="4853" priority="107"/>
  </conditionalFormatting>
  <conditionalFormatting sqref="G118:G122">
    <cfRule type="duplicateValues" dxfId="4852" priority="241"/>
  </conditionalFormatting>
  <conditionalFormatting sqref="G124">
    <cfRule type="duplicateValues" dxfId="4851" priority="180"/>
    <cfRule type="duplicateValues" dxfId="4850" priority="181"/>
    <cfRule type="duplicateValues" dxfId="4849" priority="182"/>
    <cfRule type="duplicateValues" dxfId="4848" priority="183"/>
    <cfRule type="duplicateValues" dxfId="4847" priority="184"/>
  </conditionalFormatting>
  <conditionalFormatting sqref="G126:G127">
    <cfRule type="duplicateValues" dxfId="4846" priority="294"/>
    <cfRule type="duplicateValues" dxfId="4845" priority="295"/>
    <cfRule type="duplicateValues" dxfId="4844" priority="296"/>
    <cfRule type="duplicateValues" dxfId="4843" priority="297"/>
  </conditionalFormatting>
  <conditionalFormatting sqref="G126:G132 G115:G116 G118:G122">
    <cfRule type="duplicateValues" dxfId="4842" priority="299"/>
    <cfRule type="duplicateValues" dxfId="4841" priority="300"/>
  </conditionalFormatting>
  <conditionalFormatting sqref="G126:G132 G135:G142">
    <cfRule type="duplicateValues" dxfId="4840" priority="332"/>
  </conditionalFormatting>
  <conditionalFormatting sqref="G126:G132">
    <cfRule type="duplicateValues" dxfId="4839" priority="290"/>
  </conditionalFormatting>
  <conditionalFormatting sqref="G128:G132">
    <cfRule type="duplicateValues" dxfId="4838" priority="298"/>
  </conditionalFormatting>
  <conditionalFormatting sqref="G134">
    <cfRule type="duplicateValues" dxfId="4837" priority="175"/>
    <cfRule type="duplicateValues" dxfId="4836" priority="176"/>
    <cfRule type="duplicateValues" dxfId="4835" priority="177"/>
    <cfRule type="duplicateValues" dxfId="4834" priority="178"/>
    <cfRule type="duplicateValues" dxfId="4833" priority="179"/>
  </conditionalFormatting>
  <conditionalFormatting sqref="G135">
    <cfRule type="duplicateValues" dxfId="4832" priority="224"/>
    <cfRule type="duplicateValues" dxfId="4831" priority="225"/>
    <cfRule type="duplicateValues" dxfId="4830" priority="226"/>
  </conditionalFormatting>
  <conditionalFormatting sqref="G145:G152">
    <cfRule type="duplicateValues" dxfId="4829" priority="220"/>
    <cfRule type="duplicateValues" dxfId="4828" priority="221"/>
    <cfRule type="duplicateValues" dxfId="4827" priority="222"/>
    <cfRule type="duplicateValues" dxfId="4826" priority="223"/>
  </conditionalFormatting>
  <conditionalFormatting sqref="G183:G1048576">
    <cfRule type="duplicateValues" dxfId="4825" priority="333"/>
    <cfRule type="duplicateValues" dxfId="4824" priority="334"/>
    <cfRule type="duplicateValues" dxfId="4823" priority="335"/>
    <cfRule type="duplicateValues" dxfId="4822" priority="336"/>
  </conditionalFormatting>
  <conditionalFormatting sqref="C85:H92">
    <cfRule type="duplicateValues" dxfId="4821" priority="101"/>
    <cfRule type="duplicateValues" dxfId="4820" priority="102"/>
    <cfRule type="duplicateValues" dxfId="4819" priority="103"/>
  </conditionalFormatting>
  <conditionalFormatting sqref="C75:H82">
    <cfRule type="duplicateValues" dxfId="4818" priority="98"/>
    <cfRule type="duplicateValues" dxfId="4817" priority="99"/>
    <cfRule type="duplicateValues" dxfId="4816" priority="100"/>
  </conditionalFormatting>
  <conditionalFormatting sqref="G66">
    <cfRule type="duplicateValues" dxfId="4815" priority="84"/>
    <cfRule type="duplicateValues" dxfId="4814" priority="85"/>
    <cfRule type="duplicateValues" dxfId="4813" priority="86"/>
    <cfRule type="duplicateValues" dxfId="4812" priority="87"/>
    <cfRule type="duplicateValues" dxfId="4811" priority="88"/>
    <cfRule type="duplicateValues" dxfId="4810" priority="89"/>
    <cfRule type="duplicateValues" dxfId="4809" priority="90"/>
    <cfRule type="duplicateValues" dxfId="4808" priority="91"/>
    <cfRule type="duplicateValues" dxfId="4807" priority="92"/>
    <cfRule type="duplicateValues" dxfId="4806" priority="93"/>
    <cfRule type="duplicateValues" dxfId="4805" priority="94"/>
  </conditionalFormatting>
  <conditionalFormatting sqref="G67:G72">
    <cfRule type="duplicateValues" dxfId="4804" priority="95"/>
    <cfRule type="duplicateValues" dxfId="4803" priority="96"/>
    <cfRule type="duplicateValues" dxfId="4802" priority="97"/>
  </conditionalFormatting>
  <conditionalFormatting sqref="G56:G62">
    <cfRule type="duplicateValues" dxfId="4801" priority="83"/>
  </conditionalFormatting>
  <conditionalFormatting sqref="G56:G62">
    <cfRule type="duplicateValues" dxfId="4800" priority="80"/>
    <cfRule type="duplicateValues" dxfId="4799" priority="81"/>
    <cfRule type="duplicateValues" dxfId="4798" priority="82"/>
  </conditionalFormatting>
  <conditionalFormatting sqref="G144">
    <cfRule type="duplicateValues" dxfId="4797" priority="1154"/>
    <cfRule type="duplicateValues" dxfId="4796" priority="1155"/>
    <cfRule type="duplicateValues" dxfId="4795" priority="1156"/>
    <cfRule type="duplicateValues" dxfId="4794" priority="1157"/>
    <cfRule type="duplicateValues" dxfId="4793" priority="1158"/>
    <cfRule type="duplicateValues" dxfId="4792" priority="1159"/>
  </conditionalFormatting>
  <conditionalFormatting sqref="G163:G182">
    <cfRule type="duplicateValues" dxfId="4791" priority="76"/>
  </conditionalFormatting>
  <conditionalFormatting sqref="G157:G162">
    <cfRule type="duplicateValues" dxfId="4790" priority="72"/>
    <cfRule type="duplicateValues" dxfId="4789" priority="73"/>
    <cfRule type="duplicateValues" dxfId="4788" priority="74"/>
    <cfRule type="duplicateValues" dxfId="4787" priority="75"/>
  </conditionalFormatting>
  <conditionalFormatting sqref="G163 G165:G173 G175:G182">
    <cfRule type="duplicateValues" dxfId="4786" priority="77"/>
    <cfRule type="duplicateValues" dxfId="4785" priority="78"/>
  </conditionalFormatting>
  <conditionalFormatting sqref="G163 G165:G173 G175:G182">
    <cfRule type="duplicateValues" dxfId="4784" priority="79"/>
  </conditionalFormatting>
  <conditionalFormatting sqref="G174 G164">
    <cfRule type="duplicateValues" dxfId="4783" priority="62"/>
    <cfRule type="duplicateValues" dxfId="4782" priority="63"/>
    <cfRule type="duplicateValues" dxfId="4781" priority="64"/>
    <cfRule type="duplicateValues" dxfId="4780" priority="65"/>
    <cfRule type="duplicateValues" dxfId="4779" priority="66"/>
  </conditionalFormatting>
  <conditionalFormatting sqref="G125">
    <cfRule type="duplicateValues" dxfId="4778" priority="49"/>
    <cfRule type="duplicateValues" dxfId="4777" priority="50"/>
    <cfRule type="duplicateValues" dxfId="4776" priority="51"/>
    <cfRule type="duplicateValues" dxfId="4775" priority="52"/>
    <cfRule type="duplicateValues" dxfId="4774" priority="53"/>
    <cfRule type="duplicateValues" dxfId="4773" priority="54"/>
    <cfRule type="duplicateValues" dxfId="4772" priority="55"/>
    <cfRule type="duplicateValues" dxfId="4771" priority="56"/>
    <cfRule type="duplicateValues" dxfId="4770" priority="57"/>
    <cfRule type="duplicateValues" dxfId="4769" priority="58"/>
    <cfRule type="duplicateValues" dxfId="4768" priority="59"/>
    <cfRule type="duplicateValues" dxfId="4767" priority="60"/>
    <cfRule type="duplicateValues" dxfId="4766" priority="61"/>
  </conditionalFormatting>
  <conditionalFormatting sqref="G154">
    <cfRule type="duplicateValues" dxfId="4765" priority="29"/>
  </conditionalFormatting>
  <conditionalFormatting sqref="G154">
    <cfRule type="duplicateValues" dxfId="4764" priority="24"/>
    <cfRule type="duplicateValues" dxfId="4763" priority="25"/>
    <cfRule type="duplicateValues" dxfId="4762" priority="26"/>
    <cfRule type="duplicateValues" dxfId="4761" priority="27"/>
    <cfRule type="duplicateValues" dxfId="4760" priority="28"/>
  </conditionalFormatting>
  <conditionalFormatting sqref="G155">
    <cfRule type="duplicateValues" dxfId="4759" priority="20"/>
    <cfRule type="duplicateValues" dxfId="4758" priority="21"/>
    <cfRule type="duplicateValues" dxfId="4757" priority="22"/>
    <cfRule type="duplicateValues" dxfId="4756" priority="23"/>
  </conditionalFormatting>
  <conditionalFormatting sqref="G156">
    <cfRule type="duplicateValues" dxfId="4755" priority="1"/>
    <cfRule type="duplicateValues" dxfId="4754" priority="2"/>
    <cfRule type="duplicateValues" dxfId="4753" priority="3"/>
    <cfRule type="duplicateValues" dxfId="4752" priority="4"/>
    <cfRule type="duplicateValues" dxfId="4751" priority="5"/>
    <cfRule type="duplicateValues" dxfId="4750" priority="6"/>
    <cfRule type="duplicateValues" dxfId="4749" priority="7"/>
    <cfRule type="duplicateValues" dxfId="4748" priority="8"/>
    <cfRule type="duplicateValues" dxfId="4747" priority="9"/>
    <cfRule type="duplicateValues" dxfId="4746" priority="10"/>
    <cfRule type="duplicateValues" dxfId="4745" priority="11"/>
    <cfRule type="duplicateValues" dxfId="4744" priority="12"/>
    <cfRule type="duplicateValues" dxfId="4743" priority="13"/>
    <cfRule type="duplicateValues" dxfId="4742" priority="14"/>
    <cfRule type="duplicateValues" dxfId="4741" priority="15"/>
    <cfRule type="duplicateValues" dxfId="4740" priority="16"/>
    <cfRule type="duplicateValues" dxfId="4739" priority="17"/>
    <cfRule type="duplicateValues" dxfId="4738" priority="18"/>
    <cfRule type="duplicateValues" dxfId="4737" priority="19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7546-D872-47F8-BF9A-5D5138A1D4B7}">
  <dimension ref="A1:U182"/>
  <sheetViews>
    <sheetView topLeftCell="C34" zoomScale="70" zoomScaleNormal="70" workbookViewId="0">
      <selection activeCell="E45" sqref="E45"/>
    </sheetView>
  </sheetViews>
  <sheetFormatPr defaultColWidth="8.625" defaultRowHeight="16.5"/>
  <cols>
    <col min="1" max="1" width="1.125" style="174" hidden="1" customWidth="1"/>
    <col min="2" max="2" width="5.25" style="174" hidden="1" customWidth="1"/>
    <col min="3" max="3" width="6" style="174" customWidth="1"/>
    <col min="4" max="4" width="10.625" style="174" customWidth="1"/>
    <col min="5" max="5" width="9.25" style="174" customWidth="1"/>
    <col min="6" max="6" width="16.5" style="174" customWidth="1"/>
    <col min="7" max="7" width="57.875" style="182" customWidth="1"/>
    <col min="8" max="8" width="35.125" style="182" customWidth="1"/>
    <col min="9" max="9" width="8.625" style="183"/>
    <col min="10" max="10" width="8.625" style="183" customWidth="1"/>
    <col min="11" max="11" width="10" style="183" customWidth="1"/>
    <col min="12" max="12" width="9.5" style="183" customWidth="1"/>
    <col min="13" max="13" width="36" style="174" bestFit="1" customWidth="1"/>
    <col min="14" max="14" width="11.125" style="174" customWidth="1"/>
    <col min="15" max="15" width="8.625" style="174"/>
    <col min="16" max="20" width="14.375" style="174" customWidth="1"/>
    <col min="21" max="21" width="19.125" style="174" customWidth="1"/>
    <col min="22" max="16384" width="8.625" style="174"/>
  </cols>
  <sheetData>
    <row r="1" spans="2:21" ht="22.5" customHeight="1">
      <c r="B1" s="253"/>
      <c r="C1" s="660">
        <f ca="1">DATE(년,월,_xlfn.SHEET())</f>
        <v>45734</v>
      </c>
      <c r="D1" s="660"/>
      <c r="E1" s="660"/>
      <c r="F1" s="660"/>
      <c r="G1" s="660"/>
      <c r="H1" s="660"/>
      <c r="I1" s="660"/>
      <c r="J1" s="660"/>
      <c r="K1" s="254"/>
      <c r="L1" s="254"/>
      <c r="M1" s="253"/>
      <c r="N1" s="253"/>
      <c r="O1" s="253"/>
      <c r="P1" s="602" t="s">
        <v>0</v>
      </c>
      <c r="Q1" s="602"/>
      <c r="R1" s="602"/>
      <c r="S1" s="602"/>
      <c r="T1" s="602"/>
      <c r="U1" s="175"/>
    </row>
    <row r="2" spans="2:21" ht="7.5" customHeight="1">
      <c r="B2" s="253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3"/>
      <c r="P2" s="256"/>
      <c r="Q2" s="256"/>
      <c r="R2" s="256"/>
      <c r="S2" s="256"/>
      <c r="T2" s="256"/>
      <c r="U2" s="253"/>
    </row>
    <row r="3" spans="2:21" ht="20.25">
      <c r="B3" s="257"/>
      <c r="C3" s="603" t="s">
        <v>1</v>
      </c>
      <c r="D3" s="603"/>
      <c r="E3" s="603"/>
      <c r="F3" s="603"/>
      <c r="G3" s="603"/>
      <c r="H3" s="603"/>
      <c r="I3" s="603"/>
      <c r="J3" s="603"/>
      <c r="K3" s="258" t="s">
        <v>2</v>
      </c>
      <c r="L3" s="259"/>
      <c r="M3" s="176">
        <f>SUM(K5:K12)</f>
        <v>0</v>
      </c>
      <c r="N3" s="260">
        <f>SUM(L5:L12)</f>
        <v>0</v>
      </c>
      <c r="O3" s="261"/>
      <c r="P3" s="255"/>
      <c r="Q3" s="255"/>
      <c r="R3" s="255"/>
      <c r="S3" s="253"/>
      <c r="T3" s="253"/>
      <c r="U3" s="253"/>
    </row>
    <row r="4" spans="2:21" ht="16.5" customHeight="1">
      <c r="B4" s="257" t="s">
        <v>3</v>
      </c>
      <c r="C4" s="588" t="s">
        <v>4</v>
      </c>
      <c r="D4" s="588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98"/>
      <c r="N4" s="599"/>
      <c r="O4" s="257"/>
      <c r="P4" s="604" t="s">
        <v>13</v>
      </c>
      <c r="Q4" s="605">
        <f>P10-R10</f>
        <v>759500</v>
      </c>
      <c r="R4" s="605"/>
      <c r="S4" s="261"/>
      <c r="T4" s="253"/>
      <c r="U4" s="253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257"/>
      <c r="P5" s="604"/>
      <c r="Q5" s="605"/>
      <c r="R5" s="605"/>
      <c r="S5" s="261"/>
      <c r="T5" s="253"/>
      <c r="U5" s="253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53"/>
      <c r="P6" s="267"/>
      <c r="Q6" s="267"/>
      <c r="R6" s="267"/>
      <c r="S6" s="255"/>
      <c r="T6" s="255"/>
      <c r="U6" s="253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257"/>
      <c r="P7" s="606" t="s">
        <v>14</v>
      </c>
      <c r="Q7" s="606"/>
      <c r="R7" s="606" t="s">
        <v>15</v>
      </c>
      <c r="S7" s="606"/>
      <c r="T7" s="606"/>
      <c r="U7" s="261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257"/>
      <c r="P8" s="177" t="s">
        <v>16</v>
      </c>
      <c r="Q8" s="177" t="s">
        <v>17</v>
      </c>
      <c r="R8" s="177" t="s">
        <v>18</v>
      </c>
      <c r="S8" s="177" t="s">
        <v>19</v>
      </c>
      <c r="T8" s="177" t="s">
        <v>17</v>
      </c>
      <c r="U8" s="261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257"/>
      <c r="P9" s="178">
        <f>SUM(M:M)</f>
        <v>1650000</v>
      </c>
      <c r="Q9" s="179"/>
      <c r="R9" s="268">
        <f>SUM(N:N)</f>
        <v>890500</v>
      </c>
      <c r="S9" s="269"/>
      <c r="T9" s="269"/>
      <c r="U9" s="261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257"/>
      <c r="P10" s="607">
        <f>SUM(P9:Q9)</f>
        <v>1650000</v>
      </c>
      <c r="Q10" s="608"/>
      <c r="R10" s="609">
        <f>SUM(R9:T9)</f>
        <v>890500</v>
      </c>
      <c r="S10" s="610"/>
      <c r="T10" s="611"/>
      <c r="U10" s="261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53"/>
      <c r="P11" s="256"/>
      <c r="Q11" s="256"/>
      <c r="R11" s="256"/>
      <c r="S11" s="256"/>
      <c r="T11" s="256"/>
      <c r="U11" s="253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53"/>
      <c r="P12" s="253"/>
      <c r="Q12" s="253"/>
      <c r="R12" s="253"/>
      <c r="S12" s="253"/>
      <c r="T12" s="253"/>
      <c r="U12" s="253"/>
    </row>
    <row r="13" spans="2:21" ht="20.25">
      <c r="B13" s="257"/>
      <c r="C13" s="591" t="s">
        <v>104</v>
      </c>
      <c r="D13" s="591"/>
      <c r="E13" s="591"/>
      <c r="F13" s="591"/>
      <c r="G13" s="591"/>
      <c r="H13" s="591"/>
      <c r="I13" s="591"/>
      <c r="J13" s="591"/>
      <c r="K13" s="258" t="s">
        <v>2</v>
      </c>
      <c r="L13" s="259">
        <v>0.5</v>
      </c>
      <c r="M13" s="176">
        <f>SUM(K15:K22)</f>
        <v>290000</v>
      </c>
      <c r="N13" s="260">
        <f>SUM(L15:L22)</f>
        <v>145000</v>
      </c>
      <c r="O13" s="261"/>
      <c r="P13" s="253"/>
      <c r="Q13" s="253"/>
      <c r="R13" s="253"/>
      <c r="S13" s="253"/>
      <c r="T13" s="253"/>
      <c r="U13" s="253"/>
    </row>
    <row r="14" spans="2:21">
      <c r="B14" s="257" t="s">
        <v>3</v>
      </c>
      <c r="C14" s="588" t="s">
        <v>4</v>
      </c>
      <c r="D14" s="588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89" t="s">
        <v>21</v>
      </c>
      <c r="N14" s="590"/>
      <c r="O14" s="253"/>
      <c r="P14" s="253"/>
      <c r="Q14" s="253"/>
      <c r="R14" s="253"/>
      <c r="S14" s="253"/>
      <c r="T14" s="253"/>
      <c r="U14" s="253"/>
    </row>
    <row r="15" spans="2:21" ht="16.5" customHeight="1">
      <c r="B15" s="257">
        <v>1</v>
      </c>
      <c r="C15" s="169">
        <v>18</v>
      </c>
      <c r="D15" s="331" t="s">
        <v>113</v>
      </c>
      <c r="E15" s="272" t="s">
        <v>564</v>
      </c>
      <c r="F15" s="169" t="s">
        <v>565</v>
      </c>
      <c r="G15" s="171" t="s">
        <v>566</v>
      </c>
      <c r="H15" s="171" t="s">
        <v>567</v>
      </c>
      <c r="I15" s="123">
        <v>3</v>
      </c>
      <c r="J15" s="123">
        <v>15</v>
      </c>
      <c r="K15" s="266">
        <f t="shared" ref="K15:K22" si="1">(I15+J15)*10000</f>
        <v>180000</v>
      </c>
      <c r="L15" s="266">
        <f>K15*L13</f>
        <v>90000</v>
      </c>
      <c r="M15" s="261"/>
      <c r="N15" s="253"/>
      <c r="O15" s="257"/>
      <c r="P15" s="253"/>
      <c r="Q15" s="253"/>
      <c r="R15" s="253"/>
      <c r="S15" s="253"/>
      <c r="T15" s="253"/>
      <c r="U15" s="253"/>
    </row>
    <row r="16" spans="2:21">
      <c r="B16" s="257">
        <v>2</v>
      </c>
      <c r="C16" s="171"/>
      <c r="D16" s="171"/>
      <c r="E16" s="171"/>
      <c r="F16" s="171"/>
      <c r="G16" s="171"/>
      <c r="H16" s="171"/>
      <c r="I16" s="171"/>
      <c r="J16" s="171"/>
      <c r="K16" s="266">
        <f t="shared" si="1"/>
        <v>0</v>
      </c>
      <c r="L16" s="266">
        <f>K16*L13</f>
        <v>0</v>
      </c>
      <c r="M16" s="261"/>
      <c r="N16" s="253"/>
      <c r="O16" s="257"/>
      <c r="P16" s="253"/>
      <c r="Q16" s="253"/>
      <c r="R16" s="253"/>
      <c r="S16" s="253"/>
      <c r="T16" s="253"/>
      <c r="U16" s="253"/>
    </row>
    <row r="17" spans="2:21">
      <c r="B17" s="257">
        <v>3</v>
      </c>
      <c r="C17" s="169">
        <v>18</v>
      </c>
      <c r="D17" s="169" t="s">
        <v>128</v>
      </c>
      <c r="E17" s="272" t="s">
        <v>568</v>
      </c>
      <c r="F17" s="169" t="s">
        <v>569</v>
      </c>
      <c r="G17" s="273" t="s">
        <v>570</v>
      </c>
      <c r="H17" s="171" t="s">
        <v>373</v>
      </c>
      <c r="I17" s="167">
        <v>3</v>
      </c>
      <c r="J17" s="167">
        <v>8</v>
      </c>
      <c r="K17" s="266">
        <f t="shared" si="1"/>
        <v>110000</v>
      </c>
      <c r="L17" s="266">
        <f>K17*L13</f>
        <v>55000</v>
      </c>
      <c r="M17" s="261"/>
      <c r="N17" s="253"/>
      <c r="O17" s="253"/>
      <c r="P17" s="253"/>
      <c r="Q17" s="253"/>
      <c r="R17" s="253"/>
      <c r="S17" s="253"/>
      <c r="T17" s="253"/>
      <c r="U17" s="253"/>
    </row>
    <row r="18" spans="2:21">
      <c r="B18" s="257">
        <v>4</v>
      </c>
      <c r="C18" s="169"/>
      <c r="D18" s="331"/>
      <c r="E18" s="169"/>
      <c r="F18" s="169"/>
      <c r="G18" s="170"/>
      <c r="H18" s="171"/>
      <c r="I18" s="167"/>
      <c r="J18" s="167"/>
      <c r="K18" s="266">
        <f t="shared" si="1"/>
        <v>0</v>
      </c>
      <c r="L18" s="266">
        <f>K18*L13</f>
        <v>0</v>
      </c>
      <c r="M18" s="261"/>
      <c r="N18" s="253"/>
      <c r="O18" s="257"/>
      <c r="P18" s="253"/>
      <c r="Q18" s="253"/>
      <c r="R18" s="253"/>
      <c r="S18" s="253"/>
      <c r="T18" s="253"/>
      <c r="U18" s="261"/>
    </row>
    <row r="19" spans="2:21">
      <c r="B19" s="257">
        <v>5</v>
      </c>
      <c r="C19" s="169"/>
      <c r="D19" s="169"/>
      <c r="E19" s="169"/>
      <c r="F19" s="169"/>
      <c r="G19" s="273"/>
      <c r="H19" s="171"/>
      <c r="I19" s="167"/>
      <c r="J19" s="167"/>
      <c r="K19" s="266">
        <f t="shared" si="1"/>
        <v>0</v>
      </c>
      <c r="L19" s="266">
        <f>K19*L13</f>
        <v>0</v>
      </c>
      <c r="M19" s="261"/>
      <c r="N19" s="253"/>
      <c r="O19" s="257"/>
      <c r="P19" s="253"/>
      <c r="Q19" s="253"/>
      <c r="R19" s="253"/>
      <c r="S19" s="253"/>
      <c r="T19" s="253"/>
      <c r="U19" s="261"/>
    </row>
    <row r="20" spans="2:21">
      <c r="B20" s="257">
        <v>6</v>
      </c>
      <c r="C20" s="169"/>
      <c r="D20" s="169"/>
      <c r="E20" s="169"/>
      <c r="F20" s="169"/>
      <c r="G20" s="171"/>
      <c r="H20" s="171"/>
      <c r="I20" s="167"/>
      <c r="J20" s="167"/>
      <c r="K20" s="266">
        <f t="shared" si="1"/>
        <v>0</v>
      </c>
      <c r="L20" s="266">
        <f>K20*L13</f>
        <v>0</v>
      </c>
      <c r="M20" s="261"/>
      <c r="N20" s="253"/>
      <c r="O20" s="257"/>
      <c r="P20" s="253"/>
      <c r="Q20" s="253"/>
      <c r="R20" s="253"/>
      <c r="S20" s="253"/>
      <c r="T20" s="253"/>
      <c r="U20" s="261"/>
    </row>
    <row r="21" spans="2:21">
      <c r="B21" s="257">
        <v>7</v>
      </c>
      <c r="C21" s="169"/>
      <c r="D21" s="274"/>
      <c r="E21" s="169"/>
      <c r="F21" s="169"/>
      <c r="G21" s="171"/>
      <c r="H21" s="171"/>
      <c r="I21" s="167"/>
      <c r="J21" s="167"/>
      <c r="K21" s="266">
        <f t="shared" si="1"/>
        <v>0</v>
      </c>
      <c r="L21" s="266">
        <f>K21*L13</f>
        <v>0</v>
      </c>
      <c r="M21" s="261"/>
      <c r="N21" s="253"/>
      <c r="O21" s="257"/>
      <c r="P21" s="253"/>
      <c r="Q21" s="253"/>
      <c r="R21" s="253"/>
      <c r="S21" s="253"/>
      <c r="T21" s="253"/>
      <c r="U21" s="261"/>
    </row>
    <row r="22" spans="2:21">
      <c r="B22" s="257">
        <v>8</v>
      </c>
      <c r="C22" s="169"/>
      <c r="D22" s="274"/>
      <c r="E22" s="169"/>
      <c r="F22" s="169"/>
      <c r="G22" s="171"/>
      <c r="H22" s="171"/>
      <c r="I22" s="167"/>
      <c r="J22" s="167"/>
      <c r="K22" s="266">
        <f t="shared" si="1"/>
        <v>0</v>
      </c>
      <c r="L22" s="266">
        <f>K22*L13</f>
        <v>0</v>
      </c>
      <c r="M22" s="271"/>
      <c r="N22" s="255"/>
      <c r="O22" s="253"/>
      <c r="P22" s="256"/>
      <c r="Q22" s="256"/>
      <c r="R22" s="256"/>
      <c r="S22" s="256"/>
      <c r="T22" s="256"/>
      <c r="U22" s="253"/>
    </row>
    <row r="23" spans="2:21" ht="20.25">
      <c r="B23" s="257"/>
      <c r="C23" s="597" t="s">
        <v>30</v>
      </c>
      <c r="D23" s="597"/>
      <c r="E23" s="597"/>
      <c r="F23" s="597"/>
      <c r="G23" s="597"/>
      <c r="H23" s="597"/>
      <c r="I23" s="597"/>
      <c r="J23" s="597"/>
      <c r="K23" s="258" t="s">
        <v>2</v>
      </c>
      <c r="L23" s="259">
        <v>0.5</v>
      </c>
      <c r="M23" s="176">
        <f>SUM(K25:K32)</f>
        <v>0</v>
      </c>
      <c r="N23" s="260">
        <f>SUM(L25:L32)</f>
        <v>0</v>
      </c>
      <c r="O23" s="261"/>
      <c r="P23" s="253"/>
      <c r="Q23" s="253"/>
      <c r="R23" s="253"/>
      <c r="S23" s="253"/>
      <c r="T23" s="253"/>
      <c r="U23" s="253"/>
    </row>
    <row r="24" spans="2:21">
      <c r="B24" s="257" t="s">
        <v>3</v>
      </c>
      <c r="C24" s="588" t="s">
        <v>4</v>
      </c>
      <c r="D24" s="588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98"/>
      <c r="N24" s="599"/>
      <c r="O24" s="253"/>
      <c r="P24" s="253"/>
      <c r="Q24" s="253"/>
      <c r="R24" s="253"/>
      <c r="S24" s="253"/>
      <c r="T24" s="253"/>
      <c r="U24" s="253"/>
    </row>
    <row r="25" spans="2:21" ht="19.5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53"/>
      <c r="P25" s="253"/>
      <c r="Q25" s="253"/>
      <c r="R25" s="253"/>
      <c r="S25" s="253"/>
      <c r="T25" s="253"/>
      <c r="U25" s="253"/>
    </row>
    <row r="26" spans="2:21">
      <c r="B26" s="257">
        <v>2</v>
      </c>
      <c r="C26" s="169"/>
      <c r="D26" s="169"/>
      <c r="E26" s="169"/>
      <c r="F26" s="169"/>
      <c r="G26" s="273"/>
      <c r="H26" s="171"/>
      <c r="I26" s="167"/>
      <c r="J26" s="167"/>
      <c r="K26" s="266">
        <f t="shared" ref="K26:K32" si="2">(I26+J26)*10000</f>
        <v>0</v>
      </c>
      <c r="L26" s="266">
        <f>K26*L23</f>
        <v>0</v>
      </c>
      <c r="M26" s="261"/>
      <c r="N26" s="253"/>
      <c r="O26" s="253"/>
      <c r="P26" s="253"/>
      <c r="Q26" s="253"/>
      <c r="R26" s="253"/>
      <c r="S26" s="253"/>
      <c r="T26" s="253"/>
      <c r="U26" s="253"/>
    </row>
    <row r="27" spans="2:21">
      <c r="B27" s="257">
        <v>3</v>
      </c>
      <c r="C27" s="169"/>
      <c r="D27" s="169"/>
      <c r="E27" s="169"/>
      <c r="F27" s="169"/>
      <c r="G27" s="273"/>
      <c r="H27" s="171"/>
      <c r="I27" s="167"/>
      <c r="J27" s="167"/>
      <c r="K27" s="266">
        <f t="shared" si="2"/>
        <v>0</v>
      </c>
      <c r="L27" s="266">
        <f>K27*L23</f>
        <v>0</v>
      </c>
      <c r="M27" s="261"/>
      <c r="N27" s="253"/>
      <c r="O27" s="253"/>
      <c r="P27" s="253"/>
      <c r="Q27" s="253"/>
      <c r="R27" s="253"/>
      <c r="S27" s="253"/>
      <c r="T27" s="253"/>
      <c r="U27" s="253"/>
    </row>
    <row r="28" spans="2:21">
      <c r="B28" s="257">
        <v>4</v>
      </c>
      <c r="C28" s="169"/>
      <c r="D28" s="169"/>
      <c r="E28" s="169"/>
      <c r="F28" s="169"/>
      <c r="G28" s="171"/>
      <c r="H28" s="171"/>
      <c r="I28" s="167"/>
      <c r="J28" s="167"/>
      <c r="K28" s="266">
        <f t="shared" si="2"/>
        <v>0</v>
      </c>
      <c r="L28" s="266">
        <f>K28*L23</f>
        <v>0</v>
      </c>
      <c r="M28" s="261"/>
      <c r="N28" s="253"/>
      <c r="O28" s="253"/>
      <c r="P28" s="253"/>
      <c r="Q28" s="253"/>
      <c r="R28" s="253"/>
      <c r="S28" s="253"/>
      <c r="T28" s="253"/>
      <c r="U28" s="253"/>
    </row>
    <row r="29" spans="2:21">
      <c r="B29" s="257">
        <v>5</v>
      </c>
      <c r="C29" s="169"/>
      <c r="D29" s="169"/>
      <c r="E29" s="169"/>
      <c r="F29" s="169"/>
      <c r="G29" s="273"/>
      <c r="H29" s="171"/>
      <c r="I29" s="167"/>
      <c r="J29" s="167"/>
      <c r="K29" s="266">
        <f t="shared" si="2"/>
        <v>0</v>
      </c>
      <c r="L29" s="266">
        <f>K29*L23</f>
        <v>0</v>
      </c>
      <c r="M29" s="261"/>
      <c r="N29" s="253"/>
      <c r="O29" s="253"/>
      <c r="P29" s="253"/>
      <c r="Q29" s="253"/>
      <c r="R29" s="253"/>
      <c r="S29" s="253"/>
      <c r="T29" s="253"/>
      <c r="U29" s="253"/>
    </row>
    <row r="30" spans="2:21">
      <c r="B30" s="257">
        <v>6</v>
      </c>
      <c r="C30" s="169"/>
      <c r="D30" s="169"/>
      <c r="E30" s="169"/>
      <c r="F30" s="169"/>
      <c r="G30" s="171"/>
      <c r="H30" s="171"/>
      <c r="I30" s="167"/>
      <c r="J30" s="167"/>
      <c r="K30" s="266">
        <f t="shared" si="2"/>
        <v>0</v>
      </c>
      <c r="L30" s="266">
        <f>K30*L23</f>
        <v>0</v>
      </c>
      <c r="M30" s="261"/>
      <c r="N30" s="253"/>
      <c r="O30" s="253"/>
      <c r="P30" s="253"/>
      <c r="Q30" s="253"/>
      <c r="R30" s="253"/>
      <c r="S30" s="253"/>
      <c r="T30" s="253"/>
      <c r="U30" s="253"/>
    </row>
    <row r="31" spans="2:21">
      <c r="B31" s="257">
        <v>7</v>
      </c>
      <c r="C31" s="169"/>
      <c r="D31" s="274"/>
      <c r="E31" s="169"/>
      <c r="F31" s="169"/>
      <c r="G31" s="171"/>
      <c r="H31" s="171"/>
      <c r="I31" s="167"/>
      <c r="J31" s="167"/>
      <c r="K31" s="266">
        <f t="shared" si="2"/>
        <v>0</v>
      </c>
      <c r="L31" s="266">
        <f>K31*L23</f>
        <v>0</v>
      </c>
      <c r="M31" s="261"/>
      <c r="N31" s="253"/>
      <c r="O31" s="253"/>
      <c r="P31" s="253"/>
      <c r="Q31" s="253"/>
      <c r="R31" s="253"/>
      <c r="S31" s="253"/>
      <c r="T31" s="253"/>
      <c r="U31" s="253"/>
    </row>
    <row r="32" spans="2:21">
      <c r="B32" s="257">
        <v>8</v>
      </c>
      <c r="C32" s="169"/>
      <c r="D32" s="274"/>
      <c r="E32" s="169"/>
      <c r="F32" s="169"/>
      <c r="G32" s="180"/>
      <c r="H32" s="171"/>
      <c r="I32" s="167"/>
      <c r="J32" s="167"/>
      <c r="K32" s="266">
        <f t="shared" si="2"/>
        <v>0</v>
      </c>
      <c r="L32" s="266">
        <f>K32*L23</f>
        <v>0</v>
      </c>
      <c r="M32" s="271"/>
      <c r="N32" s="255"/>
      <c r="O32" s="253"/>
      <c r="P32" s="253"/>
      <c r="Q32" s="253"/>
      <c r="R32" s="253"/>
      <c r="S32" s="253"/>
      <c r="T32" s="253"/>
      <c r="U32" s="253"/>
    </row>
    <row r="33" spans="1:15" ht="20.25">
      <c r="A33" s="275"/>
      <c r="B33" s="276"/>
      <c r="C33" s="600" t="s">
        <v>32</v>
      </c>
      <c r="D33" s="600"/>
      <c r="E33" s="600"/>
      <c r="F33" s="600"/>
      <c r="G33" s="600"/>
      <c r="H33" s="600"/>
      <c r="I33" s="600"/>
      <c r="J33" s="600"/>
      <c r="K33" s="258" t="s">
        <v>2</v>
      </c>
      <c r="L33" s="259">
        <v>0.5</v>
      </c>
      <c r="M33" s="176">
        <f>SUM(K35:K42)</f>
        <v>460000</v>
      </c>
      <c r="N33" s="260">
        <f>SUM(L35:L42)</f>
        <v>230000</v>
      </c>
      <c r="O33" s="261"/>
    </row>
    <row r="34" spans="1:15">
      <c r="A34" s="275"/>
      <c r="B34" s="276"/>
      <c r="C34" s="588" t="s">
        <v>4</v>
      </c>
      <c r="D34" s="588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89" t="s">
        <v>34</v>
      </c>
      <c r="N34" s="590"/>
      <c r="O34" s="253"/>
    </row>
    <row r="35" spans="1:15">
      <c r="A35" s="275"/>
      <c r="B35" s="276"/>
      <c r="C35" s="169">
        <v>18</v>
      </c>
      <c r="D35" s="169" t="s">
        <v>105</v>
      </c>
      <c r="E35" s="272" t="s">
        <v>571</v>
      </c>
      <c r="F35" s="169" t="s">
        <v>572</v>
      </c>
      <c r="G35" s="171" t="s">
        <v>573</v>
      </c>
      <c r="H35" s="171" t="s">
        <v>406</v>
      </c>
      <c r="I35" s="123">
        <v>3</v>
      </c>
      <c r="J35" s="123">
        <v>15</v>
      </c>
      <c r="K35" s="266">
        <f>(I35+J35)*10000</f>
        <v>180000</v>
      </c>
      <c r="L35" s="266">
        <f>K35*L33</f>
        <v>90000</v>
      </c>
      <c r="M35" s="261"/>
      <c r="N35" s="253"/>
      <c r="O35" s="253"/>
    </row>
    <row r="36" spans="1:15" ht="82.5">
      <c r="A36" s="275"/>
      <c r="B36" s="276"/>
      <c r="C36" s="169">
        <v>18</v>
      </c>
      <c r="D36" s="169" t="s">
        <v>184</v>
      </c>
      <c r="E36" s="169" t="s">
        <v>574</v>
      </c>
      <c r="F36" s="169" t="s">
        <v>575</v>
      </c>
      <c r="G36" s="339" t="s">
        <v>576</v>
      </c>
      <c r="H36" s="367" t="s">
        <v>577</v>
      </c>
      <c r="I36" s="123">
        <v>3</v>
      </c>
      <c r="J36" s="123">
        <v>7</v>
      </c>
      <c r="K36" s="266">
        <f t="shared" ref="K36:K42" si="3">(I36+J36)*10000</f>
        <v>100000</v>
      </c>
      <c r="L36" s="266">
        <f>K36*L33</f>
        <v>50000</v>
      </c>
      <c r="M36" s="261"/>
      <c r="N36" s="253"/>
      <c r="O36" s="253"/>
    </row>
    <row r="37" spans="1:15">
      <c r="A37" s="275"/>
      <c r="B37" s="276"/>
      <c r="C37" s="169">
        <v>18</v>
      </c>
      <c r="D37" s="169" t="s">
        <v>578</v>
      </c>
      <c r="E37" s="272" t="s">
        <v>579</v>
      </c>
      <c r="F37" s="169" t="s">
        <v>580</v>
      </c>
      <c r="G37" s="171" t="s">
        <v>581</v>
      </c>
      <c r="H37" s="171" t="s">
        <v>406</v>
      </c>
      <c r="I37" s="123">
        <v>3</v>
      </c>
      <c r="J37" s="123">
        <v>15</v>
      </c>
      <c r="K37" s="266">
        <f t="shared" si="3"/>
        <v>180000</v>
      </c>
      <c r="L37" s="266">
        <f>K37*L33</f>
        <v>90000</v>
      </c>
      <c r="M37" s="261"/>
      <c r="N37" s="253"/>
      <c r="O37" s="253"/>
    </row>
    <row r="38" spans="1:15">
      <c r="A38" s="275"/>
      <c r="B38" s="276"/>
      <c r="C38" s="169"/>
      <c r="D38" s="169"/>
      <c r="E38" s="169"/>
      <c r="F38" s="169"/>
      <c r="G38" s="171"/>
      <c r="H38" s="171"/>
      <c r="I38" s="123"/>
      <c r="J38" s="123"/>
      <c r="K38" s="266">
        <f t="shared" si="3"/>
        <v>0</v>
      </c>
      <c r="L38" s="266">
        <f>K38*L33</f>
        <v>0</v>
      </c>
      <c r="M38" s="261"/>
      <c r="N38" s="253"/>
      <c r="O38" s="253"/>
    </row>
    <row r="39" spans="1:15">
      <c r="A39" s="275"/>
      <c r="B39" s="276"/>
      <c r="C39" s="169"/>
      <c r="D39" s="169"/>
      <c r="E39" s="169"/>
      <c r="F39" s="169"/>
      <c r="G39" s="171"/>
      <c r="H39" s="171"/>
      <c r="I39" s="123"/>
      <c r="J39" s="123"/>
      <c r="K39" s="266">
        <f t="shared" si="3"/>
        <v>0</v>
      </c>
      <c r="L39" s="266">
        <f>K39*L33</f>
        <v>0</v>
      </c>
      <c r="M39" s="261"/>
      <c r="N39" s="253"/>
      <c r="O39" s="253"/>
    </row>
    <row r="40" spans="1:15">
      <c r="A40" s="275"/>
      <c r="B40" s="276"/>
      <c r="C40" s="169"/>
      <c r="D40" s="169"/>
      <c r="E40" s="169"/>
      <c r="F40" s="169"/>
      <c r="G40" s="171"/>
      <c r="H40" s="171"/>
      <c r="I40" s="123"/>
      <c r="J40" s="123"/>
      <c r="K40" s="266">
        <f t="shared" si="3"/>
        <v>0</v>
      </c>
      <c r="L40" s="266">
        <f>K40*L33</f>
        <v>0</v>
      </c>
      <c r="M40" s="261"/>
      <c r="N40" s="253"/>
      <c r="O40" s="253"/>
    </row>
    <row r="41" spans="1:15">
      <c r="A41" s="275"/>
      <c r="B41" s="276"/>
      <c r="C41" s="169"/>
      <c r="D41" s="169"/>
      <c r="E41" s="169"/>
      <c r="F41" s="169"/>
      <c r="G41" s="171"/>
      <c r="H41" s="171"/>
      <c r="I41" s="123"/>
      <c r="J41" s="123"/>
      <c r="K41" s="266">
        <f t="shared" si="3"/>
        <v>0</v>
      </c>
      <c r="L41" s="266">
        <f>K41*L33</f>
        <v>0</v>
      </c>
      <c r="M41" s="261"/>
      <c r="N41" s="253"/>
      <c r="O41" s="253"/>
    </row>
    <row r="42" spans="1:15">
      <c r="A42" s="275"/>
      <c r="B42" s="276"/>
      <c r="C42" s="169"/>
      <c r="D42" s="169"/>
      <c r="E42" s="169"/>
      <c r="F42" s="169"/>
      <c r="G42" s="171"/>
      <c r="H42" s="171"/>
      <c r="I42" s="123"/>
      <c r="J42" s="123"/>
      <c r="K42" s="266">
        <f t="shared" si="3"/>
        <v>0</v>
      </c>
      <c r="L42" s="266">
        <f>K42*L33</f>
        <v>0</v>
      </c>
      <c r="M42" s="271"/>
      <c r="N42" s="255"/>
      <c r="O42" s="253"/>
    </row>
    <row r="43" spans="1:15" ht="16.5" customHeight="1">
      <c r="A43" s="275"/>
      <c r="B43" s="276"/>
      <c r="C43" s="696" t="s">
        <v>382</v>
      </c>
      <c r="D43" s="697"/>
      <c r="E43" s="697"/>
      <c r="F43" s="697"/>
      <c r="G43" s="697"/>
      <c r="H43" s="697"/>
      <c r="I43" s="697"/>
      <c r="J43" s="698"/>
      <c r="K43" s="241" t="s">
        <v>2</v>
      </c>
      <c r="L43" s="242">
        <v>0.5</v>
      </c>
      <c r="M43" s="176">
        <f>SUM(K45:K52)</f>
        <v>210000</v>
      </c>
      <c r="N43" s="260">
        <f>SUM(L45:L52)</f>
        <v>105000</v>
      </c>
      <c r="O43" s="261"/>
    </row>
    <row r="44" spans="1:15">
      <c r="A44" s="275"/>
      <c r="B44" s="276"/>
      <c r="C44" s="661" t="s">
        <v>33</v>
      </c>
      <c r="D44" s="662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61"/>
    </row>
    <row r="45" spans="1:15" ht="33">
      <c r="A45" s="275"/>
      <c r="B45" s="276"/>
      <c r="C45" s="169">
        <v>18</v>
      </c>
      <c r="D45" s="169" t="s">
        <v>35</v>
      </c>
      <c r="E45" s="323" t="s">
        <v>582</v>
      </c>
      <c r="F45" s="169" t="s">
        <v>583</v>
      </c>
      <c r="G45" s="367" t="s">
        <v>584</v>
      </c>
      <c r="H45" s="171" t="s">
        <v>196</v>
      </c>
      <c r="I45" s="123">
        <v>3</v>
      </c>
      <c r="J45" s="123">
        <v>18</v>
      </c>
      <c r="K45" s="266">
        <f>(I45+J45)*10000</f>
        <v>210000</v>
      </c>
      <c r="L45" s="266">
        <f>K45*L43</f>
        <v>105000</v>
      </c>
      <c r="M45" s="220"/>
      <c r="N45" s="220"/>
      <c r="O45" s="261"/>
    </row>
    <row r="46" spans="1:15">
      <c r="A46" s="275"/>
      <c r="B46" s="276"/>
      <c r="C46" s="169"/>
      <c r="D46" s="169"/>
      <c r="E46" s="169"/>
      <c r="F46" s="169"/>
      <c r="G46" s="171"/>
      <c r="H46" s="171"/>
      <c r="I46" s="123"/>
      <c r="J46" s="252"/>
      <c r="K46" s="266">
        <f t="shared" ref="K46:K52" si="4">(I46+J46)*10000</f>
        <v>0</v>
      </c>
      <c r="L46" s="266">
        <f>K46*L43</f>
        <v>0</v>
      </c>
      <c r="M46" s="220"/>
      <c r="N46" s="220"/>
      <c r="O46" s="261"/>
    </row>
    <row r="47" spans="1:15">
      <c r="A47" s="275"/>
      <c r="B47" s="276"/>
      <c r="C47" s="169"/>
      <c r="D47" s="169"/>
      <c r="E47" s="169"/>
      <c r="F47" s="169"/>
      <c r="G47" s="171"/>
      <c r="H47" s="171"/>
      <c r="I47" s="252"/>
      <c r="J47" s="252"/>
      <c r="K47" s="266">
        <f t="shared" si="4"/>
        <v>0</v>
      </c>
      <c r="L47" s="266">
        <f>K47*L43</f>
        <v>0</v>
      </c>
      <c r="M47" s="220"/>
      <c r="N47" s="220"/>
      <c r="O47" s="261"/>
    </row>
    <row r="48" spans="1:15">
      <c r="A48" s="275"/>
      <c r="B48" s="276"/>
      <c r="C48" s="169"/>
      <c r="D48" s="169"/>
      <c r="E48" s="169"/>
      <c r="F48" s="169"/>
      <c r="G48" s="171"/>
      <c r="H48" s="171"/>
      <c r="I48" s="123"/>
      <c r="J48" s="123"/>
      <c r="K48" s="266">
        <f t="shared" si="4"/>
        <v>0</v>
      </c>
      <c r="L48" s="266">
        <f>K48*L43</f>
        <v>0</v>
      </c>
      <c r="M48" s="220"/>
      <c r="N48" s="220"/>
      <c r="O48" s="261"/>
    </row>
    <row r="49" spans="1:15">
      <c r="A49" s="275"/>
      <c r="B49" s="276"/>
      <c r="C49" s="169"/>
      <c r="D49" s="169"/>
      <c r="E49" s="169"/>
      <c r="F49" s="169"/>
      <c r="G49" s="171"/>
      <c r="H49" s="171"/>
      <c r="I49" s="123"/>
      <c r="J49" s="123"/>
      <c r="K49" s="266">
        <f t="shared" si="4"/>
        <v>0</v>
      </c>
      <c r="L49" s="266">
        <f>K49*L43</f>
        <v>0</v>
      </c>
      <c r="M49" s="220"/>
      <c r="N49" s="220"/>
      <c r="O49" s="261"/>
    </row>
    <row r="50" spans="1:15">
      <c r="A50" s="275"/>
      <c r="B50" s="276"/>
      <c r="C50" s="169"/>
      <c r="D50" s="169"/>
      <c r="E50" s="169"/>
      <c r="F50" s="169"/>
      <c r="G50" s="171"/>
      <c r="H50" s="171"/>
      <c r="I50" s="123"/>
      <c r="J50" s="123"/>
      <c r="K50" s="266">
        <f t="shared" si="4"/>
        <v>0</v>
      </c>
      <c r="L50" s="266">
        <f>K50*L43</f>
        <v>0</v>
      </c>
      <c r="M50" s="220"/>
      <c r="N50" s="220"/>
      <c r="O50" s="261"/>
    </row>
    <row r="51" spans="1:15">
      <c r="A51" s="275"/>
      <c r="B51" s="276"/>
      <c r="C51" s="169"/>
      <c r="D51" s="169"/>
      <c r="E51" s="169"/>
      <c r="F51" s="169"/>
      <c r="G51" s="171"/>
      <c r="H51" s="171"/>
      <c r="I51" s="123"/>
      <c r="J51" s="123"/>
      <c r="K51" s="266">
        <f t="shared" si="4"/>
        <v>0</v>
      </c>
      <c r="L51" s="266">
        <f>K51*L43</f>
        <v>0</v>
      </c>
      <c r="M51" s="220"/>
      <c r="N51" s="220"/>
      <c r="O51" s="261"/>
    </row>
    <row r="52" spans="1:15">
      <c r="A52" s="275"/>
      <c r="B52" s="276"/>
      <c r="C52" s="169"/>
      <c r="D52" s="169"/>
      <c r="E52" s="169"/>
      <c r="F52" s="169"/>
      <c r="G52" s="171"/>
      <c r="H52" s="171"/>
      <c r="I52" s="123"/>
      <c r="J52" s="123"/>
      <c r="K52" s="266">
        <f t="shared" si="4"/>
        <v>0</v>
      </c>
      <c r="L52" s="266">
        <f>K52*L43</f>
        <v>0</v>
      </c>
      <c r="M52" s="220"/>
      <c r="N52" s="220"/>
      <c r="O52" s="261"/>
    </row>
    <row r="53" spans="1:15">
      <c r="A53" s="275"/>
      <c r="B53" s="276"/>
      <c r="C53" s="665" t="s">
        <v>230</v>
      </c>
      <c r="D53" s="666"/>
      <c r="E53" s="666"/>
      <c r="F53" s="666"/>
      <c r="G53" s="666"/>
      <c r="H53" s="666"/>
      <c r="I53" s="666"/>
      <c r="J53" s="667"/>
      <c r="K53" s="241" t="s">
        <v>2</v>
      </c>
      <c r="L53" s="242">
        <v>0.5</v>
      </c>
      <c r="M53" s="176">
        <f>SUM(K55:K62)</f>
        <v>160000</v>
      </c>
      <c r="N53" s="260">
        <f>SUM(L55:L62)</f>
        <v>80000</v>
      </c>
      <c r="O53" s="261"/>
    </row>
    <row r="54" spans="1:15">
      <c r="A54" s="275"/>
      <c r="B54" s="276"/>
      <c r="C54" s="661" t="s">
        <v>4</v>
      </c>
      <c r="D54" s="662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M54" s="220"/>
      <c r="N54" s="220"/>
      <c r="O54" s="261"/>
    </row>
    <row r="55" spans="1:15">
      <c r="A55" s="275"/>
      <c r="B55" s="276"/>
      <c r="C55" s="169"/>
      <c r="D55" s="331"/>
      <c r="E55" s="169"/>
      <c r="F55" s="169"/>
      <c r="G55" s="171"/>
      <c r="H55" s="171"/>
      <c r="I55" s="123"/>
      <c r="J55" s="123"/>
      <c r="K55" s="266">
        <f>(I55+J55)*10000</f>
        <v>0</v>
      </c>
      <c r="L55" s="266">
        <f>K55*L53</f>
        <v>0</v>
      </c>
      <c r="M55" s="220"/>
      <c r="N55" s="220"/>
      <c r="O55" s="261"/>
    </row>
    <row r="56" spans="1:15" ht="33">
      <c r="A56" s="275"/>
      <c r="B56" s="276"/>
      <c r="C56" s="169">
        <v>18</v>
      </c>
      <c r="D56" s="331" t="s">
        <v>205</v>
      </c>
      <c r="E56" s="272" t="s">
        <v>585</v>
      </c>
      <c r="F56" s="169" t="s">
        <v>586</v>
      </c>
      <c r="G56" s="339" t="s">
        <v>587</v>
      </c>
      <c r="H56" s="171" t="s">
        <v>26</v>
      </c>
      <c r="I56" s="167">
        <v>3</v>
      </c>
      <c r="J56" s="167">
        <v>5</v>
      </c>
      <c r="K56" s="266">
        <f t="shared" ref="K56:K62" si="5">(I56+J56)*10000</f>
        <v>80000</v>
      </c>
      <c r="L56" s="266">
        <f>K56*L53</f>
        <v>40000</v>
      </c>
      <c r="M56" s="220"/>
      <c r="N56" s="220"/>
      <c r="O56" s="261"/>
    </row>
    <row r="57" spans="1:15">
      <c r="A57" s="275"/>
      <c r="B57" s="276"/>
      <c r="C57" s="169">
        <v>18</v>
      </c>
      <c r="D57" s="331" t="s">
        <v>588</v>
      </c>
      <c r="E57" s="272" t="s">
        <v>589</v>
      </c>
      <c r="F57" s="169" t="s">
        <v>590</v>
      </c>
      <c r="G57" s="170" t="s">
        <v>591</v>
      </c>
      <c r="H57" s="171" t="s">
        <v>26</v>
      </c>
      <c r="I57" s="167">
        <v>3</v>
      </c>
      <c r="J57" s="167">
        <v>5</v>
      </c>
      <c r="K57" s="266">
        <f t="shared" si="5"/>
        <v>80000</v>
      </c>
      <c r="L57" s="266">
        <f>K57*L53</f>
        <v>40000</v>
      </c>
      <c r="M57" s="220"/>
      <c r="N57" s="220"/>
      <c r="O57" s="261"/>
    </row>
    <row r="58" spans="1:15">
      <c r="A58" s="275"/>
      <c r="B58" s="276"/>
      <c r="C58" s="169"/>
      <c r="D58" s="331"/>
      <c r="E58" s="169"/>
      <c r="F58" s="169"/>
      <c r="G58" s="170"/>
      <c r="H58" s="171"/>
      <c r="I58" s="167"/>
      <c r="J58" s="167"/>
      <c r="K58" s="266">
        <f t="shared" si="5"/>
        <v>0</v>
      </c>
      <c r="L58" s="266">
        <f>K58*L53</f>
        <v>0</v>
      </c>
      <c r="M58" s="220"/>
      <c r="N58" s="220"/>
      <c r="O58" s="261"/>
    </row>
    <row r="59" spans="1:15">
      <c r="A59" s="275"/>
      <c r="B59" s="276"/>
      <c r="C59" s="169"/>
      <c r="D59" s="169"/>
      <c r="E59" s="169"/>
      <c r="F59" s="169"/>
      <c r="G59" s="171"/>
      <c r="H59" s="171"/>
      <c r="I59" s="123"/>
      <c r="J59" s="123"/>
      <c r="K59" s="266">
        <f t="shared" si="5"/>
        <v>0</v>
      </c>
      <c r="L59" s="266">
        <f>K59*L53</f>
        <v>0</v>
      </c>
      <c r="M59" s="220"/>
      <c r="N59" s="220"/>
      <c r="O59" s="261"/>
    </row>
    <row r="60" spans="1:15">
      <c r="A60" s="275"/>
      <c r="B60" s="276"/>
      <c r="C60" s="169"/>
      <c r="D60" s="169"/>
      <c r="E60" s="169"/>
      <c r="F60" s="169"/>
      <c r="G60" s="171"/>
      <c r="H60" s="171"/>
      <c r="I60" s="123"/>
      <c r="J60" s="123"/>
      <c r="K60" s="266">
        <f t="shared" si="5"/>
        <v>0</v>
      </c>
      <c r="L60" s="266">
        <f>K60*L53</f>
        <v>0</v>
      </c>
      <c r="M60" s="220"/>
      <c r="N60" s="220"/>
      <c r="O60" s="261"/>
    </row>
    <row r="61" spans="1:15">
      <c r="A61" s="275"/>
      <c r="B61" s="276"/>
      <c r="C61" s="169"/>
      <c r="D61" s="169"/>
      <c r="E61" s="169"/>
      <c r="F61" s="169"/>
      <c r="G61" s="171"/>
      <c r="H61" s="171"/>
      <c r="I61" s="123"/>
      <c r="J61" s="123"/>
      <c r="K61" s="266">
        <f t="shared" si="5"/>
        <v>0</v>
      </c>
      <c r="L61" s="266">
        <f>K61*L53</f>
        <v>0</v>
      </c>
      <c r="M61" s="220"/>
      <c r="N61" s="220"/>
      <c r="O61" s="261"/>
    </row>
    <row r="62" spans="1:15">
      <c r="A62" s="275"/>
      <c r="B62" s="276"/>
      <c r="C62" s="169"/>
      <c r="D62" s="169"/>
      <c r="E62" s="169"/>
      <c r="F62" s="169"/>
      <c r="G62" s="171"/>
      <c r="H62" s="171"/>
      <c r="I62" s="123"/>
      <c r="J62" s="123"/>
      <c r="K62" s="266">
        <f t="shared" si="5"/>
        <v>0</v>
      </c>
      <c r="L62" s="266">
        <f>K62*L53</f>
        <v>0</v>
      </c>
      <c r="M62" s="220"/>
      <c r="N62" s="220"/>
      <c r="O62" s="261"/>
    </row>
    <row r="63" spans="1:15" ht="20.25" hidden="1">
      <c r="A63" s="275"/>
      <c r="B63" s="276"/>
      <c r="C63" s="655" t="s">
        <v>157</v>
      </c>
      <c r="D63" s="656"/>
      <c r="E63" s="656"/>
      <c r="F63" s="656"/>
      <c r="G63" s="656"/>
      <c r="H63" s="656"/>
      <c r="I63" s="656"/>
      <c r="J63" s="657"/>
      <c r="K63" s="217" t="s">
        <v>47</v>
      </c>
      <c r="L63" s="314">
        <v>0.5</v>
      </c>
      <c r="M63" s="176">
        <f>SUM(K65:K72)</f>
        <v>0</v>
      </c>
      <c r="N63" s="260">
        <f>SUM(L65:L72)</f>
        <v>0</v>
      </c>
      <c r="O63" s="261"/>
    </row>
    <row r="64" spans="1:15" hidden="1">
      <c r="A64" s="275"/>
      <c r="B64" s="276"/>
      <c r="C64" s="574" t="s">
        <v>4</v>
      </c>
      <c r="D64" s="575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58"/>
      <c r="N64" s="659"/>
      <c r="O64" s="261"/>
    </row>
    <row r="65" spans="1:15" hidden="1">
      <c r="A65" s="275"/>
      <c r="B65" s="276"/>
      <c r="C65" s="216"/>
      <c r="D65" s="216"/>
      <c r="E65" s="216"/>
      <c r="F65" s="216"/>
      <c r="G65" s="216"/>
      <c r="H65" s="216"/>
      <c r="I65" s="216"/>
      <c r="J65" s="216"/>
      <c r="K65" s="266">
        <f t="shared" ref="K65:K72" si="6">(I65+J65)*10000</f>
        <v>0</v>
      </c>
      <c r="L65" s="266">
        <f>K65*L63</f>
        <v>0</v>
      </c>
      <c r="M65" s="220"/>
      <c r="N65" s="220"/>
      <c r="O65" s="261"/>
    </row>
    <row r="66" spans="1:15" hidden="1">
      <c r="A66" s="275"/>
      <c r="B66" s="276"/>
      <c r="C66" s="216"/>
      <c r="D66" s="216"/>
      <c r="E66" s="216"/>
      <c r="F66" s="216"/>
      <c r="G66" s="216"/>
      <c r="H66" s="216"/>
      <c r="I66" s="216"/>
      <c r="J66" s="216"/>
      <c r="K66" s="266">
        <f t="shared" si="6"/>
        <v>0</v>
      </c>
      <c r="L66" s="266">
        <f>K66*L63</f>
        <v>0</v>
      </c>
      <c r="M66" s="220"/>
      <c r="N66" s="220"/>
      <c r="O66" s="261"/>
    </row>
    <row r="67" spans="1:15" hidden="1">
      <c r="A67" s="275"/>
      <c r="B67" s="276"/>
      <c r="C67" s="216"/>
      <c r="D67" s="216"/>
      <c r="E67" s="216"/>
      <c r="F67" s="216"/>
      <c r="G67" s="216"/>
      <c r="H67" s="216"/>
      <c r="I67" s="216"/>
      <c r="J67" s="216"/>
      <c r="K67" s="266">
        <f t="shared" si="6"/>
        <v>0</v>
      </c>
      <c r="L67" s="266">
        <f>K67*L63</f>
        <v>0</v>
      </c>
      <c r="M67" s="220"/>
      <c r="N67" s="220"/>
      <c r="O67" s="261"/>
    </row>
    <row r="68" spans="1:15" ht="19.5" hidden="1">
      <c r="A68" s="275"/>
      <c r="B68" s="276"/>
      <c r="C68" s="216"/>
      <c r="D68" s="216"/>
      <c r="E68" s="216"/>
      <c r="F68" s="216"/>
      <c r="G68" s="251" t="s">
        <v>348</v>
      </c>
      <c r="H68" s="216"/>
      <c r="I68" s="216"/>
      <c r="J68" s="216"/>
      <c r="K68" s="266">
        <f t="shared" si="6"/>
        <v>0</v>
      </c>
      <c r="L68" s="266">
        <f>K68*L63</f>
        <v>0</v>
      </c>
      <c r="M68" s="220"/>
      <c r="N68" s="220"/>
      <c r="O68" s="261"/>
    </row>
    <row r="69" spans="1:15" hidden="1">
      <c r="A69" s="275"/>
      <c r="B69" s="276"/>
      <c r="C69" s="216"/>
      <c r="D69" s="216"/>
      <c r="E69" s="216"/>
      <c r="F69" s="216"/>
      <c r="G69" s="216"/>
      <c r="H69" s="216"/>
      <c r="I69" s="216"/>
      <c r="J69" s="216"/>
      <c r="K69" s="266">
        <f t="shared" si="6"/>
        <v>0</v>
      </c>
      <c r="L69" s="266">
        <f>K69*L63</f>
        <v>0</v>
      </c>
      <c r="M69" s="220"/>
      <c r="N69" s="220"/>
      <c r="O69" s="261"/>
    </row>
    <row r="70" spans="1:15" hidden="1">
      <c r="A70" s="275"/>
      <c r="B70" s="276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M70" s="220"/>
      <c r="N70" s="220"/>
      <c r="O70" s="261"/>
    </row>
    <row r="71" spans="1:15" hidden="1">
      <c r="A71" s="275"/>
      <c r="B71" s="276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M71" s="220"/>
      <c r="N71" s="220"/>
      <c r="O71" s="261"/>
    </row>
    <row r="72" spans="1:15" hidden="1">
      <c r="A72" s="275"/>
      <c r="B72" s="276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M72" s="220"/>
      <c r="N72" s="220"/>
      <c r="O72" s="261"/>
    </row>
    <row r="73" spans="1:15" ht="20.25" hidden="1">
      <c r="A73" s="275"/>
      <c r="B73" s="276"/>
      <c r="C73" s="584" t="s">
        <v>78</v>
      </c>
      <c r="D73" s="585"/>
      <c r="E73" s="585"/>
      <c r="F73" s="585"/>
      <c r="G73" s="585"/>
      <c r="H73" s="585"/>
      <c r="I73" s="585"/>
      <c r="J73" s="586"/>
      <c r="K73" s="173" t="s">
        <v>47</v>
      </c>
      <c r="L73" s="259">
        <v>0.5</v>
      </c>
      <c r="M73" s="176">
        <f>SUM(K75:K82)</f>
        <v>0</v>
      </c>
      <c r="N73" s="260">
        <f>SUM(L75:L82)</f>
        <v>0</v>
      </c>
      <c r="O73" s="261"/>
    </row>
    <row r="74" spans="1:15" hidden="1">
      <c r="A74" s="275"/>
      <c r="B74" s="276"/>
      <c r="C74" s="576" t="s">
        <v>4</v>
      </c>
      <c r="D74" s="577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78"/>
      <c r="N74" s="579"/>
      <c r="O74" s="261"/>
    </row>
    <row r="75" spans="1:15" hidden="1">
      <c r="A75" s="275"/>
      <c r="B75" s="276"/>
      <c r="C75" s="216"/>
      <c r="D75" s="216"/>
      <c r="E75" s="216"/>
      <c r="F75" s="216"/>
      <c r="G75" s="216"/>
      <c r="H75" s="216"/>
      <c r="I75" s="216"/>
      <c r="J75" s="216"/>
      <c r="K75" s="266">
        <f t="shared" ref="K75:K82" si="7">(I75+J75)*10000</f>
        <v>0</v>
      </c>
      <c r="L75" s="266">
        <f>K75*L73</f>
        <v>0</v>
      </c>
      <c r="M75" s="261"/>
      <c r="N75" s="253"/>
      <c r="O75" s="261"/>
    </row>
    <row r="76" spans="1:15" hidden="1">
      <c r="A76" s="275"/>
      <c r="B76" s="276"/>
      <c r="C76" s="216"/>
      <c r="D76" s="216"/>
      <c r="E76" s="216"/>
      <c r="F76" s="216"/>
      <c r="G76" s="216"/>
      <c r="H76" s="216"/>
      <c r="I76" s="216"/>
      <c r="J76" s="216"/>
      <c r="K76" s="266">
        <f t="shared" si="7"/>
        <v>0</v>
      </c>
      <c r="L76" s="266">
        <f>K76*L73</f>
        <v>0</v>
      </c>
      <c r="M76" s="261"/>
      <c r="N76" s="253"/>
      <c r="O76" s="261"/>
    </row>
    <row r="77" spans="1:15" hidden="1">
      <c r="A77" s="275"/>
      <c r="B77" s="276"/>
      <c r="C77" s="216"/>
      <c r="D77" s="216"/>
      <c r="E77" s="216"/>
      <c r="F77" s="216"/>
      <c r="G77" s="216"/>
      <c r="H77" s="216"/>
      <c r="I77" s="216"/>
      <c r="J77" s="216"/>
      <c r="K77" s="266">
        <f t="shared" si="7"/>
        <v>0</v>
      </c>
      <c r="L77" s="266">
        <f>K77*L73</f>
        <v>0</v>
      </c>
      <c r="M77" s="261"/>
      <c r="N77" s="253"/>
      <c r="O77" s="261"/>
    </row>
    <row r="78" spans="1:15" hidden="1">
      <c r="A78" s="275"/>
      <c r="B78" s="276"/>
      <c r="C78" s="216"/>
      <c r="D78" s="216"/>
      <c r="E78" s="216"/>
      <c r="F78" s="216"/>
      <c r="G78" s="250" t="s">
        <v>319</v>
      </c>
      <c r="H78" s="216"/>
      <c r="I78" s="216"/>
      <c r="J78" s="216"/>
      <c r="K78" s="266">
        <f t="shared" si="7"/>
        <v>0</v>
      </c>
      <c r="L78" s="266">
        <f>K78*L73</f>
        <v>0</v>
      </c>
      <c r="M78" s="261"/>
      <c r="N78" s="253"/>
      <c r="O78" s="261"/>
    </row>
    <row r="79" spans="1:15" hidden="1">
      <c r="A79" s="275"/>
      <c r="B79" s="276"/>
      <c r="C79" s="216"/>
      <c r="D79" s="216"/>
      <c r="E79" s="216"/>
      <c r="F79" s="216"/>
      <c r="G79" s="216"/>
      <c r="H79" s="216"/>
      <c r="I79" s="216"/>
      <c r="J79" s="216"/>
      <c r="K79" s="266">
        <f t="shared" si="7"/>
        <v>0</v>
      </c>
      <c r="L79" s="266">
        <f>K79*L73</f>
        <v>0</v>
      </c>
      <c r="M79" s="261"/>
      <c r="N79" s="253"/>
      <c r="O79" s="261"/>
    </row>
    <row r="80" spans="1:15" hidden="1">
      <c r="A80" s="275"/>
      <c r="B80" s="276"/>
      <c r="C80" s="216"/>
      <c r="D80" s="216"/>
      <c r="E80" s="216"/>
      <c r="F80" s="216"/>
      <c r="G80" s="216"/>
      <c r="H80" s="216"/>
      <c r="I80" s="216"/>
      <c r="J80" s="216"/>
      <c r="K80" s="266">
        <f t="shared" si="7"/>
        <v>0</v>
      </c>
      <c r="L80" s="266">
        <f>K80*L73</f>
        <v>0</v>
      </c>
      <c r="M80" s="261"/>
      <c r="N80" s="253"/>
      <c r="O80" s="261"/>
    </row>
    <row r="81" spans="1:15" hidden="1">
      <c r="A81" s="275"/>
      <c r="B81" s="276"/>
      <c r="C81" s="216"/>
      <c r="D81" s="216"/>
      <c r="E81" s="216"/>
      <c r="F81" s="216"/>
      <c r="G81" s="216"/>
      <c r="H81" s="216"/>
      <c r="I81" s="216"/>
      <c r="J81" s="216"/>
      <c r="K81" s="266">
        <f t="shared" si="7"/>
        <v>0</v>
      </c>
      <c r="L81" s="266">
        <f>K81*L73</f>
        <v>0</v>
      </c>
      <c r="M81" s="261"/>
      <c r="N81" s="253"/>
      <c r="O81" s="261"/>
    </row>
    <row r="82" spans="1:15" hidden="1">
      <c r="A82" s="275"/>
      <c r="B82" s="276"/>
      <c r="C82" s="216"/>
      <c r="D82" s="216"/>
      <c r="E82" s="216"/>
      <c r="F82" s="216"/>
      <c r="G82" s="216"/>
      <c r="H82" s="216"/>
      <c r="I82" s="216"/>
      <c r="J82" s="216"/>
      <c r="K82" s="266">
        <f t="shared" si="7"/>
        <v>0</v>
      </c>
      <c r="L82" s="266">
        <f>K82*L73</f>
        <v>0</v>
      </c>
      <c r="M82" s="271"/>
      <c r="N82" s="255"/>
      <c r="O82" s="261"/>
    </row>
    <row r="83" spans="1:15" hidden="1">
      <c r="A83" s="275"/>
      <c r="B83" s="276"/>
      <c r="C83" s="580" t="s">
        <v>84</v>
      </c>
      <c r="D83" s="581"/>
      <c r="E83" s="581"/>
      <c r="F83" s="581"/>
      <c r="G83" s="581"/>
      <c r="H83" s="581"/>
      <c r="I83" s="581"/>
      <c r="J83" s="582"/>
      <c r="K83" s="313" t="s">
        <v>2</v>
      </c>
      <c r="L83" s="314">
        <v>0.5</v>
      </c>
      <c r="M83" s="176">
        <f>SUM(K85:K92)</f>
        <v>0</v>
      </c>
      <c r="N83" s="260">
        <f>SUM(L85:L92)</f>
        <v>0</v>
      </c>
      <c r="O83" s="261"/>
    </row>
    <row r="84" spans="1:15" hidden="1">
      <c r="A84" s="275"/>
      <c r="B84" s="276"/>
      <c r="C84" s="574" t="s">
        <v>4</v>
      </c>
      <c r="D84" s="575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61"/>
    </row>
    <row r="85" spans="1:15" hidden="1">
      <c r="A85" s="275"/>
      <c r="B85" s="276"/>
      <c r="C85" s="216"/>
      <c r="D85" s="216"/>
      <c r="E85" s="216"/>
      <c r="F85" s="216"/>
      <c r="G85" s="216"/>
      <c r="H85" s="216"/>
      <c r="I85" s="216"/>
      <c r="J85" s="216"/>
      <c r="K85" s="266">
        <f t="shared" ref="K85:K92" si="8">(I85+J85)*10000</f>
        <v>0</v>
      </c>
      <c r="L85" s="266">
        <f>K85*L83</f>
        <v>0</v>
      </c>
      <c r="M85" s="253"/>
      <c r="N85" s="253"/>
      <c r="O85" s="261"/>
    </row>
    <row r="86" spans="1:15" hidden="1">
      <c r="A86" s="275"/>
      <c r="B86" s="276"/>
      <c r="C86" s="216"/>
      <c r="D86" s="216"/>
      <c r="E86" s="216"/>
      <c r="F86" s="216"/>
      <c r="G86" s="216"/>
      <c r="H86" s="216"/>
      <c r="I86" s="216"/>
      <c r="J86" s="216"/>
      <c r="K86" s="266">
        <f t="shared" si="8"/>
        <v>0</v>
      </c>
      <c r="L86" s="266">
        <f>K86*L83</f>
        <v>0</v>
      </c>
      <c r="M86" s="253"/>
      <c r="N86" s="253"/>
      <c r="O86" s="261"/>
    </row>
    <row r="87" spans="1:15" hidden="1">
      <c r="A87" s="275"/>
      <c r="B87" s="276"/>
      <c r="C87" s="216"/>
      <c r="D87" s="216"/>
      <c r="E87" s="216"/>
      <c r="F87" s="216"/>
      <c r="G87" s="216"/>
      <c r="H87" s="216"/>
      <c r="I87" s="216"/>
      <c r="J87" s="216"/>
      <c r="K87" s="266">
        <f t="shared" si="8"/>
        <v>0</v>
      </c>
      <c r="L87" s="266">
        <f>K87*L83</f>
        <v>0</v>
      </c>
      <c r="M87" s="253"/>
      <c r="N87" s="253"/>
      <c r="O87" s="261"/>
    </row>
    <row r="88" spans="1:15" hidden="1">
      <c r="A88" s="275"/>
      <c r="B88" s="276"/>
      <c r="C88" s="216"/>
      <c r="D88" s="216"/>
      <c r="E88" s="216"/>
      <c r="F88" s="216"/>
      <c r="G88" s="250" t="s">
        <v>319</v>
      </c>
      <c r="H88" s="216"/>
      <c r="I88" s="216"/>
      <c r="J88" s="216"/>
      <c r="K88" s="266">
        <f t="shared" si="8"/>
        <v>0</v>
      </c>
      <c r="L88" s="266">
        <f>K88*L83</f>
        <v>0</v>
      </c>
      <c r="M88" s="253"/>
      <c r="N88" s="253"/>
      <c r="O88" s="261"/>
    </row>
    <row r="89" spans="1:15" hidden="1">
      <c r="A89" s="275"/>
      <c r="B89" s="276"/>
      <c r="C89" s="216"/>
      <c r="D89" s="216"/>
      <c r="E89" s="216"/>
      <c r="F89" s="216"/>
      <c r="G89" s="216"/>
      <c r="H89" s="216"/>
      <c r="I89" s="216"/>
      <c r="J89" s="216"/>
      <c r="K89" s="266">
        <f t="shared" si="8"/>
        <v>0</v>
      </c>
      <c r="L89" s="266">
        <f>K89*L83</f>
        <v>0</v>
      </c>
      <c r="M89" s="253"/>
      <c r="N89" s="253"/>
      <c r="O89" s="261"/>
    </row>
    <row r="90" spans="1:15" hidden="1">
      <c r="A90" s="275"/>
      <c r="B90" s="276"/>
      <c r="C90" s="216"/>
      <c r="D90" s="216"/>
      <c r="E90" s="216"/>
      <c r="F90" s="216"/>
      <c r="G90" s="216"/>
      <c r="H90" s="216"/>
      <c r="I90" s="216"/>
      <c r="J90" s="216"/>
      <c r="K90" s="266">
        <f t="shared" si="8"/>
        <v>0</v>
      </c>
      <c r="L90" s="266">
        <f>K90*L83</f>
        <v>0</v>
      </c>
      <c r="M90" s="253"/>
      <c r="N90" s="253"/>
      <c r="O90" s="261"/>
    </row>
    <row r="91" spans="1:15" hidden="1">
      <c r="A91" s="275"/>
      <c r="B91" s="276"/>
      <c r="C91" s="216"/>
      <c r="D91" s="216"/>
      <c r="E91" s="216"/>
      <c r="F91" s="216"/>
      <c r="G91" s="216"/>
      <c r="H91" s="216"/>
      <c r="I91" s="216"/>
      <c r="J91" s="216"/>
      <c r="K91" s="266">
        <f t="shared" si="8"/>
        <v>0</v>
      </c>
      <c r="L91" s="266">
        <f>K91*L83</f>
        <v>0</v>
      </c>
      <c r="M91" s="253"/>
      <c r="N91" s="253"/>
      <c r="O91" s="261"/>
    </row>
    <row r="92" spans="1:15" hidden="1">
      <c r="A92" s="275"/>
      <c r="B92" s="276"/>
      <c r="C92" s="216"/>
      <c r="D92" s="216"/>
      <c r="E92" s="216"/>
      <c r="F92" s="216"/>
      <c r="G92" s="216"/>
      <c r="H92" s="216"/>
      <c r="I92" s="216"/>
      <c r="J92" s="216"/>
      <c r="K92" s="266">
        <f t="shared" si="8"/>
        <v>0</v>
      </c>
      <c r="L92" s="266">
        <f>K92*L83</f>
        <v>0</v>
      </c>
      <c r="M92" s="253"/>
      <c r="N92" s="253"/>
      <c r="O92" s="261"/>
    </row>
    <row r="93" spans="1:15" ht="20.25" customHeight="1">
      <c r="A93" s="253"/>
      <c r="B93" s="257"/>
      <c r="C93" s="594" t="s">
        <v>45</v>
      </c>
      <c r="D93" s="594"/>
      <c r="E93" s="594"/>
      <c r="F93" s="594"/>
      <c r="G93" s="594"/>
      <c r="H93" s="594"/>
      <c r="I93" s="594"/>
      <c r="J93" s="594"/>
      <c r="K93" s="258" t="s">
        <v>2</v>
      </c>
      <c r="L93" s="279">
        <v>0.6</v>
      </c>
      <c r="M93" s="483" t="s">
        <v>592</v>
      </c>
      <c r="N93" s="260">
        <f>SUM(L95:L102)</f>
        <v>0</v>
      </c>
      <c r="O93" s="261"/>
    </row>
    <row r="94" spans="1:15">
      <c r="A94" s="253"/>
      <c r="B94" s="257" t="s">
        <v>3</v>
      </c>
      <c r="C94" s="588" t="s">
        <v>4</v>
      </c>
      <c r="D94" s="588"/>
      <c r="E94" s="549" t="s">
        <v>5</v>
      </c>
      <c r="F94" s="549" t="s">
        <v>6</v>
      </c>
      <c r="G94" s="549" t="s">
        <v>7</v>
      </c>
      <c r="H94" s="549" t="s">
        <v>8</v>
      </c>
      <c r="I94" s="549" t="s">
        <v>9</v>
      </c>
      <c r="J94" s="549" t="s">
        <v>10</v>
      </c>
      <c r="K94" s="549" t="s">
        <v>11</v>
      </c>
      <c r="L94" s="549" t="s">
        <v>12</v>
      </c>
      <c r="M94" s="280"/>
      <c r="N94" s="281"/>
      <c r="O94" s="253"/>
    </row>
    <row r="95" spans="1:15">
      <c r="A95" s="253"/>
      <c r="B95" s="257">
        <v>1</v>
      </c>
      <c r="C95" s="169"/>
      <c r="D95" s="169"/>
      <c r="E95" s="169"/>
      <c r="F95" s="169"/>
      <c r="G95" s="171"/>
      <c r="H95" s="171"/>
      <c r="I95" s="123"/>
      <c r="J95" s="123"/>
      <c r="K95" s="266">
        <f>(I95+J95)*10000</f>
        <v>0</v>
      </c>
      <c r="L95" s="266">
        <f>K95*L93</f>
        <v>0</v>
      </c>
      <c r="M95" s="261"/>
      <c r="N95" s="253"/>
      <c r="O95" s="253"/>
    </row>
    <row r="96" spans="1:15">
      <c r="A96" s="253"/>
      <c r="B96" s="257">
        <v>2</v>
      </c>
      <c r="C96" s="169"/>
      <c r="D96" s="169"/>
      <c r="E96" s="169"/>
      <c r="F96" s="169"/>
      <c r="G96" s="171"/>
      <c r="H96" s="171"/>
      <c r="I96" s="123"/>
      <c r="J96" s="123"/>
      <c r="K96" s="266">
        <f t="shared" ref="K96:K102" si="9">(I96+J96)*10000</f>
        <v>0</v>
      </c>
      <c r="L96" s="266">
        <f>K96*L93</f>
        <v>0</v>
      </c>
      <c r="M96" s="261"/>
      <c r="N96" s="253"/>
      <c r="O96" s="253"/>
    </row>
    <row r="97" spans="2:15">
      <c r="B97" s="257">
        <v>3</v>
      </c>
      <c r="C97" s="169"/>
      <c r="D97" s="169"/>
      <c r="E97" s="169"/>
      <c r="F97" s="169"/>
      <c r="G97" s="171"/>
      <c r="H97" s="171"/>
      <c r="I97" s="252"/>
      <c r="J97" s="252"/>
      <c r="K97" s="266">
        <f t="shared" si="9"/>
        <v>0</v>
      </c>
      <c r="L97" s="266">
        <f>K97*L93</f>
        <v>0</v>
      </c>
      <c r="M97" s="261"/>
      <c r="N97" s="253"/>
      <c r="O97" s="253"/>
    </row>
    <row r="98" spans="2:15">
      <c r="B98" s="257">
        <v>4</v>
      </c>
      <c r="C98" s="169"/>
      <c r="D98" s="169"/>
      <c r="E98" s="169"/>
      <c r="F98" s="169"/>
      <c r="G98" s="171"/>
      <c r="H98" s="171"/>
      <c r="I98" s="123"/>
      <c r="J98" s="123"/>
      <c r="K98" s="266">
        <f t="shared" si="9"/>
        <v>0</v>
      </c>
      <c r="L98" s="266">
        <f>K98*L93</f>
        <v>0</v>
      </c>
      <c r="M98" s="261"/>
      <c r="N98" s="253"/>
      <c r="O98" s="253"/>
    </row>
    <row r="99" spans="2:15">
      <c r="B99" s="257">
        <v>5</v>
      </c>
      <c r="C99" s="169"/>
      <c r="D99" s="169"/>
      <c r="E99" s="169"/>
      <c r="F99" s="169"/>
      <c r="G99" s="171"/>
      <c r="H99" s="171"/>
      <c r="I99" s="123"/>
      <c r="J99" s="123"/>
      <c r="K99" s="266">
        <f t="shared" si="9"/>
        <v>0</v>
      </c>
      <c r="L99" s="266">
        <f>K99*L93</f>
        <v>0</v>
      </c>
      <c r="M99" s="261"/>
      <c r="N99" s="253"/>
      <c r="O99" s="253"/>
    </row>
    <row r="100" spans="2:15">
      <c r="B100" s="257">
        <v>6</v>
      </c>
      <c r="C100" s="169"/>
      <c r="D100" s="169"/>
      <c r="E100" s="169"/>
      <c r="F100" s="169"/>
      <c r="G100" s="171"/>
      <c r="H100" s="171"/>
      <c r="I100" s="123"/>
      <c r="J100" s="123"/>
      <c r="K100" s="266">
        <f t="shared" si="9"/>
        <v>0</v>
      </c>
      <c r="L100" s="266">
        <f>K100*L93</f>
        <v>0</v>
      </c>
      <c r="M100" s="261"/>
      <c r="N100" s="253"/>
      <c r="O100" s="253"/>
    </row>
    <row r="101" spans="2:15">
      <c r="B101" s="257">
        <v>7</v>
      </c>
      <c r="C101" s="169"/>
      <c r="D101" s="169"/>
      <c r="E101" s="169"/>
      <c r="F101" s="169"/>
      <c r="G101" s="171"/>
      <c r="H101" s="171"/>
      <c r="I101" s="123"/>
      <c r="J101" s="123"/>
      <c r="K101" s="266">
        <f t="shared" si="9"/>
        <v>0</v>
      </c>
      <c r="L101" s="266">
        <f>K101*L93</f>
        <v>0</v>
      </c>
      <c r="M101" s="261"/>
      <c r="N101" s="253"/>
      <c r="O101" s="253"/>
    </row>
    <row r="102" spans="2:15">
      <c r="B102" s="257">
        <v>8</v>
      </c>
      <c r="C102" s="169"/>
      <c r="D102" s="169"/>
      <c r="E102" s="169"/>
      <c r="F102" s="169"/>
      <c r="G102" s="171"/>
      <c r="H102" s="171"/>
      <c r="I102" s="123"/>
      <c r="J102" s="123"/>
      <c r="K102" s="266">
        <f t="shared" si="9"/>
        <v>0</v>
      </c>
      <c r="L102" s="266">
        <f>K102*L93</f>
        <v>0</v>
      </c>
      <c r="M102" s="271"/>
      <c r="N102" s="255"/>
      <c r="O102" s="253"/>
    </row>
    <row r="103" spans="2:15" ht="20.25">
      <c r="B103" s="257"/>
      <c r="C103" s="595" t="s">
        <v>46</v>
      </c>
      <c r="D103" s="595"/>
      <c r="E103" s="595"/>
      <c r="F103" s="595"/>
      <c r="G103" s="595"/>
      <c r="H103" s="595"/>
      <c r="I103" s="595"/>
      <c r="J103" s="595"/>
      <c r="K103" s="173" t="s">
        <v>47</v>
      </c>
      <c r="L103" s="181">
        <v>0.65</v>
      </c>
      <c r="M103" s="176">
        <f>SUM(K105:K112)</f>
        <v>0</v>
      </c>
      <c r="N103" s="260">
        <f>SUM(L105:L112)</f>
        <v>0</v>
      </c>
      <c r="O103" s="261"/>
    </row>
    <row r="104" spans="2:15">
      <c r="B104" s="257"/>
      <c r="C104" s="588" t="s">
        <v>4</v>
      </c>
      <c r="D104" s="588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550"/>
      <c r="N104" s="551"/>
      <c r="O104" s="253"/>
    </row>
    <row r="105" spans="2:15" ht="19.5">
      <c r="B105" s="257"/>
      <c r="C105" s="262"/>
      <c r="D105" s="262"/>
      <c r="E105" s="262"/>
      <c r="F105" s="262"/>
      <c r="G105" s="240" t="s">
        <v>48</v>
      </c>
      <c r="H105" s="264"/>
      <c r="I105" s="265"/>
      <c r="J105" s="265"/>
      <c r="K105" s="266">
        <f>(I105+J105)*10000</f>
        <v>0</v>
      </c>
      <c r="L105" s="266">
        <f>K105*L103</f>
        <v>0</v>
      </c>
      <c r="M105" s="261"/>
      <c r="N105" s="253"/>
      <c r="O105" s="253"/>
    </row>
    <row r="106" spans="2:15">
      <c r="B106" s="257"/>
      <c r="C106" s="282"/>
      <c r="D106" s="282"/>
      <c r="E106" s="282"/>
      <c r="F106" s="282"/>
      <c r="G106" s="283"/>
      <c r="H106" s="283"/>
      <c r="I106" s="284"/>
      <c r="J106" s="284"/>
      <c r="K106" s="266">
        <f t="shared" ref="K106:K112" si="10">(I106+J106)*10000</f>
        <v>0</v>
      </c>
      <c r="L106" s="266">
        <f>K106*L103</f>
        <v>0</v>
      </c>
      <c r="M106" s="261"/>
      <c r="N106" s="253"/>
      <c r="O106" s="253"/>
    </row>
    <row r="107" spans="2:15">
      <c r="B107" s="257"/>
      <c r="C107" s="282"/>
      <c r="D107" s="282"/>
      <c r="E107" s="282"/>
      <c r="F107" s="282"/>
      <c r="G107" s="283"/>
      <c r="H107" s="283"/>
      <c r="I107" s="284"/>
      <c r="J107" s="284"/>
      <c r="K107" s="266">
        <f t="shared" si="10"/>
        <v>0</v>
      </c>
      <c r="L107" s="266">
        <f>K107*L103</f>
        <v>0</v>
      </c>
      <c r="M107" s="261"/>
      <c r="N107" s="253"/>
      <c r="O107" s="253"/>
    </row>
    <row r="108" spans="2:15">
      <c r="B108" s="257"/>
      <c r="C108" s="282"/>
      <c r="D108" s="282"/>
      <c r="E108" s="282"/>
      <c r="F108" s="282"/>
      <c r="G108" s="283"/>
      <c r="H108" s="283"/>
      <c r="I108" s="284"/>
      <c r="J108" s="284"/>
      <c r="K108" s="266">
        <f t="shared" si="10"/>
        <v>0</v>
      </c>
      <c r="L108" s="266">
        <f>K108*L103</f>
        <v>0</v>
      </c>
      <c r="M108" s="261"/>
      <c r="N108" s="253"/>
      <c r="O108" s="253"/>
    </row>
    <row r="109" spans="2:15">
      <c r="B109" s="257"/>
      <c r="C109" s="282"/>
      <c r="D109" s="282"/>
      <c r="E109" s="282"/>
      <c r="F109" s="282"/>
      <c r="G109" s="283"/>
      <c r="H109" s="283"/>
      <c r="I109" s="284"/>
      <c r="J109" s="284"/>
      <c r="K109" s="266">
        <f t="shared" si="10"/>
        <v>0</v>
      </c>
      <c r="L109" s="266">
        <f>K109*L103</f>
        <v>0</v>
      </c>
      <c r="M109" s="261"/>
      <c r="N109" s="253"/>
      <c r="O109" s="253"/>
    </row>
    <row r="110" spans="2:15">
      <c r="B110" s="257"/>
      <c r="C110" s="282"/>
      <c r="D110" s="282"/>
      <c r="E110" s="282"/>
      <c r="F110" s="282"/>
      <c r="G110" s="283"/>
      <c r="H110" s="283"/>
      <c r="I110" s="284"/>
      <c r="J110" s="284"/>
      <c r="K110" s="266">
        <f t="shared" si="10"/>
        <v>0</v>
      </c>
      <c r="L110" s="266">
        <f>K110*L103</f>
        <v>0</v>
      </c>
      <c r="M110" s="261"/>
      <c r="N110" s="253"/>
      <c r="O110" s="253"/>
    </row>
    <row r="111" spans="2:15">
      <c r="B111" s="257"/>
      <c r="C111" s="285"/>
      <c r="D111" s="282"/>
      <c r="E111" s="282"/>
      <c r="F111" s="282"/>
      <c r="G111" s="283"/>
      <c r="H111" s="283"/>
      <c r="I111" s="284"/>
      <c r="J111" s="167"/>
      <c r="K111" s="266">
        <f t="shared" si="10"/>
        <v>0</v>
      </c>
      <c r="L111" s="266">
        <f>K111*L103</f>
        <v>0</v>
      </c>
      <c r="M111" s="261"/>
      <c r="N111" s="253"/>
      <c r="O111" s="253"/>
    </row>
    <row r="112" spans="2:15">
      <c r="B112" s="257"/>
      <c r="C112" s="282"/>
      <c r="D112" s="282"/>
      <c r="E112" s="282"/>
      <c r="F112" s="282"/>
      <c r="G112" s="283"/>
      <c r="H112" s="283"/>
      <c r="I112" s="284"/>
      <c r="J112" s="284"/>
      <c r="K112" s="266">
        <f t="shared" si="10"/>
        <v>0</v>
      </c>
      <c r="L112" s="266">
        <f>K112*L103</f>
        <v>0</v>
      </c>
      <c r="M112" s="271"/>
      <c r="N112" s="255"/>
      <c r="O112" s="253"/>
    </row>
    <row r="113" spans="2:15" ht="20.25">
      <c r="B113" s="257"/>
      <c r="C113" s="596" t="s">
        <v>124</v>
      </c>
      <c r="D113" s="596"/>
      <c r="E113" s="596"/>
      <c r="F113" s="596"/>
      <c r="G113" s="596"/>
      <c r="H113" s="596"/>
      <c r="I113" s="596"/>
      <c r="J113" s="596"/>
      <c r="K113" s="173" t="s">
        <v>47</v>
      </c>
      <c r="L113" s="279">
        <v>0.6</v>
      </c>
      <c r="M113" s="176">
        <f>SUM(K115:K122)</f>
        <v>280000</v>
      </c>
      <c r="N113" s="260">
        <f>SUM(L115:L122)</f>
        <v>168000</v>
      </c>
      <c r="O113" s="261"/>
    </row>
    <row r="114" spans="2:15">
      <c r="B114" s="257"/>
      <c r="C114" s="588" t="s">
        <v>4</v>
      </c>
      <c r="D114" s="588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589" t="s">
        <v>50</v>
      </c>
      <c r="N114" s="590"/>
      <c r="O114" s="253"/>
    </row>
    <row r="115" spans="2:15">
      <c r="B115" s="257"/>
      <c r="C115" s="121">
        <v>18</v>
      </c>
      <c r="D115" s="121" t="s">
        <v>593</v>
      </c>
      <c r="E115" s="272" t="s">
        <v>594</v>
      </c>
      <c r="F115" s="121" t="s">
        <v>595</v>
      </c>
      <c r="G115" s="168" t="s">
        <v>596</v>
      </c>
      <c r="H115" s="122" t="s">
        <v>597</v>
      </c>
      <c r="I115" s="123">
        <v>3</v>
      </c>
      <c r="J115" s="123">
        <v>10</v>
      </c>
      <c r="K115" s="266">
        <f>(I115+J115)*10000</f>
        <v>130000</v>
      </c>
      <c r="L115" s="266">
        <f>K115*L113</f>
        <v>78000</v>
      </c>
      <c r="M115" s="261"/>
      <c r="N115" s="253"/>
      <c r="O115" s="253"/>
    </row>
    <row r="116" spans="2:15">
      <c r="B116" s="257"/>
      <c r="C116" s="121">
        <v>18</v>
      </c>
      <c r="D116" s="121" t="s">
        <v>118</v>
      </c>
      <c r="E116" s="272" t="s">
        <v>598</v>
      </c>
      <c r="F116" s="293" t="s">
        <v>599</v>
      </c>
      <c r="G116" s="294" t="s">
        <v>600</v>
      </c>
      <c r="H116" s="294" t="s">
        <v>601</v>
      </c>
      <c r="I116" s="252">
        <v>3</v>
      </c>
      <c r="J116" s="252">
        <v>12</v>
      </c>
      <c r="K116" s="266">
        <f t="shared" ref="K116:K122" si="11">(I116+J116)*10000</f>
        <v>150000</v>
      </c>
      <c r="L116" s="266">
        <f>K116*L113</f>
        <v>90000</v>
      </c>
      <c r="M116" s="261"/>
      <c r="N116" s="253"/>
      <c r="O116" s="253"/>
    </row>
    <row r="117" spans="2:15">
      <c r="B117" s="257"/>
      <c r="C117" s="169"/>
      <c r="D117" s="169"/>
      <c r="E117" s="169"/>
      <c r="F117" s="169"/>
      <c r="G117" s="171"/>
      <c r="H117" s="171"/>
      <c r="I117" s="252"/>
      <c r="J117" s="252"/>
      <c r="K117" s="266">
        <f t="shared" si="11"/>
        <v>0</v>
      </c>
      <c r="L117" s="266">
        <f>K117*L113</f>
        <v>0</v>
      </c>
      <c r="M117" s="261"/>
      <c r="N117" s="253"/>
      <c r="O117" s="253"/>
    </row>
    <row r="118" spans="2:15">
      <c r="B118" s="257"/>
      <c r="C118" s="169"/>
      <c r="D118" s="169"/>
      <c r="E118" s="169"/>
      <c r="F118" s="169"/>
      <c r="G118" s="171"/>
      <c r="H118" s="171"/>
      <c r="I118" s="252"/>
      <c r="J118" s="252"/>
      <c r="K118" s="266">
        <f t="shared" si="11"/>
        <v>0</v>
      </c>
      <c r="L118" s="266">
        <f>K118*L113</f>
        <v>0</v>
      </c>
      <c r="M118" s="261"/>
      <c r="N118" s="253"/>
      <c r="O118" s="253"/>
    </row>
    <row r="119" spans="2:15">
      <c r="B119" s="257"/>
      <c r="C119" s="169"/>
      <c r="D119" s="169"/>
      <c r="E119" s="169"/>
      <c r="F119" s="169"/>
      <c r="G119" s="171"/>
      <c r="H119" s="171"/>
      <c r="I119" s="252"/>
      <c r="J119" s="252"/>
      <c r="K119" s="266">
        <f t="shared" si="11"/>
        <v>0</v>
      </c>
      <c r="L119" s="266">
        <f>K119*L113</f>
        <v>0</v>
      </c>
      <c r="M119" s="261"/>
      <c r="N119" s="253"/>
      <c r="O119" s="253"/>
    </row>
    <row r="120" spans="2:15">
      <c r="B120" s="257"/>
      <c r="C120" s="169"/>
      <c r="D120" s="169"/>
      <c r="E120" s="169"/>
      <c r="F120" s="169"/>
      <c r="G120" s="171"/>
      <c r="H120" s="171"/>
      <c r="I120" s="123"/>
      <c r="J120" s="123"/>
      <c r="K120" s="266">
        <f t="shared" si="11"/>
        <v>0</v>
      </c>
      <c r="L120" s="266">
        <f>K120*L113</f>
        <v>0</v>
      </c>
      <c r="M120" s="261"/>
      <c r="N120" s="253"/>
      <c r="O120" s="253"/>
    </row>
    <row r="121" spans="2:15">
      <c r="B121" s="257"/>
      <c r="C121" s="169"/>
      <c r="D121" s="169"/>
      <c r="E121" s="169"/>
      <c r="F121" s="169"/>
      <c r="G121" s="171"/>
      <c r="H121" s="171"/>
      <c r="I121" s="123"/>
      <c r="J121" s="123"/>
      <c r="K121" s="266">
        <f t="shared" si="11"/>
        <v>0</v>
      </c>
      <c r="L121" s="266">
        <f>K121*L113</f>
        <v>0</v>
      </c>
      <c r="M121" s="261"/>
      <c r="N121" s="253"/>
      <c r="O121" s="253"/>
    </row>
    <row r="122" spans="2:15">
      <c r="B122" s="257"/>
      <c r="C122" s="169"/>
      <c r="D122" s="169"/>
      <c r="E122" s="169"/>
      <c r="F122" s="169"/>
      <c r="G122" s="171"/>
      <c r="H122" s="171"/>
      <c r="I122" s="123"/>
      <c r="J122" s="123"/>
      <c r="K122" s="266">
        <f t="shared" si="11"/>
        <v>0</v>
      </c>
      <c r="L122" s="266">
        <f>K122*L113</f>
        <v>0</v>
      </c>
      <c r="M122" s="271"/>
      <c r="N122" s="255"/>
      <c r="O122" s="253"/>
    </row>
    <row r="123" spans="2:15" ht="20.25">
      <c r="B123" s="257"/>
      <c r="C123" s="592" t="s">
        <v>55</v>
      </c>
      <c r="D123" s="592"/>
      <c r="E123" s="592"/>
      <c r="F123" s="592"/>
      <c r="G123" s="592"/>
      <c r="H123" s="592"/>
      <c r="I123" s="592"/>
      <c r="J123" s="592"/>
      <c r="K123" s="173" t="s">
        <v>47</v>
      </c>
      <c r="L123" s="181">
        <v>0.65</v>
      </c>
      <c r="M123" s="176">
        <f>SUM(K125:K132)</f>
        <v>250000</v>
      </c>
      <c r="N123" s="260">
        <f>SUM(L125:L132)</f>
        <v>162500</v>
      </c>
      <c r="O123" s="261"/>
    </row>
    <row r="124" spans="2:15">
      <c r="B124" s="257"/>
      <c r="C124" s="588" t="s">
        <v>4</v>
      </c>
      <c r="D124" s="588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589" t="s">
        <v>56</v>
      </c>
      <c r="N124" s="590"/>
      <c r="O124" s="253"/>
    </row>
    <row r="125" spans="2:15">
      <c r="B125" s="257"/>
      <c r="C125" s="169"/>
      <c r="D125" s="169"/>
      <c r="E125" s="169"/>
      <c r="F125" s="169"/>
      <c r="G125" s="171"/>
      <c r="H125" s="171"/>
      <c r="I125" s="123"/>
      <c r="J125" s="123"/>
      <c r="K125" s="266">
        <f>(I125+J125)*10000</f>
        <v>0</v>
      </c>
      <c r="L125" s="266">
        <f>K125*L123</f>
        <v>0</v>
      </c>
      <c r="M125" s="261"/>
      <c r="N125" s="253"/>
      <c r="O125" s="253"/>
    </row>
    <row r="126" spans="2:15">
      <c r="B126" s="257"/>
      <c r="C126" s="169">
        <v>18</v>
      </c>
      <c r="D126" s="169" t="s">
        <v>137</v>
      </c>
      <c r="E126" s="272" t="s">
        <v>602</v>
      </c>
      <c r="F126" s="169" t="s">
        <v>603</v>
      </c>
      <c r="G126" s="340" t="s">
        <v>604</v>
      </c>
      <c r="H126" s="171" t="s">
        <v>605</v>
      </c>
      <c r="I126" s="252">
        <v>3</v>
      </c>
      <c r="J126" s="252">
        <v>14</v>
      </c>
      <c r="K126" s="266">
        <f t="shared" ref="K126:K132" si="12">(I126+J126)*10000</f>
        <v>170000</v>
      </c>
      <c r="L126" s="266">
        <f>K126*L123</f>
        <v>110500</v>
      </c>
      <c r="M126" s="261"/>
      <c r="N126" s="253"/>
      <c r="O126" s="253"/>
    </row>
    <row r="127" spans="2:15">
      <c r="B127" s="257"/>
      <c r="C127" s="169">
        <v>18</v>
      </c>
      <c r="D127" s="331" t="s">
        <v>128</v>
      </c>
      <c r="E127" s="272" t="s">
        <v>606</v>
      </c>
      <c r="F127" s="169" t="s">
        <v>607</v>
      </c>
      <c r="G127" s="170" t="s">
        <v>608</v>
      </c>
      <c r="H127" s="171" t="s">
        <v>44</v>
      </c>
      <c r="I127" s="167">
        <v>3</v>
      </c>
      <c r="J127" s="167">
        <v>5</v>
      </c>
      <c r="K127" s="266">
        <f t="shared" si="12"/>
        <v>80000</v>
      </c>
      <c r="L127" s="266">
        <f>K127*L123</f>
        <v>52000</v>
      </c>
      <c r="M127" s="261"/>
      <c r="N127" s="253"/>
      <c r="O127" s="253"/>
    </row>
    <row r="128" spans="2:15">
      <c r="B128" s="257"/>
      <c r="C128" s="169"/>
      <c r="D128" s="331"/>
      <c r="E128" s="169"/>
      <c r="F128" s="169"/>
      <c r="G128" s="170"/>
      <c r="H128" s="171"/>
      <c r="I128" s="167"/>
      <c r="J128" s="167"/>
      <c r="K128" s="266">
        <f t="shared" si="12"/>
        <v>0</v>
      </c>
      <c r="L128" s="266">
        <f>K128*L123</f>
        <v>0</v>
      </c>
      <c r="M128" s="261"/>
      <c r="N128" s="253"/>
      <c r="O128" s="253"/>
    </row>
    <row r="129" spans="1:15">
      <c r="A129" s="253"/>
      <c r="B129" s="257"/>
      <c r="C129" s="169"/>
      <c r="D129" s="169"/>
      <c r="E129" s="169"/>
      <c r="F129" s="169"/>
      <c r="G129" s="171"/>
      <c r="H129" s="171"/>
      <c r="I129" s="123"/>
      <c r="J129" s="123"/>
      <c r="K129" s="266">
        <f t="shared" si="12"/>
        <v>0</v>
      </c>
      <c r="L129" s="266">
        <f>K129*L123</f>
        <v>0</v>
      </c>
      <c r="M129" s="261"/>
      <c r="N129" s="253"/>
      <c r="O129" s="253"/>
    </row>
    <row r="130" spans="1:15">
      <c r="A130" s="253"/>
      <c r="B130" s="257"/>
      <c r="C130" s="169"/>
      <c r="D130" s="169"/>
      <c r="E130" s="169"/>
      <c r="F130" s="169"/>
      <c r="G130" s="171"/>
      <c r="H130" s="171"/>
      <c r="I130" s="123"/>
      <c r="J130" s="123"/>
      <c r="K130" s="266">
        <f t="shared" si="12"/>
        <v>0</v>
      </c>
      <c r="L130" s="266">
        <f>K130*L123</f>
        <v>0</v>
      </c>
      <c r="M130" s="261"/>
      <c r="N130" s="253"/>
      <c r="O130" s="253"/>
    </row>
    <row r="131" spans="1:15">
      <c r="A131" s="253"/>
      <c r="B131" s="257"/>
      <c r="C131" s="169"/>
      <c r="D131" s="169"/>
      <c r="E131" s="169"/>
      <c r="F131" s="169"/>
      <c r="G131" s="171"/>
      <c r="H131" s="171"/>
      <c r="I131" s="123"/>
      <c r="J131" s="123"/>
      <c r="K131" s="266">
        <f t="shared" si="12"/>
        <v>0</v>
      </c>
      <c r="L131" s="266">
        <f>K131*L123</f>
        <v>0</v>
      </c>
      <c r="M131" s="261"/>
      <c r="N131" s="253"/>
      <c r="O131" s="253"/>
    </row>
    <row r="132" spans="1:15">
      <c r="A132" s="253"/>
      <c r="B132" s="257"/>
      <c r="C132" s="169"/>
      <c r="D132" s="169"/>
      <c r="E132" s="169"/>
      <c r="F132" s="169"/>
      <c r="G132" s="171"/>
      <c r="H132" s="171"/>
      <c r="I132" s="123"/>
      <c r="J132" s="123"/>
      <c r="K132" s="266">
        <f t="shared" si="12"/>
        <v>0</v>
      </c>
      <c r="L132" s="266">
        <f>K132*L123</f>
        <v>0</v>
      </c>
      <c r="M132" s="271"/>
      <c r="N132" s="255"/>
      <c r="O132" s="253"/>
    </row>
    <row r="133" spans="1:15" ht="20.25">
      <c r="A133" s="275"/>
      <c r="B133" s="276"/>
      <c r="C133" s="593" t="s">
        <v>70</v>
      </c>
      <c r="D133" s="593"/>
      <c r="E133" s="593"/>
      <c r="F133" s="593"/>
      <c r="G133" s="593"/>
      <c r="H133" s="593"/>
      <c r="I133" s="593"/>
      <c r="J133" s="593"/>
      <c r="K133" s="173" t="s">
        <v>47</v>
      </c>
      <c r="L133" s="279">
        <v>0.6</v>
      </c>
      <c r="M133" s="176">
        <f>SUM(K135:K142)</f>
        <v>0</v>
      </c>
      <c r="N133" s="260">
        <f>SUM(L135:L142)</f>
        <v>0</v>
      </c>
      <c r="O133" s="261"/>
    </row>
    <row r="134" spans="1:15">
      <c r="A134" s="275"/>
      <c r="B134" s="276"/>
      <c r="C134" s="588" t="s">
        <v>4</v>
      </c>
      <c r="D134" s="588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552"/>
      <c r="N134" s="553"/>
      <c r="O134" s="253"/>
    </row>
    <row r="135" spans="1:15" ht="19.5">
      <c r="A135" s="275"/>
      <c r="B135" s="276"/>
      <c r="C135" s="262"/>
      <c r="D135" s="262"/>
      <c r="E135" s="262"/>
      <c r="F135" s="262"/>
      <c r="G135" s="240" t="s">
        <v>71</v>
      </c>
      <c r="H135" s="264"/>
      <c r="I135" s="265"/>
      <c r="J135" s="265"/>
      <c r="K135" s="277">
        <f>(I135+J135)*10000</f>
        <v>0</v>
      </c>
      <c r="L135" s="277">
        <f>K135*L133</f>
        <v>0</v>
      </c>
      <c r="M135" s="261"/>
      <c r="N135" s="253"/>
      <c r="O135" s="253"/>
    </row>
    <row r="136" spans="1:15">
      <c r="A136" s="275"/>
      <c r="B136" s="276"/>
      <c r="C136" s="169"/>
      <c r="D136" s="169"/>
      <c r="E136" s="169"/>
      <c r="F136" s="169"/>
      <c r="G136" s="169"/>
      <c r="H136" s="169"/>
      <c r="I136" s="169"/>
      <c r="J136" s="169"/>
      <c r="K136" s="277">
        <f t="shared" ref="K136:K142" si="13">(I136+J136)*10000</f>
        <v>0</v>
      </c>
      <c r="L136" s="277">
        <f>K136*L133</f>
        <v>0</v>
      </c>
      <c r="M136" s="261"/>
      <c r="N136" s="253"/>
      <c r="O136" s="253"/>
    </row>
    <row r="137" spans="1:15">
      <c r="A137" s="275"/>
      <c r="B137" s="276"/>
      <c r="C137" s="169"/>
      <c r="D137" s="169"/>
      <c r="E137" s="169"/>
      <c r="F137" s="169"/>
      <c r="G137" s="169"/>
      <c r="H137" s="169"/>
      <c r="I137" s="169"/>
      <c r="J137" s="169"/>
      <c r="K137" s="277">
        <f t="shared" si="13"/>
        <v>0</v>
      </c>
      <c r="L137" s="277">
        <f>K137*L133</f>
        <v>0</v>
      </c>
      <c r="M137" s="261"/>
      <c r="N137" s="253"/>
      <c r="O137" s="253"/>
    </row>
    <row r="138" spans="1:15">
      <c r="A138" s="275"/>
      <c r="B138" s="276"/>
      <c r="C138" s="121"/>
      <c r="D138" s="121"/>
      <c r="E138" s="121"/>
      <c r="F138" s="121"/>
      <c r="G138" s="122"/>
      <c r="H138" s="122"/>
      <c r="I138" s="123"/>
      <c r="J138" s="123"/>
      <c r="K138" s="277">
        <f t="shared" si="13"/>
        <v>0</v>
      </c>
      <c r="L138" s="277">
        <f>K138*L133</f>
        <v>0</v>
      </c>
      <c r="M138" s="261"/>
      <c r="N138" s="253"/>
      <c r="O138" s="253"/>
    </row>
    <row r="139" spans="1:15">
      <c r="A139" s="275"/>
      <c r="B139" s="276"/>
      <c r="C139" s="121"/>
      <c r="D139" s="121"/>
      <c r="E139" s="121"/>
      <c r="F139" s="121"/>
      <c r="G139" s="168"/>
      <c r="H139" s="122"/>
      <c r="I139" s="123"/>
      <c r="J139" s="123"/>
      <c r="K139" s="277">
        <f t="shared" si="13"/>
        <v>0</v>
      </c>
      <c r="L139" s="277">
        <f>K139*L133</f>
        <v>0</v>
      </c>
      <c r="M139" s="261"/>
      <c r="N139" s="253"/>
      <c r="O139" s="253"/>
    </row>
    <row r="140" spans="1:15">
      <c r="A140" s="275"/>
      <c r="B140" s="276"/>
      <c r="C140" s="121"/>
      <c r="D140" s="121"/>
      <c r="E140" s="121"/>
      <c r="F140" s="121"/>
      <c r="G140" s="122"/>
      <c r="H140" s="122"/>
      <c r="I140" s="123"/>
      <c r="J140" s="123"/>
      <c r="K140" s="277">
        <f t="shared" si="13"/>
        <v>0</v>
      </c>
      <c r="L140" s="277">
        <f>K140*L133</f>
        <v>0</v>
      </c>
      <c r="M140" s="261"/>
      <c r="N140" s="253"/>
      <c r="O140" s="253"/>
    </row>
    <row r="141" spans="1:15">
      <c r="A141" s="275"/>
      <c r="B141" s="276"/>
      <c r="C141" s="121"/>
      <c r="D141" s="120"/>
      <c r="E141" s="121"/>
      <c r="F141" s="121"/>
      <c r="G141" s="122"/>
      <c r="H141" s="122"/>
      <c r="I141" s="123"/>
      <c r="J141" s="123"/>
      <c r="K141" s="277">
        <f t="shared" si="13"/>
        <v>0</v>
      </c>
      <c r="L141" s="277">
        <f>K141*L133</f>
        <v>0</v>
      </c>
      <c r="M141" s="261"/>
      <c r="N141" s="253"/>
      <c r="O141" s="253"/>
    </row>
    <row r="142" spans="1:15">
      <c r="A142" s="275"/>
      <c r="B142" s="276"/>
      <c r="C142" s="121"/>
      <c r="D142" s="120"/>
      <c r="E142" s="121"/>
      <c r="F142" s="121"/>
      <c r="G142" s="122"/>
      <c r="H142" s="122"/>
      <c r="I142" s="123"/>
      <c r="J142" s="123"/>
      <c r="K142" s="277">
        <f t="shared" si="13"/>
        <v>0</v>
      </c>
      <c r="L142" s="277">
        <f>K142*L133</f>
        <v>0</v>
      </c>
      <c r="M142" s="271"/>
      <c r="N142" s="255"/>
      <c r="O142" s="253"/>
    </row>
    <row r="143" spans="1:15" ht="20.25">
      <c r="A143" s="253"/>
      <c r="B143" s="257"/>
      <c r="C143" s="587" t="s">
        <v>72</v>
      </c>
      <c r="D143" s="587"/>
      <c r="E143" s="587"/>
      <c r="F143" s="587"/>
      <c r="G143" s="587"/>
      <c r="H143" s="587"/>
      <c r="I143" s="587"/>
      <c r="J143" s="587"/>
      <c r="K143" s="173" t="s">
        <v>47</v>
      </c>
      <c r="L143" s="181">
        <v>0.65</v>
      </c>
      <c r="M143" s="176">
        <f>SUM(K145:K152)</f>
        <v>0</v>
      </c>
      <c r="N143" s="260">
        <f>SUM(L145:L152)</f>
        <v>0</v>
      </c>
      <c r="O143" s="261"/>
    </row>
    <row r="144" spans="1:15">
      <c r="A144" s="253"/>
      <c r="B144" s="257"/>
      <c r="C144" s="588" t="s">
        <v>4</v>
      </c>
      <c r="D144" s="588"/>
      <c r="E144" s="549" t="s">
        <v>5</v>
      </c>
      <c r="F144" s="549" t="s">
        <v>6</v>
      </c>
      <c r="G144" s="549" t="s">
        <v>7</v>
      </c>
      <c r="H144" s="549" t="s">
        <v>8</v>
      </c>
      <c r="I144" s="549" t="s">
        <v>9</v>
      </c>
      <c r="J144" s="549" t="s">
        <v>10</v>
      </c>
      <c r="K144" s="549" t="s">
        <v>11</v>
      </c>
      <c r="L144" s="549" t="s">
        <v>12</v>
      </c>
      <c r="M144" s="589" t="s">
        <v>73</v>
      </c>
      <c r="N144" s="590"/>
      <c r="O144" s="253"/>
    </row>
    <row r="145" spans="2:14">
      <c r="B145" s="257"/>
      <c r="C145" s="169"/>
      <c r="D145" s="169"/>
      <c r="E145" s="169"/>
      <c r="F145" s="169"/>
      <c r="G145" s="171"/>
      <c r="H145" s="171"/>
      <c r="I145" s="123"/>
      <c r="J145" s="123"/>
      <c r="K145" s="266">
        <f>(I145+J145)*10000</f>
        <v>0</v>
      </c>
      <c r="L145" s="266">
        <f>K145*L143</f>
        <v>0</v>
      </c>
      <c r="M145" s="261"/>
      <c r="N145" s="253"/>
    </row>
    <row r="146" spans="2:14">
      <c r="B146" s="257"/>
      <c r="C146" s="169"/>
      <c r="D146" s="169"/>
      <c r="E146" s="169"/>
      <c r="F146" s="169"/>
      <c r="G146" s="171"/>
      <c r="H146" s="171"/>
      <c r="I146" s="123"/>
      <c r="J146" s="123"/>
      <c r="K146" s="266">
        <f t="shared" ref="K146:K152" si="14">(I146+J146)*10000</f>
        <v>0</v>
      </c>
      <c r="L146" s="266">
        <f>K146*L143</f>
        <v>0</v>
      </c>
      <c r="M146" s="261"/>
      <c r="N146" s="253"/>
    </row>
    <row r="147" spans="2:14">
      <c r="B147" s="257"/>
      <c r="C147" s="169"/>
      <c r="D147" s="169"/>
      <c r="E147" s="169"/>
      <c r="F147" s="169"/>
      <c r="G147" s="171"/>
      <c r="H147" s="171"/>
      <c r="I147" s="252"/>
      <c r="J147" s="252"/>
      <c r="K147" s="266">
        <f t="shared" si="14"/>
        <v>0</v>
      </c>
      <c r="L147" s="266">
        <f>K147*L143</f>
        <v>0</v>
      </c>
      <c r="M147" s="261"/>
      <c r="N147" s="253"/>
    </row>
    <row r="148" spans="2:14">
      <c r="B148" s="257"/>
      <c r="C148" s="169"/>
      <c r="D148" s="169"/>
      <c r="E148" s="169"/>
      <c r="F148" s="169"/>
      <c r="G148" s="171"/>
      <c r="H148" s="171"/>
      <c r="I148" s="123"/>
      <c r="J148" s="123"/>
      <c r="K148" s="266">
        <f t="shared" si="14"/>
        <v>0</v>
      </c>
      <c r="L148" s="266">
        <f>K148*L143</f>
        <v>0</v>
      </c>
      <c r="M148" s="261"/>
      <c r="N148" s="253"/>
    </row>
    <row r="149" spans="2:14">
      <c r="B149" s="257"/>
      <c r="C149" s="169"/>
      <c r="D149" s="169"/>
      <c r="E149" s="169"/>
      <c r="F149" s="169"/>
      <c r="G149" s="171"/>
      <c r="H149" s="171"/>
      <c r="I149" s="123"/>
      <c r="J149" s="123"/>
      <c r="K149" s="266">
        <f t="shared" si="14"/>
        <v>0</v>
      </c>
      <c r="L149" s="266">
        <f>K149*L143</f>
        <v>0</v>
      </c>
      <c r="M149" s="261"/>
      <c r="N149" s="253"/>
    </row>
    <row r="150" spans="2:14">
      <c r="B150" s="257"/>
      <c r="C150" s="169"/>
      <c r="D150" s="169"/>
      <c r="E150" s="169"/>
      <c r="F150" s="169"/>
      <c r="G150" s="171"/>
      <c r="H150" s="171"/>
      <c r="I150" s="123"/>
      <c r="J150" s="123"/>
      <c r="K150" s="266">
        <f t="shared" si="14"/>
        <v>0</v>
      </c>
      <c r="L150" s="266">
        <f>K150*L143</f>
        <v>0</v>
      </c>
      <c r="M150" s="261"/>
      <c r="N150" s="253"/>
    </row>
    <row r="151" spans="2:14">
      <c r="B151" s="257"/>
      <c r="C151" s="169"/>
      <c r="D151" s="169"/>
      <c r="E151" s="169"/>
      <c r="F151" s="169"/>
      <c r="G151" s="171"/>
      <c r="H151" s="171"/>
      <c r="I151" s="123"/>
      <c r="J151" s="123"/>
      <c r="K151" s="266">
        <f t="shared" si="14"/>
        <v>0</v>
      </c>
      <c r="L151" s="266">
        <f>K151*L143</f>
        <v>0</v>
      </c>
      <c r="M151" s="261"/>
      <c r="N151" s="253"/>
    </row>
    <row r="152" spans="2:14">
      <c r="B152" s="257"/>
      <c r="C152" s="169"/>
      <c r="D152" s="169"/>
      <c r="E152" s="169"/>
      <c r="F152" s="169"/>
      <c r="G152" s="171"/>
      <c r="H152" s="171"/>
      <c r="I152" s="123"/>
      <c r="J152" s="123"/>
      <c r="K152" s="266">
        <f t="shared" si="14"/>
        <v>0</v>
      </c>
      <c r="L152" s="266">
        <f>K152*L143</f>
        <v>0</v>
      </c>
      <c r="M152" s="271"/>
      <c r="N152" s="255"/>
    </row>
    <row r="153" spans="2:14" ht="20.25">
      <c r="B153" s="253"/>
      <c r="C153" s="630" t="s">
        <v>103</v>
      </c>
      <c r="D153" s="630"/>
      <c r="E153" s="630"/>
      <c r="F153" s="630"/>
      <c r="G153" s="630"/>
      <c r="H153" s="630"/>
      <c r="I153" s="630"/>
      <c r="J153" s="630"/>
      <c r="K153" s="239" t="s">
        <v>47</v>
      </c>
      <c r="L153" s="225">
        <v>0.5</v>
      </c>
      <c r="M153" s="126">
        <f>SUM(K155:K162)</f>
        <v>0</v>
      </c>
      <c r="N153" s="127">
        <f>SUM(L155:L162)</f>
        <v>0</v>
      </c>
    </row>
    <row r="154" spans="2:14">
      <c r="B154" s="253"/>
      <c r="C154" s="627" t="s">
        <v>4</v>
      </c>
      <c r="D154" s="627"/>
      <c r="E154" s="554" t="s">
        <v>5</v>
      </c>
      <c r="F154" s="554" t="s">
        <v>6</v>
      </c>
      <c r="G154" s="554" t="s">
        <v>7</v>
      </c>
      <c r="H154" s="554" t="s">
        <v>8</v>
      </c>
      <c r="I154" s="554" t="s">
        <v>9</v>
      </c>
      <c r="J154" s="554" t="s">
        <v>10</v>
      </c>
      <c r="K154" s="554" t="s">
        <v>11</v>
      </c>
      <c r="L154" s="554" t="s">
        <v>12</v>
      </c>
      <c r="M154" s="628"/>
      <c r="N154" s="629"/>
    </row>
    <row r="155" spans="2:14">
      <c r="B155" s="253"/>
      <c r="C155" s="169"/>
      <c r="D155" s="169"/>
      <c r="E155" s="169"/>
      <c r="F155" s="169"/>
      <c r="G155" s="171"/>
      <c r="H155" s="171"/>
      <c r="I155" s="123"/>
      <c r="J155" s="123"/>
      <c r="K155" s="266">
        <f>(I155+J155)*10000</f>
        <v>0</v>
      </c>
      <c r="L155" s="266">
        <f>K155*L153</f>
        <v>0</v>
      </c>
      <c r="M155" s="226"/>
      <c r="N155" s="227"/>
    </row>
    <row r="156" spans="2:14">
      <c r="B156" s="253"/>
      <c r="C156" s="169"/>
      <c r="D156" s="169"/>
      <c r="E156" s="169"/>
      <c r="F156" s="169"/>
      <c r="G156" s="171"/>
      <c r="H156" s="171"/>
      <c r="I156" s="123"/>
      <c r="J156" s="123"/>
      <c r="K156" s="266">
        <f t="shared" ref="K156:K162" si="15">(I156+J156)*10000</f>
        <v>0</v>
      </c>
      <c r="L156" s="266">
        <f>K156*L153</f>
        <v>0</v>
      </c>
      <c r="M156" s="226"/>
      <c r="N156" s="227"/>
    </row>
    <row r="157" spans="2:14">
      <c r="B157" s="253"/>
      <c r="C157" s="169"/>
      <c r="D157" s="169"/>
      <c r="E157" s="169"/>
      <c r="F157" s="169"/>
      <c r="G157" s="171"/>
      <c r="H157" s="171"/>
      <c r="I157" s="252"/>
      <c r="J157" s="252"/>
      <c r="K157" s="266">
        <f t="shared" si="15"/>
        <v>0</v>
      </c>
      <c r="L157" s="266">
        <f>K157*L153</f>
        <v>0</v>
      </c>
      <c r="M157" s="226"/>
      <c r="N157" s="227"/>
    </row>
    <row r="158" spans="2:14">
      <c r="B158" s="253"/>
      <c r="C158" s="169"/>
      <c r="D158" s="169"/>
      <c r="E158" s="169"/>
      <c r="F158" s="169"/>
      <c r="G158" s="171"/>
      <c r="H158" s="171"/>
      <c r="I158" s="123"/>
      <c r="J158" s="123"/>
      <c r="K158" s="266">
        <f t="shared" si="15"/>
        <v>0</v>
      </c>
      <c r="L158" s="266">
        <f>K158*L153</f>
        <v>0</v>
      </c>
      <c r="M158" s="226"/>
      <c r="N158" s="227"/>
    </row>
    <row r="159" spans="2:14">
      <c r="B159" s="253"/>
      <c r="C159" s="169"/>
      <c r="D159" s="169"/>
      <c r="E159" s="169"/>
      <c r="F159" s="169"/>
      <c r="G159" s="171"/>
      <c r="H159" s="171"/>
      <c r="I159" s="123"/>
      <c r="J159" s="123"/>
      <c r="K159" s="266">
        <f t="shared" si="15"/>
        <v>0</v>
      </c>
      <c r="L159" s="266">
        <f>K159*L153</f>
        <v>0</v>
      </c>
      <c r="M159" s="226"/>
      <c r="N159" s="227"/>
    </row>
    <row r="160" spans="2:14">
      <c r="B160" s="253"/>
      <c r="C160" s="169"/>
      <c r="D160" s="169"/>
      <c r="E160" s="169"/>
      <c r="F160" s="169"/>
      <c r="G160" s="171"/>
      <c r="H160" s="171"/>
      <c r="I160" s="123"/>
      <c r="J160" s="123"/>
      <c r="K160" s="266">
        <f t="shared" si="15"/>
        <v>0</v>
      </c>
      <c r="L160" s="266">
        <f>K160*L153</f>
        <v>0</v>
      </c>
      <c r="M160" s="226"/>
      <c r="N160" s="227"/>
    </row>
    <row r="161" spans="3:14">
      <c r="C161" s="169"/>
      <c r="D161" s="169"/>
      <c r="E161" s="169"/>
      <c r="F161" s="169"/>
      <c r="G161" s="171"/>
      <c r="H161" s="171"/>
      <c r="I161" s="123"/>
      <c r="J161" s="123"/>
      <c r="K161" s="266">
        <f t="shared" si="15"/>
        <v>0</v>
      </c>
      <c r="L161" s="266">
        <f>K161*L153</f>
        <v>0</v>
      </c>
      <c r="M161" s="226"/>
      <c r="N161" s="227"/>
    </row>
    <row r="162" spans="3:14">
      <c r="C162" s="169"/>
      <c r="D162" s="169"/>
      <c r="E162" s="169"/>
      <c r="F162" s="169"/>
      <c r="G162" s="171"/>
      <c r="H162" s="171"/>
      <c r="I162" s="123"/>
      <c r="J162" s="123"/>
      <c r="K162" s="266">
        <f t="shared" si="15"/>
        <v>0</v>
      </c>
      <c r="L162" s="266">
        <f>K162*L153</f>
        <v>0</v>
      </c>
      <c r="M162" s="228"/>
      <c r="N162" s="229"/>
    </row>
    <row r="163" spans="3:14" ht="20.25">
      <c r="C163" s="630" t="s">
        <v>103</v>
      </c>
      <c r="D163" s="630"/>
      <c r="E163" s="630"/>
      <c r="F163" s="630"/>
      <c r="G163" s="630"/>
      <c r="H163" s="630"/>
      <c r="I163" s="630"/>
      <c r="J163" s="630"/>
      <c r="K163" s="239" t="s">
        <v>47</v>
      </c>
      <c r="L163" s="225">
        <v>0.5</v>
      </c>
      <c r="M163" s="126">
        <f>SUM(K165:K172)</f>
        <v>0</v>
      </c>
      <c r="N163" s="127">
        <f>SUM(L165:L172)</f>
        <v>0</v>
      </c>
    </row>
    <row r="164" spans="3:14">
      <c r="C164" s="627" t="s">
        <v>4</v>
      </c>
      <c r="D164" s="627"/>
      <c r="E164" s="554" t="s">
        <v>5</v>
      </c>
      <c r="F164" s="554" t="s">
        <v>6</v>
      </c>
      <c r="G164" s="554" t="s">
        <v>7</v>
      </c>
      <c r="H164" s="554" t="s">
        <v>8</v>
      </c>
      <c r="I164" s="554" t="s">
        <v>9</v>
      </c>
      <c r="J164" s="554" t="s">
        <v>10</v>
      </c>
      <c r="K164" s="554" t="s">
        <v>11</v>
      </c>
      <c r="L164" s="554" t="s">
        <v>12</v>
      </c>
      <c r="M164" s="628"/>
      <c r="N164" s="629"/>
    </row>
    <row r="165" spans="3:14">
      <c r="C165" s="169"/>
      <c r="D165" s="169"/>
      <c r="E165" s="169"/>
      <c r="F165" s="169"/>
      <c r="G165" s="171"/>
      <c r="H165" s="171"/>
      <c r="I165" s="123"/>
      <c r="J165" s="123"/>
      <c r="K165" s="266">
        <f>(I165+J165)*10000</f>
        <v>0</v>
      </c>
      <c r="L165" s="266">
        <f>K165*L163</f>
        <v>0</v>
      </c>
      <c r="M165" s="226"/>
      <c r="N165" s="227"/>
    </row>
    <row r="166" spans="3:14">
      <c r="C166" s="169"/>
      <c r="D166" s="169"/>
      <c r="E166" s="169"/>
      <c r="F166" s="169"/>
      <c r="G166" s="171"/>
      <c r="H166" s="171"/>
      <c r="I166" s="123"/>
      <c r="J166" s="123"/>
      <c r="K166" s="266">
        <f t="shared" ref="K166:K172" si="16">(I166+J166)*10000</f>
        <v>0</v>
      </c>
      <c r="L166" s="266">
        <f>K166*L163</f>
        <v>0</v>
      </c>
      <c r="M166" s="226"/>
      <c r="N166" s="227"/>
    </row>
    <row r="167" spans="3:14">
      <c r="C167" s="169"/>
      <c r="D167" s="169"/>
      <c r="E167" s="169"/>
      <c r="F167" s="169"/>
      <c r="G167" s="171"/>
      <c r="H167" s="171"/>
      <c r="I167" s="252"/>
      <c r="J167" s="252"/>
      <c r="K167" s="266">
        <f t="shared" si="16"/>
        <v>0</v>
      </c>
      <c r="L167" s="266">
        <f>K167*L163</f>
        <v>0</v>
      </c>
      <c r="M167" s="226"/>
      <c r="N167" s="227"/>
    </row>
    <row r="168" spans="3:14">
      <c r="C168" s="169"/>
      <c r="D168" s="169"/>
      <c r="E168" s="169"/>
      <c r="F168" s="169"/>
      <c r="G168" s="171"/>
      <c r="H168" s="171"/>
      <c r="I168" s="123"/>
      <c r="J168" s="123"/>
      <c r="K168" s="266">
        <f t="shared" si="16"/>
        <v>0</v>
      </c>
      <c r="L168" s="266">
        <f>K168*L163</f>
        <v>0</v>
      </c>
      <c r="M168" s="226"/>
      <c r="N168" s="227"/>
    </row>
    <row r="169" spans="3:14">
      <c r="C169" s="169"/>
      <c r="D169" s="169"/>
      <c r="E169" s="169"/>
      <c r="F169" s="169"/>
      <c r="G169" s="171"/>
      <c r="H169" s="171"/>
      <c r="I169" s="123"/>
      <c r="J169" s="123"/>
      <c r="K169" s="266">
        <f t="shared" si="16"/>
        <v>0</v>
      </c>
      <c r="L169" s="266">
        <f>K169*L163</f>
        <v>0</v>
      </c>
      <c r="M169" s="226"/>
      <c r="N169" s="227"/>
    </row>
    <row r="170" spans="3:14">
      <c r="C170" s="169"/>
      <c r="D170" s="169"/>
      <c r="E170" s="169"/>
      <c r="F170" s="169"/>
      <c r="G170" s="171"/>
      <c r="H170" s="171"/>
      <c r="I170" s="123"/>
      <c r="J170" s="123"/>
      <c r="K170" s="266">
        <f t="shared" si="16"/>
        <v>0</v>
      </c>
      <c r="L170" s="266">
        <f>K170*L163</f>
        <v>0</v>
      </c>
      <c r="M170" s="226"/>
      <c r="N170" s="227"/>
    </row>
    <row r="171" spans="3:14">
      <c r="C171" s="169"/>
      <c r="D171" s="169"/>
      <c r="E171" s="169"/>
      <c r="F171" s="169"/>
      <c r="G171" s="171"/>
      <c r="H171" s="171"/>
      <c r="I171" s="123"/>
      <c r="J171" s="123"/>
      <c r="K171" s="266">
        <f t="shared" si="16"/>
        <v>0</v>
      </c>
      <c r="L171" s="266">
        <f>K171*L163</f>
        <v>0</v>
      </c>
      <c r="M171" s="226"/>
      <c r="N171" s="227"/>
    </row>
    <row r="172" spans="3:14">
      <c r="C172" s="169"/>
      <c r="D172" s="169"/>
      <c r="E172" s="169"/>
      <c r="F172" s="169"/>
      <c r="G172" s="171"/>
      <c r="H172" s="171"/>
      <c r="I172" s="123"/>
      <c r="J172" s="123"/>
      <c r="K172" s="266">
        <f t="shared" si="16"/>
        <v>0</v>
      </c>
      <c r="L172" s="266">
        <f>K172*L163</f>
        <v>0</v>
      </c>
      <c r="M172" s="228"/>
      <c r="N172" s="229"/>
    </row>
    <row r="173" spans="3:14" ht="20.25">
      <c r="C173" s="630" t="s">
        <v>103</v>
      </c>
      <c r="D173" s="630"/>
      <c r="E173" s="630"/>
      <c r="F173" s="630"/>
      <c r="G173" s="630"/>
      <c r="H173" s="630"/>
      <c r="I173" s="630"/>
      <c r="J173" s="630"/>
      <c r="K173" s="239" t="s">
        <v>47</v>
      </c>
      <c r="L173" s="225">
        <v>0.5</v>
      </c>
      <c r="M173" s="126">
        <f>SUM(K175:K182)</f>
        <v>0</v>
      </c>
      <c r="N173" s="127">
        <f>SUM(L175:L182)</f>
        <v>0</v>
      </c>
    </row>
    <row r="174" spans="3:14">
      <c r="C174" s="627" t="s">
        <v>4</v>
      </c>
      <c r="D174" s="627"/>
      <c r="E174" s="554" t="s">
        <v>5</v>
      </c>
      <c r="F174" s="554" t="s">
        <v>6</v>
      </c>
      <c r="G174" s="554" t="s">
        <v>7</v>
      </c>
      <c r="H174" s="554" t="s">
        <v>8</v>
      </c>
      <c r="I174" s="554" t="s">
        <v>9</v>
      </c>
      <c r="J174" s="554" t="s">
        <v>10</v>
      </c>
      <c r="K174" s="554" t="s">
        <v>11</v>
      </c>
      <c r="L174" s="554" t="s">
        <v>12</v>
      </c>
      <c r="M174" s="628"/>
      <c r="N174" s="629"/>
    </row>
    <row r="175" spans="3:14">
      <c r="C175" s="169"/>
      <c r="D175" s="169"/>
      <c r="E175" s="169"/>
      <c r="F175" s="169"/>
      <c r="G175" s="171"/>
      <c r="H175" s="171"/>
      <c r="I175" s="123"/>
      <c r="J175" s="123"/>
      <c r="K175" s="266">
        <f>(I175+J175)*10000</f>
        <v>0</v>
      </c>
      <c r="L175" s="266">
        <f>K175*L173</f>
        <v>0</v>
      </c>
      <c r="M175" s="226"/>
      <c r="N175" s="227"/>
    </row>
    <row r="176" spans="3:14">
      <c r="C176" s="169"/>
      <c r="D176" s="169"/>
      <c r="E176" s="169"/>
      <c r="F176" s="169"/>
      <c r="G176" s="171"/>
      <c r="H176" s="171"/>
      <c r="I176" s="123"/>
      <c r="J176" s="123"/>
      <c r="K176" s="266">
        <f t="shared" ref="K176:K182" si="17">(I176+J176)*10000</f>
        <v>0</v>
      </c>
      <c r="L176" s="266">
        <f>K176*L173</f>
        <v>0</v>
      </c>
      <c r="M176" s="226"/>
      <c r="N176" s="227"/>
    </row>
    <row r="177" spans="3:14">
      <c r="C177" s="169"/>
      <c r="D177" s="169"/>
      <c r="E177" s="169"/>
      <c r="F177" s="169"/>
      <c r="G177" s="171"/>
      <c r="H177" s="171"/>
      <c r="I177" s="252"/>
      <c r="J177" s="252"/>
      <c r="K177" s="266">
        <f t="shared" si="17"/>
        <v>0</v>
      </c>
      <c r="L177" s="266">
        <f>K177*L173</f>
        <v>0</v>
      </c>
      <c r="M177" s="226"/>
      <c r="N177" s="227"/>
    </row>
    <row r="178" spans="3:14">
      <c r="C178" s="169"/>
      <c r="D178" s="169"/>
      <c r="E178" s="169"/>
      <c r="F178" s="169"/>
      <c r="G178" s="171"/>
      <c r="H178" s="171"/>
      <c r="I178" s="123"/>
      <c r="J178" s="123"/>
      <c r="K178" s="266">
        <f t="shared" si="17"/>
        <v>0</v>
      </c>
      <c r="L178" s="266">
        <f>K178*L173</f>
        <v>0</v>
      </c>
      <c r="M178" s="226"/>
      <c r="N178" s="227"/>
    </row>
    <row r="179" spans="3:14">
      <c r="C179" s="169"/>
      <c r="D179" s="169"/>
      <c r="E179" s="169"/>
      <c r="F179" s="169"/>
      <c r="G179" s="171"/>
      <c r="H179" s="171"/>
      <c r="I179" s="123"/>
      <c r="J179" s="123"/>
      <c r="K179" s="266">
        <f t="shared" si="17"/>
        <v>0</v>
      </c>
      <c r="L179" s="266">
        <f>K179*L173</f>
        <v>0</v>
      </c>
      <c r="M179" s="226"/>
      <c r="N179" s="227"/>
    </row>
    <row r="180" spans="3:14">
      <c r="C180" s="169"/>
      <c r="D180" s="169"/>
      <c r="E180" s="169"/>
      <c r="F180" s="169"/>
      <c r="G180" s="171"/>
      <c r="H180" s="171"/>
      <c r="I180" s="123"/>
      <c r="J180" s="123"/>
      <c r="K180" s="266">
        <f t="shared" si="17"/>
        <v>0</v>
      </c>
      <c r="L180" s="266">
        <f>K180*L173</f>
        <v>0</v>
      </c>
      <c r="M180" s="226"/>
      <c r="N180" s="227"/>
    </row>
    <row r="181" spans="3:14">
      <c r="C181" s="169"/>
      <c r="D181" s="169"/>
      <c r="E181" s="169"/>
      <c r="F181" s="169"/>
      <c r="G181" s="171"/>
      <c r="H181" s="171"/>
      <c r="I181" s="123"/>
      <c r="J181" s="123"/>
      <c r="K181" s="266">
        <f t="shared" si="17"/>
        <v>0</v>
      </c>
      <c r="L181" s="266">
        <f>K181*L173</f>
        <v>0</v>
      </c>
      <c r="M181" s="226"/>
      <c r="N181" s="227"/>
    </row>
    <row r="182" spans="3:14">
      <c r="C182" s="169"/>
      <c r="D182" s="169"/>
      <c r="E182" s="169"/>
      <c r="F182" s="169"/>
      <c r="G182" s="171"/>
      <c r="H182" s="171"/>
      <c r="I182" s="123"/>
      <c r="J182" s="123"/>
      <c r="K182" s="266">
        <f t="shared" si="17"/>
        <v>0</v>
      </c>
      <c r="L182" s="266">
        <f>K182*L173</f>
        <v>0</v>
      </c>
      <c r="M182" s="226"/>
      <c r="N182" s="227"/>
    </row>
  </sheetData>
  <mergeCells count="56">
    <mergeCell ref="C83:J83"/>
    <mergeCell ref="C84:D84"/>
    <mergeCell ref="M154:N154"/>
    <mergeCell ref="M164:N164"/>
    <mergeCell ref="M174:N17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  <mergeCell ref="M124:N124"/>
    <mergeCell ref="C64:D64"/>
    <mergeCell ref="M64:N64"/>
    <mergeCell ref="C73:J73"/>
    <mergeCell ref="C74:D74"/>
    <mergeCell ref="M74:N74"/>
    <mergeCell ref="C43:J43"/>
    <mergeCell ref="C44:D44"/>
    <mergeCell ref="C53:J53"/>
    <mergeCell ref="C54:D54"/>
    <mergeCell ref="C63:J63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C133:J133"/>
    <mergeCell ref="C143:J143"/>
    <mergeCell ref="C144:D144"/>
    <mergeCell ref="M144:N144"/>
    <mergeCell ref="C153:J153"/>
    <mergeCell ref="C154:D154"/>
    <mergeCell ref="C163:J163"/>
    <mergeCell ref="C164:D164"/>
    <mergeCell ref="C173:J173"/>
    <mergeCell ref="C174:D174"/>
  </mergeCells>
  <phoneticPr fontId="29" type="noConversion"/>
  <conditionalFormatting sqref="G1:G2 G4 G24 G26:G32">
    <cfRule type="duplicateValues" dxfId="4736" priority="297"/>
    <cfRule type="duplicateValues" dxfId="4735" priority="298"/>
  </conditionalFormatting>
  <conditionalFormatting sqref="G1:G2 G26:G32">
    <cfRule type="duplicateValues" dxfId="4734" priority="299"/>
  </conditionalFormatting>
  <conditionalFormatting sqref="G4">
    <cfRule type="duplicateValues" dxfId="4733" priority="296"/>
  </conditionalFormatting>
  <conditionalFormatting sqref="G5:G12">
    <cfRule type="duplicateValues" dxfId="4732" priority="262"/>
    <cfRule type="duplicateValues" dxfId="4731" priority="263"/>
    <cfRule type="duplicateValues" dxfId="4730" priority="264"/>
  </conditionalFormatting>
  <conditionalFormatting sqref="G13">
    <cfRule type="duplicateValues" dxfId="4729" priority="226"/>
    <cfRule type="duplicateValues" dxfId="4728" priority="227"/>
    <cfRule type="duplicateValues" dxfId="4727" priority="228"/>
    <cfRule type="duplicateValues" dxfId="4726" priority="229"/>
    <cfRule type="duplicateValues" dxfId="4725" priority="230"/>
    <cfRule type="duplicateValues" dxfId="4724" priority="231"/>
  </conditionalFormatting>
  <conditionalFormatting sqref="G14">
    <cfRule type="duplicateValues" dxfId="4723" priority="289"/>
    <cfRule type="duplicateValues" dxfId="4722" priority="290"/>
  </conditionalFormatting>
  <conditionalFormatting sqref="G17:G22">
    <cfRule type="duplicateValues" dxfId="4721" priority="286"/>
    <cfRule type="duplicateValues" dxfId="4720" priority="287"/>
    <cfRule type="duplicateValues" dxfId="4719" priority="288"/>
  </conditionalFormatting>
  <conditionalFormatting sqref="G23">
    <cfRule type="duplicateValues" dxfId="4718" priority="216"/>
    <cfRule type="duplicateValues" dxfId="4717" priority="217"/>
    <cfRule type="duplicateValues" dxfId="4716" priority="218"/>
    <cfRule type="duplicateValues" dxfId="4715" priority="219"/>
  </conditionalFormatting>
  <conditionalFormatting sqref="G24">
    <cfRule type="duplicateValues" dxfId="4714" priority="293"/>
    <cfRule type="duplicateValues" dxfId="4713" priority="294"/>
    <cfRule type="duplicateValues" dxfId="4712" priority="295"/>
  </conditionalFormatting>
  <conditionalFormatting sqref="G25">
    <cfRule type="duplicateValues" dxfId="4711" priority="213"/>
    <cfRule type="duplicateValues" dxfId="4710" priority="214"/>
    <cfRule type="duplicateValues" dxfId="4709" priority="215"/>
  </conditionalFormatting>
  <conditionalFormatting sqref="G33">
    <cfRule type="duplicateValues" dxfId="4708" priority="106"/>
    <cfRule type="duplicateValues" dxfId="4707" priority="107"/>
    <cfRule type="duplicateValues" dxfId="4706" priority="108"/>
    <cfRule type="duplicateValues" dxfId="4705" priority="109"/>
    <cfRule type="duplicateValues" dxfId="4704" priority="110"/>
    <cfRule type="duplicateValues" dxfId="4703" priority="111"/>
  </conditionalFormatting>
  <conditionalFormatting sqref="G34">
    <cfRule type="duplicateValues" dxfId="4702" priority="166"/>
    <cfRule type="duplicateValues" dxfId="4701" priority="167"/>
    <cfRule type="duplicateValues" dxfId="4700" priority="168"/>
    <cfRule type="duplicateValues" dxfId="4699" priority="169"/>
    <cfRule type="duplicateValues" dxfId="4698" priority="170"/>
  </conditionalFormatting>
  <conditionalFormatting sqref="G93">
    <cfRule type="duplicateValues" dxfId="4697" priority="235"/>
    <cfRule type="duplicateValues" dxfId="4696" priority="236"/>
    <cfRule type="duplicateValues" dxfId="4695" priority="237"/>
    <cfRule type="duplicateValues" dxfId="4694" priority="238"/>
    <cfRule type="duplicateValues" dxfId="4693" priority="239"/>
  </conditionalFormatting>
  <conditionalFormatting sqref="G94">
    <cfRule type="duplicateValues" dxfId="4692" priority="259"/>
    <cfRule type="duplicateValues" dxfId="4691" priority="260"/>
    <cfRule type="duplicateValues" dxfId="4690" priority="272"/>
    <cfRule type="duplicateValues" dxfId="4689" priority="273"/>
    <cfRule type="duplicateValues" dxfId="4688" priority="274"/>
    <cfRule type="duplicateValues" dxfId="4687" priority="275"/>
    <cfRule type="duplicateValues" dxfId="4686" priority="276"/>
    <cfRule type="duplicateValues" dxfId="4685" priority="277"/>
    <cfRule type="duplicateValues" dxfId="4684" priority="278"/>
    <cfRule type="duplicateValues" dxfId="4683" priority="279"/>
    <cfRule type="duplicateValues" dxfId="4682" priority="280"/>
    <cfRule type="duplicateValues" dxfId="4681" priority="281"/>
    <cfRule type="duplicateValues" dxfId="4680" priority="282"/>
    <cfRule type="duplicateValues" dxfId="4679" priority="283"/>
    <cfRule type="duplicateValues" dxfId="4678" priority="284"/>
    <cfRule type="duplicateValues" dxfId="4677" priority="285"/>
  </conditionalFormatting>
  <conditionalFormatting sqref="G94 G1:G2 G4:G12 G24:G32 G34 G104 G124 G134:G135 G106:G112 G14 G114:G116 G138:G142 G17:G22">
    <cfRule type="duplicateValues" dxfId="4676" priority="300"/>
  </conditionalFormatting>
  <conditionalFormatting sqref="G104">
    <cfRule type="duplicateValues" dxfId="4675" priority="161"/>
    <cfRule type="duplicateValues" dxfId="4674" priority="162"/>
    <cfRule type="duplicateValues" dxfId="4673" priority="163"/>
    <cfRule type="duplicateValues" dxfId="4672" priority="164"/>
    <cfRule type="duplicateValues" dxfId="4671" priority="165"/>
  </conditionalFormatting>
  <conditionalFormatting sqref="G105">
    <cfRule type="duplicateValues" dxfId="4670" priority="112"/>
    <cfRule type="duplicateValues" dxfId="4669" priority="113"/>
    <cfRule type="duplicateValues" dxfId="4668" priority="114"/>
    <cfRule type="duplicateValues" dxfId="4667" priority="115"/>
  </conditionalFormatting>
  <conditionalFormatting sqref="G106:G112 G94">
    <cfRule type="duplicateValues" dxfId="4666" priority="291"/>
    <cfRule type="duplicateValues" dxfId="4665" priority="292"/>
  </conditionalFormatting>
  <conditionalFormatting sqref="G106:G112">
    <cfRule type="duplicateValues" dxfId="4664" priority="198"/>
    <cfRule type="duplicateValues" dxfId="4663" priority="199"/>
    <cfRule type="duplicateValues" dxfId="4662" priority="200"/>
    <cfRule type="duplicateValues" dxfId="4661" priority="201"/>
    <cfRule type="duplicateValues" dxfId="4660" priority="202"/>
    <cfRule type="duplicateValues" dxfId="4659" priority="203"/>
    <cfRule type="duplicateValues" dxfId="4658" priority="204"/>
    <cfRule type="duplicateValues" dxfId="4657" priority="205"/>
    <cfRule type="duplicateValues" dxfId="4656" priority="206"/>
    <cfRule type="duplicateValues" dxfId="4655" priority="252"/>
    <cfRule type="duplicateValues" dxfId="4654" priority="253"/>
    <cfRule type="duplicateValues" dxfId="4653" priority="254"/>
    <cfRule type="duplicateValues" dxfId="4652" priority="255"/>
    <cfRule type="duplicateValues" dxfId="4651" priority="256"/>
    <cfRule type="duplicateValues" dxfId="4650" priority="257"/>
    <cfRule type="duplicateValues" dxfId="4649" priority="258"/>
  </conditionalFormatting>
  <conditionalFormatting sqref="G114">
    <cfRule type="duplicateValues" dxfId="4648" priority="156"/>
    <cfRule type="duplicateValues" dxfId="4647" priority="157"/>
    <cfRule type="duplicateValues" dxfId="4646" priority="158"/>
    <cfRule type="duplicateValues" dxfId="4645" priority="159"/>
    <cfRule type="duplicateValues" dxfId="4644" priority="160"/>
  </conditionalFormatting>
  <conditionalFormatting sqref="G135 G138:G142">
    <cfRule type="duplicateValues" dxfId="4643" priority="301"/>
    <cfRule type="duplicateValues" dxfId="4642" priority="302"/>
  </conditionalFormatting>
  <conditionalFormatting sqref="G124">
    <cfRule type="duplicateValues" dxfId="4641" priority="151"/>
    <cfRule type="duplicateValues" dxfId="4640" priority="152"/>
    <cfRule type="duplicateValues" dxfId="4639" priority="153"/>
    <cfRule type="duplicateValues" dxfId="4638" priority="154"/>
    <cfRule type="duplicateValues" dxfId="4637" priority="155"/>
  </conditionalFormatting>
  <conditionalFormatting sqref="G135 G138:G142">
    <cfRule type="duplicateValues" dxfId="4636" priority="303"/>
  </conditionalFormatting>
  <conditionalFormatting sqref="G134">
    <cfRule type="duplicateValues" dxfId="4635" priority="146"/>
    <cfRule type="duplicateValues" dxfId="4634" priority="147"/>
    <cfRule type="duplicateValues" dxfId="4633" priority="148"/>
    <cfRule type="duplicateValues" dxfId="4632" priority="149"/>
    <cfRule type="duplicateValues" dxfId="4631" priority="150"/>
  </conditionalFormatting>
  <conditionalFormatting sqref="G135">
    <cfRule type="duplicateValues" dxfId="4630" priority="195"/>
    <cfRule type="duplicateValues" dxfId="4629" priority="196"/>
    <cfRule type="duplicateValues" dxfId="4628" priority="197"/>
  </conditionalFormatting>
  <conditionalFormatting sqref="G183:G1048576">
    <cfRule type="duplicateValues" dxfId="4627" priority="304"/>
    <cfRule type="duplicateValues" dxfId="4626" priority="305"/>
    <cfRule type="duplicateValues" dxfId="4625" priority="306"/>
    <cfRule type="duplicateValues" dxfId="4624" priority="307"/>
  </conditionalFormatting>
  <conditionalFormatting sqref="C85:H92">
    <cfRule type="duplicateValues" dxfId="4623" priority="95"/>
    <cfRule type="duplicateValues" dxfId="4622" priority="96"/>
    <cfRule type="duplicateValues" dxfId="4621" priority="97"/>
  </conditionalFormatting>
  <conditionalFormatting sqref="C75:H82">
    <cfRule type="duplicateValues" dxfId="4620" priority="92"/>
    <cfRule type="duplicateValues" dxfId="4619" priority="93"/>
    <cfRule type="duplicateValues" dxfId="4618" priority="94"/>
  </conditionalFormatting>
  <conditionalFormatting sqref="G70:G72 C65:J69">
    <cfRule type="duplicateValues" dxfId="4617" priority="89"/>
    <cfRule type="duplicateValues" dxfId="4616" priority="90"/>
    <cfRule type="duplicateValues" dxfId="4615" priority="91"/>
  </conditionalFormatting>
  <conditionalFormatting sqref="G144">
    <cfRule type="duplicateValues" dxfId="4614" priority="1219"/>
    <cfRule type="duplicateValues" dxfId="4613" priority="1220"/>
    <cfRule type="duplicateValues" dxfId="4612" priority="1221"/>
    <cfRule type="duplicateValues" dxfId="4611" priority="1222"/>
    <cfRule type="duplicateValues" dxfId="4610" priority="1223"/>
    <cfRule type="duplicateValues" dxfId="4609" priority="1224"/>
  </conditionalFormatting>
  <conditionalFormatting sqref="G163:G164 G173:G174">
    <cfRule type="duplicateValues" dxfId="4608" priority="70"/>
  </conditionalFormatting>
  <conditionalFormatting sqref="G153">
    <cfRule type="duplicateValues" dxfId="4607" priority="62"/>
    <cfRule type="duplicateValues" dxfId="4606" priority="63"/>
    <cfRule type="duplicateValues" dxfId="4605" priority="64"/>
    <cfRule type="duplicateValues" dxfId="4604" priority="65"/>
  </conditionalFormatting>
  <conditionalFormatting sqref="G163 G173">
    <cfRule type="duplicateValues" dxfId="4603" priority="71"/>
    <cfRule type="duplicateValues" dxfId="4602" priority="72"/>
  </conditionalFormatting>
  <conditionalFormatting sqref="G163 G173">
    <cfRule type="duplicateValues" dxfId="4601" priority="73"/>
  </conditionalFormatting>
  <conditionalFormatting sqref="G154">
    <cfRule type="duplicateValues" dxfId="4600" priority="61"/>
  </conditionalFormatting>
  <conditionalFormatting sqref="G174 G164 G154">
    <cfRule type="duplicateValues" dxfId="4599" priority="56"/>
    <cfRule type="duplicateValues" dxfId="4598" priority="57"/>
    <cfRule type="duplicateValues" dxfId="4597" priority="58"/>
    <cfRule type="duplicateValues" dxfId="4596" priority="59"/>
    <cfRule type="duplicateValues" dxfId="4595" priority="60"/>
  </conditionalFormatting>
  <conditionalFormatting sqref="G146:G152 G96:G102 G59:G62 G46:G52 G117:G122 G129:G132 G35:G42 G126:G127">
    <cfRule type="duplicateValues" dxfId="4594" priority="55"/>
  </conditionalFormatting>
  <conditionalFormatting sqref="G146:G152 G96:G102 G59:G62 G46:G52 G117:G122 G129:G132 G35:G42 G126:G127">
    <cfRule type="duplicateValues" dxfId="4593" priority="52"/>
    <cfRule type="duplicateValues" dxfId="4592" priority="53"/>
    <cfRule type="duplicateValues" dxfId="4591" priority="54"/>
  </conditionalFormatting>
  <conditionalFormatting sqref="G166:G172 G156:G162">
    <cfRule type="duplicateValues" dxfId="4590" priority="51"/>
  </conditionalFormatting>
  <conditionalFormatting sqref="G166:G172 G156:G162">
    <cfRule type="duplicateValues" dxfId="4589" priority="48"/>
    <cfRule type="duplicateValues" dxfId="4588" priority="49"/>
    <cfRule type="duplicateValues" dxfId="4587" priority="50"/>
  </conditionalFormatting>
  <conditionalFormatting sqref="G176:G182">
    <cfRule type="duplicateValues" dxfId="4586" priority="47"/>
  </conditionalFormatting>
  <conditionalFormatting sqref="G176:G182">
    <cfRule type="duplicateValues" dxfId="4585" priority="44"/>
    <cfRule type="duplicateValues" dxfId="4584" priority="45"/>
    <cfRule type="duplicateValues" dxfId="4583" priority="46"/>
  </conditionalFormatting>
  <conditionalFormatting sqref="G57:G58">
    <cfRule type="duplicateValues" dxfId="4582" priority="36"/>
    <cfRule type="duplicateValues" dxfId="4581" priority="37"/>
    <cfRule type="duplicateValues" dxfId="4580" priority="38"/>
  </conditionalFormatting>
  <conditionalFormatting sqref="G57:G58">
    <cfRule type="duplicateValues" dxfId="4579" priority="39"/>
  </conditionalFormatting>
  <conditionalFormatting sqref="G56">
    <cfRule type="duplicateValues" dxfId="4578" priority="20"/>
    <cfRule type="duplicateValues" dxfId="4577" priority="21"/>
    <cfRule type="duplicateValues" dxfId="4576" priority="22"/>
  </conditionalFormatting>
  <conditionalFormatting sqref="G56">
    <cfRule type="duplicateValues" dxfId="4575" priority="23"/>
  </conditionalFormatting>
  <conditionalFormatting sqref="G55">
    <cfRule type="duplicateValues" dxfId="4574" priority="19"/>
  </conditionalFormatting>
  <conditionalFormatting sqref="G55">
    <cfRule type="duplicateValues" dxfId="4573" priority="16"/>
    <cfRule type="duplicateValues" dxfId="4572" priority="17"/>
    <cfRule type="duplicateValues" dxfId="4571" priority="18"/>
  </conditionalFormatting>
  <conditionalFormatting sqref="C16:J16">
    <cfRule type="duplicateValues" dxfId="4570" priority="15"/>
  </conditionalFormatting>
  <conditionalFormatting sqref="C16:J16">
    <cfRule type="duplicateValues" dxfId="4569" priority="12"/>
    <cfRule type="duplicateValues" dxfId="4568" priority="13"/>
    <cfRule type="duplicateValues" dxfId="4567" priority="14"/>
  </conditionalFormatting>
  <conditionalFormatting sqref="G115:G116">
    <cfRule type="duplicateValues" dxfId="4566" priority="9"/>
    <cfRule type="duplicateValues" dxfId="4565" priority="10"/>
  </conditionalFormatting>
  <conditionalFormatting sqref="G115:G116">
    <cfRule type="duplicateValues" dxfId="4564" priority="11"/>
  </conditionalFormatting>
  <conditionalFormatting sqref="G15">
    <cfRule type="duplicateValues" dxfId="4563" priority="8"/>
  </conditionalFormatting>
  <conditionalFormatting sqref="G15">
    <cfRule type="duplicateValues" dxfId="4562" priority="5"/>
    <cfRule type="duplicateValues" dxfId="4561" priority="6"/>
    <cfRule type="duplicateValues" dxfId="4560" priority="7"/>
  </conditionalFormatting>
  <conditionalFormatting sqref="G127:G128">
    <cfRule type="duplicateValues" dxfId="4559" priority="1"/>
    <cfRule type="duplicateValues" dxfId="4558" priority="2"/>
    <cfRule type="duplicateValues" dxfId="4557" priority="3"/>
  </conditionalFormatting>
  <conditionalFormatting sqref="G127:G128">
    <cfRule type="duplicateValues" dxfId="4556" priority="4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286B-FCE4-48B0-A303-E542ED12B96A}">
  <dimension ref="A1:U182"/>
  <sheetViews>
    <sheetView topLeftCell="D34" zoomScale="70" zoomScaleNormal="70" workbookViewId="0">
      <selection activeCell="G35" sqref="G35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1.625" style="35" customWidth="1"/>
    <col min="5" max="5" width="9.25" style="35" customWidth="1"/>
    <col min="6" max="6" width="16.5" style="35" customWidth="1"/>
    <col min="7" max="7" width="62.375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43">
        <f ca="1">DATE(년,월,_xlfn.SHEET())</f>
        <v>45735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220"/>
      <c r="P1" s="654" t="s">
        <v>0</v>
      </c>
      <c r="Q1" s="654"/>
      <c r="R1" s="654"/>
      <c r="S1" s="654"/>
      <c r="T1" s="654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347"/>
      <c r="C3" s="710" t="s">
        <v>1</v>
      </c>
      <c r="D3" s="710"/>
      <c r="E3" s="710"/>
      <c r="F3" s="710"/>
      <c r="G3" s="710"/>
      <c r="H3" s="710"/>
      <c r="I3" s="710"/>
      <c r="J3" s="710"/>
      <c r="K3" s="348" t="s">
        <v>2</v>
      </c>
      <c r="L3" s="349"/>
      <c r="M3" s="350">
        <f>SUM(K5:K12)</f>
        <v>0</v>
      </c>
      <c r="N3" s="351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347" t="s">
        <v>3</v>
      </c>
      <c r="C4" s="700" t="s">
        <v>4</v>
      </c>
      <c r="D4" s="700"/>
      <c r="E4" s="559" t="s">
        <v>5</v>
      </c>
      <c r="F4" s="559" t="s">
        <v>6</v>
      </c>
      <c r="G4" s="559" t="s">
        <v>7</v>
      </c>
      <c r="H4" s="559" t="s">
        <v>8</v>
      </c>
      <c r="I4" s="559" t="s">
        <v>9</v>
      </c>
      <c r="J4" s="559" t="s">
        <v>10</v>
      </c>
      <c r="K4" s="559" t="s">
        <v>11</v>
      </c>
      <c r="L4" s="559" t="s">
        <v>12</v>
      </c>
      <c r="M4" s="701"/>
      <c r="N4" s="702"/>
      <c r="O4" s="41"/>
      <c r="P4" s="646" t="s">
        <v>13</v>
      </c>
      <c r="Q4" s="647">
        <f>P10-R10</f>
        <v>650000</v>
      </c>
      <c r="R4" s="647"/>
      <c r="S4" s="224"/>
      <c r="T4" s="220"/>
      <c r="U4" s="220"/>
    </row>
    <row r="5" spans="2:21" ht="16.5" customHeight="1">
      <c r="B5" s="347">
        <v>1</v>
      </c>
      <c r="C5" s="353"/>
      <c r="D5" s="353"/>
      <c r="E5" s="353"/>
      <c r="F5" s="353"/>
      <c r="G5" s="354"/>
      <c r="H5" s="355"/>
      <c r="I5" s="356"/>
      <c r="J5" s="356"/>
      <c r="K5" s="357">
        <f>(I5+J5)*10000</f>
        <v>0</v>
      </c>
      <c r="L5" s="357">
        <f>K5*L3</f>
        <v>0</v>
      </c>
      <c r="M5" s="352"/>
      <c r="N5" s="342"/>
      <c r="O5" s="41"/>
      <c r="P5" s="646"/>
      <c r="Q5" s="647"/>
      <c r="R5" s="647"/>
      <c r="S5" s="224"/>
      <c r="T5" s="220"/>
      <c r="U5" s="220"/>
    </row>
    <row r="6" spans="2:21">
      <c r="B6" s="347">
        <v>2</v>
      </c>
      <c r="C6" s="353"/>
      <c r="D6" s="353"/>
      <c r="E6" s="353"/>
      <c r="F6" s="353"/>
      <c r="G6" s="354"/>
      <c r="H6" s="355"/>
      <c r="I6" s="356"/>
      <c r="J6" s="356"/>
      <c r="K6" s="357">
        <f t="shared" ref="K6:K12" si="0">(I6+J6)*10000</f>
        <v>0</v>
      </c>
      <c r="L6" s="357">
        <f>K6*L3</f>
        <v>0</v>
      </c>
      <c r="M6" s="352"/>
      <c r="N6" s="342"/>
      <c r="O6" s="220"/>
      <c r="P6" s="47"/>
      <c r="Q6" s="47"/>
      <c r="R6" s="47"/>
      <c r="S6" s="43"/>
      <c r="T6" s="43"/>
      <c r="U6" s="220"/>
    </row>
    <row r="7" spans="2:21" ht="17.25">
      <c r="B7" s="347">
        <v>3</v>
      </c>
      <c r="C7" s="353"/>
      <c r="D7" s="353"/>
      <c r="E7" s="353"/>
      <c r="F7" s="353"/>
      <c r="G7" s="354"/>
      <c r="H7" s="355"/>
      <c r="I7" s="356"/>
      <c r="J7" s="356"/>
      <c r="K7" s="357">
        <f t="shared" si="0"/>
        <v>0</v>
      </c>
      <c r="L7" s="357">
        <f>K7*L3</f>
        <v>0</v>
      </c>
      <c r="M7" s="352"/>
      <c r="N7" s="342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347">
        <v>4</v>
      </c>
      <c r="C8" s="353"/>
      <c r="D8" s="353"/>
      <c r="E8" s="353"/>
      <c r="F8" s="353"/>
      <c r="G8" s="355"/>
      <c r="H8" s="355"/>
      <c r="I8" s="356"/>
      <c r="J8" s="356"/>
      <c r="K8" s="357">
        <f t="shared" si="0"/>
        <v>0</v>
      </c>
      <c r="L8" s="357">
        <f>K8*L3</f>
        <v>0</v>
      </c>
      <c r="M8" s="352"/>
      <c r="N8" s="342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347">
        <v>5</v>
      </c>
      <c r="C9" s="353"/>
      <c r="D9" s="353"/>
      <c r="E9" s="353"/>
      <c r="F9" s="353"/>
      <c r="G9" s="354"/>
      <c r="H9" s="355"/>
      <c r="I9" s="356"/>
      <c r="J9" s="356"/>
      <c r="K9" s="357">
        <f t="shared" si="0"/>
        <v>0</v>
      </c>
      <c r="L9" s="357">
        <f>K9*L3</f>
        <v>0</v>
      </c>
      <c r="M9" s="352"/>
      <c r="N9" s="342"/>
      <c r="O9" s="41"/>
      <c r="P9" s="49">
        <f>SUM(M:M)</f>
        <v>1350000</v>
      </c>
      <c r="Q9" s="50"/>
      <c r="R9" s="51">
        <f>SUM(N:N)</f>
        <v>700000</v>
      </c>
      <c r="S9" s="52"/>
      <c r="T9" s="52"/>
      <c r="U9" s="224"/>
    </row>
    <row r="10" spans="2:21" ht="17.25">
      <c r="B10" s="347">
        <v>6</v>
      </c>
      <c r="C10" s="353"/>
      <c r="D10" s="353"/>
      <c r="E10" s="353"/>
      <c r="F10" s="353"/>
      <c r="G10" s="355"/>
      <c r="H10" s="355"/>
      <c r="I10" s="356"/>
      <c r="J10" s="356"/>
      <c r="K10" s="357">
        <f t="shared" si="0"/>
        <v>0</v>
      </c>
      <c r="L10" s="357">
        <f>K10*L3</f>
        <v>0</v>
      </c>
      <c r="M10" s="352"/>
      <c r="N10" s="342"/>
      <c r="O10" s="41"/>
      <c r="P10" s="649">
        <f>SUM(P9:Q9)</f>
        <v>1350000</v>
      </c>
      <c r="Q10" s="650"/>
      <c r="R10" s="651">
        <f>SUM(R9:T9)</f>
        <v>700000</v>
      </c>
      <c r="S10" s="652"/>
      <c r="T10" s="653"/>
      <c r="U10" s="224"/>
    </row>
    <row r="11" spans="2:21">
      <c r="B11" s="347">
        <v>7</v>
      </c>
      <c r="C11" s="353"/>
      <c r="D11" s="364"/>
      <c r="E11" s="353"/>
      <c r="F11" s="353"/>
      <c r="G11" s="355"/>
      <c r="H11" s="355"/>
      <c r="I11" s="356"/>
      <c r="J11" s="356"/>
      <c r="K11" s="357">
        <f t="shared" si="0"/>
        <v>0</v>
      </c>
      <c r="L11" s="357">
        <f>K11*L3</f>
        <v>0</v>
      </c>
      <c r="M11" s="352"/>
      <c r="N11" s="342"/>
      <c r="O11" s="220"/>
      <c r="P11" s="44"/>
      <c r="Q11" s="44"/>
      <c r="R11" s="44"/>
      <c r="S11" s="44"/>
      <c r="T11" s="44"/>
      <c r="U11" s="220"/>
    </row>
    <row r="12" spans="2:21">
      <c r="B12" s="347">
        <v>8</v>
      </c>
      <c r="C12" s="353"/>
      <c r="D12" s="364"/>
      <c r="E12" s="353"/>
      <c r="F12" s="353"/>
      <c r="G12" s="355"/>
      <c r="H12" s="355"/>
      <c r="I12" s="356"/>
      <c r="J12" s="356"/>
      <c r="K12" s="357">
        <f t="shared" si="0"/>
        <v>0</v>
      </c>
      <c r="L12" s="357">
        <f>K12*L3</f>
        <v>0</v>
      </c>
      <c r="M12" s="365"/>
      <c r="N12" s="345"/>
      <c r="O12" s="220"/>
      <c r="P12" s="220"/>
      <c r="Q12" s="220"/>
      <c r="R12" s="220"/>
      <c r="S12" s="220"/>
      <c r="T12" s="220"/>
      <c r="U12" s="220"/>
    </row>
    <row r="13" spans="2:21" ht="20.25">
      <c r="B13" s="347"/>
      <c r="C13" s="684" t="s">
        <v>421</v>
      </c>
      <c r="D13" s="684"/>
      <c r="E13" s="684"/>
      <c r="F13" s="684"/>
      <c r="G13" s="684"/>
      <c r="H13" s="684"/>
      <c r="I13" s="684"/>
      <c r="J13" s="684"/>
      <c r="K13" s="348" t="s">
        <v>2</v>
      </c>
      <c r="L13" s="349">
        <v>0.5</v>
      </c>
      <c r="M13" s="350">
        <f>SUM(K15:K22)</f>
        <v>190000</v>
      </c>
      <c r="N13" s="351">
        <f>SUM(L15:L22)</f>
        <v>95000</v>
      </c>
      <c r="O13" s="224"/>
      <c r="P13" s="220"/>
      <c r="Q13" s="220"/>
      <c r="R13" s="220"/>
      <c r="S13" s="220"/>
      <c r="T13" s="220"/>
      <c r="U13" s="220"/>
    </row>
    <row r="14" spans="2:21">
      <c r="B14" s="347" t="s">
        <v>3</v>
      </c>
      <c r="C14" s="700" t="s">
        <v>4</v>
      </c>
      <c r="D14" s="700"/>
      <c r="E14" s="559" t="s">
        <v>5</v>
      </c>
      <c r="F14" s="559" t="s">
        <v>6</v>
      </c>
      <c r="G14" s="559" t="s">
        <v>7</v>
      </c>
      <c r="H14" s="559" t="s">
        <v>8</v>
      </c>
      <c r="I14" s="559" t="s">
        <v>9</v>
      </c>
      <c r="J14" s="559" t="s">
        <v>10</v>
      </c>
      <c r="K14" s="559" t="s">
        <v>11</v>
      </c>
      <c r="L14" s="559" t="s">
        <v>12</v>
      </c>
      <c r="M14" s="704" t="s">
        <v>21</v>
      </c>
      <c r="N14" s="705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347">
        <v>1</v>
      </c>
      <c r="C15" s="366">
        <v>19</v>
      </c>
      <c r="D15" s="366" t="s">
        <v>456</v>
      </c>
      <c r="E15" s="471" t="s">
        <v>609</v>
      </c>
      <c r="F15" s="366" t="s">
        <v>610</v>
      </c>
      <c r="G15" s="340" t="s">
        <v>611</v>
      </c>
      <c r="H15" s="340" t="s">
        <v>26</v>
      </c>
      <c r="I15" s="386">
        <v>3</v>
      </c>
      <c r="J15" s="386">
        <v>5</v>
      </c>
      <c r="K15" s="357">
        <f>(I15+J15)*10000</f>
        <v>80000</v>
      </c>
      <c r="L15" s="357">
        <f>K15*L13</f>
        <v>40000</v>
      </c>
      <c r="M15" s="352"/>
      <c r="N15" s="342"/>
      <c r="O15" s="41"/>
      <c r="P15" s="220"/>
      <c r="Q15" s="220"/>
      <c r="R15" s="220"/>
      <c r="S15" s="220"/>
      <c r="T15" s="220"/>
      <c r="U15" s="220"/>
    </row>
    <row r="16" spans="2:21" ht="16.5" customHeight="1">
      <c r="B16" s="347">
        <v>2</v>
      </c>
      <c r="C16" s="366"/>
      <c r="D16" s="366"/>
      <c r="E16" s="366"/>
      <c r="F16" s="366"/>
      <c r="G16" s="340"/>
      <c r="H16" s="340"/>
      <c r="I16" s="386"/>
      <c r="J16" s="386"/>
      <c r="K16" s="357">
        <f t="shared" ref="K16:K22" si="1">(I16+J16)*10000</f>
        <v>0</v>
      </c>
      <c r="L16" s="357">
        <f>K16*L13</f>
        <v>0</v>
      </c>
      <c r="M16" s="352"/>
      <c r="N16" s="342"/>
      <c r="O16" s="41"/>
      <c r="P16" s="220"/>
      <c r="Q16" s="220"/>
      <c r="R16" s="220"/>
      <c r="S16" s="220"/>
      <c r="T16" s="220"/>
      <c r="U16" s="220"/>
    </row>
    <row r="17" spans="2:21">
      <c r="B17" s="347">
        <v>3</v>
      </c>
      <c r="C17" s="366">
        <v>19</v>
      </c>
      <c r="D17" s="366" t="s">
        <v>137</v>
      </c>
      <c r="E17" s="471" t="s">
        <v>612</v>
      </c>
      <c r="F17" s="366" t="s">
        <v>613</v>
      </c>
      <c r="G17" s="340" t="s">
        <v>614</v>
      </c>
      <c r="H17" s="340" t="s">
        <v>146</v>
      </c>
      <c r="I17" s="386">
        <v>3</v>
      </c>
      <c r="J17" s="386">
        <v>8</v>
      </c>
      <c r="K17" s="357">
        <f t="shared" si="1"/>
        <v>110000</v>
      </c>
      <c r="L17" s="357">
        <f>K17*L13</f>
        <v>55000</v>
      </c>
      <c r="M17" s="352"/>
      <c r="N17" s="342"/>
      <c r="O17" s="220"/>
      <c r="P17" s="220"/>
      <c r="Q17" s="220"/>
      <c r="R17" s="220"/>
      <c r="S17" s="220"/>
      <c r="T17" s="220"/>
      <c r="U17" s="220"/>
    </row>
    <row r="18" spans="2:21" hidden="1">
      <c r="B18" s="347">
        <v>4</v>
      </c>
      <c r="C18" s="340"/>
      <c r="D18" s="340"/>
      <c r="E18" s="340"/>
      <c r="F18" s="340"/>
      <c r="G18" s="340"/>
      <c r="H18" s="340"/>
      <c r="I18" s="340"/>
      <c r="J18" s="340"/>
      <c r="K18" s="357">
        <f t="shared" si="1"/>
        <v>0</v>
      </c>
      <c r="L18" s="357">
        <f>K18*L13</f>
        <v>0</v>
      </c>
      <c r="M18" s="352"/>
      <c r="N18" s="342"/>
      <c r="O18" s="41"/>
      <c r="P18" s="220"/>
      <c r="Q18" s="220"/>
      <c r="R18" s="220"/>
      <c r="S18" s="220"/>
      <c r="T18" s="220"/>
      <c r="U18" s="224"/>
    </row>
    <row r="19" spans="2:21" hidden="1">
      <c r="B19" s="347">
        <v>5</v>
      </c>
      <c r="C19" s="366"/>
      <c r="D19" s="366"/>
      <c r="E19" s="366"/>
      <c r="F19" s="366"/>
      <c r="G19" s="340"/>
      <c r="H19" s="340"/>
      <c r="I19" s="386"/>
      <c r="J19" s="386"/>
      <c r="K19" s="357">
        <f t="shared" si="1"/>
        <v>0</v>
      </c>
      <c r="L19" s="357">
        <f>K19*L13</f>
        <v>0</v>
      </c>
      <c r="M19" s="352"/>
      <c r="N19" s="342"/>
      <c r="O19" s="41"/>
      <c r="P19" s="220"/>
      <c r="Q19" s="220"/>
      <c r="R19" s="220"/>
      <c r="S19" s="220"/>
      <c r="T19" s="220"/>
      <c r="U19" s="224"/>
    </row>
    <row r="20" spans="2:21" hidden="1">
      <c r="B20" s="347">
        <v>6</v>
      </c>
      <c r="C20" s="366"/>
      <c r="D20" s="366"/>
      <c r="E20" s="366"/>
      <c r="F20" s="366"/>
      <c r="G20" s="340"/>
      <c r="H20" s="340"/>
      <c r="I20" s="386"/>
      <c r="J20" s="386"/>
      <c r="K20" s="357">
        <f t="shared" si="1"/>
        <v>0</v>
      </c>
      <c r="L20" s="357">
        <f>K20*L13</f>
        <v>0</v>
      </c>
      <c r="M20" s="352"/>
      <c r="N20" s="342"/>
      <c r="O20" s="41"/>
      <c r="P20" s="220"/>
      <c r="Q20" s="220"/>
      <c r="R20" s="220"/>
      <c r="S20" s="220"/>
      <c r="T20" s="220"/>
      <c r="U20" s="224"/>
    </row>
    <row r="21" spans="2:21">
      <c r="B21" s="347">
        <v>7</v>
      </c>
      <c r="C21" s="366"/>
      <c r="D21" s="366"/>
      <c r="E21" s="366"/>
      <c r="F21" s="366"/>
      <c r="G21" s="340"/>
      <c r="H21" s="340"/>
      <c r="I21" s="386"/>
      <c r="J21" s="386"/>
      <c r="K21" s="357">
        <f t="shared" si="1"/>
        <v>0</v>
      </c>
      <c r="L21" s="357">
        <f>K21*L13</f>
        <v>0</v>
      </c>
      <c r="M21" s="352"/>
      <c r="N21" s="342"/>
      <c r="O21" s="41"/>
      <c r="P21" s="220"/>
      <c r="Q21" s="220"/>
      <c r="R21" s="220"/>
      <c r="S21" s="220"/>
      <c r="T21" s="220"/>
      <c r="U21" s="224"/>
    </row>
    <row r="22" spans="2:21">
      <c r="B22" s="347">
        <v>8</v>
      </c>
      <c r="C22" s="366"/>
      <c r="D22" s="366"/>
      <c r="E22" s="366"/>
      <c r="F22" s="366"/>
      <c r="G22" s="340"/>
      <c r="H22" s="340"/>
      <c r="I22" s="386"/>
      <c r="J22" s="386"/>
      <c r="K22" s="357">
        <f t="shared" si="1"/>
        <v>0</v>
      </c>
      <c r="L22" s="357">
        <f>K22*L13</f>
        <v>0</v>
      </c>
      <c r="M22" s="352"/>
      <c r="N22" s="342"/>
      <c r="O22" s="220"/>
      <c r="P22" s="44"/>
      <c r="Q22" s="44"/>
      <c r="R22" s="44"/>
      <c r="S22" s="44"/>
      <c r="T22" s="44"/>
      <c r="U22" s="220"/>
    </row>
    <row r="23" spans="2:21" ht="20.25" hidden="1">
      <c r="B23" s="347"/>
      <c r="C23" s="711" t="s">
        <v>374</v>
      </c>
      <c r="D23" s="711"/>
      <c r="E23" s="711"/>
      <c r="F23" s="711"/>
      <c r="G23" s="711"/>
      <c r="H23" s="711"/>
      <c r="I23" s="711"/>
      <c r="J23" s="711"/>
      <c r="K23" s="348" t="s">
        <v>2</v>
      </c>
      <c r="L23" s="349">
        <v>0.5</v>
      </c>
      <c r="M23" s="350">
        <f>SUM(K25:K32)</f>
        <v>0</v>
      </c>
      <c r="N23" s="351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 hidden="1">
      <c r="B24" s="347" t="s">
        <v>3</v>
      </c>
      <c r="C24" s="700" t="s">
        <v>4</v>
      </c>
      <c r="D24" s="700"/>
      <c r="E24" s="559" t="s">
        <v>5</v>
      </c>
      <c r="F24" s="559" t="s">
        <v>6</v>
      </c>
      <c r="G24" s="559" t="s">
        <v>7</v>
      </c>
      <c r="H24" s="559" t="s">
        <v>8</v>
      </c>
      <c r="I24" s="559" t="s">
        <v>9</v>
      </c>
      <c r="J24" s="559" t="s">
        <v>10</v>
      </c>
      <c r="K24" s="559" t="s">
        <v>11</v>
      </c>
      <c r="L24" s="559" t="s">
        <v>12</v>
      </c>
      <c r="M24" s="701"/>
      <c r="N24" s="702"/>
      <c r="O24" s="220"/>
      <c r="P24" s="220"/>
      <c r="Q24" s="220"/>
      <c r="R24" s="220"/>
      <c r="S24" s="220"/>
      <c r="T24" s="220"/>
      <c r="U24" s="220"/>
    </row>
    <row r="25" spans="2:21" ht="19.5" hidden="1">
      <c r="B25" s="347">
        <v>1</v>
      </c>
      <c r="C25" s="353"/>
      <c r="D25" s="353"/>
      <c r="E25" s="353"/>
      <c r="F25" s="353"/>
      <c r="G25" s="379" t="s">
        <v>31</v>
      </c>
      <c r="H25" s="355"/>
      <c r="I25" s="356"/>
      <c r="J25" s="356"/>
      <c r="K25" s="357">
        <f>(I25+J25)*10000</f>
        <v>0</v>
      </c>
      <c r="L25" s="357">
        <f>K25*L23</f>
        <v>0</v>
      </c>
      <c r="M25" s="352"/>
      <c r="N25" s="342"/>
      <c r="O25" s="220"/>
      <c r="P25" s="220"/>
      <c r="Q25" s="220"/>
      <c r="R25" s="220"/>
      <c r="S25" s="220"/>
      <c r="T25" s="220"/>
      <c r="U25" s="220"/>
    </row>
    <row r="26" spans="2:21" hidden="1">
      <c r="B26" s="347">
        <v>2</v>
      </c>
      <c r="C26" s="366"/>
      <c r="D26" s="366"/>
      <c r="E26" s="366"/>
      <c r="F26" s="366"/>
      <c r="G26" s="367"/>
      <c r="H26" s="340"/>
      <c r="I26" s="368"/>
      <c r="J26" s="368"/>
      <c r="K26" s="357">
        <f t="shared" ref="K26:K32" si="2">(I26+J26)*10000</f>
        <v>0</v>
      </c>
      <c r="L26" s="357">
        <f>K26*L23</f>
        <v>0</v>
      </c>
      <c r="M26" s="352"/>
      <c r="N26" s="342"/>
      <c r="O26" s="220"/>
      <c r="P26" s="220"/>
      <c r="Q26" s="220"/>
      <c r="R26" s="220"/>
      <c r="S26" s="220"/>
      <c r="T26" s="220"/>
      <c r="U26" s="220"/>
    </row>
    <row r="27" spans="2:21" hidden="1">
      <c r="B27" s="347">
        <v>3</v>
      </c>
      <c r="C27" s="366"/>
      <c r="D27" s="366"/>
      <c r="E27" s="366"/>
      <c r="F27" s="366"/>
      <c r="G27" s="367"/>
      <c r="H27" s="340"/>
      <c r="I27" s="368"/>
      <c r="J27" s="368"/>
      <c r="K27" s="357">
        <f t="shared" si="2"/>
        <v>0</v>
      </c>
      <c r="L27" s="357">
        <f>K27*L23</f>
        <v>0</v>
      </c>
      <c r="M27" s="352"/>
      <c r="N27" s="342"/>
      <c r="O27" s="220"/>
      <c r="P27" s="220"/>
      <c r="Q27" s="220"/>
      <c r="R27" s="220"/>
      <c r="S27" s="220"/>
      <c r="T27" s="220"/>
      <c r="U27" s="220"/>
    </row>
    <row r="28" spans="2:21" hidden="1">
      <c r="B28" s="347">
        <v>4</v>
      </c>
      <c r="C28" s="366"/>
      <c r="D28" s="366"/>
      <c r="E28" s="366"/>
      <c r="F28" s="366"/>
      <c r="G28" s="340"/>
      <c r="H28" s="340"/>
      <c r="I28" s="368"/>
      <c r="J28" s="368"/>
      <c r="K28" s="357">
        <f t="shared" si="2"/>
        <v>0</v>
      </c>
      <c r="L28" s="357">
        <f>K28*L23</f>
        <v>0</v>
      </c>
      <c r="M28" s="352"/>
      <c r="N28" s="342"/>
      <c r="O28" s="220"/>
      <c r="P28" s="220"/>
      <c r="Q28" s="220"/>
      <c r="R28" s="220"/>
      <c r="S28" s="220"/>
      <c r="T28" s="220"/>
      <c r="U28" s="220"/>
    </row>
    <row r="29" spans="2:21" hidden="1">
      <c r="B29" s="347">
        <v>5</v>
      </c>
      <c r="C29" s="366"/>
      <c r="D29" s="366"/>
      <c r="E29" s="366"/>
      <c r="F29" s="366"/>
      <c r="G29" s="367"/>
      <c r="H29" s="340"/>
      <c r="I29" s="368"/>
      <c r="J29" s="368"/>
      <c r="K29" s="357">
        <f t="shared" si="2"/>
        <v>0</v>
      </c>
      <c r="L29" s="357">
        <f>K29*L23</f>
        <v>0</v>
      </c>
      <c r="M29" s="352"/>
      <c r="N29" s="342"/>
      <c r="O29" s="220"/>
      <c r="P29" s="220"/>
      <c r="Q29" s="220"/>
      <c r="R29" s="220"/>
      <c r="S29" s="220"/>
      <c r="T29" s="220"/>
      <c r="U29" s="220"/>
    </row>
    <row r="30" spans="2:21" hidden="1">
      <c r="B30" s="347">
        <v>6</v>
      </c>
      <c r="C30" s="366"/>
      <c r="D30" s="366"/>
      <c r="E30" s="366"/>
      <c r="F30" s="366"/>
      <c r="G30" s="340"/>
      <c r="H30" s="340"/>
      <c r="I30" s="368"/>
      <c r="J30" s="368"/>
      <c r="K30" s="357">
        <f t="shared" si="2"/>
        <v>0</v>
      </c>
      <c r="L30" s="357">
        <f>K30*L23</f>
        <v>0</v>
      </c>
      <c r="M30" s="352"/>
      <c r="N30" s="342"/>
      <c r="O30" s="220"/>
      <c r="P30" s="220"/>
      <c r="Q30" s="220"/>
      <c r="R30" s="220"/>
      <c r="S30" s="220"/>
      <c r="T30" s="220"/>
      <c r="U30" s="220"/>
    </row>
    <row r="31" spans="2:21" hidden="1">
      <c r="B31" s="347">
        <v>7</v>
      </c>
      <c r="C31" s="366"/>
      <c r="D31" s="378"/>
      <c r="E31" s="366"/>
      <c r="F31" s="366"/>
      <c r="G31" s="340"/>
      <c r="H31" s="340"/>
      <c r="I31" s="368"/>
      <c r="J31" s="368"/>
      <c r="K31" s="357">
        <f t="shared" si="2"/>
        <v>0</v>
      </c>
      <c r="L31" s="357">
        <f>K31*L23</f>
        <v>0</v>
      </c>
      <c r="M31" s="352"/>
      <c r="N31" s="342"/>
      <c r="O31" s="220"/>
      <c r="P31" s="220"/>
      <c r="Q31" s="220"/>
      <c r="R31" s="220"/>
      <c r="S31" s="220"/>
      <c r="T31" s="220"/>
      <c r="U31" s="220"/>
    </row>
    <row r="32" spans="2:21" hidden="1">
      <c r="B32" s="347">
        <v>8</v>
      </c>
      <c r="C32" s="366"/>
      <c r="D32" s="378"/>
      <c r="E32" s="366"/>
      <c r="F32" s="366"/>
      <c r="G32" s="380"/>
      <c r="H32" s="340"/>
      <c r="I32" s="368"/>
      <c r="J32" s="368"/>
      <c r="K32" s="357">
        <f t="shared" si="2"/>
        <v>0</v>
      </c>
      <c r="L32" s="357">
        <f>K32*L23</f>
        <v>0</v>
      </c>
      <c r="M32" s="365"/>
      <c r="N32" s="345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382"/>
      <c r="C33" s="703" t="s">
        <v>375</v>
      </c>
      <c r="D33" s="703"/>
      <c r="E33" s="703"/>
      <c r="F33" s="703"/>
      <c r="G33" s="703"/>
      <c r="H33" s="703"/>
      <c r="I33" s="703"/>
      <c r="J33" s="703"/>
      <c r="K33" s="348" t="s">
        <v>2</v>
      </c>
      <c r="L33" s="349">
        <v>0.5</v>
      </c>
      <c r="M33" s="350">
        <f>SUM(K35:K42)</f>
        <v>310000</v>
      </c>
      <c r="N33" s="351">
        <f>SUM(L35:L42)</f>
        <v>155000</v>
      </c>
      <c r="O33" s="224"/>
    </row>
    <row r="34" spans="1:15">
      <c r="A34" s="221"/>
      <c r="B34" s="382"/>
      <c r="C34" s="700" t="s">
        <v>4</v>
      </c>
      <c r="D34" s="700"/>
      <c r="E34" s="559" t="s">
        <v>5</v>
      </c>
      <c r="F34" s="559" t="s">
        <v>6</v>
      </c>
      <c r="G34" s="559" t="s">
        <v>7</v>
      </c>
      <c r="H34" s="559" t="s">
        <v>8</v>
      </c>
      <c r="I34" s="559" t="s">
        <v>9</v>
      </c>
      <c r="J34" s="559" t="s">
        <v>10</v>
      </c>
      <c r="K34" s="559" t="s">
        <v>11</v>
      </c>
      <c r="L34" s="559" t="s">
        <v>12</v>
      </c>
      <c r="M34" s="704" t="s">
        <v>34</v>
      </c>
      <c r="N34" s="705"/>
      <c r="O34" s="220"/>
    </row>
    <row r="35" spans="1:15" ht="49.5">
      <c r="A35" s="221"/>
      <c r="B35" s="382"/>
      <c r="C35" s="369">
        <v>19</v>
      </c>
      <c r="D35" s="369" t="s">
        <v>35</v>
      </c>
      <c r="E35" s="471" t="s">
        <v>615</v>
      </c>
      <c r="F35" s="369" t="s">
        <v>616</v>
      </c>
      <c r="G35" s="372" t="s">
        <v>617</v>
      </c>
      <c r="H35" s="383" t="s">
        <v>304</v>
      </c>
      <c r="I35" s="386">
        <v>3</v>
      </c>
      <c r="J35" s="386">
        <v>9</v>
      </c>
      <c r="K35" s="384">
        <f>(I35+J35)*10000</f>
        <v>120000</v>
      </c>
      <c r="L35" s="384">
        <f>K35*L33</f>
        <v>60000</v>
      </c>
      <c r="M35" s="352"/>
      <c r="N35" s="342"/>
      <c r="O35" s="220"/>
    </row>
    <row r="36" spans="1:15">
      <c r="A36" s="221"/>
      <c r="B36" s="382"/>
      <c r="C36" s="369">
        <v>19</v>
      </c>
      <c r="D36" s="369" t="s">
        <v>61</v>
      </c>
      <c r="E36" s="471" t="s">
        <v>618</v>
      </c>
      <c r="F36" s="369" t="s">
        <v>619</v>
      </c>
      <c r="G36" s="385" t="s">
        <v>620</v>
      </c>
      <c r="H36" s="383" t="s">
        <v>146</v>
      </c>
      <c r="I36" s="386">
        <v>3</v>
      </c>
      <c r="J36" s="386">
        <v>8</v>
      </c>
      <c r="K36" s="384">
        <f t="shared" ref="K36:K42" si="3">(I36+J36)*10000</f>
        <v>110000</v>
      </c>
      <c r="L36" s="384">
        <f>K36*L33</f>
        <v>55000</v>
      </c>
      <c r="M36" s="352"/>
      <c r="N36" s="342"/>
      <c r="O36" s="220"/>
    </row>
    <row r="37" spans="1:15">
      <c r="A37" s="221"/>
      <c r="B37" s="382"/>
      <c r="C37" s="369">
        <v>19</v>
      </c>
      <c r="D37" s="369" t="s">
        <v>161</v>
      </c>
      <c r="E37" s="471" t="s">
        <v>621</v>
      </c>
      <c r="F37" s="369" t="s">
        <v>368</v>
      </c>
      <c r="G37" s="385" t="s">
        <v>622</v>
      </c>
      <c r="H37" s="383" t="s">
        <v>44</v>
      </c>
      <c r="I37" s="386">
        <v>3</v>
      </c>
      <c r="J37" s="386">
        <v>5</v>
      </c>
      <c r="K37" s="384">
        <f t="shared" si="3"/>
        <v>80000</v>
      </c>
      <c r="L37" s="384">
        <f>K37*L33</f>
        <v>40000</v>
      </c>
      <c r="M37" s="352"/>
      <c r="N37" s="342"/>
      <c r="O37" s="220"/>
    </row>
    <row r="38" spans="1:15">
      <c r="A38" s="221"/>
      <c r="B38" s="382"/>
      <c r="C38" s="369"/>
      <c r="D38" s="369"/>
      <c r="E38" s="369"/>
      <c r="F38" s="369"/>
      <c r="G38" s="383"/>
      <c r="H38" s="383"/>
      <c r="I38" s="386"/>
      <c r="J38" s="386"/>
      <c r="K38" s="384">
        <f t="shared" si="3"/>
        <v>0</v>
      </c>
      <c r="L38" s="384">
        <f>K38*L33</f>
        <v>0</v>
      </c>
      <c r="M38" s="352"/>
      <c r="N38" s="342"/>
      <c r="O38" s="220"/>
    </row>
    <row r="39" spans="1:15" hidden="1">
      <c r="A39" s="221"/>
      <c r="B39" s="382"/>
      <c r="C39" s="369"/>
      <c r="D39" s="369"/>
      <c r="E39" s="369"/>
      <c r="F39" s="369"/>
      <c r="G39" s="385"/>
      <c r="H39" s="383"/>
      <c r="I39" s="386"/>
      <c r="J39" s="386"/>
      <c r="K39" s="384">
        <f t="shared" si="3"/>
        <v>0</v>
      </c>
      <c r="L39" s="384">
        <f>K39*L33</f>
        <v>0</v>
      </c>
      <c r="M39" s="352"/>
      <c r="N39" s="342"/>
      <c r="O39" s="220"/>
    </row>
    <row r="40" spans="1:15" hidden="1">
      <c r="A40" s="221"/>
      <c r="B40" s="382"/>
      <c r="C40" s="369"/>
      <c r="D40" s="369"/>
      <c r="E40" s="369"/>
      <c r="F40" s="369"/>
      <c r="G40" s="383"/>
      <c r="H40" s="383"/>
      <c r="I40" s="386"/>
      <c r="J40" s="386"/>
      <c r="K40" s="384">
        <f t="shared" si="3"/>
        <v>0</v>
      </c>
      <c r="L40" s="384">
        <f>K40*L33</f>
        <v>0</v>
      </c>
      <c r="M40" s="352"/>
      <c r="N40" s="342"/>
      <c r="O40" s="220"/>
    </row>
    <row r="41" spans="1:15" hidden="1">
      <c r="A41" s="221"/>
      <c r="B41" s="382"/>
      <c r="C41" s="369"/>
      <c r="D41" s="387"/>
      <c r="E41" s="369"/>
      <c r="F41" s="369"/>
      <c r="G41" s="383"/>
      <c r="H41" s="383"/>
      <c r="I41" s="386"/>
      <c r="J41" s="386"/>
      <c r="K41" s="384">
        <f t="shared" si="3"/>
        <v>0</v>
      </c>
      <c r="L41" s="384">
        <f>K41*L33</f>
        <v>0</v>
      </c>
      <c r="M41" s="352"/>
      <c r="N41" s="342"/>
      <c r="O41" s="220"/>
    </row>
    <row r="42" spans="1:15">
      <c r="A42" s="221"/>
      <c r="B42" s="382"/>
      <c r="C42" s="369"/>
      <c r="D42" s="387"/>
      <c r="E42" s="369"/>
      <c r="F42" s="369"/>
      <c r="G42" s="383"/>
      <c r="H42" s="383"/>
      <c r="I42" s="386"/>
      <c r="J42" s="386"/>
      <c r="K42" s="384">
        <f t="shared" si="3"/>
        <v>0</v>
      </c>
      <c r="L42" s="384">
        <f>K42*L33</f>
        <v>0</v>
      </c>
      <c r="M42" s="365"/>
      <c r="N42" s="345"/>
      <c r="O42" s="220"/>
    </row>
    <row r="43" spans="1:15" s="220" customFormat="1" ht="16.5" customHeight="1">
      <c r="A43" s="221"/>
      <c r="B43" s="382"/>
      <c r="C43" s="696" t="s">
        <v>382</v>
      </c>
      <c r="D43" s="697"/>
      <c r="E43" s="697"/>
      <c r="F43" s="697"/>
      <c r="G43" s="697"/>
      <c r="H43" s="697"/>
      <c r="I43" s="697"/>
      <c r="J43" s="698"/>
      <c r="K43" s="388" t="s">
        <v>2</v>
      </c>
      <c r="L43" s="389">
        <v>0.5</v>
      </c>
      <c r="M43" s="350">
        <f>SUM(K45:K52)</f>
        <v>370000</v>
      </c>
      <c r="N43" s="351">
        <f>SUM(L45:L52)</f>
        <v>185000</v>
      </c>
      <c r="O43" s="224"/>
    </row>
    <row r="44" spans="1:15" s="220" customFormat="1">
      <c r="A44" s="221"/>
      <c r="B44" s="382"/>
      <c r="C44" s="690" t="s">
        <v>33</v>
      </c>
      <c r="D44" s="691"/>
      <c r="E44" s="390" t="s">
        <v>5</v>
      </c>
      <c r="F44" s="390" t="s">
        <v>6</v>
      </c>
      <c r="G44" s="391" t="s">
        <v>7</v>
      </c>
      <c r="H44" s="390" t="s">
        <v>8</v>
      </c>
      <c r="I44" s="390" t="s">
        <v>9</v>
      </c>
      <c r="J44" s="390" t="s">
        <v>10</v>
      </c>
      <c r="K44" s="390" t="s">
        <v>11</v>
      </c>
      <c r="L44" s="390" t="s">
        <v>12</v>
      </c>
      <c r="M44" s="352"/>
      <c r="N44" s="352"/>
      <c r="O44" s="224"/>
    </row>
    <row r="45" spans="1:15" s="220" customFormat="1">
      <c r="A45" s="221"/>
      <c r="B45" s="382"/>
      <c r="C45" s="366"/>
      <c r="D45" s="366"/>
      <c r="E45" s="366"/>
      <c r="F45" s="366"/>
      <c r="G45" s="340"/>
      <c r="H45" s="340"/>
      <c r="I45" s="386"/>
      <c r="J45" s="386"/>
      <c r="K45" s="357">
        <f>(I45+J45)*10000</f>
        <v>0</v>
      </c>
      <c r="L45" s="357">
        <f>K45*L43</f>
        <v>0</v>
      </c>
      <c r="M45" s="352"/>
      <c r="N45" s="342"/>
      <c r="O45" s="224"/>
    </row>
    <row r="46" spans="1:15" s="220" customFormat="1">
      <c r="A46" s="221"/>
      <c r="B46" s="382"/>
      <c r="C46" s="366"/>
      <c r="D46" s="366"/>
      <c r="E46" s="366"/>
      <c r="F46" s="366"/>
      <c r="G46" s="340"/>
      <c r="H46" s="340"/>
      <c r="I46" s="386"/>
      <c r="J46" s="386"/>
      <c r="K46" s="357">
        <f t="shared" ref="K46:K52" si="4">(I46+J46)*10000</f>
        <v>0</v>
      </c>
      <c r="L46" s="357">
        <f>K46*L43</f>
        <v>0</v>
      </c>
      <c r="M46" s="352"/>
      <c r="N46" s="342"/>
      <c r="O46" s="224"/>
    </row>
    <row r="47" spans="1:15" s="220" customFormat="1" ht="49.5">
      <c r="A47" s="221"/>
      <c r="B47" s="382"/>
      <c r="C47" s="366">
        <v>19</v>
      </c>
      <c r="D47" s="366" t="s">
        <v>161</v>
      </c>
      <c r="E47" s="471" t="s">
        <v>623</v>
      </c>
      <c r="F47" s="366" t="s">
        <v>624</v>
      </c>
      <c r="G47" s="367" t="s">
        <v>625</v>
      </c>
      <c r="H47" s="339" t="s">
        <v>626</v>
      </c>
      <c r="I47" s="377">
        <v>3</v>
      </c>
      <c r="J47" s="377">
        <v>34</v>
      </c>
      <c r="K47" s="357">
        <f t="shared" si="4"/>
        <v>370000</v>
      </c>
      <c r="L47" s="357">
        <f>K47*L43</f>
        <v>185000</v>
      </c>
      <c r="M47" s="352"/>
      <c r="N47" s="342"/>
      <c r="O47" s="224"/>
    </row>
    <row r="48" spans="1:15" s="220" customFormat="1">
      <c r="A48" s="221"/>
      <c r="B48" s="382"/>
      <c r="C48" s="366"/>
      <c r="D48" s="366"/>
      <c r="E48" s="366"/>
      <c r="F48" s="366"/>
      <c r="G48" s="340"/>
      <c r="H48" s="340"/>
      <c r="I48" s="386"/>
      <c r="J48" s="386"/>
      <c r="K48" s="357">
        <f t="shared" si="4"/>
        <v>0</v>
      </c>
      <c r="L48" s="357">
        <f>K48*L43</f>
        <v>0</v>
      </c>
      <c r="M48" s="352"/>
      <c r="N48" s="342"/>
      <c r="O48" s="224"/>
    </row>
    <row r="49" spans="1:15" s="220" customFormat="1" hidden="1">
      <c r="A49" s="221"/>
      <c r="B49" s="382"/>
      <c r="C49" s="366"/>
      <c r="D49" s="366"/>
      <c r="E49" s="366"/>
      <c r="F49" s="366"/>
      <c r="G49" s="340"/>
      <c r="H49" s="340"/>
      <c r="I49" s="386"/>
      <c r="J49" s="386"/>
      <c r="K49" s="357">
        <f t="shared" si="4"/>
        <v>0</v>
      </c>
      <c r="L49" s="357">
        <f>K49*L43</f>
        <v>0</v>
      </c>
      <c r="M49" s="352"/>
      <c r="N49" s="342"/>
      <c r="O49" s="224"/>
    </row>
    <row r="50" spans="1:15" s="220" customFormat="1" hidden="1">
      <c r="A50" s="221"/>
      <c r="B50" s="382"/>
      <c r="C50" s="366"/>
      <c r="D50" s="366"/>
      <c r="E50" s="366"/>
      <c r="F50" s="366"/>
      <c r="G50" s="340"/>
      <c r="H50" s="340"/>
      <c r="I50" s="386"/>
      <c r="J50" s="386"/>
      <c r="K50" s="357">
        <f t="shared" si="4"/>
        <v>0</v>
      </c>
      <c r="L50" s="357">
        <f>K50*L43</f>
        <v>0</v>
      </c>
      <c r="M50" s="352"/>
      <c r="N50" s="342"/>
      <c r="O50" s="224"/>
    </row>
    <row r="51" spans="1:15" s="220" customFormat="1" hidden="1">
      <c r="A51" s="221"/>
      <c r="B51" s="382"/>
      <c r="C51" s="366"/>
      <c r="D51" s="366"/>
      <c r="E51" s="366"/>
      <c r="F51" s="366"/>
      <c r="G51" s="340"/>
      <c r="H51" s="340"/>
      <c r="I51" s="386"/>
      <c r="J51" s="386"/>
      <c r="K51" s="357">
        <f t="shared" si="4"/>
        <v>0</v>
      </c>
      <c r="L51" s="357">
        <f>K51*L43</f>
        <v>0</v>
      </c>
      <c r="M51" s="352"/>
      <c r="N51" s="342"/>
      <c r="O51" s="224"/>
    </row>
    <row r="52" spans="1:15" s="220" customFormat="1">
      <c r="A52" s="221"/>
      <c r="B52" s="382"/>
      <c r="C52" s="366"/>
      <c r="D52" s="366"/>
      <c r="E52" s="366"/>
      <c r="F52" s="366"/>
      <c r="G52" s="340"/>
      <c r="H52" s="340"/>
      <c r="I52" s="386"/>
      <c r="J52" s="386"/>
      <c r="K52" s="357">
        <f t="shared" si="4"/>
        <v>0</v>
      </c>
      <c r="L52" s="357">
        <f>K52*L43</f>
        <v>0</v>
      </c>
      <c r="M52" s="352"/>
      <c r="N52" s="342"/>
      <c r="O52" s="224"/>
    </row>
    <row r="53" spans="1:15" s="220" customFormat="1">
      <c r="A53" s="221"/>
      <c r="B53" s="382"/>
      <c r="C53" s="696" t="s">
        <v>383</v>
      </c>
      <c r="D53" s="697"/>
      <c r="E53" s="697"/>
      <c r="F53" s="697"/>
      <c r="G53" s="697"/>
      <c r="H53" s="697"/>
      <c r="I53" s="697"/>
      <c r="J53" s="698"/>
      <c r="K53" s="388" t="s">
        <v>2</v>
      </c>
      <c r="L53" s="389">
        <v>0.5</v>
      </c>
      <c r="M53" s="350">
        <f>SUM(K55:K62)</f>
        <v>230000</v>
      </c>
      <c r="N53" s="351">
        <f>SUM(L55:L62)</f>
        <v>115000</v>
      </c>
      <c r="O53" s="224"/>
    </row>
    <row r="54" spans="1:15" s="220" customFormat="1">
      <c r="A54" s="221"/>
      <c r="B54" s="382"/>
      <c r="C54" s="690" t="s">
        <v>4</v>
      </c>
      <c r="D54" s="691"/>
      <c r="E54" s="390" t="s">
        <v>5</v>
      </c>
      <c r="F54" s="390" t="s">
        <v>6</v>
      </c>
      <c r="G54" s="391" t="s">
        <v>7</v>
      </c>
      <c r="H54" s="390" t="s">
        <v>8</v>
      </c>
      <c r="I54" s="390" t="s">
        <v>9</v>
      </c>
      <c r="J54" s="390" t="s">
        <v>10</v>
      </c>
      <c r="K54" s="390" t="s">
        <v>11</v>
      </c>
      <c r="L54" s="390" t="s">
        <v>12</v>
      </c>
      <c r="M54" s="342"/>
      <c r="N54" s="342"/>
      <c r="O54" s="224"/>
    </row>
    <row r="55" spans="1:15" s="220" customFormat="1">
      <c r="A55" s="221"/>
      <c r="B55" s="382"/>
      <c r="C55" s="366">
        <v>19</v>
      </c>
      <c r="D55" s="366" t="s">
        <v>61</v>
      </c>
      <c r="E55" s="471" t="s">
        <v>627</v>
      </c>
      <c r="F55" s="366" t="s">
        <v>628</v>
      </c>
      <c r="G55" s="340" t="s">
        <v>629</v>
      </c>
      <c r="H55" s="340" t="s">
        <v>196</v>
      </c>
      <c r="I55" s="386">
        <v>3</v>
      </c>
      <c r="J55" s="386">
        <v>20</v>
      </c>
      <c r="K55" s="357">
        <f>(I55+J55)*10000</f>
        <v>230000</v>
      </c>
      <c r="L55" s="357">
        <f>K55*L53</f>
        <v>115000</v>
      </c>
      <c r="M55" s="352"/>
      <c r="N55" s="342"/>
      <c r="O55" s="224"/>
    </row>
    <row r="56" spans="1:15" s="220" customFormat="1">
      <c r="A56" s="221"/>
      <c r="B56" s="382"/>
      <c r="C56" s="366"/>
      <c r="D56" s="366"/>
      <c r="E56" s="366"/>
      <c r="F56" s="366"/>
      <c r="G56" s="340"/>
      <c r="H56" s="340"/>
      <c r="I56" s="386"/>
      <c r="J56" s="386"/>
      <c r="K56" s="357">
        <f t="shared" ref="K56:K62" si="5">(I56+J56)*10000</f>
        <v>0</v>
      </c>
      <c r="L56" s="357">
        <f>K56*L53</f>
        <v>0</v>
      </c>
      <c r="M56" s="352"/>
      <c r="N56" s="342"/>
      <c r="O56" s="224"/>
    </row>
    <row r="57" spans="1:15" s="220" customFormat="1" hidden="1">
      <c r="A57" s="221"/>
      <c r="B57" s="382"/>
      <c r="C57" s="366"/>
      <c r="D57" s="366"/>
      <c r="E57" s="366"/>
      <c r="F57" s="366"/>
      <c r="G57" s="340"/>
      <c r="H57" s="340"/>
      <c r="I57" s="377"/>
      <c r="J57" s="377"/>
      <c r="K57" s="357">
        <f t="shared" si="5"/>
        <v>0</v>
      </c>
      <c r="L57" s="357">
        <f>K57*L53</f>
        <v>0</v>
      </c>
      <c r="M57" s="352"/>
      <c r="N57" s="342"/>
      <c r="O57" s="224"/>
    </row>
    <row r="58" spans="1:15" s="220" customFormat="1" hidden="1">
      <c r="A58" s="221"/>
      <c r="B58" s="382"/>
      <c r="C58" s="366"/>
      <c r="D58" s="366"/>
      <c r="E58" s="366"/>
      <c r="F58" s="366"/>
      <c r="G58" s="340"/>
      <c r="H58" s="340"/>
      <c r="I58" s="386"/>
      <c r="J58" s="386"/>
      <c r="K58" s="357">
        <f t="shared" si="5"/>
        <v>0</v>
      </c>
      <c r="L58" s="357">
        <f>K58*L53</f>
        <v>0</v>
      </c>
      <c r="M58" s="352"/>
      <c r="N58" s="342"/>
      <c r="O58" s="224"/>
    </row>
    <row r="59" spans="1:15" s="220" customFormat="1" hidden="1">
      <c r="A59" s="221"/>
      <c r="B59" s="382"/>
      <c r="C59" s="366"/>
      <c r="D59" s="366"/>
      <c r="E59" s="366"/>
      <c r="F59" s="366"/>
      <c r="G59" s="340"/>
      <c r="H59" s="340"/>
      <c r="I59" s="386"/>
      <c r="J59" s="386"/>
      <c r="K59" s="357">
        <f t="shared" si="5"/>
        <v>0</v>
      </c>
      <c r="L59" s="357">
        <f>K59*L53</f>
        <v>0</v>
      </c>
      <c r="M59" s="352"/>
      <c r="N59" s="342"/>
      <c r="O59" s="224"/>
    </row>
    <row r="60" spans="1:15" s="220" customFormat="1" hidden="1">
      <c r="A60" s="221"/>
      <c r="B60" s="382"/>
      <c r="C60" s="366"/>
      <c r="D60" s="366"/>
      <c r="E60" s="366"/>
      <c r="F60" s="366"/>
      <c r="G60" s="340"/>
      <c r="H60" s="340"/>
      <c r="I60" s="386"/>
      <c r="J60" s="386"/>
      <c r="K60" s="357">
        <f t="shared" si="5"/>
        <v>0</v>
      </c>
      <c r="L60" s="357">
        <f>K60*L53</f>
        <v>0</v>
      </c>
      <c r="M60" s="352"/>
      <c r="N60" s="342"/>
      <c r="O60" s="224"/>
    </row>
    <row r="61" spans="1:15" s="220" customFormat="1" hidden="1">
      <c r="A61" s="221"/>
      <c r="B61" s="382"/>
      <c r="C61" s="366"/>
      <c r="D61" s="366"/>
      <c r="E61" s="366"/>
      <c r="F61" s="366"/>
      <c r="G61" s="340"/>
      <c r="H61" s="340"/>
      <c r="I61" s="386"/>
      <c r="J61" s="386"/>
      <c r="K61" s="357">
        <f t="shared" si="5"/>
        <v>0</v>
      </c>
      <c r="L61" s="357">
        <f>K61*L53</f>
        <v>0</v>
      </c>
      <c r="M61" s="352"/>
      <c r="N61" s="342"/>
      <c r="O61" s="224"/>
    </row>
    <row r="62" spans="1:15" s="220" customFormat="1">
      <c r="A62" s="221"/>
      <c r="B62" s="382"/>
      <c r="C62" s="366"/>
      <c r="D62" s="366"/>
      <c r="E62" s="366"/>
      <c r="F62" s="366"/>
      <c r="G62" s="340"/>
      <c r="H62" s="340"/>
      <c r="I62" s="386"/>
      <c r="J62" s="386"/>
      <c r="K62" s="357">
        <f t="shared" si="5"/>
        <v>0</v>
      </c>
      <c r="L62" s="357">
        <f>K62*L53</f>
        <v>0</v>
      </c>
      <c r="M62" s="352"/>
      <c r="N62" s="342"/>
      <c r="O62" s="224"/>
    </row>
    <row r="63" spans="1:15" s="220" customFormat="1" ht="20.25">
      <c r="A63" s="221"/>
      <c r="B63" s="382"/>
      <c r="C63" s="712" t="s">
        <v>390</v>
      </c>
      <c r="D63" s="713"/>
      <c r="E63" s="713"/>
      <c r="F63" s="713"/>
      <c r="G63" s="713"/>
      <c r="H63" s="713"/>
      <c r="I63" s="713"/>
      <c r="J63" s="714"/>
      <c r="K63" s="392" t="s">
        <v>47</v>
      </c>
      <c r="L63" s="393">
        <v>0.5</v>
      </c>
      <c r="M63" s="350">
        <f>SUM(K65:K72)</f>
        <v>0</v>
      </c>
      <c r="N63" s="351">
        <f>SUM(L65:L72)</f>
        <v>0</v>
      </c>
      <c r="O63" s="224"/>
    </row>
    <row r="64" spans="1:15" s="220" customFormat="1">
      <c r="A64" s="221"/>
      <c r="B64" s="382"/>
      <c r="C64" s="690" t="s">
        <v>4</v>
      </c>
      <c r="D64" s="691"/>
      <c r="E64" s="390" t="s">
        <v>5</v>
      </c>
      <c r="F64" s="390" t="s">
        <v>6</v>
      </c>
      <c r="G64" s="391" t="s">
        <v>7</v>
      </c>
      <c r="H64" s="390" t="s">
        <v>8</v>
      </c>
      <c r="I64" s="390" t="s">
        <v>9</v>
      </c>
      <c r="J64" s="390" t="s">
        <v>10</v>
      </c>
      <c r="K64" s="390" t="s">
        <v>11</v>
      </c>
      <c r="L64" s="390" t="s">
        <v>12</v>
      </c>
      <c r="M64" s="715"/>
      <c r="N64" s="716"/>
      <c r="O64" s="224"/>
    </row>
    <row r="65" spans="1:15" s="220" customFormat="1">
      <c r="A65" s="221"/>
      <c r="B65" s="382"/>
      <c r="C65" s="401"/>
      <c r="D65" s="401"/>
      <c r="E65" s="401"/>
      <c r="F65" s="401"/>
      <c r="G65" s="402"/>
      <c r="H65" s="402"/>
      <c r="I65" s="368"/>
      <c r="J65" s="368"/>
      <c r="K65" s="357">
        <f t="shared" ref="K65:K72" si="6">(I65+J65)*10000</f>
        <v>0</v>
      </c>
      <c r="L65" s="357">
        <f>K65*L63</f>
        <v>0</v>
      </c>
      <c r="M65" s="342"/>
      <c r="N65" s="342"/>
      <c r="O65" s="224"/>
    </row>
    <row r="66" spans="1:15" s="220" customFormat="1">
      <c r="A66" s="221"/>
      <c r="B66" s="382"/>
      <c r="C66" s="401"/>
      <c r="D66" s="451"/>
      <c r="E66" s="401"/>
      <c r="F66" s="401"/>
      <c r="G66" s="452"/>
      <c r="H66" s="452"/>
      <c r="I66" s="368"/>
      <c r="J66" s="368"/>
      <c r="K66" s="357">
        <f t="shared" si="6"/>
        <v>0</v>
      </c>
      <c r="L66" s="357">
        <f>K66*L63</f>
        <v>0</v>
      </c>
      <c r="M66" s="342"/>
      <c r="N66" s="342"/>
      <c r="O66" s="224"/>
    </row>
    <row r="67" spans="1:15" s="220" customFormat="1">
      <c r="A67" s="221"/>
      <c r="B67" s="382"/>
      <c r="C67" s="401"/>
      <c r="D67" s="401"/>
      <c r="E67" s="401"/>
      <c r="F67" s="401"/>
      <c r="G67" s="402"/>
      <c r="H67" s="402"/>
      <c r="I67" s="368"/>
      <c r="J67" s="368"/>
      <c r="K67" s="357">
        <f t="shared" si="6"/>
        <v>0</v>
      </c>
      <c r="L67" s="357">
        <f>K67*L63</f>
        <v>0</v>
      </c>
      <c r="M67" s="342"/>
      <c r="N67" s="342"/>
      <c r="O67" s="224"/>
    </row>
    <row r="68" spans="1:15" s="220" customFormat="1">
      <c r="A68" s="221"/>
      <c r="B68" s="382"/>
      <c r="C68" s="401"/>
      <c r="D68" s="401"/>
      <c r="E68" s="401"/>
      <c r="F68" s="401"/>
      <c r="G68" s="402"/>
      <c r="H68" s="402"/>
      <c r="I68" s="368"/>
      <c r="J68" s="368"/>
      <c r="K68" s="357">
        <f t="shared" si="6"/>
        <v>0</v>
      </c>
      <c r="L68" s="357">
        <f>K68*L63</f>
        <v>0</v>
      </c>
      <c r="M68" s="342"/>
      <c r="N68" s="342"/>
      <c r="O68" s="224"/>
    </row>
    <row r="69" spans="1:15" s="220" customFormat="1" ht="20.25">
      <c r="A69" s="221"/>
      <c r="B69" s="382"/>
      <c r="C69" s="353"/>
      <c r="D69" s="353"/>
      <c r="E69" s="353"/>
      <c r="F69" s="353"/>
      <c r="G69" s="421" t="s">
        <v>165</v>
      </c>
      <c r="H69" s="355"/>
      <c r="I69" s="355"/>
      <c r="J69" s="355"/>
      <c r="K69" s="357">
        <f t="shared" si="6"/>
        <v>0</v>
      </c>
      <c r="L69" s="357">
        <f>K69*L63</f>
        <v>0</v>
      </c>
      <c r="M69" s="342"/>
      <c r="N69" s="342"/>
      <c r="O69" s="224"/>
    </row>
    <row r="70" spans="1:15" s="220" customFormat="1">
      <c r="A70" s="221"/>
      <c r="B70" s="382"/>
      <c r="C70" s="353"/>
      <c r="D70" s="353"/>
      <c r="E70" s="353"/>
      <c r="F70" s="353"/>
      <c r="G70" s="355"/>
      <c r="H70" s="355"/>
      <c r="I70" s="355"/>
      <c r="J70" s="355"/>
      <c r="K70" s="357">
        <f t="shared" si="6"/>
        <v>0</v>
      </c>
      <c r="L70" s="357">
        <f>K70*L63</f>
        <v>0</v>
      </c>
      <c r="M70" s="342"/>
      <c r="N70" s="342"/>
      <c r="O70" s="224"/>
    </row>
    <row r="71" spans="1:15" s="220" customFormat="1">
      <c r="A71" s="221"/>
      <c r="B71" s="382"/>
      <c r="C71" s="353"/>
      <c r="D71" s="353"/>
      <c r="E71" s="353"/>
      <c r="F71" s="353"/>
      <c r="G71" s="355"/>
      <c r="H71" s="355"/>
      <c r="I71" s="355"/>
      <c r="J71" s="355"/>
      <c r="K71" s="357">
        <f t="shared" si="6"/>
        <v>0</v>
      </c>
      <c r="L71" s="357">
        <f>K71*L63</f>
        <v>0</v>
      </c>
      <c r="M71" s="342"/>
      <c r="N71" s="342"/>
      <c r="O71" s="224"/>
    </row>
    <row r="72" spans="1:15" s="220" customFormat="1">
      <c r="A72" s="221"/>
      <c r="B72" s="382"/>
      <c r="C72" s="353"/>
      <c r="D72" s="353"/>
      <c r="E72" s="353"/>
      <c r="F72" s="353"/>
      <c r="G72" s="355"/>
      <c r="H72" s="355"/>
      <c r="I72" s="355"/>
      <c r="J72" s="355"/>
      <c r="K72" s="357">
        <f t="shared" si="6"/>
        <v>0</v>
      </c>
      <c r="L72" s="357">
        <f>K72*L63</f>
        <v>0</v>
      </c>
      <c r="M72" s="342"/>
      <c r="N72" s="342"/>
      <c r="O72" s="224"/>
    </row>
    <row r="73" spans="1:15" s="220" customFormat="1" ht="20.25" hidden="1">
      <c r="A73" s="221"/>
      <c r="B73" s="382"/>
      <c r="C73" s="717" t="s">
        <v>391</v>
      </c>
      <c r="D73" s="718"/>
      <c r="E73" s="718"/>
      <c r="F73" s="718"/>
      <c r="G73" s="718"/>
      <c r="H73" s="718"/>
      <c r="I73" s="718"/>
      <c r="J73" s="719"/>
      <c r="K73" s="392" t="s">
        <v>47</v>
      </c>
      <c r="L73" s="349">
        <v>0.5</v>
      </c>
      <c r="M73" s="350">
        <f>SUM(K75:K82)</f>
        <v>0</v>
      </c>
      <c r="N73" s="351">
        <f>SUM(L75:L82)</f>
        <v>0</v>
      </c>
      <c r="O73" s="224"/>
    </row>
    <row r="74" spans="1:15" s="220" customFormat="1" hidden="1">
      <c r="A74" s="221"/>
      <c r="B74" s="382"/>
      <c r="C74" s="692" t="s">
        <v>4</v>
      </c>
      <c r="D74" s="693"/>
      <c r="E74" s="559" t="s">
        <v>5</v>
      </c>
      <c r="F74" s="559" t="s">
        <v>6</v>
      </c>
      <c r="G74" s="391" t="s">
        <v>7</v>
      </c>
      <c r="H74" s="559" t="s">
        <v>8</v>
      </c>
      <c r="I74" s="559" t="s">
        <v>9</v>
      </c>
      <c r="J74" s="559" t="s">
        <v>10</v>
      </c>
      <c r="K74" s="559" t="s">
        <v>11</v>
      </c>
      <c r="L74" s="559" t="s">
        <v>12</v>
      </c>
      <c r="M74" s="694"/>
      <c r="N74" s="695"/>
      <c r="O74" s="224"/>
    </row>
    <row r="75" spans="1:15" s="220" customFormat="1" hidden="1">
      <c r="A75" s="221"/>
      <c r="B75" s="382"/>
      <c r="C75" s="355"/>
      <c r="D75" s="355"/>
      <c r="E75" s="355"/>
      <c r="F75" s="355"/>
      <c r="G75" s="355"/>
      <c r="H75" s="355"/>
      <c r="I75" s="355"/>
      <c r="J75" s="355"/>
      <c r="K75" s="357">
        <f t="shared" ref="K75:K82" si="7">(I75+J75)*10000</f>
        <v>0</v>
      </c>
      <c r="L75" s="357">
        <f>K75*L73</f>
        <v>0</v>
      </c>
      <c r="M75" s="352"/>
      <c r="N75" s="342"/>
      <c r="O75" s="224"/>
    </row>
    <row r="76" spans="1:15" s="220" customFormat="1" hidden="1">
      <c r="A76" s="221"/>
      <c r="B76" s="382"/>
      <c r="C76" s="355"/>
      <c r="D76" s="355"/>
      <c r="E76" s="355"/>
      <c r="F76" s="355"/>
      <c r="G76" s="355"/>
      <c r="H76" s="355"/>
      <c r="I76" s="355"/>
      <c r="J76" s="355"/>
      <c r="K76" s="357">
        <f t="shared" si="7"/>
        <v>0</v>
      </c>
      <c r="L76" s="357">
        <f>K76*L73</f>
        <v>0</v>
      </c>
      <c r="M76" s="352"/>
      <c r="N76" s="342"/>
      <c r="O76" s="224"/>
    </row>
    <row r="77" spans="1:15" s="220" customFormat="1" hidden="1">
      <c r="A77" s="221"/>
      <c r="B77" s="382"/>
      <c r="C77" s="355"/>
      <c r="D77" s="355"/>
      <c r="E77" s="355"/>
      <c r="F77" s="355"/>
      <c r="G77" s="355"/>
      <c r="H77" s="355"/>
      <c r="I77" s="355"/>
      <c r="J77" s="355"/>
      <c r="K77" s="357">
        <f t="shared" si="7"/>
        <v>0</v>
      </c>
      <c r="L77" s="357">
        <f>K77*L73</f>
        <v>0</v>
      </c>
      <c r="M77" s="352"/>
      <c r="N77" s="342"/>
      <c r="O77" s="224"/>
    </row>
    <row r="78" spans="1:15" s="220" customFormat="1" hidden="1">
      <c r="A78" s="221"/>
      <c r="B78" s="382"/>
      <c r="C78" s="355"/>
      <c r="D78" s="355"/>
      <c r="E78" s="355"/>
      <c r="F78" s="355"/>
      <c r="G78" s="395" t="s">
        <v>319</v>
      </c>
      <c r="H78" s="355"/>
      <c r="I78" s="355"/>
      <c r="J78" s="355"/>
      <c r="K78" s="357">
        <f t="shared" si="7"/>
        <v>0</v>
      </c>
      <c r="L78" s="357">
        <f>K78*L73</f>
        <v>0</v>
      </c>
      <c r="M78" s="352"/>
      <c r="N78" s="342"/>
      <c r="O78" s="224"/>
    </row>
    <row r="79" spans="1:15" s="220" customFormat="1" hidden="1">
      <c r="A79" s="221"/>
      <c r="B79" s="382"/>
      <c r="C79" s="355"/>
      <c r="D79" s="355"/>
      <c r="E79" s="355"/>
      <c r="F79" s="355"/>
      <c r="G79" s="355"/>
      <c r="H79" s="355"/>
      <c r="I79" s="355"/>
      <c r="J79" s="355"/>
      <c r="K79" s="357">
        <f t="shared" si="7"/>
        <v>0</v>
      </c>
      <c r="L79" s="357">
        <f>K79*L73</f>
        <v>0</v>
      </c>
      <c r="M79" s="352"/>
      <c r="N79" s="342"/>
      <c r="O79" s="224"/>
    </row>
    <row r="80" spans="1:15" s="220" customFormat="1" hidden="1">
      <c r="A80" s="221"/>
      <c r="B80" s="382"/>
      <c r="C80" s="355"/>
      <c r="D80" s="355"/>
      <c r="E80" s="355"/>
      <c r="F80" s="355"/>
      <c r="G80" s="355"/>
      <c r="H80" s="355"/>
      <c r="I80" s="355"/>
      <c r="J80" s="355"/>
      <c r="K80" s="357">
        <f t="shared" si="7"/>
        <v>0</v>
      </c>
      <c r="L80" s="357">
        <f>K80*L73</f>
        <v>0</v>
      </c>
      <c r="M80" s="352"/>
      <c r="N80" s="342"/>
      <c r="O80" s="224"/>
    </row>
    <row r="81" spans="1:15" s="220" customFormat="1" hidden="1">
      <c r="A81" s="221"/>
      <c r="B81" s="382"/>
      <c r="C81" s="355"/>
      <c r="D81" s="355"/>
      <c r="E81" s="355"/>
      <c r="F81" s="355"/>
      <c r="G81" s="355"/>
      <c r="H81" s="355"/>
      <c r="I81" s="355"/>
      <c r="J81" s="355"/>
      <c r="K81" s="357">
        <f t="shared" si="7"/>
        <v>0</v>
      </c>
      <c r="L81" s="357">
        <f>K81*L73</f>
        <v>0</v>
      </c>
      <c r="M81" s="352"/>
      <c r="N81" s="342"/>
      <c r="O81" s="224"/>
    </row>
    <row r="82" spans="1:15" s="220" customFormat="1" hidden="1">
      <c r="A82" s="221"/>
      <c r="B82" s="382"/>
      <c r="C82" s="355"/>
      <c r="D82" s="355"/>
      <c r="E82" s="355"/>
      <c r="F82" s="355"/>
      <c r="G82" s="355"/>
      <c r="H82" s="355"/>
      <c r="I82" s="355"/>
      <c r="J82" s="355"/>
      <c r="K82" s="357">
        <f t="shared" si="7"/>
        <v>0</v>
      </c>
      <c r="L82" s="357">
        <f>K82*L73</f>
        <v>0</v>
      </c>
      <c r="M82" s="365"/>
      <c r="N82" s="345"/>
      <c r="O82" s="224"/>
    </row>
    <row r="83" spans="1:15" s="220" customFormat="1" hidden="1">
      <c r="A83" s="221"/>
      <c r="B83" s="382"/>
      <c r="C83" s="696" t="s">
        <v>392</v>
      </c>
      <c r="D83" s="697"/>
      <c r="E83" s="697"/>
      <c r="F83" s="697"/>
      <c r="G83" s="697"/>
      <c r="H83" s="697"/>
      <c r="I83" s="697"/>
      <c r="J83" s="698"/>
      <c r="K83" s="396" t="s">
        <v>2</v>
      </c>
      <c r="L83" s="393">
        <v>0.5</v>
      </c>
      <c r="M83" s="350">
        <f>SUM(K85:K92)</f>
        <v>0</v>
      </c>
      <c r="N83" s="351">
        <f>SUM(L85:L92)</f>
        <v>0</v>
      </c>
      <c r="O83" s="224"/>
    </row>
    <row r="84" spans="1:15" s="220" customFormat="1" hidden="1">
      <c r="A84" s="221"/>
      <c r="B84" s="382"/>
      <c r="C84" s="690" t="s">
        <v>4</v>
      </c>
      <c r="D84" s="691"/>
      <c r="E84" s="390" t="s">
        <v>5</v>
      </c>
      <c r="F84" s="390" t="s">
        <v>6</v>
      </c>
      <c r="G84" s="391" t="s">
        <v>7</v>
      </c>
      <c r="H84" s="390" t="s">
        <v>8</v>
      </c>
      <c r="I84" s="390" t="s">
        <v>9</v>
      </c>
      <c r="J84" s="390" t="s">
        <v>10</v>
      </c>
      <c r="K84" s="390" t="s">
        <v>11</v>
      </c>
      <c r="L84" s="390" t="s">
        <v>12</v>
      </c>
      <c r="M84" s="342"/>
      <c r="N84" s="342"/>
      <c r="O84" s="224"/>
    </row>
    <row r="85" spans="1:15" s="220" customFormat="1" hidden="1">
      <c r="A85" s="221"/>
      <c r="B85" s="382"/>
      <c r="C85" s="355"/>
      <c r="D85" s="355"/>
      <c r="E85" s="355"/>
      <c r="F85" s="355"/>
      <c r="G85" s="355"/>
      <c r="H85" s="355"/>
      <c r="I85" s="355"/>
      <c r="J85" s="355"/>
      <c r="K85" s="357">
        <f t="shared" ref="K85:K92" si="8">(I85+J85)*10000</f>
        <v>0</v>
      </c>
      <c r="L85" s="357">
        <f>K85*L83</f>
        <v>0</v>
      </c>
      <c r="M85" s="342"/>
      <c r="N85" s="342"/>
      <c r="O85" s="224"/>
    </row>
    <row r="86" spans="1:15" s="220" customFormat="1" hidden="1">
      <c r="A86" s="221"/>
      <c r="B86" s="382"/>
      <c r="C86" s="355"/>
      <c r="D86" s="355"/>
      <c r="E86" s="355"/>
      <c r="F86" s="355"/>
      <c r="G86" s="355"/>
      <c r="H86" s="355"/>
      <c r="I86" s="355"/>
      <c r="J86" s="355"/>
      <c r="K86" s="357">
        <f t="shared" si="8"/>
        <v>0</v>
      </c>
      <c r="L86" s="357">
        <f>K86*L83</f>
        <v>0</v>
      </c>
      <c r="M86" s="342"/>
      <c r="N86" s="342"/>
      <c r="O86" s="224"/>
    </row>
    <row r="87" spans="1:15" s="220" customFormat="1" hidden="1">
      <c r="A87" s="221"/>
      <c r="B87" s="382"/>
      <c r="C87" s="355"/>
      <c r="D87" s="355"/>
      <c r="E87" s="355"/>
      <c r="F87" s="355"/>
      <c r="G87" s="355"/>
      <c r="H87" s="355"/>
      <c r="I87" s="355"/>
      <c r="J87" s="355"/>
      <c r="K87" s="357">
        <f t="shared" si="8"/>
        <v>0</v>
      </c>
      <c r="L87" s="357">
        <f>K87*L83</f>
        <v>0</v>
      </c>
      <c r="M87" s="342"/>
      <c r="N87" s="342"/>
      <c r="O87" s="224"/>
    </row>
    <row r="88" spans="1:15" s="220" customFormat="1" hidden="1">
      <c r="A88" s="221"/>
      <c r="B88" s="382"/>
      <c r="C88" s="355"/>
      <c r="D88" s="355"/>
      <c r="E88" s="355"/>
      <c r="F88" s="355"/>
      <c r="G88" s="395" t="s">
        <v>319</v>
      </c>
      <c r="H88" s="355"/>
      <c r="I88" s="355"/>
      <c r="J88" s="355"/>
      <c r="K88" s="357">
        <f t="shared" si="8"/>
        <v>0</v>
      </c>
      <c r="L88" s="357">
        <f>K88*L83</f>
        <v>0</v>
      </c>
      <c r="M88" s="342"/>
      <c r="N88" s="342"/>
      <c r="O88" s="224"/>
    </row>
    <row r="89" spans="1:15" s="220" customFormat="1" hidden="1">
      <c r="A89" s="221"/>
      <c r="B89" s="382"/>
      <c r="C89" s="355"/>
      <c r="D89" s="355"/>
      <c r="E89" s="355"/>
      <c r="F89" s="355"/>
      <c r="G89" s="355"/>
      <c r="H89" s="355"/>
      <c r="I89" s="355"/>
      <c r="J89" s="355"/>
      <c r="K89" s="357">
        <f t="shared" si="8"/>
        <v>0</v>
      </c>
      <c r="L89" s="357">
        <f>K89*L83</f>
        <v>0</v>
      </c>
      <c r="M89" s="342"/>
      <c r="N89" s="342"/>
      <c r="O89" s="224"/>
    </row>
    <row r="90" spans="1:15" s="220" customFormat="1" hidden="1">
      <c r="A90" s="221"/>
      <c r="B90" s="382"/>
      <c r="C90" s="355"/>
      <c r="D90" s="355"/>
      <c r="E90" s="355"/>
      <c r="F90" s="355"/>
      <c r="G90" s="355"/>
      <c r="H90" s="355"/>
      <c r="I90" s="355"/>
      <c r="J90" s="355"/>
      <c r="K90" s="357">
        <f t="shared" si="8"/>
        <v>0</v>
      </c>
      <c r="L90" s="357">
        <f>K90*L83</f>
        <v>0</v>
      </c>
      <c r="M90" s="342"/>
      <c r="N90" s="342"/>
      <c r="O90" s="224"/>
    </row>
    <row r="91" spans="1:15" s="220" customFormat="1" hidden="1">
      <c r="A91" s="221"/>
      <c r="B91" s="382"/>
      <c r="C91" s="355"/>
      <c r="D91" s="355"/>
      <c r="E91" s="355"/>
      <c r="F91" s="355"/>
      <c r="G91" s="355"/>
      <c r="H91" s="355"/>
      <c r="I91" s="355"/>
      <c r="J91" s="355"/>
      <c r="K91" s="357">
        <f t="shared" si="8"/>
        <v>0</v>
      </c>
      <c r="L91" s="357">
        <f>K91*L83</f>
        <v>0</v>
      </c>
      <c r="M91" s="342"/>
      <c r="N91" s="342"/>
      <c r="O91" s="224"/>
    </row>
    <row r="92" spans="1:15" s="220" customFormat="1" hidden="1">
      <c r="A92" s="221"/>
      <c r="B92" s="382"/>
      <c r="C92" s="355"/>
      <c r="D92" s="355"/>
      <c r="E92" s="355"/>
      <c r="F92" s="355"/>
      <c r="G92" s="355"/>
      <c r="H92" s="355"/>
      <c r="I92" s="355"/>
      <c r="J92" s="355"/>
      <c r="K92" s="357">
        <f t="shared" si="8"/>
        <v>0</v>
      </c>
      <c r="L92" s="357">
        <f>K92*L83</f>
        <v>0</v>
      </c>
      <c r="M92" s="342"/>
      <c r="N92" s="342"/>
      <c r="O92" s="224"/>
    </row>
    <row r="93" spans="1:15" ht="20.25">
      <c r="A93" s="220"/>
      <c r="B93" s="347"/>
      <c r="C93" s="706" t="s">
        <v>393</v>
      </c>
      <c r="D93" s="706"/>
      <c r="E93" s="706"/>
      <c r="F93" s="706"/>
      <c r="G93" s="706"/>
      <c r="H93" s="706"/>
      <c r="I93" s="706"/>
      <c r="J93" s="706"/>
      <c r="K93" s="348" t="s">
        <v>2</v>
      </c>
      <c r="L93" s="397">
        <v>0.6</v>
      </c>
      <c r="M93" s="350">
        <f>SUM(K95:K102)</f>
        <v>220000</v>
      </c>
      <c r="N93" s="351">
        <f>SUM(L95:L102)</f>
        <v>132000</v>
      </c>
      <c r="O93" s="224"/>
    </row>
    <row r="94" spans="1:15">
      <c r="A94" s="220"/>
      <c r="B94" s="347" t="s">
        <v>3</v>
      </c>
      <c r="C94" s="700" t="s">
        <v>4</v>
      </c>
      <c r="D94" s="700"/>
      <c r="E94" s="559" t="s">
        <v>5</v>
      </c>
      <c r="F94" s="559" t="s">
        <v>6</v>
      </c>
      <c r="G94" s="559" t="s">
        <v>7</v>
      </c>
      <c r="H94" s="559" t="s">
        <v>8</v>
      </c>
      <c r="I94" s="559" t="s">
        <v>9</v>
      </c>
      <c r="J94" s="559" t="s">
        <v>10</v>
      </c>
      <c r="K94" s="559" t="s">
        <v>11</v>
      </c>
      <c r="L94" s="559" t="s">
        <v>12</v>
      </c>
      <c r="M94" s="398"/>
      <c r="N94" s="399"/>
      <c r="O94" s="220"/>
    </row>
    <row r="95" spans="1:15" ht="33">
      <c r="A95" s="220"/>
      <c r="B95" s="347">
        <v>1</v>
      </c>
      <c r="C95" s="366">
        <v>19</v>
      </c>
      <c r="D95" s="366" t="s">
        <v>175</v>
      </c>
      <c r="E95" s="471" t="s">
        <v>630</v>
      </c>
      <c r="F95" s="366" t="s">
        <v>631</v>
      </c>
      <c r="G95" s="367" t="s">
        <v>632</v>
      </c>
      <c r="H95" s="340" t="s">
        <v>633</v>
      </c>
      <c r="I95" s="386">
        <v>3</v>
      </c>
      <c r="J95" s="386">
        <v>19</v>
      </c>
      <c r="K95" s="357">
        <f>(I95+J95)*10000</f>
        <v>220000</v>
      </c>
      <c r="L95" s="357">
        <f>K95*L93</f>
        <v>132000</v>
      </c>
      <c r="M95" s="352"/>
      <c r="N95" s="342"/>
      <c r="O95" s="220"/>
    </row>
    <row r="96" spans="1:15">
      <c r="A96" s="220"/>
      <c r="B96" s="347">
        <v>2</v>
      </c>
      <c r="C96" s="366"/>
      <c r="D96" s="366"/>
      <c r="E96" s="366"/>
      <c r="F96" s="366"/>
      <c r="G96" s="340"/>
      <c r="H96" s="340"/>
      <c r="I96" s="386"/>
      <c r="J96" s="386"/>
      <c r="K96" s="357">
        <f t="shared" ref="K96:K102" si="9">(I96+J96)*10000</f>
        <v>0</v>
      </c>
      <c r="L96" s="357">
        <f>K96*L93</f>
        <v>0</v>
      </c>
      <c r="M96" s="352"/>
      <c r="N96" s="342"/>
      <c r="O96" s="220"/>
    </row>
    <row r="97" spans="2:15">
      <c r="B97" s="347">
        <v>3</v>
      </c>
      <c r="C97" s="366"/>
      <c r="D97" s="366"/>
      <c r="E97" s="366"/>
      <c r="F97" s="366"/>
      <c r="G97" s="340"/>
      <c r="H97" s="340"/>
      <c r="I97" s="377"/>
      <c r="J97" s="377"/>
      <c r="K97" s="357">
        <f t="shared" si="9"/>
        <v>0</v>
      </c>
      <c r="L97" s="357">
        <f>K97*L93</f>
        <v>0</v>
      </c>
      <c r="M97" s="352"/>
      <c r="N97" s="342"/>
      <c r="O97" s="220"/>
    </row>
    <row r="98" spans="2:15">
      <c r="B98" s="347">
        <v>4</v>
      </c>
      <c r="C98" s="366"/>
      <c r="D98" s="366"/>
      <c r="E98" s="366"/>
      <c r="F98" s="366"/>
      <c r="G98" s="340"/>
      <c r="H98" s="340"/>
      <c r="I98" s="386"/>
      <c r="J98" s="386"/>
      <c r="K98" s="357">
        <f t="shared" si="9"/>
        <v>0</v>
      </c>
      <c r="L98" s="357">
        <f>K98*L93</f>
        <v>0</v>
      </c>
      <c r="M98" s="352"/>
      <c r="N98" s="342"/>
      <c r="O98" s="220"/>
    </row>
    <row r="99" spans="2:15">
      <c r="B99" s="347">
        <v>5</v>
      </c>
      <c r="C99" s="366"/>
      <c r="D99" s="366"/>
      <c r="E99" s="366"/>
      <c r="F99" s="366"/>
      <c r="G99" s="340"/>
      <c r="H99" s="340"/>
      <c r="I99" s="386"/>
      <c r="J99" s="386"/>
      <c r="K99" s="357">
        <f t="shared" si="9"/>
        <v>0</v>
      </c>
      <c r="L99" s="357">
        <f>K99*L93</f>
        <v>0</v>
      </c>
      <c r="M99" s="352"/>
      <c r="N99" s="342"/>
      <c r="O99" s="220"/>
    </row>
    <row r="100" spans="2:15">
      <c r="B100" s="347">
        <v>6</v>
      </c>
      <c r="C100" s="366"/>
      <c r="D100" s="366"/>
      <c r="E100" s="366"/>
      <c r="F100" s="366"/>
      <c r="G100" s="340"/>
      <c r="H100" s="340"/>
      <c r="I100" s="386"/>
      <c r="J100" s="386"/>
      <c r="K100" s="357">
        <f t="shared" si="9"/>
        <v>0</v>
      </c>
      <c r="L100" s="357">
        <f>K100*L93</f>
        <v>0</v>
      </c>
      <c r="M100" s="352"/>
      <c r="N100" s="342"/>
      <c r="O100" s="220"/>
    </row>
    <row r="101" spans="2:15">
      <c r="B101" s="347">
        <v>7</v>
      </c>
      <c r="C101" s="366"/>
      <c r="D101" s="366"/>
      <c r="E101" s="366"/>
      <c r="F101" s="366"/>
      <c r="G101" s="340"/>
      <c r="H101" s="340"/>
      <c r="I101" s="386"/>
      <c r="J101" s="386"/>
      <c r="K101" s="357">
        <f t="shared" si="9"/>
        <v>0</v>
      </c>
      <c r="L101" s="357">
        <f>K101*L93</f>
        <v>0</v>
      </c>
      <c r="M101" s="352"/>
      <c r="N101" s="342"/>
      <c r="O101" s="220"/>
    </row>
    <row r="102" spans="2:15">
      <c r="B102" s="347">
        <v>8</v>
      </c>
      <c r="C102" s="366"/>
      <c r="D102" s="366"/>
      <c r="E102" s="366"/>
      <c r="F102" s="366"/>
      <c r="G102" s="340"/>
      <c r="H102" s="340"/>
      <c r="I102" s="386"/>
      <c r="J102" s="386"/>
      <c r="K102" s="357">
        <f t="shared" si="9"/>
        <v>0</v>
      </c>
      <c r="L102" s="357">
        <f>K102*L93</f>
        <v>0</v>
      </c>
      <c r="M102" s="352"/>
      <c r="N102" s="342"/>
      <c r="O102" s="220"/>
    </row>
    <row r="103" spans="2:15" ht="20.25">
      <c r="B103" s="347"/>
      <c r="C103" s="707" t="s">
        <v>394</v>
      </c>
      <c r="D103" s="707"/>
      <c r="E103" s="707"/>
      <c r="F103" s="707"/>
      <c r="G103" s="707"/>
      <c r="H103" s="707"/>
      <c r="I103" s="707"/>
      <c r="J103" s="707"/>
      <c r="K103" s="392" t="s">
        <v>47</v>
      </c>
      <c r="L103" s="400">
        <v>0.65</v>
      </c>
      <c r="M103" s="350">
        <f>SUM(K105:K112)</f>
        <v>0</v>
      </c>
      <c r="N103" s="351">
        <f>SUM(L105:L112)</f>
        <v>0</v>
      </c>
      <c r="O103" s="224"/>
    </row>
    <row r="104" spans="2:15">
      <c r="B104" s="347"/>
      <c r="C104" s="700" t="s">
        <v>4</v>
      </c>
      <c r="D104" s="700"/>
      <c r="E104" s="559" t="s">
        <v>5</v>
      </c>
      <c r="F104" s="559" t="s">
        <v>6</v>
      </c>
      <c r="G104" s="559" t="s">
        <v>7</v>
      </c>
      <c r="H104" s="559" t="s">
        <v>8</v>
      </c>
      <c r="I104" s="559" t="s">
        <v>9</v>
      </c>
      <c r="J104" s="559" t="s">
        <v>10</v>
      </c>
      <c r="K104" s="559" t="s">
        <v>11</v>
      </c>
      <c r="L104" s="559" t="s">
        <v>12</v>
      </c>
      <c r="M104" s="562"/>
      <c r="N104" s="563"/>
      <c r="O104" s="220"/>
    </row>
    <row r="105" spans="2:15" ht="19.5">
      <c r="B105" s="347"/>
      <c r="C105" s="353"/>
      <c r="D105" s="353"/>
      <c r="E105" s="353"/>
      <c r="F105" s="353"/>
      <c r="G105" s="379" t="s">
        <v>48</v>
      </c>
      <c r="H105" s="355"/>
      <c r="I105" s="356"/>
      <c r="J105" s="356"/>
      <c r="K105" s="357">
        <f>(I105+J105)*10000</f>
        <v>0</v>
      </c>
      <c r="L105" s="357">
        <f>K105*L103</f>
        <v>0</v>
      </c>
      <c r="M105" s="352"/>
      <c r="N105" s="342"/>
      <c r="O105" s="220"/>
    </row>
    <row r="106" spans="2:15">
      <c r="B106" s="347"/>
      <c r="C106" s="401"/>
      <c r="D106" s="401"/>
      <c r="E106" s="401"/>
      <c r="F106" s="401"/>
      <c r="G106" s="402"/>
      <c r="H106" s="402"/>
      <c r="I106" s="403"/>
      <c r="J106" s="403"/>
      <c r="K106" s="357">
        <f t="shared" ref="K106:K112" si="10">(I106+J106)*10000</f>
        <v>0</v>
      </c>
      <c r="L106" s="357">
        <f>K106*L103</f>
        <v>0</v>
      </c>
      <c r="M106" s="352"/>
      <c r="N106" s="342"/>
      <c r="O106" s="220"/>
    </row>
    <row r="107" spans="2:15">
      <c r="B107" s="347"/>
      <c r="C107" s="401"/>
      <c r="D107" s="401"/>
      <c r="E107" s="401"/>
      <c r="F107" s="401"/>
      <c r="G107" s="402"/>
      <c r="H107" s="402"/>
      <c r="I107" s="403"/>
      <c r="J107" s="403"/>
      <c r="K107" s="357">
        <f t="shared" si="10"/>
        <v>0</v>
      </c>
      <c r="L107" s="357">
        <f>K107*L103</f>
        <v>0</v>
      </c>
      <c r="M107" s="352"/>
      <c r="N107" s="342"/>
      <c r="O107" s="220"/>
    </row>
    <row r="108" spans="2:15">
      <c r="B108" s="347"/>
      <c r="C108" s="401"/>
      <c r="D108" s="401"/>
      <c r="E108" s="401"/>
      <c r="F108" s="401"/>
      <c r="G108" s="402"/>
      <c r="H108" s="402"/>
      <c r="I108" s="403"/>
      <c r="J108" s="403"/>
      <c r="K108" s="357">
        <f t="shared" si="10"/>
        <v>0</v>
      </c>
      <c r="L108" s="357">
        <f>K108*L103</f>
        <v>0</v>
      </c>
      <c r="M108" s="352"/>
      <c r="N108" s="342"/>
      <c r="O108" s="220"/>
    </row>
    <row r="109" spans="2:15">
      <c r="B109" s="347"/>
      <c r="C109" s="401"/>
      <c r="D109" s="401"/>
      <c r="E109" s="401"/>
      <c r="F109" s="401"/>
      <c r="G109" s="402"/>
      <c r="H109" s="402"/>
      <c r="I109" s="403"/>
      <c r="J109" s="403"/>
      <c r="K109" s="357">
        <f t="shared" si="10"/>
        <v>0</v>
      </c>
      <c r="L109" s="357">
        <f>K109*L103</f>
        <v>0</v>
      </c>
      <c r="M109" s="352"/>
      <c r="N109" s="342"/>
      <c r="O109" s="220"/>
    </row>
    <row r="110" spans="2:15">
      <c r="B110" s="347"/>
      <c r="C110" s="401"/>
      <c r="D110" s="401"/>
      <c r="E110" s="401"/>
      <c r="F110" s="401"/>
      <c r="G110" s="402"/>
      <c r="H110" s="402"/>
      <c r="I110" s="403"/>
      <c r="J110" s="403"/>
      <c r="K110" s="357">
        <f t="shared" si="10"/>
        <v>0</v>
      </c>
      <c r="L110" s="357">
        <f>K110*L103</f>
        <v>0</v>
      </c>
      <c r="M110" s="352"/>
      <c r="N110" s="342"/>
      <c r="O110" s="220"/>
    </row>
    <row r="111" spans="2:15">
      <c r="B111" s="347"/>
      <c r="C111" s="404"/>
      <c r="D111" s="401"/>
      <c r="E111" s="401"/>
      <c r="F111" s="401"/>
      <c r="G111" s="402"/>
      <c r="H111" s="402"/>
      <c r="I111" s="403"/>
      <c r="J111" s="368"/>
      <c r="K111" s="357">
        <f t="shared" si="10"/>
        <v>0</v>
      </c>
      <c r="L111" s="357">
        <f>K111*L103</f>
        <v>0</v>
      </c>
      <c r="M111" s="352"/>
      <c r="N111" s="342"/>
      <c r="O111" s="220"/>
    </row>
    <row r="112" spans="2:15">
      <c r="B112" s="347"/>
      <c r="C112" s="401"/>
      <c r="D112" s="401"/>
      <c r="E112" s="401"/>
      <c r="F112" s="401"/>
      <c r="G112" s="402"/>
      <c r="H112" s="402"/>
      <c r="I112" s="403"/>
      <c r="J112" s="403"/>
      <c r="K112" s="357">
        <f t="shared" si="10"/>
        <v>0</v>
      </c>
      <c r="L112" s="357">
        <f>K112*L103</f>
        <v>0</v>
      </c>
      <c r="M112" s="365"/>
      <c r="N112" s="345"/>
      <c r="O112" s="220"/>
    </row>
    <row r="113" spans="2:15" ht="20.25">
      <c r="B113" s="347"/>
      <c r="C113" s="708" t="s">
        <v>395</v>
      </c>
      <c r="D113" s="708"/>
      <c r="E113" s="708"/>
      <c r="F113" s="708"/>
      <c r="G113" s="708"/>
      <c r="H113" s="708"/>
      <c r="I113" s="708"/>
      <c r="J113" s="708"/>
      <c r="K113" s="392" t="s">
        <v>47</v>
      </c>
      <c r="L113" s="397">
        <v>0.6</v>
      </c>
      <c r="M113" s="350">
        <f>SUM(K115:K122)</f>
        <v>30000</v>
      </c>
      <c r="N113" s="351">
        <f>SUM(L115:L122)</f>
        <v>18000</v>
      </c>
      <c r="O113" s="224"/>
    </row>
    <row r="114" spans="2:15">
      <c r="B114" s="347"/>
      <c r="C114" s="700" t="s">
        <v>4</v>
      </c>
      <c r="D114" s="700"/>
      <c r="E114" s="559" t="s">
        <v>5</v>
      </c>
      <c r="F114" s="559" t="s">
        <v>6</v>
      </c>
      <c r="G114" s="559" t="s">
        <v>7</v>
      </c>
      <c r="H114" s="559" t="s">
        <v>8</v>
      </c>
      <c r="I114" s="559" t="s">
        <v>9</v>
      </c>
      <c r="J114" s="559" t="s">
        <v>10</v>
      </c>
      <c r="K114" s="559" t="s">
        <v>11</v>
      </c>
      <c r="L114" s="559" t="s">
        <v>12</v>
      </c>
      <c r="M114" s="704" t="s">
        <v>50</v>
      </c>
      <c r="N114" s="705"/>
      <c r="O114" s="220"/>
    </row>
    <row r="115" spans="2:15">
      <c r="B115" s="347"/>
      <c r="C115" s="369"/>
      <c r="D115" s="369"/>
      <c r="E115" s="369"/>
      <c r="F115" s="369"/>
      <c r="G115" s="385"/>
      <c r="H115" s="383"/>
      <c r="I115" s="386"/>
      <c r="J115" s="386"/>
      <c r="K115" s="384">
        <f>(I115+J115)*10000</f>
        <v>0</v>
      </c>
      <c r="L115" s="384">
        <f>K115*L113</f>
        <v>0</v>
      </c>
      <c r="M115" s="352"/>
      <c r="N115" s="342"/>
      <c r="O115" s="220"/>
    </row>
    <row r="116" spans="2:15" ht="49.5">
      <c r="B116" s="347"/>
      <c r="C116" s="369">
        <v>19</v>
      </c>
      <c r="D116" s="366" t="s">
        <v>161</v>
      </c>
      <c r="E116" s="471" t="s">
        <v>634</v>
      </c>
      <c r="F116" s="366" t="s">
        <v>635</v>
      </c>
      <c r="G116" s="339" t="s">
        <v>636</v>
      </c>
      <c r="H116" s="339" t="s">
        <v>637</v>
      </c>
      <c r="I116" s="368">
        <v>3</v>
      </c>
      <c r="J116" s="368"/>
      <c r="K116" s="384">
        <f t="shared" ref="K116:K122" si="11">(I116+J116)*10000</f>
        <v>30000</v>
      </c>
      <c r="L116" s="384">
        <f>K116*L113</f>
        <v>18000</v>
      </c>
      <c r="M116" s="352"/>
      <c r="N116" s="342"/>
      <c r="O116" s="220"/>
    </row>
    <row r="117" spans="2:15">
      <c r="B117" s="347"/>
      <c r="C117" s="369"/>
      <c r="D117" s="369"/>
      <c r="E117" s="369"/>
      <c r="F117" s="375"/>
      <c r="G117" s="376"/>
      <c r="H117" s="376"/>
      <c r="I117" s="377"/>
      <c r="J117" s="377"/>
      <c r="K117" s="384">
        <f t="shared" si="11"/>
        <v>0</v>
      </c>
      <c r="L117" s="384">
        <f>K117*L113</f>
        <v>0</v>
      </c>
      <c r="M117" s="352"/>
      <c r="N117" s="342"/>
      <c r="O117" s="220"/>
    </row>
    <row r="118" spans="2:15">
      <c r="B118" s="347"/>
      <c r="C118" s="369"/>
      <c r="D118" s="369"/>
      <c r="E118" s="369"/>
      <c r="F118" s="369"/>
      <c r="G118" s="383"/>
      <c r="H118" s="383"/>
      <c r="I118" s="386"/>
      <c r="J118" s="386"/>
      <c r="K118" s="384">
        <f t="shared" si="11"/>
        <v>0</v>
      </c>
      <c r="L118" s="384">
        <f>K118*L113</f>
        <v>0</v>
      </c>
      <c r="M118" s="352"/>
      <c r="N118" s="342"/>
      <c r="O118" s="220"/>
    </row>
    <row r="119" spans="2:15">
      <c r="B119" s="347"/>
      <c r="C119" s="369"/>
      <c r="D119" s="369"/>
      <c r="E119" s="369"/>
      <c r="F119" s="369"/>
      <c r="G119" s="385"/>
      <c r="H119" s="383"/>
      <c r="I119" s="386"/>
      <c r="J119" s="386"/>
      <c r="K119" s="384">
        <f t="shared" si="11"/>
        <v>0</v>
      </c>
      <c r="L119" s="384">
        <f>K119*L113</f>
        <v>0</v>
      </c>
      <c r="M119" s="352"/>
      <c r="N119" s="342"/>
      <c r="O119" s="220"/>
    </row>
    <row r="120" spans="2:15">
      <c r="B120" s="347"/>
      <c r="C120" s="369"/>
      <c r="D120" s="369"/>
      <c r="E120" s="369"/>
      <c r="F120" s="369"/>
      <c r="G120" s="383"/>
      <c r="H120" s="383"/>
      <c r="I120" s="386"/>
      <c r="J120" s="386"/>
      <c r="K120" s="384">
        <f t="shared" si="11"/>
        <v>0</v>
      </c>
      <c r="L120" s="384">
        <f>K120*L113</f>
        <v>0</v>
      </c>
      <c r="M120" s="352"/>
      <c r="N120" s="342"/>
      <c r="O120" s="220"/>
    </row>
    <row r="121" spans="2:15">
      <c r="B121" s="347"/>
      <c r="C121" s="369"/>
      <c r="D121" s="387"/>
      <c r="E121" s="369"/>
      <c r="F121" s="369"/>
      <c r="G121" s="383"/>
      <c r="H121" s="383"/>
      <c r="I121" s="386"/>
      <c r="J121" s="386"/>
      <c r="K121" s="384">
        <f t="shared" si="11"/>
        <v>0</v>
      </c>
      <c r="L121" s="384">
        <f>K121*L113</f>
        <v>0</v>
      </c>
      <c r="M121" s="352"/>
      <c r="N121" s="342"/>
      <c r="O121" s="220"/>
    </row>
    <row r="122" spans="2:15">
      <c r="B122" s="347"/>
      <c r="C122" s="369"/>
      <c r="D122" s="387"/>
      <c r="E122" s="369"/>
      <c r="F122" s="369"/>
      <c r="G122" s="383"/>
      <c r="H122" s="383"/>
      <c r="I122" s="386"/>
      <c r="J122" s="386"/>
      <c r="K122" s="384">
        <f t="shared" si="11"/>
        <v>0</v>
      </c>
      <c r="L122" s="384">
        <f>K122*L113</f>
        <v>0</v>
      </c>
      <c r="M122" s="365"/>
      <c r="N122" s="345"/>
      <c r="O122" s="220"/>
    </row>
    <row r="123" spans="2:15" ht="20.25">
      <c r="B123" s="347"/>
      <c r="C123" s="675" t="s">
        <v>400</v>
      </c>
      <c r="D123" s="675"/>
      <c r="E123" s="675"/>
      <c r="F123" s="675"/>
      <c r="G123" s="675"/>
      <c r="H123" s="675"/>
      <c r="I123" s="675"/>
      <c r="J123" s="675"/>
      <c r="K123" s="392" t="s">
        <v>47</v>
      </c>
      <c r="L123" s="400">
        <v>0.65</v>
      </c>
      <c r="M123" s="350">
        <f>SUM(K125:K132)</f>
        <v>0</v>
      </c>
      <c r="N123" s="351">
        <f>SUM(L125:L132)</f>
        <v>0</v>
      </c>
      <c r="O123" s="224"/>
    </row>
    <row r="124" spans="2:15">
      <c r="B124" s="347"/>
      <c r="C124" s="700" t="s">
        <v>4</v>
      </c>
      <c r="D124" s="700"/>
      <c r="E124" s="559" t="s">
        <v>5</v>
      </c>
      <c r="F124" s="559" t="s">
        <v>6</v>
      </c>
      <c r="G124" s="559" t="s">
        <v>7</v>
      </c>
      <c r="H124" s="559" t="s">
        <v>8</v>
      </c>
      <c r="I124" s="559" t="s">
        <v>9</v>
      </c>
      <c r="J124" s="559" t="s">
        <v>10</v>
      </c>
      <c r="K124" s="559" t="s">
        <v>11</v>
      </c>
      <c r="L124" s="559" t="s">
        <v>12</v>
      </c>
      <c r="M124" s="704" t="s">
        <v>56</v>
      </c>
      <c r="N124" s="705"/>
      <c r="O124" s="220"/>
    </row>
    <row r="125" spans="2:15">
      <c r="B125" s="347"/>
      <c r="C125" s="366"/>
      <c r="D125" s="366"/>
      <c r="E125" s="366"/>
      <c r="F125" s="366"/>
      <c r="G125" s="340"/>
      <c r="H125" s="340"/>
      <c r="I125" s="386"/>
      <c r="J125" s="386"/>
      <c r="K125" s="357">
        <f>(I125+J125)*10000</f>
        <v>0</v>
      </c>
      <c r="L125" s="357">
        <f>K125*L123</f>
        <v>0</v>
      </c>
      <c r="M125" s="352"/>
      <c r="N125" s="342"/>
      <c r="O125" s="220"/>
    </row>
    <row r="126" spans="2:15">
      <c r="B126" s="347"/>
      <c r="C126" s="366"/>
      <c r="D126" s="366"/>
      <c r="E126" s="366"/>
      <c r="F126" s="366"/>
      <c r="G126" s="340"/>
      <c r="H126" s="340"/>
      <c r="I126" s="386"/>
      <c r="J126" s="386"/>
      <c r="K126" s="357">
        <f t="shared" ref="K126:K132" si="12">(I126+J126)*10000</f>
        <v>0</v>
      </c>
      <c r="L126" s="357">
        <f>K126*L123</f>
        <v>0</v>
      </c>
      <c r="M126" s="352"/>
      <c r="N126" s="342"/>
      <c r="O126" s="220"/>
    </row>
    <row r="127" spans="2:15">
      <c r="B127" s="347"/>
      <c r="C127" s="366"/>
      <c r="D127" s="366"/>
      <c r="E127" s="366"/>
      <c r="F127" s="366"/>
      <c r="G127" s="340"/>
      <c r="H127" s="340"/>
      <c r="I127" s="377"/>
      <c r="J127" s="377"/>
      <c r="K127" s="357">
        <f t="shared" si="12"/>
        <v>0</v>
      </c>
      <c r="L127" s="357">
        <f>K127*L123</f>
        <v>0</v>
      </c>
      <c r="M127" s="352"/>
      <c r="N127" s="342"/>
      <c r="O127" s="220"/>
    </row>
    <row r="128" spans="2:15">
      <c r="B128" s="347"/>
      <c r="C128" s="366"/>
      <c r="D128" s="366"/>
      <c r="E128" s="366"/>
      <c r="F128" s="366"/>
      <c r="G128" s="340"/>
      <c r="H128" s="340"/>
      <c r="I128" s="386"/>
      <c r="J128" s="386"/>
      <c r="K128" s="357">
        <f t="shared" si="12"/>
        <v>0</v>
      </c>
      <c r="L128" s="357">
        <f>K128*L123</f>
        <v>0</v>
      </c>
      <c r="M128" s="352"/>
      <c r="N128" s="342"/>
      <c r="O128" s="220"/>
    </row>
    <row r="129" spans="1:15">
      <c r="A129" s="220"/>
      <c r="B129" s="347"/>
      <c r="C129" s="366"/>
      <c r="D129" s="366"/>
      <c r="E129" s="366"/>
      <c r="F129" s="366"/>
      <c r="G129" s="340"/>
      <c r="H129" s="340"/>
      <c r="I129" s="386"/>
      <c r="J129" s="386"/>
      <c r="K129" s="357">
        <f t="shared" si="12"/>
        <v>0</v>
      </c>
      <c r="L129" s="357">
        <f>K129*L123</f>
        <v>0</v>
      </c>
      <c r="M129" s="352"/>
      <c r="N129" s="342"/>
      <c r="O129" s="220"/>
    </row>
    <row r="130" spans="1:15">
      <c r="A130" s="220"/>
      <c r="B130" s="347"/>
      <c r="C130" s="366"/>
      <c r="D130" s="366"/>
      <c r="E130" s="366"/>
      <c r="F130" s="366"/>
      <c r="G130" s="340"/>
      <c r="H130" s="340"/>
      <c r="I130" s="386"/>
      <c r="J130" s="386"/>
      <c r="K130" s="357">
        <f t="shared" si="12"/>
        <v>0</v>
      </c>
      <c r="L130" s="357">
        <f>K130*L123</f>
        <v>0</v>
      </c>
      <c r="M130" s="352"/>
      <c r="N130" s="342"/>
      <c r="O130" s="220"/>
    </row>
    <row r="131" spans="1:15">
      <c r="A131" s="220"/>
      <c r="B131" s="347"/>
      <c r="C131" s="366"/>
      <c r="D131" s="366"/>
      <c r="E131" s="366"/>
      <c r="F131" s="366"/>
      <c r="G131" s="340"/>
      <c r="H131" s="340"/>
      <c r="I131" s="386"/>
      <c r="J131" s="386"/>
      <c r="K131" s="357">
        <f t="shared" si="12"/>
        <v>0</v>
      </c>
      <c r="L131" s="357">
        <f>K131*L123</f>
        <v>0</v>
      </c>
      <c r="M131" s="352"/>
      <c r="N131" s="342"/>
      <c r="O131" s="220"/>
    </row>
    <row r="132" spans="1:15">
      <c r="A132" s="220"/>
      <c r="B132" s="347"/>
      <c r="C132" s="366"/>
      <c r="D132" s="366"/>
      <c r="E132" s="366"/>
      <c r="F132" s="366"/>
      <c r="G132" s="340"/>
      <c r="H132" s="340"/>
      <c r="I132" s="386"/>
      <c r="J132" s="386"/>
      <c r="K132" s="357">
        <f t="shared" si="12"/>
        <v>0</v>
      </c>
      <c r="L132" s="357">
        <f>K132*L123</f>
        <v>0</v>
      </c>
      <c r="M132" s="352"/>
      <c r="N132" s="342"/>
      <c r="O132" s="220"/>
    </row>
    <row r="133" spans="1:15" ht="20.25">
      <c r="A133" s="221"/>
      <c r="B133" s="382"/>
      <c r="C133" s="709" t="s">
        <v>401</v>
      </c>
      <c r="D133" s="709"/>
      <c r="E133" s="709"/>
      <c r="F133" s="709"/>
      <c r="G133" s="709"/>
      <c r="H133" s="709"/>
      <c r="I133" s="709"/>
      <c r="J133" s="709"/>
      <c r="K133" s="392" t="s">
        <v>47</v>
      </c>
      <c r="L133" s="397">
        <v>0.6</v>
      </c>
      <c r="M133" s="350">
        <f>SUM(K135:K142)</f>
        <v>0</v>
      </c>
      <c r="N133" s="351">
        <f>SUM(L135:L142)</f>
        <v>0</v>
      </c>
      <c r="O133" s="224"/>
    </row>
    <row r="134" spans="1:15">
      <c r="A134" s="221"/>
      <c r="B134" s="382"/>
      <c r="C134" s="700" t="s">
        <v>4</v>
      </c>
      <c r="D134" s="700"/>
      <c r="E134" s="559" t="s">
        <v>5</v>
      </c>
      <c r="F134" s="559" t="s">
        <v>6</v>
      </c>
      <c r="G134" s="559" t="s">
        <v>7</v>
      </c>
      <c r="H134" s="559" t="s">
        <v>8</v>
      </c>
      <c r="I134" s="559" t="s">
        <v>9</v>
      </c>
      <c r="J134" s="559" t="s">
        <v>10</v>
      </c>
      <c r="K134" s="559" t="s">
        <v>11</v>
      </c>
      <c r="L134" s="559" t="s">
        <v>12</v>
      </c>
      <c r="M134" s="560"/>
      <c r="N134" s="561"/>
      <c r="O134" s="220"/>
    </row>
    <row r="135" spans="1:15" ht="19.5">
      <c r="A135" s="221"/>
      <c r="B135" s="382"/>
      <c r="C135" s="353"/>
      <c r="D135" s="353"/>
      <c r="E135" s="353"/>
      <c r="F135" s="353"/>
      <c r="G135" s="379" t="s">
        <v>71</v>
      </c>
      <c r="H135" s="355"/>
      <c r="I135" s="356"/>
      <c r="J135" s="356"/>
      <c r="K135" s="384">
        <f>(I135+J135)*10000</f>
        <v>0</v>
      </c>
      <c r="L135" s="384">
        <f>K135*L133</f>
        <v>0</v>
      </c>
      <c r="M135" s="352"/>
      <c r="N135" s="342"/>
      <c r="O135" s="220"/>
    </row>
    <row r="136" spans="1:15">
      <c r="A136" s="221"/>
      <c r="B136" s="382"/>
      <c r="C136" s="369"/>
      <c r="D136" s="369"/>
      <c r="E136" s="369"/>
      <c r="F136" s="369"/>
      <c r="G136" s="385"/>
      <c r="H136" s="383"/>
      <c r="I136" s="386"/>
      <c r="J136" s="386"/>
      <c r="K136" s="384">
        <f t="shared" ref="K136:K142" si="13">(I136+J136)*10000</f>
        <v>0</v>
      </c>
      <c r="L136" s="384">
        <f>K136*L133</f>
        <v>0</v>
      </c>
      <c r="M136" s="352"/>
      <c r="N136" s="342"/>
      <c r="O136" s="220"/>
    </row>
    <row r="137" spans="1:15">
      <c r="A137" s="221"/>
      <c r="B137" s="382"/>
      <c r="C137" s="369"/>
      <c r="D137" s="369"/>
      <c r="E137" s="369"/>
      <c r="F137" s="375"/>
      <c r="G137" s="376"/>
      <c r="H137" s="376"/>
      <c r="I137" s="377"/>
      <c r="J137" s="377"/>
      <c r="K137" s="384">
        <f t="shared" si="13"/>
        <v>0</v>
      </c>
      <c r="L137" s="384">
        <f>K137*L133</f>
        <v>0</v>
      </c>
      <c r="M137" s="352"/>
      <c r="N137" s="342"/>
      <c r="O137" s="220"/>
    </row>
    <row r="138" spans="1:15">
      <c r="A138" s="221"/>
      <c r="B138" s="382"/>
      <c r="C138" s="369"/>
      <c r="D138" s="369"/>
      <c r="E138" s="369"/>
      <c r="F138" s="369"/>
      <c r="G138" s="383"/>
      <c r="H138" s="383"/>
      <c r="I138" s="386"/>
      <c r="J138" s="386"/>
      <c r="K138" s="384">
        <f t="shared" si="13"/>
        <v>0</v>
      </c>
      <c r="L138" s="384">
        <f>K138*L133</f>
        <v>0</v>
      </c>
      <c r="M138" s="352"/>
      <c r="N138" s="342"/>
      <c r="O138" s="220"/>
    </row>
    <row r="139" spans="1:15">
      <c r="A139" s="221"/>
      <c r="B139" s="382"/>
      <c r="C139" s="369"/>
      <c r="D139" s="369"/>
      <c r="E139" s="369"/>
      <c r="F139" s="369"/>
      <c r="G139" s="385"/>
      <c r="H139" s="383"/>
      <c r="I139" s="386"/>
      <c r="J139" s="386"/>
      <c r="K139" s="384">
        <f t="shared" si="13"/>
        <v>0</v>
      </c>
      <c r="L139" s="384">
        <f>K139*L133</f>
        <v>0</v>
      </c>
      <c r="M139" s="352"/>
      <c r="N139" s="342"/>
      <c r="O139" s="220"/>
    </row>
    <row r="140" spans="1:15">
      <c r="A140" s="221"/>
      <c r="B140" s="382"/>
      <c r="C140" s="369"/>
      <c r="D140" s="369"/>
      <c r="E140" s="369"/>
      <c r="F140" s="369"/>
      <c r="G140" s="383"/>
      <c r="H140" s="383"/>
      <c r="I140" s="386"/>
      <c r="J140" s="386"/>
      <c r="K140" s="384">
        <f t="shared" si="13"/>
        <v>0</v>
      </c>
      <c r="L140" s="384">
        <f>K140*L133</f>
        <v>0</v>
      </c>
      <c r="M140" s="352"/>
      <c r="N140" s="342"/>
      <c r="O140" s="220"/>
    </row>
    <row r="141" spans="1:15">
      <c r="A141" s="221"/>
      <c r="B141" s="382"/>
      <c r="C141" s="369"/>
      <c r="D141" s="387"/>
      <c r="E141" s="369"/>
      <c r="F141" s="369"/>
      <c r="G141" s="383"/>
      <c r="H141" s="383"/>
      <c r="I141" s="386"/>
      <c r="J141" s="386"/>
      <c r="K141" s="384">
        <f t="shared" si="13"/>
        <v>0</v>
      </c>
      <c r="L141" s="384">
        <f>K141*L133</f>
        <v>0</v>
      </c>
      <c r="M141" s="352"/>
      <c r="N141" s="342"/>
      <c r="O141" s="220"/>
    </row>
    <row r="142" spans="1:15">
      <c r="A142" s="221"/>
      <c r="B142" s="382"/>
      <c r="C142" s="369"/>
      <c r="D142" s="387"/>
      <c r="E142" s="369"/>
      <c r="F142" s="369"/>
      <c r="G142" s="383"/>
      <c r="H142" s="383"/>
      <c r="I142" s="386"/>
      <c r="J142" s="386"/>
      <c r="K142" s="384">
        <f t="shared" si="13"/>
        <v>0</v>
      </c>
      <c r="L142" s="384">
        <f>K142*L133</f>
        <v>0</v>
      </c>
      <c r="M142" s="365"/>
      <c r="N142" s="345"/>
      <c r="O142" s="220"/>
    </row>
    <row r="143" spans="1:15" ht="20.25">
      <c r="A143" s="220"/>
      <c r="B143" s="347"/>
      <c r="C143" s="720" t="s">
        <v>402</v>
      </c>
      <c r="D143" s="720"/>
      <c r="E143" s="720"/>
      <c r="F143" s="720"/>
      <c r="G143" s="720"/>
      <c r="H143" s="720"/>
      <c r="I143" s="720"/>
      <c r="J143" s="720"/>
      <c r="K143" s="392" t="s">
        <v>47</v>
      </c>
      <c r="L143" s="400">
        <v>0.65</v>
      </c>
      <c r="M143" s="350">
        <f>SUM(K145:K152)</f>
        <v>0</v>
      </c>
      <c r="N143" s="351">
        <f>SUM(L145:L152)</f>
        <v>0</v>
      </c>
      <c r="O143" s="224"/>
    </row>
    <row r="144" spans="1:15">
      <c r="A144" s="220"/>
      <c r="B144" s="347"/>
      <c r="C144" s="700" t="s">
        <v>4</v>
      </c>
      <c r="D144" s="700"/>
      <c r="E144" s="559" t="s">
        <v>5</v>
      </c>
      <c r="F144" s="559" t="s">
        <v>6</v>
      </c>
      <c r="G144" s="559" t="s">
        <v>7</v>
      </c>
      <c r="H144" s="559" t="s">
        <v>8</v>
      </c>
      <c r="I144" s="559" t="s">
        <v>9</v>
      </c>
      <c r="J144" s="559" t="s">
        <v>10</v>
      </c>
      <c r="K144" s="559" t="s">
        <v>11</v>
      </c>
      <c r="L144" s="559" t="s">
        <v>12</v>
      </c>
      <c r="M144" s="704" t="s">
        <v>73</v>
      </c>
      <c r="N144" s="705"/>
      <c r="O144" s="220"/>
    </row>
    <row r="145" spans="2:14">
      <c r="B145" s="347"/>
      <c r="C145" s="366"/>
      <c r="D145" s="366"/>
      <c r="E145" s="366"/>
      <c r="F145" s="366"/>
      <c r="G145" s="340"/>
      <c r="H145" s="340"/>
      <c r="I145" s="386"/>
      <c r="J145" s="386"/>
      <c r="K145" s="357">
        <f>(I145+J145)*10000</f>
        <v>0</v>
      </c>
      <c r="L145" s="357">
        <f>K145*L143</f>
        <v>0</v>
      </c>
      <c r="M145" s="352"/>
      <c r="N145" s="342"/>
    </row>
    <row r="146" spans="2:14">
      <c r="B146" s="347"/>
      <c r="C146" s="366"/>
      <c r="D146" s="366"/>
      <c r="E146" s="366"/>
      <c r="F146" s="366"/>
      <c r="G146" s="340"/>
      <c r="H146" s="340"/>
      <c r="I146" s="386"/>
      <c r="J146" s="386"/>
      <c r="K146" s="357">
        <f t="shared" ref="K146:K152" si="14">(I146+J146)*10000</f>
        <v>0</v>
      </c>
      <c r="L146" s="357">
        <f>K146*L143</f>
        <v>0</v>
      </c>
      <c r="M146" s="352"/>
      <c r="N146" s="342"/>
    </row>
    <row r="147" spans="2:14">
      <c r="B147" s="347"/>
      <c r="C147" s="366"/>
      <c r="D147" s="366"/>
      <c r="E147" s="366"/>
      <c r="F147" s="366"/>
      <c r="G147" s="340"/>
      <c r="H147" s="340"/>
      <c r="I147" s="377"/>
      <c r="J147" s="377"/>
      <c r="K147" s="357">
        <f t="shared" si="14"/>
        <v>0</v>
      </c>
      <c r="L147" s="357">
        <f>K147*L143</f>
        <v>0</v>
      </c>
      <c r="M147" s="352"/>
      <c r="N147" s="342"/>
    </row>
    <row r="148" spans="2:14">
      <c r="B148" s="347"/>
      <c r="C148" s="366"/>
      <c r="D148" s="366"/>
      <c r="E148" s="366"/>
      <c r="F148" s="366"/>
      <c r="G148" s="340"/>
      <c r="H148" s="340"/>
      <c r="I148" s="386"/>
      <c r="J148" s="386"/>
      <c r="K148" s="357">
        <f t="shared" si="14"/>
        <v>0</v>
      </c>
      <c r="L148" s="357">
        <f>K148*L143</f>
        <v>0</v>
      </c>
      <c r="M148" s="352"/>
      <c r="N148" s="342"/>
    </row>
    <row r="149" spans="2:14">
      <c r="B149" s="347"/>
      <c r="C149" s="366"/>
      <c r="D149" s="366"/>
      <c r="E149" s="366"/>
      <c r="F149" s="366"/>
      <c r="G149" s="340"/>
      <c r="H149" s="340"/>
      <c r="I149" s="386"/>
      <c r="J149" s="386"/>
      <c r="K149" s="357">
        <f t="shared" si="14"/>
        <v>0</v>
      </c>
      <c r="L149" s="357">
        <f>K149*L143</f>
        <v>0</v>
      </c>
      <c r="M149" s="352"/>
      <c r="N149" s="342"/>
    </row>
    <row r="150" spans="2:14">
      <c r="B150" s="347"/>
      <c r="C150" s="366"/>
      <c r="D150" s="366"/>
      <c r="E150" s="366"/>
      <c r="F150" s="366"/>
      <c r="G150" s="340"/>
      <c r="H150" s="340"/>
      <c r="I150" s="386"/>
      <c r="J150" s="386"/>
      <c r="K150" s="357">
        <f t="shared" si="14"/>
        <v>0</v>
      </c>
      <c r="L150" s="357">
        <f>K150*L143</f>
        <v>0</v>
      </c>
      <c r="M150" s="352"/>
      <c r="N150" s="342"/>
    </row>
    <row r="151" spans="2:14">
      <c r="B151" s="347"/>
      <c r="C151" s="366"/>
      <c r="D151" s="366"/>
      <c r="E151" s="366"/>
      <c r="F151" s="366"/>
      <c r="G151" s="340"/>
      <c r="H151" s="340"/>
      <c r="I151" s="386"/>
      <c r="J151" s="386"/>
      <c r="K151" s="357">
        <f t="shared" si="14"/>
        <v>0</v>
      </c>
      <c r="L151" s="357">
        <f>K151*L143</f>
        <v>0</v>
      </c>
      <c r="M151" s="352"/>
      <c r="N151" s="342"/>
    </row>
    <row r="152" spans="2:14">
      <c r="B152" s="347"/>
      <c r="C152" s="366"/>
      <c r="D152" s="366"/>
      <c r="E152" s="366"/>
      <c r="F152" s="366"/>
      <c r="G152" s="340"/>
      <c r="H152" s="340"/>
      <c r="I152" s="386"/>
      <c r="J152" s="386"/>
      <c r="K152" s="357">
        <f t="shared" si="14"/>
        <v>0</v>
      </c>
      <c r="L152" s="357">
        <f>K152*L143</f>
        <v>0</v>
      </c>
      <c r="M152" s="352"/>
      <c r="N152" s="342"/>
    </row>
    <row r="153" spans="2:14" ht="20.25">
      <c r="B153" s="342"/>
      <c r="C153" s="684" t="s">
        <v>103</v>
      </c>
      <c r="D153" s="684"/>
      <c r="E153" s="684"/>
      <c r="F153" s="684"/>
      <c r="G153" s="684"/>
      <c r="H153" s="684"/>
      <c r="I153" s="684"/>
      <c r="J153" s="684"/>
      <c r="K153" s="392" t="s">
        <v>47</v>
      </c>
      <c r="L153" s="349">
        <v>0.5</v>
      </c>
      <c r="M153" s="350">
        <f>SUM(K155:K162)</f>
        <v>0</v>
      </c>
      <c r="N153" s="351">
        <f>SUM(L155:L162)</f>
        <v>0</v>
      </c>
    </row>
    <row r="154" spans="2:14">
      <c r="B154" s="342"/>
      <c r="C154" s="700" t="s">
        <v>4</v>
      </c>
      <c r="D154" s="700"/>
      <c r="E154" s="559" t="s">
        <v>5</v>
      </c>
      <c r="F154" s="559" t="s">
        <v>6</v>
      </c>
      <c r="G154" s="559" t="s">
        <v>7</v>
      </c>
      <c r="H154" s="559" t="s">
        <v>8</v>
      </c>
      <c r="I154" s="559" t="s">
        <v>9</v>
      </c>
      <c r="J154" s="559" t="s">
        <v>10</v>
      </c>
      <c r="K154" s="559" t="s">
        <v>11</v>
      </c>
      <c r="L154" s="559" t="s">
        <v>12</v>
      </c>
      <c r="M154" s="694"/>
      <c r="N154" s="695"/>
    </row>
    <row r="155" spans="2:14">
      <c r="B155" s="342"/>
      <c r="C155" s="366"/>
      <c r="D155" s="366"/>
      <c r="E155" s="366"/>
      <c r="F155" s="366"/>
      <c r="G155" s="340"/>
      <c r="H155" s="340"/>
      <c r="I155" s="386"/>
      <c r="J155" s="386"/>
      <c r="K155" s="357">
        <f>(I155+J155)*10000</f>
        <v>0</v>
      </c>
      <c r="L155" s="357">
        <f>K155*L153</f>
        <v>0</v>
      </c>
      <c r="M155" s="352"/>
      <c r="N155" s="342"/>
    </row>
    <row r="156" spans="2:14">
      <c r="B156" s="342"/>
      <c r="C156" s="366"/>
      <c r="D156" s="366"/>
      <c r="E156" s="366"/>
      <c r="F156" s="366"/>
      <c r="G156" s="340"/>
      <c r="H156" s="340"/>
      <c r="I156" s="386"/>
      <c r="J156" s="386"/>
      <c r="K156" s="357">
        <f t="shared" ref="K156:K162" si="15">(I156+J156)*10000</f>
        <v>0</v>
      </c>
      <c r="L156" s="357">
        <f>K156*L153</f>
        <v>0</v>
      </c>
      <c r="M156" s="352"/>
      <c r="N156" s="342"/>
    </row>
    <row r="157" spans="2:14">
      <c r="B157" s="342"/>
      <c r="C157" s="366"/>
      <c r="D157" s="366"/>
      <c r="E157" s="366"/>
      <c r="F157" s="366"/>
      <c r="G157" s="340"/>
      <c r="H157" s="340"/>
      <c r="I157" s="377"/>
      <c r="J157" s="377"/>
      <c r="K157" s="357">
        <f t="shared" si="15"/>
        <v>0</v>
      </c>
      <c r="L157" s="357">
        <f>K157*L153</f>
        <v>0</v>
      </c>
      <c r="M157" s="352"/>
      <c r="N157" s="342"/>
    </row>
    <row r="158" spans="2:14">
      <c r="B158" s="342"/>
      <c r="C158" s="366"/>
      <c r="D158" s="366"/>
      <c r="E158" s="366"/>
      <c r="F158" s="366"/>
      <c r="G158" s="340"/>
      <c r="H158" s="340"/>
      <c r="I158" s="386"/>
      <c r="J158" s="386"/>
      <c r="K158" s="357">
        <f t="shared" si="15"/>
        <v>0</v>
      </c>
      <c r="L158" s="357">
        <f>K158*L153</f>
        <v>0</v>
      </c>
      <c r="M158" s="352"/>
      <c r="N158" s="342"/>
    </row>
    <row r="159" spans="2:14">
      <c r="B159" s="342"/>
      <c r="C159" s="366"/>
      <c r="D159" s="366"/>
      <c r="E159" s="366"/>
      <c r="F159" s="366"/>
      <c r="G159" s="340"/>
      <c r="H159" s="340"/>
      <c r="I159" s="386"/>
      <c r="J159" s="386"/>
      <c r="K159" s="357">
        <f t="shared" si="15"/>
        <v>0</v>
      </c>
      <c r="L159" s="357">
        <f>K159*L153</f>
        <v>0</v>
      </c>
      <c r="M159" s="352"/>
      <c r="N159" s="342"/>
    </row>
    <row r="160" spans="2:14">
      <c r="B160" s="342"/>
      <c r="C160" s="366"/>
      <c r="D160" s="366"/>
      <c r="E160" s="366"/>
      <c r="F160" s="366"/>
      <c r="G160" s="340"/>
      <c r="H160" s="340"/>
      <c r="I160" s="386"/>
      <c r="J160" s="386"/>
      <c r="K160" s="357">
        <f t="shared" si="15"/>
        <v>0</v>
      </c>
      <c r="L160" s="357">
        <f>K160*L153</f>
        <v>0</v>
      </c>
      <c r="M160" s="352"/>
      <c r="N160" s="342"/>
    </row>
    <row r="161" spans="2:14">
      <c r="B161" s="342"/>
      <c r="C161" s="366"/>
      <c r="D161" s="366"/>
      <c r="E161" s="366"/>
      <c r="F161" s="366"/>
      <c r="G161" s="340"/>
      <c r="H161" s="340"/>
      <c r="I161" s="386"/>
      <c r="J161" s="386"/>
      <c r="K161" s="357">
        <f t="shared" si="15"/>
        <v>0</v>
      </c>
      <c r="L161" s="357">
        <f>K161*L153</f>
        <v>0</v>
      </c>
      <c r="M161" s="352"/>
      <c r="N161" s="342"/>
    </row>
    <row r="162" spans="2:14">
      <c r="B162" s="342"/>
      <c r="C162" s="366"/>
      <c r="D162" s="366"/>
      <c r="E162" s="366"/>
      <c r="F162" s="366"/>
      <c r="G162" s="340"/>
      <c r="H162" s="340"/>
      <c r="I162" s="386"/>
      <c r="J162" s="386"/>
      <c r="K162" s="357">
        <f t="shared" si="15"/>
        <v>0</v>
      </c>
      <c r="L162" s="357">
        <f>K162*L153</f>
        <v>0</v>
      </c>
      <c r="M162" s="352"/>
      <c r="N162" s="342"/>
    </row>
    <row r="163" spans="2:14" ht="20.25">
      <c r="B163" s="342"/>
      <c r="C163" s="684" t="s">
        <v>103</v>
      </c>
      <c r="D163" s="684"/>
      <c r="E163" s="684"/>
      <c r="F163" s="684"/>
      <c r="G163" s="684"/>
      <c r="H163" s="684"/>
      <c r="I163" s="684"/>
      <c r="J163" s="684"/>
      <c r="K163" s="392" t="s">
        <v>47</v>
      </c>
      <c r="L163" s="349">
        <v>0.5</v>
      </c>
      <c r="M163" s="350">
        <f>SUM(K165:K172)</f>
        <v>0</v>
      </c>
      <c r="N163" s="351">
        <f>SUM(L165:L172)</f>
        <v>0</v>
      </c>
    </row>
    <row r="164" spans="2:14">
      <c r="B164" s="342"/>
      <c r="C164" s="700" t="s">
        <v>4</v>
      </c>
      <c r="D164" s="700"/>
      <c r="E164" s="559" t="s">
        <v>5</v>
      </c>
      <c r="F164" s="559" t="s">
        <v>6</v>
      </c>
      <c r="G164" s="559" t="s">
        <v>7</v>
      </c>
      <c r="H164" s="559" t="s">
        <v>8</v>
      </c>
      <c r="I164" s="559" t="s">
        <v>9</v>
      </c>
      <c r="J164" s="559" t="s">
        <v>10</v>
      </c>
      <c r="K164" s="559" t="s">
        <v>11</v>
      </c>
      <c r="L164" s="559" t="s">
        <v>12</v>
      </c>
      <c r="M164" s="694"/>
      <c r="N164" s="695"/>
    </row>
    <row r="165" spans="2:14">
      <c r="B165" s="342"/>
      <c r="C165" s="366"/>
      <c r="D165" s="366"/>
      <c r="E165" s="366"/>
      <c r="F165" s="366"/>
      <c r="G165" s="340"/>
      <c r="H165" s="340"/>
      <c r="I165" s="386"/>
      <c r="J165" s="386"/>
      <c r="K165" s="357">
        <f>(I165+J165)*10000</f>
        <v>0</v>
      </c>
      <c r="L165" s="357">
        <f>K165*L163</f>
        <v>0</v>
      </c>
      <c r="M165" s="352"/>
      <c r="N165" s="342"/>
    </row>
    <row r="166" spans="2:14">
      <c r="B166" s="342"/>
      <c r="C166" s="366"/>
      <c r="D166" s="366"/>
      <c r="E166" s="366"/>
      <c r="F166" s="366"/>
      <c r="G166" s="340"/>
      <c r="H166" s="340"/>
      <c r="I166" s="386"/>
      <c r="J166" s="386"/>
      <c r="K166" s="357">
        <f t="shared" ref="K166:K172" si="16">(I166+J166)*10000</f>
        <v>0</v>
      </c>
      <c r="L166" s="357">
        <f>K166*L163</f>
        <v>0</v>
      </c>
      <c r="M166" s="352"/>
      <c r="N166" s="342"/>
    </row>
    <row r="167" spans="2:14">
      <c r="B167" s="342"/>
      <c r="C167" s="366"/>
      <c r="D167" s="366"/>
      <c r="E167" s="366"/>
      <c r="F167" s="366"/>
      <c r="G167" s="340"/>
      <c r="H167" s="340"/>
      <c r="I167" s="377"/>
      <c r="J167" s="377"/>
      <c r="K167" s="357">
        <f t="shared" si="16"/>
        <v>0</v>
      </c>
      <c r="L167" s="357">
        <f>K167*L163</f>
        <v>0</v>
      </c>
      <c r="M167" s="352"/>
      <c r="N167" s="342"/>
    </row>
    <row r="168" spans="2:14">
      <c r="B168" s="342"/>
      <c r="C168" s="366"/>
      <c r="D168" s="366"/>
      <c r="E168" s="366"/>
      <c r="F168" s="366"/>
      <c r="G168" s="340"/>
      <c r="H168" s="340"/>
      <c r="I168" s="386"/>
      <c r="J168" s="386"/>
      <c r="K168" s="357">
        <f t="shared" si="16"/>
        <v>0</v>
      </c>
      <c r="L168" s="357">
        <f>K168*L163</f>
        <v>0</v>
      </c>
      <c r="M168" s="352"/>
      <c r="N168" s="342"/>
    </row>
    <row r="169" spans="2:14">
      <c r="B169" s="342"/>
      <c r="C169" s="366"/>
      <c r="D169" s="366"/>
      <c r="E169" s="366"/>
      <c r="F169" s="366"/>
      <c r="G169" s="340"/>
      <c r="H169" s="340"/>
      <c r="I169" s="386"/>
      <c r="J169" s="386"/>
      <c r="K169" s="357">
        <f t="shared" si="16"/>
        <v>0</v>
      </c>
      <c r="L169" s="357">
        <f>K169*L163</f>
        <v>0</v>
      </c>
      <c r="M169" s="352"/>
      <c r="N169" s="342"/>
    </row>
    <row r="170" spans="2:14">
      <c r="B170" s="342"/>
      <c r="C170" s="366"/>
      <c r="D170" s="366"/>
      <c r="E170" s="366"/>
      <c r="F170" s="366"/>
      <c r="G170" s="340"/>
      <c r="H170" s="340"/>
      <c r="I170" s="386"/>
      <c r="J170" s="386"/>
      <c r="K170" s="357">
        <f t="shared" si="16"/>
        <v>0</v>
      </c>
      <c r="L170" s="357">
        <f>K170*L163</f>
        <v>0</v>
      </c>
      <c r="M170" s="352"/>
      <c r="N170" s="342"/>
    </row>
    <row r="171" spans="2:14">
      <c r="B171" s="342"/>
      <c r="C171" s="366"/>
      <c r="D171" s="366"/>
      <c r="E171" s="366"/>
      <c r="F171" s="366"/>
      <c r="G171" s="340"/>
      <c r="H171" s="340"/>
      <c r="I171" s="386"/>
      <c r="J171" s="386"/>
      <c r="K171" s="357">
        <f t="shared" si="16"/>
        <v>0</v>
      </c>
      <c r="L171" s="357">
        <f>K171*L163</f>
        <v>0</v>
      </c>
      <c r="M171" s="352"/>
      <c r="N171" s="342"/>
    </row>
    <row r="172" spans="2:14">
      <c r="B172" s="342"/>
      <c r="C172" s="366"/>
      <c r="D172" s="366"/>
      <c r="E172" s="366"/>
      <c r="F172" s="366"/>
      <c r="G172" s="340"/>
      <c r="H172" s="340"/>
      <c r="I172" s="386"/>
      <c r="J172" s="386"/>
      <c r="K172" s="357">
        <f t="shared" si="16"/>
        <v>0</v>
      </c>
      <c r="L172" s="357">
        <f>K172*L163</f>
        <v>0</v>
      </c>
      <c r="M172" s="352"/>
      <c r="N172" s="342"/>
    </row>
    <row r="173" spans="2:14" ht="20.25">
      <c r="B173" s="342"/>
      <c r="C173" s="684" t="s">
        <v>103</v>
      </c>
      <c r="D173" s="684"/>
      <c r="E173" s="684"/>
      <c r="F173" s="684"/>
      <c r="G173" s="684"/>
      <c r="H173" s="684"/>
      <c r="I173" s="684"/>
      <c r="J173" s="684"/>
      <c r="K173" s="392" t="s">
        <v>47</v>
      </c>
      <c r="L173" s="349">
        <v>0.5</v>
      </c>
      <c r="M173" s="350">
        <f>SUM(K175:K182)</f>
        <v>0</v>
      </c>
      <c r="N173" s="351">
        <f>SUM(L175:L182)</f>
        <v>0</v>
      </c>
    </row>
    <row r="174" spans="2:14">
      <c r="B174" s="342"/>
      <c r="C174" s="700" t="s">
        <v>4</v>
      </c>
      <c r="D174" s="700"/>
      <c r="E174" s="559" t="s">
        <v>5</v>
      </c>
      <c r="F174" s="559" t="s">
        <v>6</v>
      </c>
      <c r="G174" s="559" t="s">
        <v>7</v>
      </c>
      <c r="H174" s="559" t="s">
        <v>8</v>
      </c>
      <c r="I174" s="559" t="s">
        <v>9</v>
      </c>
      <c r="J174" s="559" t="s">
        <v>10</v>
      </c>
      <c r="K174" s="559" t="s">
        <v>11</v>
      </c>
      <c r="L174" s="559" t="s">
        <v>12</v>
      </c>
      <c r="M174" s="694"/>
      <c r="N174" s="695"/>
    </row>
    <row r="175" spans="2:14">
      <c r="B175" s="342"/>
      <c r="C175" s="366"/>
      <c r="D175" s="366"/>
      <c r="E175" s="366"/>
      <c r="F175" s="366"/>
      <c r="G175" s="340"/>
      <c r="H175" s="340"/>
      <c r="I175" s="386"/>
      <c r="J175" s="386"/>
      <c r="K175" s="357">
        <f>(I175+J175)*10000</f>
        <v>0</v>
      </c>
      <c r="L175" s="357">
        <f>K175*L173</f>
        <v>0</v>
      </c>
      <c r="M175" s="352"/>
      <c r="N175" s="342"/>
    </row>
    <row r="176" spans="2:14">
      <c r="B176" s="342"/>
      <c r="C176" s="366"/>
      <c r="D176" s="366"/>
      <c r="E176" s="366"/>
      <c r="F176" s="366"/>
      <c r="G176" s="340"/>
      <c r="H176" s="340"/>
      <c r="I176" s="386"/>
      <c r="J176" s="386"/>
      <c r="K176" s="357">
        <f t="shared" ref="K176:K182" si="17">(I176+J176)*10000</f>
        <v>0</v>
      </c>
      <c r="L176" s="357">
        <f>K176*L173</f>
        <v>0</v>
      </c>
      <c r="M176" s="352"/>
      <c r="N176" s="342"/>
    </row>
    <row r="177" spans="2:14">
      <c r="B177" s="342"/>
      <c r="C177" s="366"/>
      <c r="D177" s="366"/>
      <c r="E177" s="366"/>
      <c r="F177" s="366"/>
      <c r="G177" s="340"/>
      <c r="H177" s="340"/>
      <c r="I177" s="377"/>
      <c r="J177" s="377"/>
      <c r="K177" s="357">
        <f t="shared" si="17"/>
        <v>0</v>
      </c>
      <c r="L177" s="357">
        <f>K177*L173</f>
        <v>0</v>
      </c>
      <c r="M177" s="352"/>
      <c r="N177" s="342"/>
    </row>
    <row r="178" spans="2:14">
      <c r="B178" s="342"/>
      <c r="C178" s="366"/>
      <c r="D178" s="366"/>
      <c r="E178" s="366"/>
      <c r="F178" s="366"/>
      <c r="G178" s="340"/>
      <c r="H178" s="340"/>
      <c r="I178" s="386"/>
      <c r="J178" s="386"/>
      <c r="K178" s="357">
        <f t="shared" si="17"/>
        <v>0</v>
      </c>
      <c r="L178" s="357">
        <f>K178*L173</f>
        <v>0</v>
      </c>
      <c r="M178" s="352"/>
      <c r="N178" s="342"/>
    </row>
    <row r="179" spans="2:14">
      <c r="B179" s="342"/>
      <c r="C179" s="366"/>
      <c r="D179" s="366"/>
      <c r="E179" s="366"/>
      <c r="F179" s="366"/>
      <c r="G179" s="340"/>
      <c r="H179" s="340"/>
      <c r="I179" s="386"/>
      <c r="J179" s="386"/>
      <c r="K179" s="357">
        <f t="shared" si="17"/>
        <v>0</v>
      </c>
      <c r="L179" s="357">
        <f>K179*L173</f>
        <v>0</v>
      </c>
      <c r="M179" s="352"/>
      <c r="N179" s="342"/>
    </row>
    <row r="180" spans="2:14">
      <c r="B180" s="342"/>
      <c r="C180" s="366"/>
      <c r="D180" s="366"/>
      <c r="E180" s="366"/>
      <c r="F180" s="366"/>
      <c r="G180" s="340"/>
      <c r="H180" s="340"/>
      <c r="I180" s="386"/>
      <c r="J180" s="386"/>
      <c r="K180" s="357">
        <f t="shared" si="17"/>
        <v>0</v>
      </c>
      <c r="L180" s="357">
        <f>K180*L173</f>
        <v>0</v>
      </c>
      <c r="M180" s="352"/>
      <c r="N180" s="342"/>
    </row>
    <row r="181" spans="2:14">
      <c r="B181" s="342"/>
      <c r="C181" s="366"/>
      <c r="D181" s="366"/>
      <c r="E181" s="366"/>
      <c r="F181" s="366"/>
      <c r="G181" s="340"/>
      <c r="H181" s="340"/>
      <c r="I181" s="386"/>
      <c r="J181" s="386"/>
      <c r="K181" s="357">
        <f t="shared" si="17"/>
        <v>0</v>
      </c>
      <c r="L181" s="357">
        <f>K181*L173</f>
        <v>0</v>
      </c>
      <c r="M181" s="352"/>
      <c r="N181" s="342"/>
    </row>
    <row r="182" spans="2:14">
      <c r="B182" s="342"/>
      <c r="C182" s="366"/>
      <c r="D182" s="366"/>
      <c r="E182" s="366"/>
      <c r="F182" s="366"/>
      <c r="G182" s="340"/>
      <c r="H182" s="340"/>
      <c r="I182" s="386"/>
      <c r="J182" s="386"/>
      <c r="K182" s="357">
        <f t="shared" si="17"/>
        <v>0</v>
      </c>
      <c r="L182" s="357">
        <f>K182*L173</f>
        <v>0</v>
      </c>
      <c r="M182" s="352"/>
      <c r="N182" s="342"/>
    </row>
  </sheetData>
  <mergeCells count="56">
    <mergeCell ref="C83:J83"/>
    <mergeCell ref="C84:D84"/>
    <mergeCell ref="M154:N154"/>
    <mergeCell ref="M164:N164"/>
    <mergeCell ref="M174:N17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  <mergeCell ref="M124:N124"/>
    <mergeCell ref="C64:D64"/>
    <mergeCell ref="M64:N64"/>
    <mergeCell ref="C73:J73"/>
    <mergeCell ref="C74:D74"/>
    <mergeCell ref="M74:N74"/>
    <mergeCell ref="C43:J43"/>
    <mergeCell ref="C44:D44"/>
    <mergeCell ref="C53:J53"/>
    <mergeCell ref="C54:D54"/>
    <mergeCell ref="C63:J63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C133:J133"/>
    <mergeCell ref="C143:J143"/>
    <mergeCell ref="C144:D144"/>
    <mergeCell ref="M144:N144"/>
    <mergeCell ref="C153:J153"/>
    <mergeCell ref="C154:D154"/>
    <mergeCell ref="C163:J163"/>
    <mergeCell ref="C164:D164"/>
    <mergeCell ref="C173:J173"/>
    <mergeCell ref="C174:D174"/>
  </mergeCells>
  <phoneticPr fontId="29" type="noConversion"/>
  <conditionalFormatting sqref="E116">
    <cfRule type="duplicateValues" dxfId="4555" priority="121"/>
    <cfRule type="duplicateValues" dxfId="4554" priority="122"/>
    <cfRule type="duplicateValues" dxfId="4553" priority="123"/>
    <cfRule type="duplicateValues" dxfId="4552" priority="124"/>
    <cfRule type="duplicateValues" dxfId="4551" priority="125"/>
    <cfRule type="duplicateValues" dxfId="4550" priority="126"/>
    <cfRule type="duplicateValues" dxfId="4549" priority="127"/>
    <cfRule type="duplicateValues" dxfId="4548" priority="128"/>
    <cfRule type="duplicateValues" dxfId="4547" priority="185"/>
    <cfRule type="duplicateValues" dxfId="4546" priority="186"/>
    <cfRule type="duplicateValues" dxfId="4545" priority="187"/>
    <cfRule type="duplicateValues" dxfId="4544" priority="188"/>
    <cfRule type="duplicateValues" dxfId="4543" priority="189"/>
    <cfRule type="duplicateValues" dxfId="4542" priority="190"/>
    <cfRule type="duplicateValues" dxfId="4541" priority="191"/>
    <cfRule type="duplicateValues" dxfId="4540" priority="192"/>
  </conditionalFormatting>
  <conditionalFormatting sqref="F116">
    <cfRule type="duplicateValues" dxfId="4539" priority="61"/>
    <cfRule type="duplicateValues" dxfId="4538" priority="62"/>
    <cfRule type="duplicateValues" dxfId="4537" priority="63"/>
    <cfRule type="duplicateValues" dxfId="4536" priority="64"/>
    <cfRule type="duplicateValues" dxfId="4535" priority="65"/>
    <cfRule type="duplicateValues" dxfId="4534" priority="66"/>
    <cfRule type="duplicateValues" dxfId="4533" priority="67"/>
    <cfRule type="duplicateValues" dxfId="4532" priority="68"/>
    <cfRule type="duplicateValues" dxfId="4531" priority="69"/>
    <cfRule type="duplicateValues" dxfId="4530" priority="70"/>
    <cfRule type="duplicateValues" dxfId="4529" priority="71"/>
    <cfRule type="duplicateValues" dxfId="4528" priority="72"/>
    <cfRule type="duplicateValues" dxfId="4527" priority="73"/>
    <cfRule type="duplicateValues" dxfId="4526" priority="74"/>
    <cfRule type="duplicateValues" dxfId="4525" priority="75"/>
    <cfRule type="duplicateValues" dxfId="4524" priority="76"/>
    <cfRule type="duplicateValues" dxfId="4523" priority="77"/>
    <cfRule type="duplicateValues" dxfId="4522" priority="78"/>
    <cfRule type="duplicateValues" dxfId="4521" priority="79"/>
    <cfRule type="duplicateValues" dxfId="4520" priority="80"/>
    <cfRule type="duplicateValues" dxfId="4519" priority="81"/>
    <cfRule type="duplicateValues" dxfId="4518" priority="82"/>
    <cfRule type="duplicateValues" dxfId="4517" priority="83"/>
    <cfRule type="duplicateValues" dxfId="4516" priority="84"/>
    <cfRule type="duplicateValues" dxfId="4515" priority="85"/>
    <cfRule type="duplicateValues" dxfId="4514" priority="86"/>
    <cfRule type="duplicateValues" dxfId="4513" priority="87"/>
    <cfRule type="duplicateValues" dxfId="4512" priority="88"/>
    <cfRule type="duplicateValues" dxfId="4511" priority="89"/>
    <cfRule type="duplicateValues" dxfId="4510" priority="90"/>
    <cfRule type="duplicateValues" dxfId="4509" priority="91"/>
    <cfRule type="duplicateValues" dxfId="4508" priority="92"/>
    <cfRule type="duplicateValues" dxfId="4507" priority="93"/>
    <cfRule type="duplicateValues" dxfId="4506" priority="94"/>
    <cfRule type="duplicateValues" dxfId="4505" priority="95"/>
    <cfRule type="duplicateValues" dxfId="4504" priority="96"/>
    <cfRule type="duplicateValues" dxfId="4503" priority="97"/>
    <cfRule type="duplicateValues" dxfId="4502" priority="98"/>
    <cfRule type="duplicateValues" dxfId="4501" priority="99"/>
    <cfRule type="duplicateValues" dxfId="4500" priority="100"/>
    <cfRule type="duplicateValues" dxfId="4499" priority="101"/>
    <cfRule type="duplicateValues" dxfId="4498" priority="102"/>
    <cfRule type="duplicateValues" dxfId="4497" priority="103"/>
    <cfRule type="duplicateValues" dxfId="4496" priority="104"/>
    <cfRule type="duplicateValues" dxfId="4495" priority="105"/>
    <cfRule type="duplicateValues" dxfId="4494" priority="106"/>
    <cfRule type="duplicateValues" dxfId="4493" priority="107"/>
    <cfRule type="duplicateValues" dxfId="4492" priority="108"/>
    <cfRule type="duplicateValues" dxfId="4491" priority="109"/>
    <cfRule type="duplicateValues" dxfId="4490" priority="110"/>
    <cfRule type="duplicateValues" dxfId="4489" priority="111"/>
    <cfRule type="duplicateValues" dxfId="4488" priority="112"/>
    <cfRule type="duplicateValues" dxfId="4487" priority="113"/>
    <cfRule type="duplicateValues" dxfId="4486" priority="114"/>
    <cfRule type="duplicateValues" dxfId="4485" priority="115"/>
    <cfRule type="duplicateValues" dxfId="4484" priority="116"/>
    <cfRule type="duplicateValues" dxfId="4483" priority="117"/>
    <cfRule type="duplicateValues" dxfId="4482" priority="118"/>
    <cfRule type="duplicateValues" dxfId="4481" priority="119"/>
    <cfRule type="duplicateValues" dxfId="4480" priority="120"/>
    <cfRule type="duplicateValues" dxfId="4479" priority="129"/>
    <cfRule type="duplicateValues" dxfId="4478" priority="130"/>
    <cfRule type="duplicateValues" dxfId="4477" priority="131"/>
    <cfRule type="duplicateValues" dxfId="4476" priority="132"/>
    <cfRule type="duplicateValues" dxfId="4475" priority="133"/>
    <cfRule type="duplicateValues" dxfId="4474" priority="134"/>
    <cfRule type="duplicateValues" dxfId="4473" priority="135"/>
    <cfRule type="duplicateValues" dxfId="4472" priority="136"/>
    <cfRule type="duplicateValues" dxfId="4471" priority="137"/>
    <cfRule type="duplicateValues" dxfId="4470" priority="138"/>
    <cfRule type="duplicateValues" dxfId="4469" priority="139"/>
    <cfRule type="duplicateValues" dxfId="4468" priority="140"/>
    <cfRule type="duplicateValues" dxfId="4467" priority="141"/>
    <cfRule type="duplicateValues" dxfId="4466" priority="142"/>
    <cfRule type="duplicateValues" dxfId="4465" priority="143"/>
    <cfRule type="duplicateValues" dxfId="4464" priority="144"/>
    <cfRule type="duplicateValues" dxfId="4463" priority="145"/>
    <cfRule type="duplicateValues" dxfId="4462" priority="146"/>
    <cfRule type="duplicateValues" dxfId="4461" priority="147"/>
    <cfRule type="duplicateValues" dxfId="4460" priority="148"/>
    <cfRule type="duplicateValues" dxfId="4459" priority="149"/>
    <cfRule type="duplicateValues" dxfId="4458" priority="150"/>
    <cfRule type="duplicateValues" dxfId="4457" priority="151"/>
    <cfRule type="duplicateValues" dxfId="4456" priority="152"/>
    <cfRule type="duplicateValues" dxfId="4455" priority="153"/>
    <cfRule type="duplicateValues" dxfId="4454" priority="154"/>
    <cfRule type="duplicateValues" dxfId="4453" priority="155"/>
    <cfRule type="duplicateValues" dxfId="4452" priority="156"/>
    <cfRule type="duplicateValues" dxfId="4451" priority="157"/>
    <cfRule type="duplicateValues" dxfId="4450" priority="158"/>
    <cfRule type="duplicateValues" dxfId="4449" priority="159"/>
    <cfRule type="duplicateValues" dxfId="4448" priority="160"/>
    <cfRule type="duplicateValues" dxfId="4447" priority="161"/>
    <cfRule type="duplicateValues" dxfId="4446" priority="162"/>
    <cfRule type="duplicateValues" dxfId="4445" priority="163"/>
    <cfRule type="duplicateValues" dxfId="4444" priority="164"/>
    <cfRule type="duplicateValues" dxfId="4443" priority="165"/>
    <cfRule type="duplicateValues" dxfId="4442" priority="166"/>
    <cfRule type="duplicateValues" dxfId="4441" priority="167"/>
    <cfRule type="duplicateValues" dxfId="4440" priority="168"/>
    <cfRule type="duplicateValues" dxfId="4439" priority="169"/>
    <cfRule type="duplicateValues" dxfId="4438" priority="170"/>
    <cfRule type="duplicateValues" dxfId="4437" priority="171"/>
    <cfRule type="duplicateValues" dxfId="4436" priority="172"/>
    <cfRule type="duplicateValues" dxfId="4435" priority="173"/>
    <cfRule type="duplicateValues" dxfId="4434" priority="174"/>
    <cfRule type="duplicateValues" dxfId="4433" priority="175"/>
    <cfRule type="duplicateValues" dxfId="4432" priority="176"/>
    <cfRule type="duplicateValues" dxfId="4431" priority="177"/>
    <cfRule type="duplicateValues" dxfId="4430" priority="178"/>
    <cfRule type="duplicateValues" dxfId="4429" priority="179"/>
    <cfRule type="duplicateValues" dxfId="4428" priority="180"/>
    <cfRule type="duplicateValues" dxfId="4427" priority="181"/>
    <cfRule type="duplicateValues" dxfId="4426" priority="182"/>
    <cfRule type="duplicateValues" dxfId="4425" priority="183"/>
    <cfRule type="duplicateValues" dxfId="4424" priority="184"/>
    <cfRule type="duplicateValues" dxfId="4423" priority="193"/>
    <cfRule type="duplicateValues" dxfId="4422" priority="194"/>
    <cfRule type="duplicateValues" dxfId="4421" priority="195"/>
    <cfRule type="duplicateValues" dxfId="4420" priority="196"/>
    <cfRule type="duplicateValues" dxfId="4419" priority="261"/>
    <cfRule type="duplicateValues" dxfId="4418" priority="262"/>
    <cfRule type="duplicateValues" dxfId="4417" priority="263"/>
    <cfRule type="duplicateValues" dxfId="4416" priority="264"/>
    <cfRule type="duplicateValues" dxfId="4415" priority="265"/>
    <cfRule type="duplicateValues" dxfId="4414" priority="266"/>
    <cfRule type="duplicateValues" dxfId="4413" priority="267"/>
    <cfRule type="duplicateValues" dxfId="4412" priority="268"/>
    <cfRule type="duplicateValues" dxfId="4411" priority="325"/>
    <cfRule type="duplicateValues" dxfId="4410" priority="326"/>
    <cfRule type="duplicateValues" dxfId="4409" priority="327"/>
    <cfRule type="duplicateValues" dxfId="4408" priority="328"/>
    <cfRule type="duplicateValues" dxfId="4407" priority="329"/>
    <cfRule type="duplicateValues" dxfId="4406" priority="330"/>
    <cfRule type="duplicateValues" dxfId="4405" priority="331"/>
    <cfRule type="duplicateValues" dxfId="4404" priority="332"/>
  </conditionalFormatting>
  <conditionalFormatting sqref="G1:G2 G4 G24 G26:G32">
    <cfRule type="duplicateValues" dxfId="4403" priority="522"/>
    <cfRule type="duplicateValues" dxfId="4402" priority="523"/>
  </conditionalFormatting>
  <conditionalFormatting sqref="G1:G2 G26:G32">
    <cfRule type="duplicateValues" dxfId="4401" priority="524"/>
  </conditionalFormatting>
  <conditionalFormatting sqref="G4">
    <cfRule type="duplicateValues" dxfId="4400" priority="521"/>
  </conditionalFormatting>
  <conditionalFormatting sqref="G5:G12">
    <cfRule type="duplicateValues" dxfId="4399" priority="487"/>
    <cfRule type="duplicateValues" dxfId="4398" priority="488"/>
    <cfRule type="duplicateValues" dxfId="4397" priority="489"/>
  </conditionalFormatting>
  <conditionalFormatting sqref="G13">
    <cfRule type="duplicateValues" dxfId="4396" priority="451"/>
    <cfRule type="duplicateValues" dxfId="4395" priority="452"/>
    <cfRule type="duplicateValues" dxfId="4394" priority="453"/>
    <cfRule type="duplicateValues" dxfId="4393" priority="454"/>
    <cfRule type="duplicateValues" dxfId="4392" priority="455"/>
    <cfRule type="duplicateValues" dxfId="4391" priority="456"/>
  </conditionalFormatting>
  <conditionalFormatting sqref="G14">
    <cfRule type="duplicateValues" dxfId="4390" priority="514"/>
    <cfRule type="duplicateValues" dxfId="4389" priority="515"/>
  </conditionalFormatting>
  <conditionalFormatting sqref="G23">
    <cfRule type="duplicateValues" dxfId="4388" priority="441"/>
    <cfRule type="duplicateValues" dxfId="4387" priority="442"/>
    <cfRule type="duplicateValues" dxfId="4386" priority="443"/>
    <cfRule type="duplicateValues" dxfId="4385" priority="444"/>
  </conditionalFormatting>
  <conditionalFormatting sqref="G24">
    <cfRule type="duplicateValues" dxfId="4384" priority="518"/>
    <cfRule type="duplicateValues" dxfId="4383" priority="519"/>
    <cfRule type="duplicateValues" dxfId="4382" priority="520"/>
  </conditionalFormatting>
  <conditionalFormatting sqref="G25">
    <cfRule type="duplicateValues" dxfId="4381" priority="438"/>
    <cfRule type="duplicateValues" dxfId="4380" priority="439"/>
    <cfRule type="duplicateValues" dxfId="4379" priority="440"/>
  </conditionalFormatting>
  <conditionalFormatting sqref="G33">
    <cfRule type="duplicateValues" dxfId="4378" priority="51"/>
    <cfRule type="duplicateValues" dxfId="4377" priority="52"/>
    <cfRule type="duplicateValues" dxfId="4376" priority="53"/>
    <cfRule type="duplicateValues" dxfId="4375" priority="54"/>
    <cfRule type="duplicateValues" dxfId="4374" priority="55"/>
    <cfRule type="duplicateValues" dxfId="4373" priority="56"/>
  </conditionalFormatting>
  <conditionalFormatting sqref="G34">
    <cfRule type="duplicateValues" dxfId="4372" priority="391"/>
    <cfRule type="duplicateValues" dxfId="4371" priority="392"/>
    <cfRule type="duplicateValues" dxfId="4370" priority="393"/>
    <cfRule type="duplicateValues" dxfId="4369" priority="394"/>
    <cfRule type="duplicateValues" dxfId="4368" priority="395"/>
  </conditionalFormatting>
  <conditionalFormatting sqref="G35:G42">
    <cfRule type="duplicateValues" dxfId="4367" priority="457"/>
    <cfRule type="duplicateValues" dxfId="4366" priority="458"/>
    <cfRule type="duplicateValues" dxfId="4365" priority="459"/>
  </conditionalFormatting>
  <conditionalFormatting sqref="G93">
    <cfRule type="duplicateValues" dxfId="4364" priority="460"/>
    <cfRule type="duplicateValues" dxfId="4363" priority="461"/>
    <cfRule type="duplicateValues" dxfId="4362" priority="462"/>
    <cfRule type="duplicateValues" dxfId="4361" priority="463"/>
    <cfRule type="duplicateValues" dxfId="4360" priority="464"/>
  </conditionalFormatting>
  <conditionalFormatting sqref="G94">
    <cfRule type="duplicateValues" dxfId="4359" priority="484"/>
    <cfRule type="duplicateValues" dxfId="4358" priority="485"/>
    <cfRule type="duplicateValues" dxfId="4357" priority="497"/>
    <cfRule type="duplicateValues" dxfId="4356" priority="498"/>
    <cfRule type="duplicateValues" dxfId="4355" priority="499"/>
    <cfRule type="duplicateValues" dxfId="4354" priority="500"/>
    <cfRule type="duplicateValues" dxfId="4353" priority="501"/>
    <cfRule type="duplicateValues" dxfId="4352" priority="502"/>
    <cfRule type="duplicateValues" dxfId="4351" priority="503"/>
    <cfRule type="duplicateValues" dxfId="4350" priority="504"/>
    <cfRule type="duplicateValues" dxfId="4349" priority="505"/>
    <cfRule type="duplicateValues" dxfId="4348" priority="506"/>
    <cfRule type="duplicateValues" dxfId="4347" priority="507"/>
    <cfRule type="duplicateValues" dxfId="4346" priority="508"/>
    <cfRule type="duplicateValues" dxfId="4345" priority="509"/>
    <cfRule type="duplicateValues" dxfId="4344" priority="510"/>
  </conditionalFormatting>
  <conditionalFormatting sqref="G94 G1:G2 G4:G12 G14 G24:G32 G104 G114:G115 G124 G134:G142 G106:G112 G117:G122 G34:G42">
    <cfRule type="duplicateValues" dxfId="4343" priority="525"/>
  </conditionalFormatting>
  <conditionalFormatting sqref="G104">
    <cfRule type="duplicateValues" dxfId="4342" priority="386"/>
    <cfRule type="duplicateValues" dxfId="4341" priority="387"/>
    <cfRule type="duplicateValues" dxfId="4340" priority="388"/>
    <cfRule type="duplicateValues" dxfId="4339" priority="389"/>
    <cfRule type="duplicateValues" dxfId="4338" priority="390"/>
  </conditionalFormatting>
  <conditionalFormatting sqref="G105">
    <cfRule type="duplicateValues" dxfId="4337" priority="337"/>
    <cfRule type="duplicateValues" dxfId="4336" priority="338"/>
    <cfRule type="duplicateValues" dxfId="4335" priority="339"/>
    <cfRule type="duplicateValues" dxfId="4334" priority="340"/>
  </conditionalFormatting>
  <conditionalFormatting sqref="G106:G112 G94">
    <cfRule type="duplicateValues" dxfId="4333" priority="516"/>
    <cfRule type="duplicateValues" dxfId="4332" priority="517"/>
  </conditionalFormatting>
  <conditionalFormatting sqref="G106:G112">
    <cfRule type="duplicateValues" dxfId="4331" priority="423"/>
    <cfRule type="duplicateValues" dxfId="4330" priority="424"/>
    <cfRule type="duplicateValues" dxfId="4329" priority="425"/>
    <cfRule type="duplicateValues" dxfId="4328" priority="426"/>
    <cfRule type="duplicateValues" dxfId="4327" priority="427"/>
    <cfRule type="duplicateValues" dxfId="4326" priority="428"/>
    <cfRule type="duplicateValues" dxfId="4325" priority="429"/>
    <cfRule type="duplicateValues" dxfId="4324" priority="430"/>
    <cfRule type="duplicateValues" dxfId="4323" priority="431"/>
    <cfRule type="duplicateValues" dxfId="4322" priority="477"/>
    <cfRule type="duplicateValues" dxfId="4321" priority="478"/>
    <cfRule type="duplicateValues" dxfId="4320" priority="479"/>
    <cfRule type="duplicateValues" dxfId="4319" priority="480"/>
    <cfRule type="duplicateValues" dxfId="4318" priority="481"/>
    <cfRule type="duplicateValues" dxfId="4317" priority="482"/>
    <cfRule type="duplicateValues" dxfId="4316" priority="483"/>
  </conditionalFormatting>
  <conditionalFormatting sqref="G114">
    <cfRule type="duplicateValues" dxfId="4315" priority="381"/>
    <cfRule type="duplicateValues" dxfId="4314" priority="382"/>
    <cfRule type="duplicateValues" dxfId="4313" priority="383"/>
    <cfRule type="duplicateValues" dxfId="4312" priority="384"/>
    <cfRule type="duplicateValues" dxfId="4311" priority="385"/>
  </conditionalFormatting>
  <conditionalFormatting sqref="G115 G117">
    <cfRule type="duplicateValues" dxfId="4310" priority="433"/>
    <cfRule type="duplicateValues" dxfId="4309" priority="434"/>
    <cfRule type="duplicateValues" dxfId="4308" priority="435"/>
    <cfRule type="duplicateValues" dxfId="4307" priority="436"/>
  </conditionalFormatting>
  <conditionalFormatting sqref="G115 G117:G122">
    <cfRule type="duplicateValues" dxfId="4306" priority="432"/>
    <cfRule type="duplicateValues" dxfId="4305" priority="465"/>
    <cfRule type="duplicateValues" dxfId="4304" priority="466"/>
    <cfRule type="duplicateValues" dxfId="4303" priority="467"/>
    <cfRule type="duplicateValues" dxfId="4302" priority="468"/>
    <cfRule type="duplicateValues" dxfId="4301" priority="469"/>
    <cfRule type="duplicateValues" dxfId="4300" priority="470"/>
    <cfRule type="duplicateValues" dxfId="4299" priority="471"/>
    <cfRule type="duplicateValues" dxfId="4298" priority="472"/>
    <cfRule type="duplicateValues" dxfId="4297" priority="473"/>
  </conditionalFormatting>
  <conditionalFormatting sqref="G115 G135:G142 G117:G122">
    <cfRule type="duplicateValues" dxfId="4296" priority="526"/>
    <cfRule type="duplicateValues" dxfId="4295" priority="527"/>
  </conditionalFormatting>
  <conditionalFormatting sqref="G116">
    <cfRule type="duplicateValues" dxfId="4294" priority="57"/>
    <cfRule type="duplicateValues" dxfId="4293" priority="58"/>
    <cfRule type="duplicateValues" dxfId="4292" priority="59"/>
    <cfRule type="duplicateValues" dxfId="4291" priority="60"/>
    <cfRule type="duplicateValues" dxfId="4290" priority="201"/>
    <cfRule type="duplicateValues" dxfId="4289" priority="202"/>
    <cfRule type="duplicateValues" dxfId="4288" priority="203"/>
    <cfRule type="duplicateValues" dxfId="4287" priority="204"/>
    <cfRule type="duplicateValues" dxfId="4286" priority="205"/>
    <cfRule type="duplicateValues" dxfId="4285" priority="206"/>
    <cfRule type="duplicateValues" dxfId="4284" priority="207"/>
    <cfRule type="duplicateValues" dxfId="4283" priority="208"/>
    <cfRule type="duplicateValues" dxfId="4282" priority="209"/>
    <cfRule type="duplicateValues" dxfId="4281" priority="210"/>
    <cfRule type="duplicateValues" dxfId="4280" priority="211"/>
    <cfRule type="duplicateValues" dxfId="4279" priority="212"/>
    <cfRule type="duplicateValues" dxfId="4278" priority="213"/>
    <cfRule type="duplicateValues" dxfId="4277" priority="214"/>
    <cfRule type="duplicateValues" dxfId="4276" priority="215"/>
    <cfRule type="duplicateValues" dxfId="4275" priority="216"/>
    <cfRule type="duplicateValues" dxfId="4274" priority="217"/>
    <cfRule type="duplicateValues" dxfId="4273" priority="218"/>
    <cfRule type="duplicateValues" dxfId="4272" priority="219"/>
    <cfRule type="duplicateValues" dxfId="4271" priority="220"/>
    <cfRule type="duplicateValues" dxfId="4270" priority="221"/>
    <cfRule type="duplicateValues" dxfId="4269" priority="222"/>
    <cfRule type="duplicateValues" dxfId="4268" priority="223"/>
    <cfRule type="duplicateValues" dxfId="4267" priority="224"/>
    <cfRule type="duplicateValues" dxfId="4266" priority="225"/>
    <cfRule type="duplicateValues" dxfId="4265" priority="226"/>
    <cfRule type="duplicateValues" dxfId="4264" priority="227"/>
    <cfRule type="duplicateValues" dxfId="4263" priority="228"/>
    <cfRule type="duplicateValues" dxfId="4262" priority="229"/>
    <cfRule type="duplicateValues" dxfId="4261" priority="230"/>
    <cfRule type="duplicateValues" dxfId="4260" priority="231"/>
    <cfRule type="duplicateValues" dxfId="4259" priority="232"/>
    <cfRule type="duplicateValues" dxfId="4258" priority="233"/>
    <cfRule type="duplicateValues" dxfId="4257" priority="234"/>
    <cfRule type="duplicateValues" dxfId="4256" priority="235"/>
    <cfRule type="duplicateValues" dxfId="4255" priority="236"/>
    <cfRule type="duplicateValues" dxfId="4254" priority="237"/>
    <cfRule type="duplicateValues" dxfId="4253" priority="238"/>
    <cfRule type="duplicateValues" dxfId="4252" priority="239"/>
    <cfRule type="duplicateValues" dxfId="4251" priority="240"/>
    <cfRule type="duplicateValues" dxfId="4250" priority="241"/>
    <cfRule type="duplicateValues" dxfId="4249" priority="242"/>
    <cfRule type="duplicateValues" dxfId="4248" priority="243"/>
    <cfRule type="duplicateValues" dxfId="4247" priority="244"/>
    <cfRule type="duplicateValues" dxfId="4246" priority="245"/>
    <cfRule type="duplicateValues" dxfId="4245" priority="246"/>
    <cfRule type="duplicateValues" dxfId="4244" priority="247"/>
    <cfRule type="duplicateValues" dxfId="4243" priority="248"/>
    <cfRule type="duplicateValues" dxfId="4242" priority="249"/>
    <cfRule type="duplicateValues" dxfId="4241" priority="250"/>
    <cfRule type="duplicateValues" dxfId="4240" priority="251"/>
    <cfRule type="duplicateValues" dxfId="4239" priority="252"/>
    <cfRule type="duplicateValues" dxfId="4238" priority="253"/>
    <cfRule type="duplicateValues" dxfId="4237" priority="254"/>
    <cfRule type="duplicateValues" dxfId="4236" priority="255"/>
    <cfRule type="duplicateValues" dxfId="4235" priority="256"/>
    <cfRule type="duplicateValues" dxfId="4234" priority="257"/>
    <cfRule type="duplicateValues" dxfId="4233" priority="258"/>
    <cfRule type="duplicateValues" dxfId="4232" priority="259"/>
    <cfRule type="duplicateValues" dxfId="4231" priority="260"/>
    <cfRule type="duplicateValues" dxfId="4230" priority="269"/>
    <cfRule type="duplicateValues" dxfId="4229" priority="270"/>
    <cfRule type="duplicateValues" dxfId="4228" priority="271"/>
    <cfRule type="duplicateValues" dxfId="4227" priority="272"/>
    <cfRule type="duplicateValues" dxfId="4226" priority="273"/>
    <cfRule type="duplicateValues" dxfId="4225" priority="274"/>
    <cfRule type="duplicateValues" dxfId="4224" priority="275"/>
    <cfRule type="duplicateValues" dxfId="4223" priority="276"/>
    <cfRule type="duplicateValues" dxfId="4222" priority="277"/>
    <cfRule type="duplicateValues" dxfId="4221" priority="278"/>
    <cfRule type="duplicateValues" dxfId="4220" priority="279"/>
    <cfRule type="duplicateValues" dxfId="4219" priority="280"/>
    <cfRule type="duplicateValues" dxfId="4218" priority="281"/>
    <cfRule type="duplicateValues" dxfId="4217" priority="282"/>
    <cfRule type="duplicateValues" dxfId="4216" priority="283"/>
    <cfRule type="duplicateValues" dxfId="4215" priority="284"/>
    <cfRule type="duplicateValues" dxfId="4214" priority="285"/>
    <cfRule type="duplicateValues" dxfId="4213" priority="286"/>
    <cfRule type="duplicateValues" dxfId="4212" priority="287"/>
    <cfRule type="duplicateValues" dxfId="4211" priority="288"/>
    <cfRule type="duplicateValues" dxfId="4210" priority="289"/>
    <cfRule type="duplicateValues" dxfId="4209" priority="290"/>
    <cfRule type="duplicateValues" dxfId="4208" priority="291"/>
    <cfRule type="duplicateValues" dxfId="4207" priority="292"/>
    <cfRule type="duplicateValues" dxfId="4206" priority="293"/>
    <cfRule type="duplicateValues" dxfId="4205" priority="294"/>
    <cfRule type="duplicateValues" dxfId="4204" priority="295"/>
    <cfRule type="duplicateValues" dxfId="4203" priority="296"/>
    <cfRule type="duplicateValues" dxfId="4202" priority="297"/>
    <cfRule type="duplicateValues" dxfId="4201" priority="298"/>
    <cfRule type="duplicateValues" dxfId="4200" priority="299"/>
    <cfRule type="duplicateValues" dxfId="4199" priority="300"/>
    <cfRule type="duplicateValues" dxfId="4198" priority="301"/>
    <cfRule type="duplicateValues" dxfId="4197" priority="302"/>
    <cfRule type="duplicateValues" dxfId="4196" priority="303"/>
    <cfRule type="duplicateValues" dxfId="4195" priority="304"/>
    <cfRule type="duplicateValues" dxfId="4194" priority="305"/>
    <cfRule type="duplicateValues" dxfId="4193" priority="306"/>
    <cfRule type="duplicateValues" dxfId="4192" priority="307"/>
    <cfRule type="duplicateValues" dxfId="4191" priority="308"/>
    <cfRule type="duplicateValues" dxfId="4190" priority="309"/>
    <cfRule type="duplicateValues" dxfId="4189" priority="310"/>
    <cfRule type="duplicateValues" dxfId="4188" priority="311"/>
    <cfRule type="duplicateValues" dxfId="4187" priority="312"/>
    <cfRule type="duplicateValues" dxfId="4186" priority="313"/>
    <cfRule type="duplicateValues" dxfId="4185" priority="314"/>
    <cfRule type="duplicateValues" dxfId="4184" priority="315"/>
    <cfRule type="duplicateValues" dxfId="4183" priority="316"/>
    <cfRule type="duplicateValues" dxfId="4182" priority="317"/>
    <cfRule type="duplicateValues" dxfId="4181" priority="318"/>
    <cfRule type="duplicateValues" dxfId="4180" priority="319"/>
    <cfRule type="duplicateValues" dxfId="4179" priority="320"/>
    <cfRule type="duplicateValues" dxfId="4178" priority="321"/>
    <cfRule type="duplicateValues" dxfId="4177" priority="322"/>
    <cfRule type="duplicateValues" dxfId="4176" priority="323"/>
    <cfRule type="duplicateValues" dxfId="4175" priority="324"/>
    <cfRule type="duplicateValues" dxfId="4174" priority="333"/>
    <cfRule type="duplicateValues" dxfId="4173" priority="334"/>
    <cfRule type="duplicateValues" dxfId="4172" priority="335"/>
    <cfRule type="duplicateValues" dxfId="4171" priority="336"/>
  </conditionalFormatting>
  <conditionalFormatting sqref="G118:G122">
    <cfRule type="duplicateValues" dxfId="4170" priority="437"/>
  </conditionalFormatting>
  <conditionalFormatting sqref="G124">
    <cfRule type="duplicateValues" dxfId="4169" priority="376"/>
    <cfRule type="duplicateValues" dxfId="4168" priority="377"/>
    <cfRule type="duplicateValues" dxfId="4167" priority="378"/>
    <cfRule type="duplicateValues" dxfId="4166" priority="379"/>
    <cfRule type="duplicateValues" dxfId="4165" priority="380"/>
  </conditionalFormatting>
  <conditionalFormatting sqref="G115 G117:G122">
    <cfRule type="duplicateValues" dxfId="4164" priority="495"/>
    <cfRule type="duplicateValues" dxfId="4163" priority="496"/>
  </conditionalFormatting>
  <conditionalFormatting sqref="G135:G142">
    <cfRule type="duplicateValues" dxfId="4162" priority="528"/>
  </conditionalFormatting>
  <conditionalFormatting sqref="G134">
    <cfRule type="duplicateValues" dxfId="4161" priority="371"/>
    <cfRule type="duplicateValues" dxfId="4160" priority="372"/>
    <cfRule type="duplicateValues" dxfId="4159" priority="373"/>
    <cfRule type="duplicateValues" dxfId="4158" priority="374"/>
    <cfRule type="duplicateValues" dxfId="4157" priority="375"/>
  </conditionalFormatting>
  <conditionalFormatting sqref="G135">
    <cfRule type="duplicateValues" dxfId="4156" priority="420"/>
    <cfRule type="duplicateValues" dxfId="4155" priority="421"/>
    <cfRule type="duplicateValues" dxfId="4154" priority="422"/>
  </conditionalFormatting>
  <conditionalFormatting sqref="G183:G1048576">
    <cfRule type="duplicateValues" dxfId="4153" priority="529"/>
    <cfRule type="duplicateValues" dxfId="4152" priority="530"/>
    <cfRule type="duplicateValues" dxfId="4151" priority="531"/>
    <cfRule type="duplicateValues" dxfId="4150" priority="532"/>
  </conditionalFormatting>
  <conditionalFormatting sqref="H116">
    <cfRule type="duplicateValues" dxfId="4149" priority="197"/>
    <cfRule type="duplicateValues" dxfId="4148" priority="198"/>
    <cfRule type="duplicateValues" dxfId="4147" priority="199"/>
    <cfRule type="duplicateValues" dxfId="4146" priority="200"/>
  </conditionalFormatting>
  <conditionalFormatting sqref="C85:H92">
    <cfRule type="duplicateValues" dxfId="4145" priority="44"/>
    <cfRule type="duplicateValues" dxfId="4144" priority="45"/>
    <cfRule type="duplicateValues" dxfId="4143" priority="46"/>
  </conditionalFormatting>
  <conditionalFormatting sqref="C75:H82">
    <cfRule type="duplicateValues" dxfId="4142" priority="41"/>
    <cfRule type="duplicateValues" dxfId="4141" priority="42"/>
    <cfRule type="duplicateValues" dxfId="4140" priority="43"/>
  </conditionalFormatting>
  <conditionalFormatting sqref="G66">
    <cfRule type="duplicateValues" dxfId="4139" priority="27"/>
    <cfRule type="duplicateValues" dxfId="4138" priority="28"/>
    <cfRule type="duplicateValues" dxfId="4137" priority="29"/>
    <cfRule type="duplicateValues" dxfId="4136" priority="30"/>
    <cfRule type="duplicateValues" dxfId="4135" priority="31"/>
    <cfRule type="duplicateValues" dxfId="4134" priority="32"/>
    <cfRule type="duplicateValues" dxfId="4133" priority="33"/>
    <cfRule type="duplicateValues" dxfId="4132" priority="34"/>
    <cfRule type="duplicateValues" dxfId="4131" priority="35"/>
    <cfRule type="duplicateValues" dxfId="4130" priority="36"/>
    <cfRule type="duplicateValues" dxfId="4129" priority="37"/>
  </conditionalFormatting>
  <conditionalFormatting sqref="G67:G72">
    <cfRule type="duplicateValues" dxfId="4128" priority="38"/>
    <cfRule type="duplicateValues" dxfId="4127" priority="39"/>
    <cfRule type="duplicateValues" dxfId="4126" priority="40"/>
  </conditionalFormatting>
  <conditionalFormatting sqref="G144">
    <cfRule type="duplicateValues" dxfId="4125" priority="1143"/>
    <cfRule type="duplicateValues" dxfId="4124" priority="1144"/>
    <cfRule type="duplicateValues" dxfId="4123" priority="1145"/>
    <cfRule type="duplicateValues" dxfId="4122" priority="1146"/>
    <cfRule type="duplicateValues" dxfId="4121" priority="1147"/>
    <cfRule type="duplicateValues" dxfId="4120" priority="1148"/>
  </conditionalFormatting>
  <conditionalFormatting sqref="G163:G164 G173:G174">
    <cfRule type="duplicateValues" dxfId="4119" priority="19"/>
  </conditionalFormatting>
  <conditionalFormatting sqref="G153">
    <cfRule type="duplicateValues" dxfId="4118" priority="11"/>
    <cfRule type="duplicateValues" dxfId="4117" priority="12"/>
    <cfRule type="duplicateValues" dxfId="4116" priority="13"/>
    <cfRule type="duplicateValues" dxfId="4115" priority="14"/>
  </conditionalFormatting>
  <conditionalFormatting sqref="G163 G173">
    <cfRule type="duplicateValues" dxfId="4114" priority="20"/>
    <cfRule type="duplicateValues" dxfId="4113" priority="21"/>
  </conditionalFormatting>
  <conditionalFormatting sqref="G163 G173">
    <cfRule type="duplicateValues" dxfId="4112" priority="22"/>
  </conditionalFormatting>
  <conditionalFormatting sqref="G154">
    <cfRule type="duplicateValues" dxfId="4111" priority="10"/>
  </conditionalFormatting>
  <conditionalFormatting sqref="G174 G164 G154">
    <cfRule type="duplicateValues" dxfId="4110" priority="5"/>
    <cfRule type="duplicateValues" dxfId="4109" priority="6"/>
    <cfRule type="duplicateValues" dxfId="4108" priority="7"/>
    <cfRule type="duplicateValues" dxfId="4107" priority="8"/>
    <cfRule type="duplicateValues" dxfId="4106" priority="9"/>
  </conditionalFormatting>
  <conditionalFormatting sqref="G176:G182 G166:G172 G156:G162 G146:G152 G126:G132 G96:G102 G46:G52 G16:G17 G19:G22 C18:J18 G55:G62">
    <cfRule type="duplicateValues" dxfId="4105" priority="4"/>
  </conditionalFormatting>
  <conditionalFormatting sqref="G176:G182 G166:G172 G156:G162 G146:G152 G126:G132 G96:G102 G46:G52 G16:G17 G19:G22 C18:J18 G55:G62">
    <cfRule type="duplicateValues" dxfId="4104" priority="1"/>
    <cfRule type="duplicateValues" dxfId="4103" priority="2"/>
    <cfRule type="duplicateValues" dxfId="4102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C4E4C-B0EE-4AFA-A510-A8AEB836160C}">
  <sheetPr>
    <tabColor rgb="FFFFFF00"/>
  </sheetPr>
  <dimension ref="A1:U173"/>
  <sheetViews>
    <sheetView topLeftCell="F131" zoomScale="55" zoomScaleNormal="55" workbookViewId="0">
      <selection activeCell="F162" sqref="F162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9.5" style="35" customWidth="1"/>
    <col min="5" max="5" width="9.25" style="35" customWidth="1"/>
    <col min="6" max="6" width="16.5" style="35" customWidth="1"/>
    <col min="7" max="7" width="51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>
      <c r="B1" s="220"/>
      <c r="C1" s="643">
        <f ca="1">DATE(년,월,_xlfn.SHEET())</f>
        <v>45718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220"/>
      <c r="P1" s="644" t="s">
        <v>0</v>
      </c>
      <c r="Q1" s="644"/>
      <c r="R1" s="644"/>
      <c r="S1" s="644"/>
      <c r="T1" s="644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124"/>
      <c r="C3" s="645" t="s">
        <v>1</v>
      </c>
      <c r="D3" s="645"/>
      <c r="E3" s="645"/>
      <c r="F3" s="645"/>
      <c r="G3" s="645"/>
      <c r="H3" s="645"/>
      <c r="I3" s="645"/>
      <c r="J3" s="645"/>
      <c r="K3" s="125" t="s">
        <v>2</v>
      </c>
      <c r="L3" s="225"/>
      <c r="M3" s="126">
        <f>SUM(K5:K12)</f>
        <v>0</v>
      </c>
      <c r="N3" s="127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124" t="s">
        <v>3</v>
      </c>
      <c r="C4" s="627" t="s">
        <v>4</v>
      </c>
      <c r="D4" s="627"/>
      <c r="E4" s="554" t="s">
        <v>5</v>
      </c>
      <c r="F4" s="554" t="s">
        <v>6</v>
      </c>
      <c r="G4" s="554" t="s">
        <v>7</v>
      </c>
      <c r="H4" s="554" t="s">
        <v>8</v>
      </c>
      <c r="I4" s="554" t="s">
        <v>9</v>
      </c>
      <c r="J4" s="554" t="s">
        <v>10</v>
      </c>
      <c r="K4" s="554" t="s">
        <v>11</v>
      </c>
      <c r="L4" s="554" t="s">
        <v>12</v>
      </c>
      <c r="M4" s="640"/>
      <c r="N4" s="641"/>
      <c r="O4" s="41"/>
      <c r="P4" s="646" t="s">
        <v>13</v>
      </c>
      <c r="Q4" s="647">
        <f>P10-R10</f>
        <v>0</v>
      </c>
      <c r="R4" s="647"/>
      <c r="S4" s="224"/>
      <c r="T4" s="220"/>
      <c r="U4" s="220"/>
    </row>
    <row r="5" spans="2:21" ht="16.5" customHeight="1">
      <c r="B5" s="124">
        <v>1</v>
      </c>
      <c r="C5" s="128"/>
      <c r="D5" s="128"/>
      <c r="E5" s="128"/>
      <c r="F5" s="128"/>
      <c r="G5" s="129"/>
      <c r="H5" s="130"/>
      <c r="I5" s="131"/>
      <c r="J5" s="131"/>
      <c r="K5" s="132">
        <f>(I5+J5)*10000</f>
        <v>0</v>
      </c>
      <c r="L5" s="132">
        <f>K5*L3</f>
        <v>0</v>
      </c>
      <c r="M5" s="226"/>
      <c r="N5" s="227"/>
      <c r="O5" s="41"/>
      <c r="P5" s="646"/>
      <c r="Q5" s="647"/>
      <c r="R5" s="647"/>
      <c r="S5" s="224"/>
      <c r="T5" s="220"/>
      <c r="U5" s="220"/>
    </row>
    <row r="6" spans="2:21">
      <c r="B6" s="124">
        <v>2</v>
      </c>
      <c r="C6" s="128"/>
      <c r="D6" s="128"/>
      <c r="E6" s="128"/>
      <c r="F6" s="128"/>
      <c r="G6" s="129"/>
      <c r="H6" s="130"/>
      <c r="I6" s="131"/>
      <c r="J6" s="131"/>
      <c r="K6" s="132">
        <f t="shared" ref="K6:K12" si="0">(I6+J6)*10000</f>
        <v>0</v>
      </c>
      <c r="L6" s="132">
        <f>K6*L3</f>
        <v>0</v>
      </c>
      <c r="M6" s="226"/>
      <c r="N6" s="227"/>
      <c r="O6" s="220"/>
      <c r="P6" s="47"/>
      <c r="Q6" s="47"/>
      <c r="R6" s="47"/>
      <c r="S6" s="43"/>
      <c r="T6" s="43"/>
      <c r="U6" s="220"/>
    </row>
    <row r="7" spans="2:21" ht="17.25">
      <c r="B7" s="124">
        <v>3</v>
      </c>
      <c r="C7" s="128"/>
      <c r="D7" s="128"/>
      <c r="E7" s="128"/>
      <c r="F7" s="128"/>
      <c r="G7" s="129"/>
      <c r="H7" s="130"/>
      <c r="I7" s="131"/>
      <c r="J7" s="131"/>
      <c r="K7" s="132">
        <f t="shared" si="0"/>
        <v>0</v>
      </c>
      <c r="L7" s="132">
        <f>K7*L3</f>
        <v>0</v>
      </c>
      <c r="M7" s="226"/>
      <c r="N7" s="227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124">
        <v>4</v>
      </c>
      <c r="C8" s="128"/>
      <c r="D8" s="128"/>
      <c r="E8" s="128"/>
      <c r="F8" s="128"/>
      <c r="G8" s="130"/>
      <c r="H8" s="130"/>
      <c r="I8" s="131"/>
      <c r="J8" s="131"/>
      <c r="K8" s="132">
        <f t="shared" si="0"/>
        <v>0</v>
      </c>
      <c r="L8" s="132">
        <f>K8*L3</f>
        <v>0</v>
      </c>
      <c r="M8" s="226"/>
      <c r="N8" s="227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124">
        <v>5</v>
      </c>
      <c r="C9" s="128"/>
      <c r="D9" s="128"/>
      <c r="E9" s="128"/>
      <c r="F9" s="128"/>
      <c r="G9" s="129"/>
      <c r="H9" s="130"/>
      <c r="I9" s="131"/>
      <c r="J9" s="131"/>
      <c r="K9" s="132">
        <f t="shared" si="0"/>
        <v>0</v>
      </c>
      <c r="L9" s="132">
        <f>K9*L3</f>
        <v>0</v>
      </c>
      <c r="M9" s="226"/>
      <c r="N9" s="227"/>
      <c r="O9" s="41"/>
      <c r="P9" s="49">
        <f>SUM(M:M)</f>
        <v>0</v>
      </c>
      <c r="Q9" s="50"/>
      <c r="R9" s="51">
        <f>SUM(N:N)</f>
        <v>0</v>
      </c>
      <c r="S9" s="52"/>
      <c r="T9" s="52"/>
      <c r="U9" s="224"/>
    </row>
    <row r="10" spans="2:21" ht="17.25">
      <c r="B10" s="124">
        <v>6</v>
      </c>
      <c r="C10" s="128"/>
      <c r="D10" s="128"/>
      <c r="E10" s="128"/>
      <c r="F10" s="128"/>
      <c r="G10" s="130"/>
      <c r="H10" s="130"/>
      <c r="I10" s="131"/>
      <c r="J10" s="131"/>
      <c r="K10" s="132">
        <f t="shared" si="0"/>
        <v>0</v>
      </c>
      <c r="L10" s="132">
        <f>K10*L3</f>
        <v>0</v>
      </c>
      <c r="M10" s="226"/>
      <c r="N10" s="227"/>
      <c r="O10" s="41"/>
      <c r="P10" s="649">
        <f>SUM(P9:Q9)</f>
        <v>0</v>
      </c>
      <c r="Q10" s="650"/>
      <c r="R10" s="651">
        <f>SUM(R9:T9)</f>
        <v>0</v>
      </c>
      <c r="S10" s="652"/>
      <c r="T10" s="653"/>
      <c r="U10" s="224"/>
    </row>
    <row r="11" spans="2:21">
      <c r="B11" s="124">
        <v>7</v>
      </c>
      <c r="C11" s="128"/>
      <c r="D11" s="133"/>
      <c r="E11" s="128"/>
      <c r="F11" s="128"/>
      <c r="G11" s="130"/>
      <c r="H11" s="130"/>
      <c r="I11" s="131"/>
      <c r="J11" s="131"/>
      <c r="K11" s="132">
        <f t="shared" si="0"/>
        <v>0</v>
      </c>
      <c r="L11" s="132">
        <f>K11*L3</f>
        <v>0</v>
      </c>
      <c r="M11" s="226"/>
      <c r="N11" s="227"/>
      <c r="O11" s="220"/>
      <c r="P11" s="44"/>
      <c r="Q11" s="44"/>
      <c r="R11" s="44"/>
      <c r="S11" s="44"/>
      <c r="T11" s="44"/>
      <c r="U11" s="220"/>
    </row>
    <row r="12" spans="2:21">
      <c r="B12" s="124">
        <v>8</v>
      </c>
      <c r="C12" s="128"/>
      <c r="D12" s="133"/>
      <c r="E12" s="128"/>
      <c r="F12" s="128"/>
      <c r="G12" s="130"/>
      <c r="H12" s="130"/>
      <c r="I12" s="131"/>
      <c r="J12" s="131"/>
      <c r="K12" s="132">
        <f t="shared" si="0"/>
        <v>0</v>
      </c>
      <c r="L12" s="132">
        <f>K12*L3</f>
        <v>0</v>
      </c>
      <c r="M12" s="228"/>
      <c r="N12" s="229"/>
      <c r="O12" s="220"/>
      <c r="P12" s="220"/>
      <c r="Q12" s="220"/>
      <c r="R12" s="220"/>
      <c r="S12" s="220"/>
      <c r="T12" s="220"/>
      <c r="U12" s="220"/>
    </row>
    <row r="13" spans="2:21" ht="20.25" hidden="1">
      <c r="B13" s="124"/>
      <c r="C13" s="630" t="s">
        <v>85</v>
      </c>
      <c r="D13" s="630"/>
      <c r="E13" s="630"/>
      <c r="F13" s="630"/>
      <c r="G13" s="630"/>
      <c r="H13" s="630"/>
      <c r="I13" s="630"/>
      <c r="J13" s="630"/>
      <c r="K13" s="125" t="s">
        <v>2</v>
      </c>
      <c r="L13" s="225">
        <v>0.5</v>
      </c>
      <c r="M13" s="126">
        <f>SUM(K15:K22)</f>
        <v>0</v>
      </c>
      <c r="N13" s="127">
        <f>SUM(L15:L22)</f>
        <v>0</v>
      </c>
      <c r="O13" s="224"/>
      <c r="P13" s="220"/>
      <c r="Q13" s="220"/>
      <c r="R13" s="220"/>
      <c r="S13" s="220"/>
      <c r="T13" s="220"/>
      <c r="U13" s="220"/>
    </row>
    <row r="14" spans="2:21" hidden="1">
      <c r="B14" s="124" t="s">
        <v>3</v>
      </c>
      <c r="C14" s="627" t="s">
        <v>4</v>
      </c>
      <c r="D14" s="627"/>
      <c r="E14" s="554" t="s">
        <v>5</v>
      </c>
      <c r="F14" s="554" t="s">
        <v>6</v>
      </c>
      <c r="G14" s="554" t="s">
        <v>7</v>
      </c>
      <c r="H14" s="554" t="s">
        <v>8</v>
      </c>
      <c r="I14" s="554" t="s">
        <v>9</v>
      </c>
      <c r="J14" s="554" t="s">
        <v>10</v>
      </c>
      <c r="K14" s="554" t="s">
        <v>11</v>
      </c>
      <c r="L14" s="554" t="s">
        <v>12</v>
      </c>
      <c r="M14" s="632" t="s">
        <v>21</v>
      </c>
      <c r="N14" s="633"/>
      <c r="O14" s="220"/>
      <c r="P14" s="220"/>
      <c r="Q14" s="220"/>
      <c r="R14" s="220"/>
      <c r="S14" s="220"/>
      <c r="T14" s="220"/>
      <c r="U14" s="220"/>
    </row>
    <row r="15" spans="2:21" ht="16.5" hidden="1" customHeight="1">
      <c r="B15" s="124">
        <v>1</v>
      </c>
      <c r="C15" s="230"/>
      <c r="D15" s="230"/>
      <c r="E15" s="230"/>
      <c r="F15" s="230"/>
      <c r="G15" s="134"/>
      <c r="H15" s="135"/>
      <c r="I15" s="136"/>
      <c r="J15" s="136"/>
      <c r="K15" s="132">
        <f t="shared" ref="K15:K22" si="1">(I15+J15)*10000</f>
        <v>0</v>
      </c>
      <c r="L15" s="132">
        <f>K15*L13</f>
        <v>0</v>
      </c>
      <c r="M15" s="226"/>
      <c r="N15" s="227"/>
      <c r="O15" s="41"/>
      <c r="P15" s="220"/>
      <c r="Q15" s="220"/>
      <c r="R15" s="220"/>
      <c r="S15" s="220"/>
      <c r="T15" s="220"/>
      <c r="U15" s="220"/>
    </row>
    <row r="16" spans="2:21" ht="16.5" hidden="1" customHeight="1">
      <c r="B16" s="124">
        <v>2</v>
      </c>
      <c r="C16" s="230"/>
      <c r="D16" s="230"/>
      <c r="E16" s="230"/>
      <c r="F16" s="230"/>
      <c r="G16" s="134"/>
      <c r="H16" s="135"/>
      <c r="I16" s="136"/>
      <c r="J16" s="136"/>
      <c r="K16" s="132">
        <f t="shared" si="1"/>
        <v>0</v>
      </c>
      <c r="L16" s="132">
        <f>K16*L13</f>
        <v>0</v>
      </c>
      <c r="M16" s="226"/>
      <c r="N16" s="227"/>
      <c r="O16" s="41"/>
      <c r="P16" s="220"/>
      <c r="Q16" s="220"/>
      <c r="R16" s="220"/>
      <c r="S16" s="220"/>
      <c r="T16" s="220"/>
      <c r="U16" s="220"/>
    </row>
    <row r="17" spans="2:21" hidden="1">
      <c r="B17" s="124">
        <v>3</v>
      </c>
      <c r="C17" s="230"/>
      <c r="D17" s="230"/>
      <c r="E17" s="230"/>
      <c r="F17" s="230"/>
      <c r="G17" s="134"/>
      <c r="H17" s="135"/>
      <c r="I17" s="136"/>
      <c r="J17" s="136"/>
      <c r="K17" s="132">
        <f t="shared" si="1"/>
        <v>0</v>
      </c>
      <c r="L17" s="132">
        <f>K17*L13</f>
        <v>0</v>
      </c>
      <c r="M17" s="226"/>
      <c r="N17" s="227"/>
      <c r="O17" s="220"/>
      <c r="P17" s="220"/>
      <c r="Q17" s="220"/>
      <c r="R17" s="220"/>
      <c r="S17" s="220"/>
      <c r="T17" s="220"/>
      <c r="U17" s="220"/>
    </row>
    <row r="18" spans="2:21" hidden="1">
      <c r="B18" s="124">
        <v>4</v>
      </c>
      <c r="C18" s="230"/>
      <c r="D18" s="230"/>
      <c r="E18" s="230"/>
      <c r="F18" s="230"/>
      <c r="G18" s="135"/>
      <c r="H18" s="135"/>
      <c r="I18" s="136"/>
      <c r="J18" s="136"/>
      <c r="K18" s="132">
        <f t="shared" si="1"/>
        <v>0</v>
      </c>
      <c r="L18" s="132">
        <f>K18*L13</f>
        <v>0</v>
      </c>
      <c r="M18" s="226"/>
      <c r="N18" s="227"/>
      <c r="O18" s="41"/>
      <c r="P18" s="220"/>
      <c r="Q18" s="220"/>
      <c r="R18" s="220"/>
      <c r="S18" s="220"/>
      <c r="T18" s="220"/>
      <c r="U18" s="224"/>
    </row>
    <row r="19" spans="2:21" hidden="1">
      <c r="B19" s="124">
        <v>5</v>
      </c>
      <c r="C19" s="230"/>
      <c r="D19" s="230"/>
      <c r="E19" s="230"/>
      <c r="F19" s="230"/>
      <c r="G19" s="134"/>
      <c r="H19" s="135"/>
      <c r="I19" s="136"/>
      <c r="J19" s="136"/>
      <c r="K19" s="132">
        <f t="shared" si="1"/>
        <v>0</v>
      </c>
      <c r="L19" s="132">
        <f>K19*L13</f>
        <v>0</v>
      </c>
      <c r="M19" s="226"/>
      <c r="N19" s="227"/>
      <c r="O19" s="41"/>
      <c r="P19" s="220"/>
      <c r="Q19" s="220"/>
      <c r="R19" s="220"/>
      <c r="S19" s="220"/>
      <c r="T19" s="220"/>
      <c r="U19" s="224"/>
    </row>
    <row r="20" spans="2:21" hidden="1">
      <c r="B20" s="124">
        <v>6</v>
      </c>
      <c r="C20" s="230"/>
      <c r="D20" s="230"/>
      <c r="E20" s="230"/>
      <c r="F20" s="230"/>
      <c r="G20" s="135"/>
      <c r="H20" s="135"/>
      <c r="I20" s="136"/>
      <c r="J20" s="136"/>
      <c r="K20" s="132">
        <f t="shared" si="1"/>
        <v>0</v>
      </c>
      <c r="L20" s="132">
        <f>K20*L13</f>
        <v>0</v>
      </c>
      <c r="M20" s="226"/>
      <c r="N20" s="227"/>
      <c r="O20" s="41"/>
      <c r="P20" s="220"/>
      <c r="Q20" s="220"/>
      <c r="R20" s="220"/>
      <c r="S20" s="220"/>
      <c r="T20" s="220"/>
      <c r="U20" s="224"/>
    </row>
    <row r="21" spans="2:21" hidden="1">
      <c r="B21" s="124">
        <v>7</v>
      </c>
      <c r="C21" s="230"/>
      <c r="D21" s="231"/>
      <c r="E21" s="230"/>
      <c r="F21" s="230"/>
      <c r="G21" s="135"/>
      <c r="H21" s="135"/>
      <c r="I21" s="136"/>
      <c r="J21" s="136"/>
      <c r="K21" s="132">
        <f t="shared" si="1"/>
        <v>0</v>
      </c>
      <c r="L21" s="132">
        <f>K21*L13</f>
        <v>0</v>
      </c>
      <c r="M21" s="226"/>
      <c r="N21" s="227"/>
      <c r="O21" s="41"/>
      <c r="P21" s="220"/>
      <c r="Q21" s="220"/>
      <c r="R21" s="220"/>
      <c r="S21" s="220"/>
      <c r="T21" s="220"/>
      <c r="U21" s="224"/>
    </row>
    <row r="22" spans="2:21" hidden="1">
      <c r="B22" s="124">
        <v>8</v>
      </c>
      <c r="C22" s="230"/>
      <c r="D22" s="231"/>
      <c r="E22" s="230"/>
      <c r="F22" s="230"/>
      <c r="G22" s="135"/>
      <c r="H22" s="135"/>
      <c r="I22" s="136"/>
      <c r="J22" s="136"/>
      <c r="K22" s="132">
        <f t="shared" si="1"/>
        <v>0</v>
      </c>
      <c r="L22" s="132">
        <f>K22*L13</f>
        <v>0</v>
      </c>
      <c r="M22" s="228"/>
      <c r="N22" s="229"/>
      <c r="O22" s="220"/>
      <c r="P22" s="44"/>
      <c r="Q22" s="44"/>
      <c r="R22" s="44"/>
      <c r="S22" s="44"/>
      <c r="T22" s="44"/>
      <c r="U22" s="220"/>
    </row>
    <row r="23" spans="2:21" ht="20.25" hidden="1">
      <c r="B23" s="124"/>
      <c r="C23" s="639" t="s">
        <v>86</v>
      </c>
      <c r="D23" s="639"/>
      <c r="E23" s="639"/>
      <c r="F23" s="639"/>
      <c r="G23" s="639"/>
      <c r="H23" s="639"/>
      <c r="I23" s="639"/>
      <c r="J23" s="639"/>
      <c r="K23" s="125" t="s">
        <v>2</v>
      </c>
      <c r="L23" s="225">
        <v>0.5</v>
      </c>
      <c r="M23" s="126">
        <f>SUM(K25:K32)</f>
        <v>0</v>
      </c>
      <c r="N23" s="127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 hidden="1">
      <c r="B24" s="124" t="s">
        <v>3</v>
      </c>
      <c r="C24" s="627" t="s">
        <v>4</v>
      </c>
      <c r="D24" s="627"/>
      <c r="E24" s="554" t="s">
        <v>5</v>
      </c>
      <c r="F24" s="554" t="s">
        <v>6</v>
      </c>
      <c r="G24" s="554" t="s">
        <v>7</v>
      </c>
      <c r="H24" s="554" t="s">
        <v>8</v>
      </c>
      <c r="I24" s="554" t="s">
        <v>9</v>
      </c>
      <c r="J24" s="554" t="s">
        <v>10</v>
      </c>
      <c r="K24" s="554" t="s">
        <v>11</v>
      </c>
      <c r="L24" s="554" t="s">
        <v>12</v>
      </c>
      <c r="M24" s="640"/>
      <c r="N24" s="641"/>
      <c r="O24" s="220"/>
      <c r="P24" s="220"/>
      <c r="Q24" s="220"/>
      <c r="R24" s="220"/>
      <c r="S24" s="220"/>
      <c r="T24" s="220"/>
      <c r="U24" s="220"/>
    </row>
    <row r="25" spans="2:21" ht="19.5" hidden="1">
      <c r="B25" s="124">
        <v>1</v>
      </c>
      <c r="C25" s="128"/>
      <c r="D25" s="128"/>
      <c r="E25" s="128"/>
      <c r="F25" s="128"/>
      <c r="G25" s="137" t="s">
        <v>31</v>
      </c>
      <c r="H25" s="130"/>
      <c r="I25" s="131"/>
      <c r="J25" s="131"/>
      <c r="K25" s="132">
        <f>(I25+J25)*10000</f>
        <v>0</v>
      </c>
      <c r="L25" s="132">
        <f>K25*L23</f>
        <v>0</v>
      </c>
      <c r="M25" s="226"/>
      <c r="N25" s="227"/>
      <c r="O25" s="220"/>
      <c r="P25" s="220"/>
      <c r="Q25" s="220"/>
      <c r="R25" s="220"/>
      <c r="S25" s="220"/>
      <c r="T25" s="220"/>
      <c r="U25" s="220"/>
    </row>
    <row r="26" spans="2:21" hidden="1">
      <c r="B26" s="124">
        <v>2</v>
      </c>
      <c r="C26" s="230"/>
      <c r="D26" s="230"/>
      <c r="E26" s="230"/>
      <c r="F26" s="230"/>
      <c r="G26" s="134"/>
      <c r="H26" s="135"/>
      <c r="I26" s="136"/>
      <c r="J26" s="136"/>
      <c r="K26" s="132">
        <f t="shared" ref="K26:K32" si="2">(I26+J26)*10000</f>
        <v>0</v>
      </c>
      <c r="L26" s="132">
        <f>K26*L23</f>
        <v>0</v>
      </c>
      <c r="M26" s="226"/>
      <c r="N26" s="227"/>
      <c r="O26" s="220"/>
      <c r="P26" s="220"/>
      <c r="Q26" s="220"/>
      <c r="R26" s="220"/>
      <c r="S26" s="220"/>
      <c r="T26" s="220"/>
      <c r="U26" s="220"/>
    </row>
    <row r="27" spans="2:21" hidden="1">
      <c r="B27" s="124">
        <v>3</v>
      </c>
      <c r="C27" s="230"/>
      <c r="D27" s="230"/>
      <c r="E27" s="230"/>
      <c r="F27" s="230"/>
      <c r="G27" s="134"/>
      <c r="H27" s="135"/>
      <c r="I27" s="136"/>
      <c r="J27" s="136"/>
      <c r="K27" s="132">
        <f t="shared" si="2"/>
        <v>0</v>
      </c>
      <c r="L27" s="132">
        <f>K27*L23</f>
        <v>0</v>
      </c>
      <c r="M27" s="226"/>
      <c r="N27" s="227"/>
      <c r="O27" s="220"/>
      <c r="P27" s="220"/>
      <c r="Q27" s="220"/>
      <c r="R27" s="220"/>
      <c r="S27" s="220"/>
      <c r="T27" s="220"/>
      <c r="U27" s="220"/>
    </row>
    <row r="28" spans="2:21" hidden="1">
      <c r="B28" s="124">
        <v>4</v>
      </c>
      <c r="C28" s="230"/>
      <c r="D28" s="230"/>
      <c r="E28" s="230"/>
      <c r="F28" s="230"/>
      <c r="G28" s="135"/>
      <c r="H28" s="135"/>
      <c r="I28" s="136"/>
      <c r="J28" s="136"/>
      <c r="K28" s="132">
        <f t="shared" si="2"/>
        <v>0</v>
      </c>
      <c r="L28" s="132">
        <f>K28*L23</f>
        <v>0</v>
      </c>
      <c r="M28" s="226"/>
      <c r="N28" s="227"/>
      <c r="O28" s="220"/>
      <c r="P28" s="220"/>
      <c r="Q28" s="220"/>
      <c r="R28" s="220"/>
      <c r="S28" s="220"/>
      <c r="T28" s="220"/>
      <c r="U28" s="220"/>
    </row>
    <row r="29" spans="2:21" hidden="1">
      <c r="B29" s="124">
        <v>5</v>
      </c>
      <c r="C29" s="230"/>
      <c r="D29" s="230"/>
      <c r="E29" s="230"/>
      <c r="F29" s="230"/>
      <c r="G29" s="134"/>
      <c r="H29" s="135"/>
      <c r="I29" s="136"/>
      <c r="J29" s="136"/>
      <c r="K29" s="132">
        <f t="shared" si="2"/>
        <v>0</v>
      </c>
      <c r="L29" s="132">
        <f>K29*L23</f>
        <v>0</v>
      </c>
      <c r="M29" s="226"/>
      <c r="N29" s="227"/>
      <c r="O29" s="220"/>
      <c r="P29" s="220"/>
      <c r="Q29" s="220"/>
      <c r="R29" s="220"/>
      <c r="S29" s="220"/>
      <c r="T29" s="220"/>
      <c r="U29" s="220"/>
    </row>
    <row r="30" spans="2:21" hidden="1">
      <c r="B30" s="124">
        <v>6</v>
      </c>
      <c r="C30" s="230"/>
      <c r="D30" s="230"/>
      <c r="E30" s="230"/>
      <c r="F30" s="230"/>
      <c r="G30" s="135"/>
      <c r="H30" s="135"/>
      <c r="I30" s="136"/>
      <c r="J30" s="136"/>
      <c r="K30" s="132">
        <f t="shared" si="2"/>
        <v>0</v>
      </c>
      <c r="L30" s="132">
        <f>K30*L23</f>
        <v>0</v>
      </c>
      <c r="M30" s="226"/>
      <c r="N30" s="227"/>
      <c r="O30" s="220"/>
      <c r="P30" s="220"/>
      <c r="Q30" s="220"/>
      <c r="R30" s="220"/>
      <c r="S30" s="220"/>
      <c r="T30" s="220"/>
      <c r="U30" s="220"/>
    </row>
    <row r="31" spans="2:21" hidden="1">
      <c r="B31" s="124">
        <v>7</v>
      </c>
      <c r="C31" s="230"/>
      <c r="D31" s="231"/>
      <c r="E31" s="230"/>
      <c r="F31" s="230"/>
      <c r="G31" s="135"/>
      <c r="H31" s="135"/>
      <c r="I31" s="136"/>
      <c r="J31" s="136"/>
      <c r="K31" s="132">
        <f t="shared" si="2"/>
        <v>0</v>
      </c>
      <c r="L31" s="132">
        <f>K31*L23</f>
        <v>0</v>
      </c>
      <c r="M31" s="226"/>
      <c r="N31" s="227"/>
      <c r="O31" s="220"/>
      <c r="P31" s="220"/>
      <c r="Q31" s="220"/>
      <c r="R31" s="220"/>
      <c r="S31" s="220"/>
      <c r="T31" s="220"/>
      <c r="U31" s="220"/>
    </row>
    <row r="32" spans="2:21" hidden="1">
      <c r="B32" s="124">
        <v>8</v>
      </c>
      <c r="C32" s="230"/>
      <c r="D32" s="231"/>
      <c r="E32" s="230"/>
      <c r="F32" s="230"/>
      <c r="G32" s="138"/>
      <c r="H32" s="135"/>
      <c r="I32" s="136"/>
      <c r="J32" s="136"/>
      <c r="K32" s="132">
        <f t="shared" si="2"/>
        <v>0</v>
      </c>
      <c r="L32" s="132">
        <f>K32*L23</f>
        <v>0</v>
      </c>
      <c r="M32" s="228"/>
      <c r="N32" s="229"/>
      <c r="O32" s="220"/>
      <c r="P32" s="220"/>
      <c r="Q32" s="220"/>
      <c r="R32" s="220"/>
      <c r="S32" s="220"/>
      <c r="T32" s="220"/>
      <c r="U32" s="220"/>
    </row>
    <row r="33" spans="1:15" ht="20.25" hidden="1">
      <c r="A33" s="221"/>
      <c r="B33" s="232"/>
      <c r="C33" s="642" t="s">
        <v>87</v>
      </c>
      <c r="D33" s="642"/>
      <c r="E33" s="642"/>
      <c r="F33" s="642"/>
      <c r="G33" s="642"/>
      <c r="H33" s="642"/>
      <c r="I33" s="642"/>
      <c r="J33" s="642"/>
      <c r="K33" s="125" t="s">
        <v>2</v>
      </c>
      <c r="L33" s="225">
        <v>0.5</v>
      </c>
      <c r="M33" s="126">
        <f>SUM(K35:K42)</f>
        <v>0</v>
      </c>
      <c r="N33" s="127">
        <f>SUM(L35:L42)</f>
        <v>0</v>
      </c>
      <c r="O33" s="224"/>
    </row>
    <row r="34" spans="1:15" hidden="1">
      <c r="A34" s="221"/>
      <c r="B34" s="232"/>
      <c r="C34" s="627" t="s">
        <v>4</v>
      </c>
      <c r="D34" s="627"/>
      <c r="E34" s="554" t="s">
        <v>5</v>
      </c>
      <c r="F34" s="554" t="s">
        <v>6</v>
      </c>
      <c r="G34" s="554" t="s">
        <v>7</v>
      </c>
      <c r="H34" s="554" t="s">
        <v>8</v>
      </c>
      <c r="I34" s="554" t="s">
        <v>9</v>
      </c>
      <c r="J34" s="554" t="s">
        <v>10</v>
      </c>
      <c r="K34" s="554" t="s">
        <v>11</v>
      </c>
      <c r="L34" s="554" t="s">
        <v>12</v>
      </c>
      <c r="M34" s="632" t="s">
        <v>34</v>
      </c>
      <c r="N34" s="633"/>
      <c r="O34" s="220"/>
    </row>
    <row r="35" spans="1:15" hidden="1">
      <c r="A35" s="221"/>
      <c r="B35" s="232"/>
      <c r="C35" s="233"/>
      <c r="D35" s="233"/>
      <c r="E35" s="233"/>
      <c r="F35" s="233"/>
      <c r="G35" s="234"/>
      <c r="H35" s="235"/>
      <c r="I35" s="139"/>
      <c r="J35" s="139"/>
      <c r="K35" s="140">
        <f>(I35+J35)*10000</f>
        <v>0</v>
      </c>
      <c r="L35" s="140">
        <f>K35*L33</f>
        <v>0</v>
      </c>
      <c r="M35" s="226"/>
      <c r="N35" s="227"/>
      <c r="O35" s="220"/>
    </row>
    <row r="36" spans="1:15" hidden="1">
      <c r="A36" s="221"/>
      <c r="B36" s="232"/>
      <c r="C36" s="233"/>
      <c r="D36" s="233"/>
      <c r="E36" s="233"/>
      <c r="F36" s="233"/>
      <c r="G36" s="234"/>
      <c r="H36" s="235"/>
      <c r="I36" s="139"/>
      <c r="J36" s="139"/>
      <c r="K36" s="140">
        <f t="shared" ref="K36:K42" si="3">(I36+J36)*10000</f>
        <v>0</v>
      </c>
      <c r="L36" s="140">
        <f>K36*L33</f>
        <v>0</v>
      </c>
      <c r="M36" s="226"/>
      <c r="N36" s="227"/>
      <c r="O36" s="220"/>
    </row>
    <row r="37" spans="1:15" hidden="1">
      <c r="A37" s="221"/>
      <c r="B37" s="232"/>
      <c r="C37" s="233"/>
      <c r="D37" s="233"/>
      <c r="E37" s="233"/>
      <c r="F37" s="236"/>
      <c r="G37" s="237"/>
      <c r="H37" s="237"/>
      <c r="I37" s="141"/>
      <c r="J37" s="141"/>
      <c r="K37" s="140">
        <f t="shared" si="3"/>
        <v>0</v>
      </c>
      <c r="L37" s="140">
        <f>K37*L33</f>
        <v>0</v>
      </c>
      <c r="M37" s="226"/>
      <c r="N37" s="227"/>
      <c r="O37" s="220"/>
    </row>
    <row r="38" spans="1:15" hidden="1">
      <c r="A38" s="221"/>
      <c r="B38" s="232"/>
      <c r="C38" s="233"/>
      <c r="D38" s="233"/>
      <c r="E38" s="233"/>
      <c r="F38" s="233"/>
      <c r="G38" s="235"/>
      <c r="H38" s="235"/>
      <c r="I38" s="139"/>
      <c r="J38" s="139"/>
      <c r="K38" s="140">
        <f t="shared" si="3"/>
        <v>0</v>
      </c>
      <c r="L38" s="140">
        <f>K38*L33</f>
        <v>0</v>
      </c>
      <c r="M38" s="226"/>
      <c r="N38" s="227"/>
      <c r="O38" s="220"/>
    </row>
    <row r="39" spans="1:15" hidden="1">
      <c r="A39" s="221"/>
      <c r="B39" s="232"/>
      <c r="C39" s="233"/>
      <c r="D39" s="233"/>
      <c r="E39" s="233"/>
      <c r="F39" s="233"/>
      <c r="G39" s="234"/>
      <c r="H39" s="235"/>
      <c r="I39" s="139"/>
      <c r="J39" s="139"/>
      <c r="K39" s="140">
        <f t="shared" si="3"/>
        <v>0</v>
      </c>
      <c r="L39" s="140">
        <f>K39*L33</f>
        <v>0</v>
      </c>
      <c r="M39" s="226"/>
      <c r="N39" s="227"/>
      <c r="O39" s="220"/>
    </row>
    <row r="40" spans="1:15" hidden="1">
      <c r="A40" s="221"/>
      <c r="B40" s="232"/>
      <c r="C40" s="233"/>
      <c r="D40" s="233"/>
      <c r="E40" s="233"/>
      <c r="F40" s="233"/>
      <c r="G40" s="235"/>
      <c r="H40" s="235"/>
      <c r="I40" s="139"/>
      <c r="J40" s="139"/>
      <c r="K40" s="140">
        <f t="shared" si="3"/>
        <v>0</v>
      </c>
      <c r="L40" s="140">
        <f>K40*L33</f>
        <v>0</v>
      </c>
      <c r="M40" s="226"/>
      <c r="N40" s="227"/>
      <c r="O40" s="220"/>
    </row>
    <row r="41" spans="1:15" hidden="1">
      <c r="A41" s="221"/>
      <c r="B41" s="232"/>
      <c r="C41" s="233"/>
      <c r="D41" s="238"/>
      <c r="E41" s="233"/>
      <c r="F41" s="233"/>
      <c r="G41" s="235"/>
      <c r="H41" s="235"/>
      <c r="I41" s="139"/>
      <c r="J41" s="139"/>
      <c r="K41" s="140">
        <f t="shared" si="3"/>
        <v>0</v>
      </c>
      <c r="L41" s="140">
        <f>K41*L33</f>
        <v>0</v>
      </c>
      <c r="M41" s="226"/>
      <c r="N41" s="227"/>
      <c r="O41" s="220"/>
    </row>
    <row r="42" spans="1:15" hidden="1">
      <c r="A42" s="221"/>
      <c r="B42" s="232"/>
      <c r="C42" s="233"/>
      <c r="D42" s="238"/>
      <c r="E42" s="233"/>
      <c r="F42" s="233"/>
      <c r="G42" s="235"/>
      <c r="H42" s="235"/>
      <c r="I42" s="139"/>
      <c r="J42" s="139"/>
      <c r="K42" s="140">
        <f t="shared" si="3"/>
        <v>0</v>
      </c>
      <c r="L42" s="140">
        <f>K42*L33</f>
        <v>0</v>
      </c>
      <c r="M42" s="228"/>
      <c r="N42" s="229"/>
      <c r="O42" s="220"/>
    </row>
    <row r="43" spans="1:15" ht="20.25" hidden="1">
      <c r="A43" s="220"/>
      <c r="B43" s="124"/>
      <c r="C43" s="636" t="s">
        <v>88</v>
      </c>
      <c r="D43" s="636"/>
      <c r="E43" s="636"/>
      <c r="F43" s="636"/>
      <c r="G43" s="636"/>
      <c r="H43" s="636"/>
      <c r="I43" s="636"/>
      <c r="J43" s="636"/>
      <c r="K43" s="125" t="s">
        <v>2</v>
      </c>
      <c r="L43" s="142">
        <v>0.6</v>
      </c>
      <c r="M43" s="126">
        <f>SUM(K45:K52)</f>
        <v>0</v>
      </c>
      <c r="N43" s="127">
        <f>SUM(L45:L52)</f>
        <v>0</v>
      </c>
      <c r="O43" s="224"/>
    </row>
    <row r="44" spans="1:15" hidden="1">
      <c r="A44" s="220"/>
      <c r="B44" s="124" t="s">
        <v>3</v>
      </c>
      <c r="C44" s="627" t="s">
        <v>4</v>
      </c>
      <c r="D44" s="627"/>
      <c r="E44" s="554" t="s">
        <v>5</v>
      </c>
      <c r="F44" s="554" t="s">
        <v>6</v>
      </c>
      <c r="G44" s="554" t="s">
        <v>7</v>
      </c>
      <c r="H44" s="554" t="s">
        <v>8</v>
      </c>
      <c r="I44" s="554" t="s">
        <v>9</v>
      </c>
      <c r="J44" s="554" t="s">
        <v>10</v>
      </c>
      <c r="K44" s="554" t="s">
        <v>11</v>
      </c>
      <c r="L44" s="554" t="s">
        <v>12</v>
      </c>
      <c r="M44" s="143"/>
      <c r="N44" s="144"/>
      <c r="O44" s="220"/>
    </row>
    <row r="45" spans="1:15" hidden="1">
      <c r="A45" s="220"/>
      <c r="B45" s="124">
        <v>1</v>
      </c>
      <c r="C45" s="230"/>
      <c r="D45" s="230"/>
      <c r="E45" s="230"/>
      <c r="F45" s="230"/>
      <c r="G45" s="134"/>
      <c r="H45" s="135"/>
      <c r="I45" s="136"/>
      <c r="J45" s="136"/>
      <c r="K45" s="132">
        <f>(I45+J45)*10000</f>
        <v>0</v>
      </c>
      <c r="L45" s="132">
        <f>K45*L43</f>
        <v>0</v>
      </c>
      <c r="M45" s="226"/>
      <c r="N45" s="227"/>
      <c r="O45" s="220"/>
    </row>
    <row r="46" spans="1:15" hidden="1">
      <c r="A46" s="220"/>
      <c r="B46" s="124">
        <v>2</v>
      </c>
      <c r="C46" s="230"/>
      <c r="D46" s="230"/>
      <c r="E46" s="230"/>
      <c r="F46" s="230"/>
      <c r="G46" s="134"/>
      <c r="H46" s="135"/>
      <c r="I46" s="136"/>
      <c r="J46" s="136"/>
      <c r="K46" s="132">
        <f t="shared" ref="K46:K52" si="4">(I46+J46)*10000</f>
        <v>0</v>
      </c>
      <c r="L46" s="132">
        <f>K46*L43</f>
        <v>0</v>
      </c>
      <c r="M46" s="226"/>
      <c r="N46" s="227"/>
      <c r="O46" s="220"/>
    </row>
    <row r="47" spans="1:15" hidden="1">
      <c r="A47" s="220"/>
      <c r="B47" s="124">
        <v>3</v>
      </c>
      <c r="C47" s="230"/>
      <c r="D47" s="230"/>
      <c r="E47" s="230"/>
      <c r="F47" s="230"/>
      <c r="G47" s="134"/>
      <c r="H47" s="135"/>
      <c r="I47" s="136"/>
      <c r="J47" s="136"/>
      <c r="K47" s="132">
        <f t="shared" si="4"/>
        <v>0</v>
      </c>
      <c r="L47" s="132">
        <f>K47*L43</f>
        <v>0</v>
      </c>
      <c r="M47" s="226"/>
      <c r="N47" s="227"/>
      <c r="O47" s="220"/>
    </row>
    <row r="48" spans="1:15" hidden="1">
      <c r="A48" s="220"/>
      <c r="B48" s="124">
        <v>4</v>
      </c>
      <c r="C48" s="230"/>
      <c r="D48" s="230"/>
      <c r="E48" s="230"/>
      <c r="F48" s="230"/>
      <c r="G48" s="135"/>
      <c r="H48" s="135"/>
      <c r="I48" s="136"/>
      <c r="J48" s="136"/>
      <c r="K48" s="132">
        <f t="shared" si="4"/>
        <v>0</v>
      </c>
      <c r="L48" s="132">
        <f>K48*L43</f>
        <v>0</v>
      </c>
      <c r="M48" s="226"/>
      <c r="N48" s="227"/>
      <c r="O48" s="220"/>
    </row>
    <row r="49" spans="2:20" hidden="1">
      <c r="B49" s="124">
        <v>5</v>
      </c>
      <c r="C49" s="230"/>
      <c r="D49" s="230"/>
      <c r="E49" s="230"/>
      <c r="F49" s="230"/>
      <c r="G49" s="134"/>
      <c r="H49" s="135"/>
      <c r="I49" s="136"/>
      <c r="J49" s="136"/>
      <c r="K49" s="132">
        <f t="shared" si="4"/>
        <v>0</v>
      </c>
      <c r="L49" s="132">
        <f>K49*L43</f>
        <v>0</v>
      </c>
      <c r="M49" s="226"/>
      <c r="N49" s="227"/>
      <c r="O49" s="220"/>
      <c r="P49" s="220"/>
      <c r="Q49" s="220"/>
      <c r="R49" s="220"/>
      <c r="S49" s="220"/>
      <c r="T49" s="220"/>
    </row>
    <row r="50" spans="2:20" hidden="1">
      <c r="B50" s="124">
        <v>6</v>
      </c>
      <c r="C50" s="230"/>
      <c r="D50" s="230"/>
      <c r="E50" s="230"/>
      <c r="F50" s="230"/>
      <c r="G50" s="135"/>
      <c r="H50" s="135"/>
      <c r="I50" s="136"/>
      <c r="J50" s="136"/>
      <c r="K50" s="132">
        <f t="shared" si="4"/>
        <v>0</v>
      </c>
      <c r="L50" s="132">
        <f>K50*L43</f>
        <v>0</v>
      </c>
      <c r="M50" s="226"/>
      <c r="N50" s="227"/>
      <c r="O50" s="220"/>
      <c r="P50" s="220"/>
      <c r="Q50" s="220"/>
      <c r="R50" s="220"/>
      <c r="S50" s="220"/>
      <c r="T50" s="220"/>
    </row>
    <row r="51" spans="2:20" hidden="1">
      <c r="B51" s="124">
        <v>7</v>
      </c>
      <c r="C51" s="230"/>
      <c r="D51" s="231"/>
      <c r="E51" s="230"/>
      <c r="F51" s="230"/>
      <c r="G51" s="135"/>
      <c r="H51" s="135"/>
      <c r="I51" s="136"/>
      <c r="J51" s="136"/>
      <c r="K51" s="132">
        <f t="shared" si="4"/>
        <v>0</v>
      </c>
      <c r="L51" s="132">
        <f>K51*L43</f>
        <v>0</v>
      </c>
      <c r="M51" s="226"/>
      <c r="N51" s="227"/>
      <c r="O51" s="220"/>
      <c r="P51" s="220"/>
      <c r="Q51" s="220"/>
      <c r="R51" s="220"/>
      <c r="S51" s="220"/>
      <c r="T51" s="220"/>
    </row>
    <row r="52" spans="2:20" hidden="1">
      <c r="B52" s="124">
        <v>8</v>
      </c>
      <c r="C52" s="230"/>
      <c r="D52" s="231"/>
      <c r="E52" s="230"/>
      <c r="F52" s="230"/>
      <c r="G52" s="135"/>
      <c r="H52" s="135"/>
      <c r="I52" s="136"/>
      <c r="J52" s="136"/>
      <c r="K52" s="132">
        <f t="shared" si="4"/>
        <v>0</v>
      </c>
      <c r="L52" s="132">
        <f>K52*L43</f>
        <v>0</v>
      </c>
      <c r="M52" s="228"/>
      <c r="N52" s="229"/>
      <c r="O52" s="220"/>
      <c r="P52" s="220"/>
      <c r="Q52" s="220"/>
      <c r="R52" s="220"/>
      <c r="S52" s="220"/>
      <c r="T52" s="220"/>
    </row>
    <row r="53" spans="2:20" ht="20.25" hidden="1">
      <c r="B53" s="124"/>
      <c r="C53" s="637" t="s">
        <v>89</v>
      </c>
      <c r="D53" s="637"/>
      <c r="E53" s="637"/>
      <c r="F53" s="637"/>
      <c r="G53" s="637"/>
      <c r="H53" s="637"/>
      <c r="I53" s="637"/>
      <c r="J53" s="637"/>
      <c r="K53" s="239" t="s">
        <v>47</v>
      </c>
      <c r="L53" s="145">
        <v>0.65</v>
      </c>
      <c r="M53" s="126">
        <f>SUM(K55:K62)</f>
        <v>0</v>
      </c>
      <c r="N53" s="127">
        <f>SUM(L55:L62)</f>
        <v>0</v>
      </c>
      <c r="O53" s="224"/>
      <c r="P53" s="220"/>
      <c r="Q53" s="220"/>
      <c r="R53" s="220"/>
      <c r="S53" s="220"/>
      <c r="T53" s="220"/>
    </row>
    <row r="54" spans="2:20" hidden="1">
      <c r="B54" s="124"/>
      <c r="C54" s="627" t="s">
        <v>4</v>
      </c>
      <c r="D54" s="627"/>
      <c r="E54" s="554" t="s">
        <v>5</v>
      </c>
      <c r="F54" s="554" t="s">
        <v>6</v>
      </c>
      <c r="G54" s="554" t="s">
        <v>7</v>
      </c>
      <c r="H54" s="554" t="s">
        <v>8</v>
      </c>
      <c r="I54" s="554" t="s">
        <v>9</v>
      </c>
      <c r="J54" s="554" t="s">
        <v>10</v>
      </c>
      <c r="K54" s="554" t="s">
        <v>11</v>
      </c>
      <c r="L54" s="554" t="s">
        <v>12</v>
      </c>
      <c r="M54" s="555"/>
      <c r="N54" s="556"/>
      <c r="O54" s="220"/>
      <c r="P54" s="220"/>
      <c r="Q54" s="220"/>
      <c r="R54" s="220"/>
      <c r="S54" s="220"/>
      <c r="T54" s="220"/>
    </row>
    <row r="55" spans="2:20" ht="19.5" hidden="1">
      <c r="B55" s="124"/>
      <c r="C55" s="128"/>
      <c r="D55" s="128"/>
      <c r="E55" s="128"/>
      <c r="F55" s="128"/>
      <c r="G55" s="137" t="s">
        <v>48</v>
      </c>
      <c r="H55" s="130"/>
      <c r="I55" s="131"/>
      <c r="J55" s="131"/>
      <c r="K55" s="132">
        <f>(I55+J55)*10000</f>
        <v>0</v>
      </c>
      <c r="L55" s="132">
        <f>K55*L53</f>
        <v>0</v>
      </c>
      <c r="M55" s="226"/>
      <c r="N55" s="227"/>
      <c r="O55" s="220"/>
      <c r="P55" s="220"/>
      <c r="Q55" s="220"/>
      <c r="R55" s="220"/>
      <c r="S55" s="220"/>
      <c r="T55" s="220"/>
    </row>
    <row r="56" spans="2:20" hidden="1">
      <c r="B56" s="124"/>
      <c r="C56" s="146"/>
      <c r="D56" s="146"/>
      <c r="E56" s="146"/>
      <c r="F56" s="146"/>
      <c r="G56" s="147"/>
      <c r="H56" s="147"/>
      <c r="I56" s="148"/>
      <c r="J56" s="148"/>
      <c r="K56" s="132">
        <f t="shared" ref="K56:K62" si="5">(I56+J56)*10000</f>
        <v>0</v>
      </c>
      <c r="L56" s="132">
        <f>K56*L53</f>
        <v>0</v>
      </c>
      <c r="M56" s="226"/>
      <c r="N56" s="227"/>
      <c r="O56" s="220"/>
      <c r="P56" s="220"/>
      <c r="Q56" s="220"/>
      <c r="R56" s="220"/>
      <c r="S56" s="220"/>
      <c r="T56" s="220"/>
    </row>
    <row r="57" spans="2:20" hidden="1">
      <c r="B57" s="124"/>
      <c r="C57" s="146"/>
      <c r="D57" s="146"/>
      <c r="E57" s="146"/>
      <c r="F57" s="146"/>
      <c r="G57" s="147"/>
      <c r="H57" s="147"/>
      <c r="I57" s="148"/>
      <c r="J57" s="148"/>
      <c r="K57" s="132">
        <f t="shared" si="5"/>
        <v>0</v>
      </c>
      <c r="L57" s="132">
        <f>K57*L53</f>
        <v>0</v>
      </c>
      <c r="M57" s="226"/>
      <c r="N57" s="227"/>
      <c r="O57" s="220"/>
      <c r="P57" s="220"/>
      <c r="Q57" s="220"/>
      <c r="R57" s="220"/>
      <c r="S57" s="220"/>
      <c r="T57" s="220"/>
    </row>
    <row r="58" spans="2:20" hidden="1">
      <c r="B58" s="124"/>
      <c r="C58" s="146"/>
      <c r="D58" s="146"/>
      <c r="E58" s="146"/>
      <c r="F58" s="146"/>
      <c r="G58" s="147"/>
      <c r="H58" s="147"/>
      <c r="I58" s="148"/>
      <c r="J58" s="148"/>
      <c r="K58" s="132">
        <f t="shared" si="5"/>
        <v>0</v>
      </c>
      <c r="L58" s="132">
        <f>K58*L53</f>
        <v>0</v>
      </c>
      <c r="M58" s="226"/>
      <c r="N58" s="227"/>
      <c r="O58" s="220"/>
      <c r="P58" s="220"/>
      <c r="Q58" s="220"/>
      <c r="R58" s="220"/>
      <c r="S58" s="220"/>
      <c r="T58" s="220"/>
    </row>
    <row r="59" spans="2:20" hidden="1">
      <c r="B59" s="124"/>
      <c r="C59" s="146"/>
      <c r="D59" s="146"/>
      <c r="E59" s="146"/>
      <c r="F59" s="146"/>
      <c r="G59" s="147"/>
      <c r="H59" s="147"/>
      <c r="I59" s="148"/>
      <c r="J59" s="148"/>
      <c r="K59" s="132">
        <f t="shared" si="5"/>
        <v>0</v>
      </c>
      <c r="L59" s="132">
        <f>K59*L53</f>
        <v>0</v>
      </c>
      <c r="M59" s="226"/>
      <c r="N59" s="227"/>
      <c r="O59" s="220"/>
      <c r="P59" s="220"/>
      <c r="Q59" s="220"/>
      <c r="R59" s="220"/>
      <c r="S59" s="220"/>
      <c r="T59" s="220"/>
    </row>
    <row r="60" spans="2:20" hidden="1">
      <c r="B60" s="124"/>
      <c r="C60" s="146"/>
      <c r="D60" s="146"/>
      <c r="E60" s="146"/>
      <c r="F60" s="146"/>
      <c r="G60" s="147"/>
      <c r="H60" s="147"/>
      <c r="I60" s="148"/>
      <c r="J60" s="148"/>
      <c r="K60" s="132">
        <f t="shared" si="5"/>
        <v>0</v>
      </c>
      <c r="L60" s="132">
        <f>K60*L53</f>
        <v>0</v>
      </c>
      <c r="M60" s="226"/>
      <c r="N60" s="227"/>
      <c r="O60" s="220"/>
      <c r="P60" s="220"/>
      <c r="Q60" s="220"/>
      <c r="R60" s="220"/>
      <c r="S60" s="220"/>
      <c r="T60" s="220"/>
    </row>
    <row r="61" spans="2:20" hidden="1">
      <c r="B61" s="124"/>
      <c r="C61" s="149"/>
      <c r="D61" s="146"/>
      <c r="E61" s="146"/>
      <c r="F61" s="146"/>
      <c r="G61" s="147"/>
      <c r="H61" s="147"/>
      <c r="I61" s="148"/>
      <c r="J61" s="136"/>
      <c r="K61" s="132">
        <f t="shared" si="5"/>
        <v>0</v>
      </c>
      <c r="L61" s="132">
        <f>K61*L53</f>
        <v>0</v>
      </c>
      <c r="M61" s="226"/>
      <c r="N61" s="227"/>
      <c r="O61" s="220"/>
      <c r="P61" s="220"/>
      <c r="Q61" s="220"/>
      <c r="R61" s="220"/>
      <c r="S61" s="220"/>
      <c r="T61" s="220"/>
    </row>
    <row r="62" spans="2:20" hidden="1">
      <c r="B62" s="124"/>
      <c r="C62" s="146"/>
      <c r="D62" s="146"/>
      <c r="E62" s="146"/>
      <c r="F62" s="146"/>
      <c r="G62" s="147"/>
      <c r="H62" s="147"/>
      <c r="I62" s="148"/>
      <c r="J62" s="148"/>
      <c r="K62" s="132">
        <f t="shared" si="5"/>
        <v>0</v>
      </c>
      <c r="L62" s="132">
        <f>K62*L53</f>
        <v>0</v>
      </c>
      <c r="M62" s="228"/>
      <c r="N62" s="229"/>
      <c r="O62" s="220"/>
      <c r="P62" s="220"/>
      <c r="Q62" s="220"/>
      <c r="R62" s="220"/>
      <c r="S62" s="220"/>
      <c r="T62" s="220"/>
    </row>
    <row r="63" spans="2:20" ht="23.25" thickBot="1">
      <c r="B63" s="124"/>
      <c r="C63" s="638" t="s">
        <v>90</v>
      </c>
      <c r="D63" s="638"/>
      <c r="E63" s="638"/>
      <c r="F63" s="638"/>
      <c r="G63" s="638"/>
      <c r="H63" s="638"/>
      <c r="I63" s="638"/>
      <c r="J63" s="638"/>
      <c r="K63" s="239" t="s">
        <v>47</v>
      </c>
      <c r="L63" s="142">
        <v>0.6</v>
      </c>
      <c r="M63" s="126">
        <f>SUM(K65:K72)</f>
        <v>0</v>
      </c>
      <c r="N63" s="127">
        <f>SUM(L65:L72)</f>
        <v>0</v>
      </c>
      <c r="O63" s="224"/>
      <c r="P63" s="617" t="s">
        <v>91</v>
      </c>
      <c r="Q63" s="617"/>
      <c r="R63" s="617"/>
      <c r="S63" s="617"/>
      <c r="T63" s="617"/>
    </row>
    <row r="64" spans="2:20" ht="17.25" thickTop="1">
      <c r="B64" s="124"/>
      <c r="C64" s="627" t="s">
        <v>4</v>
      </c>
      <c r="D64" s="627"/>
      <c r="E64" s="554" t="s">
        <v>5</v>
      </c>
      <c r="F64" s="554" t="s">
        <v>6</v>
      </c>
      <c r="G64" s="554" t="s">
        <v>7</v>
      </c>
      <c r="H64" s="554" t="s">
        <v>8</v>
      </c>
      <c r="I64" s="554" t="s">
        <v>9</v>
      </c>
      <c r="J64" s="554" t="s">
        <v>10</v>
      </c>
      <c r="K64" s="554" t="s">
        <v>11</v>
      </c>
      <c r="L64" s="554" t="s">
        <v>12</v>
      </c>
      <c r="M64" s="632" t="s">
        <v>50</v>
      </c>
      <c r="N64" s="633"/>
      <c r="O64" s="220"/>
      <c r="P64" s="220"/>
      <c r="Q64" s="220"/>
      <c r="R64" s="220"/>
      <c r="S64" s="220"/>
      <c r="T64" s="220"/>
    </row>
    <row r="65" spans="2:20">
      <c r="B65" s="124"/>
      <c r="C65" s="233"/>
      <c r="D65" s="233"/>
      <c r="E65" s="233"/>
      <c r="F65" s="233"/>
      <c r="G65" s="234"/>
      <c r="H65" s="235"/>
      <c r="I65" s="139"/>
      <c r="J65" s="139"/>
      <c r="K65" s="140">
        <f>(I65+J65)*10000</f>
        <v>0</v>
      </c>
      <c r="L65" s="140">
        <f>K65*L63</f>
        <v>0</v>
      </c>
      <c r="M65" s="226"/>
      <c r="N65" s="227"/>
      <c r="O65" s="220"/>
      <c r="P65" s="618" t="s">
        <v>92</v>
      </c>
      <c r="Q65" s="620" t="s">
        <v>93</v>
      </c>
      <c r="R65" s="621"/>
      <c r="S65" s="220"/>
      <c r="T65" s="220"/>
    </row>
    <row r="66" spans="2:20">
      <c r="B66" s="124"/>
      <c r="C66" s="121"/>
      <c r="D66" s="121"/>
      <c r="E66" s="162"/>
      <c r="F66" s="121"/>
      <c r="G66" s="119"/>
      <c r="H66" s="119"/>
      <c r="I66" s="123"/>
      <c r="J66" s="123"/>
      <c r="K66" s="140">
        <f t="shared" ref="K66:K72" si="6">(I66+J66)*10000</f>
        <v>0</v>
      </c>
      <c r="L66" s="140">
        <f>K66*L63</f>
        <v>0</v>
      </c>
      <c r="M66" s="226"/>
      <c r="N66" s="227"/>
      <c r="O66" s="220"/>
      <c r="P66" s="619"/>
      <c r="Q66" s="622"/>
      <c r="R66" s="623"/>
      <c r="S66" s="220"/>
      <c r="T66" s="220"/>
    </row>
    <row r="67" spans="2:20">
      <c r="B67" s="124"/>
      <c r="C67" s="233"/>
      <c r="D67" s="233"/>
      <c r="E67" s="233"/>
      <c r="F67" s="236"/>
      <c r="G67" s="237"/>
      <c r="H67" s="237"/>
      <c r="I67" s="141"/>
      <c r="J67" s="141"/>
      <c r="K67" s="140">
        <f t="shared" si="6"/>
        <v>0</v>
      </c>
      <c r="L67" s="140">
        <f>K67*L63</f>
        <v>0</v>
      </c>
      <c r="M67" s="226"/>
      <c r="N67" s="227"/>
      <c r="O67" s="220"/>
      <c r="P67" s="220"/>
      <c r="Q67" s="220"/>
      <c r="R67" s="220"/>
      <c r="S67" s="220"/>
      <c r="T67" s="220"/>
    </row>
    <row r="68" spans="2:20" ht="16.5" customHeight="1">
      <c r="B68" s="124"/>
      <c r="C68" s="233"/>
      <c r="D68" s="233"/>
      <c r="E68" s="233"/>
      <c r="F68" s="233"/>
      <c r="G68" s="235"/>
      <c r="H68" s="235"/>
      <c r="I68" s="139"/>
      <c r="J68" s="139"/>
      <c r="K68" s="140">
        <f t="shared" si="6"/>
        <v>0</v>
      </c>
      <c r="L68" s="140">
        <f>K68*L63</f>
        <v>0</v>
      </c>
      <c r="M68" s="226"/>
      <c r="N68" s="227"/>
      <c r="O68" s="220"/>
      <c r="P68" s="624" t="s">
        <v>94</v>
      </c>
      <c r="Q68" s="625"/>
      <c r="R68" s="626" t="s">
        <v>95</v>
      </c>
      <c r="S68" s="626"/>
      <c r="T68" s="625"/>
    </row>
    <row r="69" spans="2:20" ht="17.25">
      <c r="B69" s="124"/>
      <c r="C69" s="233"/>
      <c r="D69" s="233"/>
      <c r="E69" s="233"/>
      <c r="F69" s="233"/>
      <c r="G69" s="234"/>
      <c r="H69" s="235"/>
      <c r="I69" s="139"/>
      <c r="J69" s="139"/>
      <c r="K69" s="140">
        <f t="shared" si="6"/>
        <v>0</v>
      </c>
      <c r="L69" s="140">
        <f>K69*L63</f>
        <v>0</v>
      </c>
      <c r="M69" s="226"/>
      <c r="N69" s="227"/>
      <c r="O69" s="220"/>
      <c r="P69" s="185" t="s">
        <v>96</v>
      </c>
      <c r="Q69" s="186" t="s">
        <v>97</v>
      </c>
      <c r="R69" s="186" t="s">
        <v>98</v>
      </c>
      <c r="S69" s="186" t="s">
        <v>99</v>
      </c>
      <c r="T69" s="186" t="s">
        <v>97</v>
      </c>
    </row>
    <row r="70" spans="2:20">
      <c r="B70" s="124"/>
      <c r="C70" s="233"/>
      <c r="D70" s="233"/>
      <c r="E70" s="233"/>
      <c r="F70" s="233"/>
      <c r="G70" s="235"/>
      <c r="H70" s="235"/>
      <c r="I70" s="139"/>
      <c r="J70" s="139"/>
      <c r="K70" s="140">
        <f t="shared" si="6"/>
        <v>0</v>
      </c>
      <c r="L70" s="140">
        <f>K70*L63</f>
        <v>0</v>
      </c>
      <c r="M70" s="226"/>
      <c r="N70" s="227"/>
      <c r="O70" s="220"/>
      <c r="P70" s="187">
        <f>SUM(P9,'1'!P9)</f>
        <v>940000</v>
      </c>
      <c r="Q70" s="187">
        <f>SUM(Q9,'1'!Q9)</f>
        <v>0</v>
      </c>
      <c r="R70" s="187">
        <f>SUM(R9,'1'!R9)</f>
        <v>524000</v>
      </c>
      <c r="S70" s="187">
        <f>SUM(S9,'1'!S9)</f>
        <v>0</v>
      </c>
      <c r="T70" s="187">
        <f>SUM(T9,'1'!T9)</f>
        <v>0</v>
      </c>
    </row>
    <row r="71" spans="2:20" ht="16.5" customHeight="1">
      <c r="B71" s="124"/>
      <c r="C71" s="233"/>
      <c r="D71" s="238"/>
      <c r="E71" s="233"/>
      <c r="F71" s="233"/>
      <c r="G71" s="235"/>
      <c r="H71" s="235"/>
      <c r="I71" s="139"/>
      <c r="J71" s="139"/>
      <c r="K71" s="140">
        <f t="shared" si="6"/>
        <v>0</v>
      </c>
      <c r="L71" s="140">
        <f>K71*L63</f>
        <v>0</v>
      </c>
      <c r="M71" s="226"/>
      <c r="N71" s="227"/>
      <c r="O71" s="220"/>
      <c r="P71" s="612">
        <f>SUM(P70:Q70)</f>
        <v>940000</v>
      </c>
      <c r="Q71" s="613"/>
      <c r="R71" s="614">
        <f>SUM(R70:T70)</f>
        <v>524000</v>
      </c>
      <c r="S71" s="615"/>
      <c r="T71" s="616"/>
    </row>
    <row r="72" spans="2:20">
      <c r="B72" s="124"/>
      <c r="C72" s="233"/>
      <c r="D72" s="238"/>
      <c r="E72" s="233"/>
      <c r="F72" s="233"/>
      <c r="G72" s="235"/>
      <c r="H72" s="235"/>
      <c r="I72" s="139"/>
      <c r="J72" s="139"/>
      <c r="K72" s="140">
        <f t="shared" si="6"/>
        <v>0</v>
      </c>
      <c r="L72" s="140">
        <f>K72*L63</f>
        <v>0</v>
      </c>
      <c r="M72" s="228"/>
      <c r="N72" s="229"/>
      <c r="O72" s="220"/>
      <c r="P72" s="220"/>
      <c r="Q72" s="220"/>
      <c r="R72" s="220"/>
      <c r="S72" s="220"/>
      <c r="T72" s="220"/>
    </row>
    <row r="73" spans="2:20" ht="20.25" hidden="1">
      <c r="B73" s="124"/>
      <c r="C73" s="634" t="s">
        <v>100</v>
      </c>
      <c r="D73" s="634"/>
      <c r="E73" s="634"/>
      <c r="F73" s="634"/>
      <c r="G73" s="634"/>
      <c r="H73" s="634"/>
      <c r="I73" s="634"/>
      <c r="J73" s="634"/>
      <c r="K73" s="239" t="s">
        <v>47</v>
      </c>
      <c r="L73" s="145">
        <v>0.65</v>
      </c>
      <c r="M73" s="126">
        <f>SUM(K75:K82)</f>
        <v>0</v>
      </c>
      <c r="N73" s="127">
        <f>SUM(L75:L82)</f>
        <v>0</v>
      </c>
      <c r="O73" s="224"/>
      <c r="P73" s="220"/>
      <c r="Q73" s="220"/>
      <c r="R73" s="220"/>
      <c r="S73" s="220"/>
      <c r="T73" s="220"/>
    </row>
    <row r="74" spans="2:20" hidden="1">
      <c r="B74" s="124"/>
      <c r="C74" s="627" t="s">
        <v>4</v>
      </c>
      <c r="D74" s="627"/>
      <c r="E74" s="554" t="s">
        <v>5</v>
      </c>
      <c r="F74" s="554" t="s">
        <v>6</v>
      </c>
      <c r="G74" s="554" t="s">
        <v>7</v>
      </c>
      <c r="H74" s="554" t="s">
        <v>8</v>
      </c>
      <c r="I74" s="554" t="s">
        <v>9</v>
      </c>
      <c r="J74" s="554" t="s">
        <v>10</v>
      </c>
      <c r="K74" s="554" t="s">
        <v>11</v>
      </c>
      <c r="L74" s="554" t="s">
        <v>12</v>
      </c>
      <c r="M74" s="632" t="s">
        <v>56</v>
      </c>
      <c r="N74" s="633"/>
      <c r="O74" s="220"/>
      <c r="P74" s="220"/>
      <c r="Q74" s="220"/>
      <c r="R74" s="220"/>
      <c r="S74" s="220"/>
      <c r="T74" s="220"/>
    </row>
    <row r="75" spans="2:20" hidden="1">
      <c r="B75" s="124"/>
      <c r="C75" s="233"/>
      <c r="D75" s="233"/>
      <c r="E75" s="233"/>
      <c r="F75" s="233"/>
      <c r="G75" s="234"/>
      <c r="H75" s="235"/>
      <c r="I75" s="139"/>
      <c r="J75" s="139"/>
      <c r="K75" s="140">
        <f>(I75+J75)*10000</f>
        <v>0</v>
      </c>
      <c r="L75" s="140">
        <f>K75*L73</f>
        <v>0</v>
      </c>
      <c r="M75" s="226"/>
      <c r="N75" s="227"/>
      <c r="O75" s="220"/>
      <c r="P75" s="220"/>
      <c r="Q75" s="220"/>
      <c r="R75" s="220"/>
      <c r="S75" s="220"/>
      <c r="T75" s="220"/>
    </row>
    <row r="76" spans="2:20" hidden="1">
      <c r="B76" s="124"/>
      <c r="C76" s="233"/>
      <c r="D76" s="233"/>
      <c r="E76" s="233"/>
      <c r="F76" s="233"/>
      <c r="G76" s="234"/>
      <c r="H76" s="235"/>
      <c r="I76" s="139"/>
      <c r="J76" s="139"/>
      <c r="K76" s="140">
        <f t="shared" ref="K76:K82" si="7">(I76+J76)*10000</f>
        <v>0</v>
      </c>
      <c r="L76" s="140">
        <f>K76*L73</f>
        <v>0</v>
      </c>
      <c r="M76" s="226"/>
      <c r="N76" s="227"/>
      <c r="O76" s="220"/>
      <c r="P76" s="220"/>
      <c r="Q76" s="220"/>
      <c r="R76" s="220"/>
      <c r="S76" s="220"/>
      <c r="T76" s="220"/>
    </row>
    <row r="77" spans="2:20" hidden="1">
      <c r="B77" s="124"/>
      <c r="C77" s="233"/>
      <c r="D77" s="233"/>
      <c r="E77" s="233"/>
      <c r="F77" s="236"/>
      <c r="G77" s="237"/>
      <c r="H77" s="237"/>
      <c r="I77" s="141"/>
      <c r="J77" s="141"/>
      <c r="K77" s="140">
        <f t="shared" si="7"/>
        <v>0</v>
      </c>
      <c r="L77" s="140">
        <f>K77*L73</f>
        <v>0</v>
      </c>
      <c r="M77" s="226"/>
      <c r="N77" s="227"/>
      <c r="O77" s="220"/>
      <c r="P77" s="220"/>
      <c r="Q77" s="220"/>
      <c r="R77" s="220"/>
      <c r="S77" s="220"/>
      <c r="T77" s="220"/>
    </row>
    <row r="78" spans="2:20" hidden="1">
      <c r="B78" s="124"/>
      <c r="C78" s="233"/>
      <c r="D78" s="233"/>
      <c r="E78" s="233"/>
      <c r="F78" s="233"/>
      <c r="G78" s="235"/>
      <c r="H78" s="235"/>
      <c r="I78" s="139"/>
      <c r="J78" s="139"/>
      <c r="K78" s="140">
        <f t="shared" si="7"/>
        <v>0</v>
      </c>
      <c r="L78" s="140">
        <f>K78*L73</f>
        <v>0</v>
      </c>
      <c r="M78" s="226"/>
      <c r="N78" s="227"/>
      <c r="O78" s="220"/>
      <c r="P78" s="220"/>
      <c r="Q78" s="220"/>
      <c r="R78" s="220"/>
      <c r="S78" s="220"/>
      <c r="T78" s="220"/>
    </row>
    <row r="79" spans="2:20" hidden="1">
      <c r="B79" s="124"/>
      <c r="C79" s="233"/>
      <c r="D79" s="233"/>
      <c r="E79" s="233"/>
      <c r="F79" s="233"/>
      <c r="G79" s="234"/>
      <c r="H79" s="235"/>
      <c r="I79" s="139"/>
      <c r="J79" s="139"/>
      <c r="K79" s="140">
        <f t="shared" si="7"/>
        <v>0</v>
      </c>
      <c r="L79" s="140">
        <f>K79*L73</f>
        <v>0</v>
      </c>
      <c r="M79" s="226"/>
      <c r="N79" s="227"/>
      <c r="O79" s="220"/>
      <c r="P79" s="220"/>
      <c r="Q79" s="220"/>
      <c r="R79" s="220"/>
      <c r="S79" s="220"/>
      <c r="T79" s="220"/>
    </row>
    <row r="80" spans="2:20" hidden="1">
      <c r="B80" s="124"/>
      <c r="C80" s="233"/>
      <c r="D80" s="233"/>
      <c r="E80" s="233"/>
      <c r="F80" s="233"/>
      <c r="G80" s="235"/>
      <c r="H80" s="235"/>
      <c r="I80" s="139"/>
      <c r="J80" s="139"/>
      <c r="K80" s="140">
        <f t="shared" si="7"/>
        <v>0</v>
      </c>
      <c r="L80" s="140">
        <f>K80*L73</f>
        <v>0</v>
      </c>
      <c r="M80" s="226"/>
      <c r="N80" s="227"/>
      <c r="O80" s="220"/>
      <c r="P80" s="220"/>
      <c r="Q80" s="220"/>
      <c r="R80" s="220"/>
      <c r="S80" s="220"/>
      <c r="T80" s="220"/>
    </row>
    <row r="81" spans="1:15" hidden="1">
      <c r="A81" s="220"/>
      <c r="B81" s="124"/>
      <c r="C81" s="233"/>
      <c r="D81" s="238"/>
      <c r="E81" s="233"/>
      <c r="F81" s="233"/>
      <c r="G81" s="235"/>
      <c r="H81" s="235"/>
      <c r="I81" s="139"/>
      <c r="J81" s="139"/>
      <c r="K81" s="140">
        <f t="shared" si="7"/>
        <v>0</v>
      </c>
      <c r="L81" s="140">
        <f>K81*L73</f>
        <v>0</v>
      </c>
      <c r="M81" s="226"/>
      <c r="N81" s="227"/>
      <c r="O81" s="220"/>
    </row>
    <row r="82" spans="1:15" hidden="1">
      <c r="A82" s="220"/>
      <c r="B82" s="124"/>
      <c r="C82" s="233"/>
      <c r="D82" s="238"/>
      <c r="E82" s="233"/>
      <c r="F82" s="233"/>
      <c r="G82" s="235"/>
      <c r="H82" s="235"/>
      <c r="I82" s="139"/>
      <c r="J82" s="139"/>
      <c r="K82" s="140">
        <f t="shared" si="7"/>
        <v>0</v>
      </c>
      <c r="L82" s="140">
        <f>K82*L73</f>
        <v>0</v>
      </c>
      <c r="M82" s="228"/>
      <c r="N82" s="229"/>
      <c r="O82" s="220"/>
    </row>
    <row r="83" spans="1:15" ht="20.25" hidden="1">
      <c r="A83" s="221"/>
      <c r="B83" s="232"/>
      <c r="C83" s="635" t="s">
        <v>101</v>
      </c>
      <c r="D83" s="635"/>
      <c r="E83" s="635"/>
      <c r="F83" s="635"/>
      <c r="G83" s="635"/>
      <c r="H83" s="635"/>
      <c r="I83" s="635"/>
      <c r="J83" s="635"/>
      <c r="K83" s="239" t="s">
        <v>47</v>
      </c>
      <c r="L83" s="142">
        <v>0.6</v>
      </c>
      <c r="M83" s="126">
        <f>SUM(K85:K92)</f>
        <v>0</v>
      </c>
      <c r="N83" s="127">
        <f>SUM(L85:L92)</f>
        <v>0</v>
      </c>
      <c r="O83" s="224"/>
    </row>
    <row r="84" spans="1:15" hidden="1">
      <c r="A84" s="221"/>
      <c r="B84" s="232"/>
      <c r="C84" s="627" t="s">
        <v>4</v>
      </c>
      <c r="D84" s="627"/>
      <c r="E84" s="554" t="s">
        <v>5</v>
      </c>
      <c r="F84" s="554" t="s">
        <v>6</v>
      </c>
      <c r="G84" s="554" t="s">
        <v>7</v>
      </c>
      <c r="H84" s="554" t="s">
        <v>8</v>
      </c>
      <c r="I84" s="554" t="s">
        <v>9</v>
      </c>
      <c r="J84" s="554" t="s">
        <v>10</v>
      </c>
      <c r="K84" s="554" t="s">
        <v>11</v>
      </c>
      <c r="L84" s="554" t="s">
        <v>12</v>
      </c>
      <c r="M84" s="557"/>
      <c r="N84" s="558"/>
      <c r="O84" s="220"/>
    </row>
    <row r="85" spans="1:15" ht="19.5" hidden="1">
      <c r="A85" s="221"/>
      <c r="B85" s="232"/>
      <c r="C85" s="128"/>
      <c r="D85" s="128"/>
      <c r="E85" s="128"/>
      <c r="F85" s="128"/>
      <c r="G85" s="137" t="s">
        <v>71</v>
      </c>
      <c r="H85" s="130"/>
      <c r="I85" s="131"/>
      <c r="J85" s="131"/>
      <c r="K85" s="140">
        <f>(I85+J85)*10000</f>
        <v>0</v>
      </c>
      <c r="L85" s="140">
        <f>K85*L83</f>
        <v>0</v>
      </c>
      <c r="M85" s="226"/>
      <c r="N85" s="227"/>
      <c r="O85" s="220"/>
    </row>
    <row r="86" spans="1:15" hidden="1">
      <c r="A86" s="221"/>
      <c r="B86" s="232"/>
      <c r="C86" s="233"/>
      <c r="D86" s="233"/>
      <c r="E86" s="233"/>
      <c r="F86" s="233"/>
      <c r="G86" s="234"/>
      <c r="H86" s="235"/>
      <c r="I86" s="139"/>
      <c r="J86" s="139"/>
      <c r="K86" s="140">
        <f t="shared" ref="K86:K92" si="8">(I86+J86)*10000</f>
        <v>0</v>
      </c>
      <c r="L86" s="140">
        <f>K86*L83</f>
        <v>0</v>
      </c>
      <c r="M86" s="226"/>
      <c r="N86" s="227"/>
      <c r="O86" s="220"/>
    </row>
    <row r="87" spans="1:15" hidden="1">
      <c r="A87" s="221"/>
      <c r="B87" s="232"/>
      <c r="C87" s="233"/>
      <c r="D87" s="233"/>
      <c r="E87" s="233"/>
      <c r="F87" s="236"/>
      <c r="G87" s="237"/>
      <c r="H87" s="237"/>
      <c r="I87" s="141"/>
      <c r="J87" s="141"/>
      <c r="K87" s="140">
        <f t="shared" si="8"/>
        <v>0</v>
      </c>
      <c r="L87" s="140">
        <f>K87*L83</f>
        <v>0</v>
      </c>
      <c r="M87" s="226"/>
      <c r="N87" s="227"/>
      <c r="O87" s="220"/>
    </row>
    <row r="88" spans="1:15" hidden="1">
      <c r="A88" s="221"/>
      <c r="B88" s="232"/>
      <c r="C88" s="233"/>
      <c r="D88" s="233"/>
      <c r="E88" s="233"/>
      <c r="F88" s="233"/>
      <c r="G88" s="235"/>
      <c r="H88" s="235"/>
      <c r="I88" s="139"/>
      <c r="J88" s="139"/>
      <c r="K88" s="140">
        <f t="shared" si="8"/>
        <v>0</v>
      </c>
      <c r="L88" s="140">
        <f>K88*L83</f>
        <v>0</v>
      </c>
      <c r="M88" s="226"/>
      <c r="N88" s="227"/>
      <c r="O88" s="220"/>
    </row>
    <row r="89" spans="1:15" hidden="1">
      <c r="A89" s="221"/>
      <c r="B89" s="232"/>
      <c r="C89" s="233"/>
      <c r="D89" s="233"/>
      <c r="E89" s="233"/>
      <c r="F89" s="233"/>
      <c r="G89" s="234"/>
      <c r="H89" s="235"/>
      <c r="I89" s="139"/>
      <c r="J89" s="139"/>
      <c r="K89" s="140">
        <f t="shared" si="8"/>
        <v>0</v>
      </c>
      <c r="L89" s="140">
        <f>K89*L83</f>
        <v>0</v>
      </c>
      <c r="M89" s="226"/>
      <c r="N89" s="227"/>
      <c r="O89" s="220"/>
    </row>
    <row r="90" spans="1:15" hidden="1">
      <c r="A90" s="221"/>
      <c r="B90" s="232"/>
      <c r="C90" s="233"/>
      <c r="D90" s="233"/>
      <c r="E90" s="233"/>
      <c r="F90" s="233"/>
      <c r="G90" s="235"/>
      <c r="H90" s="235"/>
      <c r="I90" s="139"/>
      <c r="J90" s="139"/>
      <c r="K90" s="140">
        <f t="shared" si="8"/>
        <v>0</v>
      </c>
      <c r="L90" s="140">
        <f>K90*L83</f>
        <v>0</v>
      </c>
      <c r="M90" s="226"/>
      <c r="N90" s="227"/>
      <c r="O90" s="220"/>
    </row>
    <row r="91" spans="1:15" hidden="1">
      <c r="A91" s="221"/>
      <c r="B91" s="232"/>
      <c r="C91" s="233"/>
      <c r="D91" s="238"/>
      <c r="E91" s="233"/>
      <c r="F91" s="233"/>
      <c r="G91" s="235"/>
      <c r="H91" s="235"/>
      <c r="I91" s="139"/>
      <c r="J91" s="139"/>
      <c r="K91" s="140">
        <f t="shared" si="8"/>
        <v>0</v>
      </c>
      <c r="L91" s="140">
        <f>K91*L83</f>
        <v>0</v>
      </c>
      <c r="M91" s="226"/>
      <c r="N91" s="227"/>
      <c r="O91" s="220"/>
    </row>
    <row r="92" spans="1:15" hidden="1">
      <c r="A92" s="221"/>
      <c r="B92" s="232"/>
      <c r="C92" s="233"/>
      <c r="D92" s="238"/>
      <c r="E92" s="233"/>
      <c r="F92" s="233"/>
      <c r="G92" s="235"/>
      <c r="H92" s="235"/>
      <c r="I92" s="139"/>
      <c r="J92" s="139"/>
      <c r="K92" s="140">
        <f t="shared" si="8"/>
        <v>0</v>
      </c>
      <c r="L92" s="140">
        <f>K92*L83</f>
        <v>0</v>
      </c>
      <c r="M92" s="228"/>
      <c r="N92" s="229"/>
      <c r="O92" s="220"/>
    </row>
    <row r="93" spans="1:15" ht="20.25" hidden="1">
      <c r="A93" s="220"/>
      <c r="B93" s="124"/>
      <c r="C93" s="631" t="s">
        <v>102</v>
      </c>
      <c r="D93" s="631"/>
      <c r="E93" s="631"/>
      <c r="F93" s="631"/>
      <c r="G93" s="631"/>
      <c r="H93" s="631"/>
      <c r="I93" s="631"/>
      <c r="J93" s="631"/>
      <c r="K93" s="239" t="s">
        <v>47</v>
      </c>
      <c r="L93" s="145">
        <v>0.65</v>
      </c>
      <c r="M93" s="126">
        <f>SUM(K95:K102)</f>
        <v>0</v>
      </c>
      <c r="N93" s="127">
        <f>SUM(L95:L102)</f>
        <v>0</v>
      </c>
      <c r="O93" s="224"/>
    </row>
    <row r="94" spans="1:15" hidden="1">
      <c r="A94" s="220"/>
      <c r="B94" s="124"/>
      <c r="C94" s="627" t="s">
        <v>4</v>
      </c>
      <c r="D94" s="627"/>
      <c r="E94" s="554" t="s">
        <v>5</v>
      </c>
      <c r="F94" s="554" t="s">
        <v>6</v>
      </c>
      <c r="G94" s="554" t="s">
        <v>7</v>
      </c>
      <c r="H94" s="554" t="s">
        <v>8</v>
      </c>
      <c r="I94" s="554" t="s">
        <v>9</v>
      </c>
      <c r="J94" s="554" t="s">
        <v>10</v>
      </c>
      <c r="K94" s="554" t="s">
        <v>11</v>
      </c>
      <c r="L94" s="554" t="s">
        <v>12</v>
      </c>
      <c r="M94" s="632" t="s">
        <v>73</v>
      </c>
      <c r="N94" s="633"/>
      <c r="O94" s="220"/>
    </row>
    <row r="95" spans="1:15" hidden="1">
      <c r="A95" s="220"/>
      <c r="B95" s="124"/>
      <c r="C95" s="233"/>
      <c r="D95" s="233"/>
      <c r="E95" s="233"/>
      <c r="F95" s="233"/>
      <c r="G95" s="234"/>
      <c r="H95" s="235"/>
      <c r="I95" s="139"/>
      <c r="J95" s="139"/>
      <c r="K95" s="140">
        <f t="shared" ref="K95:K102" si="9">(I95+J95)*10000</f>
        <v>0</v>
      </c>
      <c r="L95" s="140">
        <f>K95*L93</f>
        <v>0</v>
      </c>
      <c r="M95" s="226"/>
      <c r="N95" s="227"/>
      <c r="O95" s="220"/>
    </row>
    <row r="96" spans="1:15" hidden="1">
      <c r="A96" s="220"/>
      <c r="B96" s="124"/>
      <c r="C96" s="233"/>
      <c r="D96" s="233"/>
      <c r="E96" s="233"/>
      <c r="F96" s="233"/>
      <c r="G96" s="234"/>
      <c r="H96" s="235"/>
      <c r="I96" s="139"/>
      <c r="J96" s="139"/>
      <c r="K96" s="140">
        <f t="shared" si="9"/>
        <v>0</v>
      </c>
      <c r="L96" s="140">
        <f>K96*L93</f>
        <v>0</v>
      </c>
      <c r="M96" s="226"/>
      <c r="N96" s="227"/>
      <c r="O96" s="220"/>
    </row>
    <row r="97" spans="2:15" hidden="1">
      <c r="B97" s="124"/>
      <c r="C97" s="233"/>
      <c r="D97" s="233"/>
      <c r="E97" s="233"/>
      <c r="F97" s="236"/>
      <c r="G97" s="237"/>
      <c r="H97" s="237"/>
      <c r="I97" s="141"/>
      <c r="J97" s="141"/>
      <c r="K97" s="140">
        <f t="shared" si="9"/>
        <v>0</v>
      </c>
      <c r="L97" s="140">
        <f>K97*L93</f>
        <v>0</v>
      </c>
      <c r="M97" s="226"/>
      <c r="N97" s="227"/>
      <c r="O97" s="220"/>
    </row>
    <row r="98" spans="2:15" hidden="1">
      <c r="B98" s="124"/>
      <c r="C98" s="233"/>
      <c r="D98" s="233"/>
      <c r="E98" s="233"/>
      <c r="F98" s="233"/>
      <c r="G98" s="235"/>
      <c r="H98" s="235"/>
      <c r="I98" s="139"/>
      <c r="J98" s="139"/>
      <c r="K98" s="140">
        <f t="shared" si="9"/>
        <v>0</v>
      </c>
      <c r="L98" s="140">
        <f>K98*L93</f>
        <v>0</v>
      </c>
      <c r="M98" s="226"/>
      <c r="N98" s="227"/>
      <c r="O98" s="220"/>
    </row>
    <row r="99" spans="2:15" hidden="1">
      <c r="B99" s="124"/>
      <c r="C99" s="233"/>
      <c r="D99" s="233"/>
      <c r="E99" s="233"/>
      <c r="F99" s="233"/>
      <c r="G99" s="234"/>
      <c r="H99" s="235"/>
      <c r="I99" s="139"/>
      <c r="J99" s="139"/>
      <c r="K99" s="140">
        <f t="shared" si="9"/>
        <v>0</v>
      </c>
      <c r="L99" s="140">
        <f>K99*L93</f>
        <v>0</v>
      </c>
      <c r="M99" s="226"/>
      <c r="N99" s="227"/>
      <c r="O99" s="220"/>
    </row>
    <row r="100" spans="2:15" hidden="1">
      <c r="B100" s="124"/>
      <c r="C100" s="233"/>
      <c r="D100" s="233"/>
      <c r="E100" s="233"/>
      <c r="F100" s="233"/>
      <c r="G100" s="235"/>
      <c r="H100" s="235"/>
      <c r="I100" s="139"/>
      <c r="J100" s="139"/>
      <c r="K100" s="140">
        <f t="shared" si="9"/>
        <v>0</v>
      </c>
      <c r="L100" s="140">
        <f>K100*L93</f>
        <v>0</v>
      </c>
      <c r="M100" s="226"/>
      <c r="N100" s="227"/>
      <c r="O100" s="220"/>
    </row>
    <row r="101" spans="2:15" hidden="1">
      <c r="B101" s="124"/>
      <c r="C101" s="233"/>
      <c r="D101" s="238"/>
      <c r="E101" s="233"/>
      <c r="F101" s="233"/>
      <c r="G101" s="235"/>
      <c r="H101" s="235"/>
      <c r="I101" s="139"/>
      <c r="J101" s="139"/>
      <c r="K101" s="140">
        <f t="shared" si="9"/>
        <v>0</v>
      </c>
      <c r="L101" s="140">
        <f>K101*L93</f>
        <v>0</v>
      </c>
      <c r="M101" s="226"/>
      <c r="N101" s="227"/>
      <c r="O101" s="220"/>
    </row>
    <row r="102" spans="2:15" hidden="1">
      <c r="B102" s="124"/>
      <c r="C102" s="233"/>
      <c r="D102" s="238"/>
      <c r="E102" s="233"/>
      <c r="F102" s="233"/>
      <c r="G102" s="235"/>
      <c r="H102" s="235"/>
      <c r="I102" s="139"/>
      <c r="J102" s="139"/>
      <c r="K102" s="140">
        <f t="shared" si="9"/>
        <v>0</v>
      </c>
      <c r="L102" s="140">
        <f>K102*L93</f>
        <v>0</v>
      </c>
      <c r="M102" s="228"/>
      <c r="N102" s="229"/>
      <c r="O102" s="220"/>
    </row>
    <row r="103" spans="2:15" ht="20.25" hidden="1" customHeight="1">
      <c r="B103" s="124"/>
      <c r="C103" s="630" t="s">
        <v>74</v>
      </c>
      <c r="D103" s="630"/>
      <c r="E103" s="630"/>
      <c r="F103" s="630"/>
      <c r="G103" s="630"/>
      <c r="H103" s="630"/>
      <c r="I103" s="630"/>
      <c r="J103" s="630"/>
      <c r="K103" s="239" t="s">
        <v>47</v>
      </c>
      <c r="L103" s="225">
        <v>0.5</v>
      </c>
      <c r="M103" s="126">
        <f>SUM(K105:K112)</f>
        <v>0</v>
      </c>
      <c r="N103" s="127">
        <f>SUM(L105:L112)</f>
        <v>0</v>
      </c>
      <c r="O103" s="224"/>
    </row>
    <row r="104" spans="2:15" ht="16.5" hidden="1" customHeight="1">
      <c r="B104" s="124"/>
      <c r="C104" s="627" t="s">
        <v>4</v>
      </c>
      <c r="D104" s="627"/>
      <c r="E104" s="554" t="s">
        <v>5</v>
      </c>
      <c r="F104" s="554" t="s">
        <v>6</v>
      </c>
      <c r="G104" s="554" t="s">
        <v>7</v>
      </c>
      <c r="H104" s="554" t="s">
        <v>8</v>
      </c>
      <c r="I104" s="554" t="s">
        <v>9</v>
      </c>
      <c r="J104" s="554" t="s">
        <v>10</v>
      </c>
      <c r="K104" s="554" t="s">
        <v>11</v>
      </c>
      <c r="L104" s="554" t="s">
        <v>12</v>
      </c>
      <c r="M104" s="150"/>
      <c r="N104" s="151"/>
      <c r="O104" s="220"/>
    </row>
    <row r="105" spans="2:15" ht="16.5" hidden="1" customHeight="1">
      <c r="B105" s="124"/>
      <c r="C105" s="152"/>
      <c r="D105" s="152"/>
      <c r="E105" s="152"/>
      <c r="F105" s="152"/>
      <c r="G105" s="152"/>
      <c r="H105" s="152"/>
      <c r="I105" s="136"/>
      <c r="J105" s="136"/>
      <c r="K105" s="132">
        <f t="shared" ref="K105:K112" si="10">(I105+J105)*10000</f>
        <v>0</v>
      </c>
      <c r="L105" s="132">
        <f>K105*L103</f>
        <v>0</v>
      </c>
      <c r="M105" s="153"/>
      <c r="N105" s="154"/>
      <c r="O105" s="220"/>
    </row>
    <row r="106" spans="2:15" ht="16.5" hidden="1" customHeight="1">
      <c r="B106" s="124"/>
      <c r="C106" s="155"/>
      <c r="D106" s="155"/>
      <c r="E106" s="155"/>
      <c r="F106" s="155"/>
      <c r="G106" s="152"/>
      <c r="H106" s="155"/>
      <c r="I106" s="136"/>
      <c r="J106" s="136"/>
      <c r="K106" s="132">
        <f t="shared" si="10"/>
        <v>0</v>
      </c>
      <c r="L106" s="132">
        <f>K106*L103</f>
        <v>0</v>
      </c>
      <c r="M106" s="153"/>
      <c r="N106" s="154"/>
      <c r="O106" s="220"/>
    </row>
    <row r="107" spans="2:15" ht="16.5" hidden="1" customHeight="1">
      <c r="B107" s="124"/>
      <c r="C107" s="155"/>
      <c r="D107" s="155"/>
      <c r="E107" s="155"/>
      <c r="F107" s="156"/>
      <c r="G107" s="157"/>
      <c r="H107" s="157"/>
      <c r="I107" s="136"/>
      <c r="J107" s="136"/>
      <c r="K107" s="132">
        <f t="shared" si="10"/>
        <v>0</v>
      </c>
      <c r="L107" s="132">
        <f>K107*L103</f>
        <v>0</v>
      </c>
      <c r="M107" s="153"/>
      <c r="N107" s="154"/>
      <c r="O107" s="220"/>
    </row>
    <row r="108" spans="2:15" ht="16.5" hidden="1" customHeight="1">
      <c r="B108" s="124"/>
      <c r="C108" s="155"/>
      <c r="D108" s="155"/>
      <c r="E108" s="155"/>
      <c r="F108" s="155"/>
      <c r="G108" s="155"/>
      <c r="H108" s="155"/>
      <c r="I108" s="136"/>
      <c r="J108" s="136"/>
      <c r="K108" s="132">
        <f t="shared" si="10"/>
        <v>0</v>
      </c>
      <c r="L108" s="132">
        <f>K108*L103</f>
        <v>0</v>
      </c>
      <c r="M108" s="153"/>
      <c r="N108" s="154"/>
      <c r="O108" s="220"/>
    </row>
    <row r="109" spans="2:15" ht="16.5" hidden="1" customHeight="1">
      <c r="B109" s="124"/>
      <c r="C109" s="155"/>
      <c r="D109" s="155"/>
      <c r="E109" s="155"/>
      <c r="F109" s="155"/>
      <c r="G109" s="152"/>
      <c r="H109" s="155"/>
      <c r="I109" s="136"/>
      <c r="J109" s="136"/>
      <c r="K109" s="132">
        <f t="shared" si="10"/>
        <v>0</v>
      </c>
      <c r="L109" s="132">
        <f>K109*L103</f>
        <v>0</v>
      </c>
      <c r="M109" s="153"/>
      <c r="N109" s="154"/>
      <c r="O109" s="220"/>
    </row>
    <row r="110" spans="2:15" ht="16.5" hidden="1" customHeight="1">
      <c r="B110" s="124"/>
      <c r="C110" s="155"/>
      <c r="D110" s="155"/>
      <c r="E110" s="155"/>
      <c r="F110" s="155"/>
      <c r="G110" s="155"/>
      <c r="H110" s="155"/>
      <c r="I110" s="136"/>
      <c r="J110" s="136"/>
      <c r="K110" s="132">
        <f t="shared" si="10"/>
        <v>0</v>
      </c>
      <c r="L110" s="132">
        <f>K110*L103</f>
        <v>0</v>
      </c>
      <c r="M110" s="153"/>
      <c r="N110" s="154"/>
      <c r="O110" s="220"/>
    </row>
    <row r="111" spans="2:15" ht="16.5" hidden="1" customHeight="1">
      <c r="B111" s="124"/>
      <c r="C111" s="155"/>
      <c r="D111" s="158"/>
      <c r="E111" s="155"/>
      <c r="F111" s="155"/>
      <c r="G111" s="155"/>
      <c r="H111" s="155"/>
      <c r="I111" s="136"/>
      <c r="J111" s="136"/>
      <c r="K111" s="132">
        <f t="shared" si="10"/>
        <v>0</v>
      </c>
      <c r="L111" s="132">
        <f>K111*L103</f>
        <v>0</v>
      </c>
      <c r="M111" s="153"/>
      <c r="N111" s="154"/>
      <c r="O111" s="220"/>
    </row>
    <row r="112" spans="2:15" ht="16.5" hidden="1" customHeight="1">
      <c r="B112" s="124"/>
      <c r="C112" s="155"/>
      <c r="D112" s="158"/>
      <c r="E112" s="155"/>
      <c r="F112" s="155"/>
      <c r="G112" s="155"/>
      <c r="H112" s="155"/>
      <c r="I112" s="136"/>
      <c r="J112" s="136"/>
      <c r="K112" s="132">
        <f t="shared" si="10"/>
        <v>0</v>
      </c>
      <c r="L112" s="132">
        <f>K112*L103</f>
        <v>0</v>
      </c>
      <c r="M112" s="159"/>
      <c r="N112" s="160"/>
      <c r="O112" s="220"/>
    </row>
    <row r="113" spans="2:15" ht="20.25" hidden="1" customHeight="1">
      <c r="B113" s="124"/>
      <c r="C113" s="630" t="s">
        <v>75</v>
      </c>
      <c r="D113" s="630"/>
      <c r="E113" s="630"/>
      <c r="F113" s="630"/>
      <c r="G113" s="630"/>
      <c r="H113" s="630"/>
      <c r="I113" s="630"/>
      <c r="J113" s="630"/>
      <c r="K113" s="239" t="s">
        <v>47</v>
      </c>
      <c r="L113" s="161">
        <v>0.7</v>
      </c>
      <c r="M113" s="126">
        <f>SUM(K115:K122)</f>
        <v>0</v>
      </c>
      <c r="N113" s="127">
        <f>SUM(L115:L122)</f>
        <v>0</v>
      </c>
      <c r="O113" s="224"/>
    </row>
    <row r="114" spans="2:15" ht="16.5" hidden="1" customHeight="1">
      <c r="B114" s="124"/>
      <c r="C114" s="627" t="s">
        <v>4</v>
      </c>
      <c r="D114" s="627"/>
      <c r="E114" s="554" t="s">
        <v>5</v>
      </c>
      <c r="F114" s="554" t="s">
        <v>6</v>
      </c>
      <c r="G114" s="554" t="s">
        <v>7</v>
      </c>
      <c r="H114" s="554" t="s">
        <v>8</v>
      </c>
      <c r="I114" s="554" t="s">
        <v>9</v>
      </c>
      <c r="J114" s="554" t="s">
        <v>10</v>
      </c>
      <c r="K114" s="554" t="s">
        <v>11</v>
      </c>
      <c r="L114" s="554" t="s">
        <v>12</v>
      </c>
      <c r="M114" s="150"/>
      <c r="N114" s="151"/>
      <c r="O114" s="220"/>
    </row>
    <row r="115" spans="2:15" ht="16.5" hidden="1" customHeight="1">
      <c r="B115" s="124" t="s">
        <v>3</v>
      </c>
      <c r="C115" s="155"/>
      <c r="D115" s="155"/>
      <c r="E115" s="155"/>
      <c r="F115" s="155"/>
      <c r="G115" s="155"/>
      <c r="H115" s="155"/>
      <c r="I115" s="136"/>
      <c r="J115" s="136"/>
      <c r="K115" s="132">
        <f t="shared" ref="K115:K122" si="11">(I115+J115)*10000</f>
        <v>0</v>
      </c>
      <c r="L115" s="132">
        <f>K115*L113</f>
        <v>0</v>
      </c>
      <c r="M115" s="153"/>
      <c r="N115" s="154"/>
      <c r="O115" s="220"/>
    </row>
    <row r="116" spans="2:15" ht="16.5" hidden="1" customHeight="1">
      <c r="B116" s="124">
        <v>1</v>
      </c>
      <c r="C116" s="155"/>
      <c r="D116" s="155"/>
      <c r="E116" s="155"/>
      <c r="F116" s="155"/>
      <c r="G116" s="155"/>
      <c r="H116" s="155"/>
      <c r="I116" s="136"/>
      <c r="J116" s="136"/>
      <c r="K116" s="132">
        <f t="shared" si="11"/>
        <v>0</v>
      </c>
      <c r="L116" s="132">
        <f>K116*L113</f>
        <v>0</v>
      </c>
      <c r="M116" s="153"/>
      <c r="N116" s="154"/>
      <c r="O116" s="220"/>
    </row>
    <row r="117" spans="2:15" ht="16.5" hidden="1" customHeight="1">
      <c r="B117" s="124">
        <v>2</v>
      </c>
      <c r="C117" s="155"/>
      <c r="D117" s="155"/>
      <c r="E117" s="155"/>
      <c r="F117" s="155"/>
      <c r="G117" s="155"/>
      <c r="H117" s="155"/>
      <c r="I117" s="136"/>
      <c r="J117" s="136"/>
      <c r="K117" s="132">
        <f t="shared" si="11"/>
        <v>0</v>
      </c>
      <c r="L117" s="132">
        <f>K117*L113</f>
        <v>0</v>
      </c>
      <c r="M117" s="153"/>
      <c r="N117" s="154"/>
      <c r="O117" s="220"/>
    </row>
    <row r="118" spans="2:15" ht="19.5" hidden="1" customHeight="1">
      <c r="B118" s="124">
        <v>3</v>
      </c>
      <c r="C118" s="155"/>
      <c r="D118" s="155"/>
      <c r="E118" s="155"/>
      <c r="F118" s="155"/>
      <c r="G118" s="155"/>
      <c r="H118" s="155"/>
      <c r="I118" s="136"/>
      <c r="J118" s="136"/>
      <c r="K118" s="132">
        <f t="shared" si="11"/>
        <v>0</v>
      </c>
      <c r="L118" s="132">
        <f>K118*L113</f>
        <v>0</v>
      </c>
      <c r="M118" s="153"/>
      <c r="N118" s="154"/>
      <c r="O118" s="220"/>
    </row>
    <row r="119" spans="2:15" ht="16.5" hidden="1" customHeight="1">
      <c r="B119" s="124">
        <v>4</v>
      </c>
      <c r="C119" s="155"/>
      <c r="D119" s="155"/>
      <c r="E119" s="155"/>
      <c r="F119" s="155"/>
      <c r="G119" s="155"/>
      <c r="H119" s="155"/>
      <c r="I119" s="136"/>
      <c r="J119" s="136"/>
      <c r="K119" s="132">
        <f t="shared" si="11"/>
        <v>0</v>
      </c>
      <c r="L119" s="132">
        <f>K119*L113</f>
        <v>0</v>
      </c>
      <c r="M119" s="153"/>
      <c r="N119" s="154"/>
      <c r="O119" s="220"/>
    </row>
    <row r="120" spans="2:15" ht="16.5" hidden="1" customHeight="1">
      <c r="B120" s="124">
        <v>5</v>
      </c>
      <c r="C120" s="155"/>
      <c r="D120" s="155"/>
      <c r="E120" s="155"/>
      <c r="F120" s="155"/>
      <c r="G120" s="155"/>
      <c r="H120" s="155"/>
      <c r="I120" s="136"/>
      <c r="J120" s="136"/>
      <c r="K120" s="132">
        <f t="shared" si="11"/>
        <v>0</v>
      </c>
      <c r="L120" s="132">
        <f>K120*L113</f>
        <v>0</v>
      </c>
      <c r="M120" s="153"/>
      <c r="N120" s="154"/>
      <c r="O120" s="220"/>
    </row>
    <row r="121" spans="2:15" ht="16.5" hidden="1" customHeight="1">
      <c r="B121" s="124">
        <v>6</v>
      </c>
      <c r="C121" s="155"/>
      <c r="D121" s="155"/>
      <c r="E121" s="155"/>
      <c r="F121" s="155"/>
      <c r="G121" s="155"/>
      <c r="H121" s="155"/>
      <c r="I121" s="136"/>
      <c r="J121" s="136"/>
      <c r="K121" s="132">
        <f t="shared" si="11"/>
        <v>0</v>
      </c>
      <c r="L121" s="132">
        <f>K121*L113</f>
        <v>0</v>
      </c>
      <c r="M121" s="153"/>
      <c r="N121" s="154"/>
      <c r="O121" s="220"/>
    </row>
    <row r="122" spans="2:15" ht="16.5" hidden="1" customHeight="1">
      <c r="B122" s="124">
        <v>7</v>
      </c>
      <c r="C122" s="155"/>
      <c r="D122" s="155"/>
      <c r="E122" s="155"/>
      <c r="F122" s="155"/>
      <c r="G122" s="155"/>
      <c r="H122" s="155"/>
      <c r="I122" s="136"/>
      <c r="J122" s="136"/>
      <c r="K122" s="132">
        <f t="shared" si="11"/>
        <v>0</v>
      </c>
      <c r="L122" s="132">
        <f>K122*L113</f>
        <v>0</v>
      </c>
      <c r="M122" s="159"/>
      <c r="N122" s="160"/>
      <c r="O122" s="220"/>
    </row>
    <row r="123" spans="2:15" ht="20.25">
      <c r="B123" s="124">
        <v>8</v>
      </c>
      <c r="C123" s="630" t="s">
        <v>76</v>
      </c>
      <c r="D123" s="630"/>
      <c r="E123" s="630"/>
      <c r="F123" s="630"/>
      <c r="G123" s="630"/>
      <c r="H123" s="630"/>
      <c r="I123" s="630"/>
      <c r="J123" s="630"/>
      <c r="K123" s="239" t="s">
        <v>47</v>
      </c>
      <c r="L123" s="161">
        <v>0.7</v>
      </c>
      <c r="M123" s="126">
        <f>SUM(K125:K132)</f>
        <v>0</v>
      </c>
      <c r="N123" s="127">
        <f>SUM(L125:L132)</f>
        <v>0</v>
      </c>
      <c r="O123" s="224"/>
    </row>
    <row r="124" spans="2:15" ht="16.5" customHeight="1">
      <c r="B124" s="124" t="s">
        <v>3</v>
      </c>
      <c r="C124" s="627" t="s">
        <v>4</v>
      </c>
      <c r="D124" s="627"/>
      <c r="E124" s="554" t="s">
        <v>5</v>
      </c>
      <c r="F124" s="554" t="s">
        <v>6</v>
      </c>
      <c r="G124" s="554" t="s">
        <v>7</v>
      </c>
      <c r="H124" s="554" t="s">
        <v>8</v>
      </c>
      <c r="I124" s="554" t="s">
        <v>9</v>
      </c>
      <c r="J124" s="554" t="s">
        <v>10</v>
      </c>
      <c r="K124" s="554" t="s">
        <v>11</v>
      </c>
      <c r="L124" s="554" t="s">
        <v>12</v>
      </c>
      <c r="M124" s="150"/>
      <c r="N124" s="151"/>
      <c r="O124" s="220"/>
    </row>
    <row r="125" spans="2:15" ht="16.5" customHeight="1">
      <c r="B125" s="124">
        <v>1</v>
      </c>
      <c r="C125" s="155"/>
      <c r="D125" s="155"/>
      <c r="E125" s="155"/>
      <c r="F125" s="155"/>
      <c r="G125" s="152"/>
      <c r="H125" s="155"/>
      <c r="I125" s="136"/>
      <c r="J125" s="136"/>
      <c r="K125" s="132">
        <f t="shared" ref="K125:K132" si="12">(I125+J125)*10000</f>
        <v>0</v>
      </c>
      <c r="L125" s="132">
        <f>K125*L123</f>
        <v>0</v>
      </c>
      <c r="M125" s="153"/>
      <c r="N125" s="154"/>
      <c r="O125" s="220"/>
    </row>
    <row r="126" spans="2:15" ht="16.5" customHeight="1">
      <c r="B126" s="124">
        <v>2</v>
      </c>
      <c r="C126" s="155"/>
      <c r="D126" s="155"/>
      <c r="E126" s="155"/>
      <c r="F126" s="155"/>
      <c r="G126" s="152"/>
      <c r="H126" s="155"/>
      <c r="I126" s="136"/>
      <c r="J126" s="136"/>
      <c r="K126" s="132">
        <f t="shared" si="12"/>
        <v>0</v>
      </c>
      <c r="L126" s="132">
        <f>K126*L123</f>
        <v>0</v>
      </c>
      <c r="M126" s="153"/>
      <c r="N126" s="154"/>
      <c r="O126" s="220"/>
    </row>
    <row r="127" spans="2:15">
      <c r="B127" s="124">
        <v>3</v>
      </c>
      <c r="C127" s="155"/>
      <c r="D127" s="155"/>
      <c r="E127" s="155"/>
      <c r="F127" s="155"/>
      <c r="G127" s="155"/>
      <c r="H127" s="155"/>
      <c r="I127" s="155"/>
      <c r="J127" s="155"/>
      <c r="K127" s="132">
        <f t="shared" si="12"/>
        <v>0</v>
      </c>
      <c r="L127" s="132">
        <f>K127*L123</f>
        <v>0</v>
      </c>
      <c r="M127" s="153"/>
      <c r="N127" s="154"/>
      <c r="O127" s="220"/>
    </row>
    <row r="128" spans="2:15" ht="16.5" customHeight="1">
      <c r="B128" s="124">
        <v>4</v>
      </c>
      <c r="C128" s="155"/>
      <c r="D128" s="155"/>
      <c r="E128" s="155"/>
      <c r="F128" s="155"/>
      <c r="G128" s="155"/>
      <c r="H128" s="155"/>
      <c r="I128" s="136"/>
      <c r="J128" s="136"/>
      <c r="K128" s="132">
        <f t="shared" si="12"/>
        <v>0</v>
      </c>
      <c r="L128" s="132">
        <f>K128*L123</f>
        <v>0</v>
      </c>
      <c r="M128" s="153"/>
      <c r="N128" s="154"/>
      <c r="O128" s="220"/>
    </row>
    <row r="129" spans="2:15" ht="16.5" customHeight="1">
      <c r="B129" s="124">
        <v>5</v>
      </c>
      <c r="C129" s="155"/>
      <c r="D129" s="155"/>
      <c r="E129" s="155"/>
      <c r="F129" s="155"/>
      <c r="G129" s="152"/>
      <c r="H129" s="155"/>
      <c r="I129" s="136"/>
      <c r="J129" s="136"/>
      <c r="K129" s="132">
        <f t="shared" si="12"/>
        <v>0</v>
      </c>
      <c r="L129" s="132">
        <f>K129*L123</f>
        <v>0</v>
      </c>
      <c r="M129" s="153"/>
      <c r="N129" s="154"/>
      <c r="O129" s="220"/>
    </row>
    <row r="130" spans="2:15" ht="16.5" customHeight="1">
      <c r="B130" s="124">
        <v>6</v>
      </c>
      <c r="C130" s="155"/>
      <c r="D130" s="155"/>
      <c r="E130" s="155"/>
      <c r="F130" s="155"/>
      <c r="G130" s="155"/>
      <c r="H130" s="155"/>
      <c r="I130" s="136"/>
      <c r="J130" s="136"/>
      <c r="K130" s="132">
        <f t="shared" si="12"/>
        <v>0</v>
      </c>
      <c r="L130" s="132">
        <f>K130*L123</f>
        <v>0</v>
      </c>
      <c r="M130" s="153"/>
      <c r="N130" s="154"/>
      <c r="O130" s="220"/>
    </row>
    <row r="131" spans="2:15" ht="16.5" customHeight="1">
      <c r="B131" s="124">
        <v>7</v>
      </c>
      <c r="C131" s="155"/>
      <c r="D131" s="158"/>
      <c r="E131" s="155"/>
      <c r="F131" s="155"/>
      <c r="G131" s="155"/>
      <c r="H131" s="155"/>
      <c r="I131" s="136"/>
      <c r="J131" s="136"/>
      <c r="K131" s="132">
        <f t="shared" si="12"/>
        <v>0</v>
      </c>
      <c r="L131" s="132">
        <f>K131*L123</f>
        <v>0</v>
      </c>
      <c r="M131" s="153"/>
      <c r="N131" s="154"/>
      <c r="O131" s="220"/>
    </row>
    <row r="132" spans="2:15" ht="16.5" customHeight="1">
      <c r="B132" s="124">
        <v>8</v>
      </c>
      <c r="C132" s="155"/>
      <c r="D132" s="158"/>
      <c r="E132" s="155"/>
      <c r="F132" s="155"/>
      <c r="G132" s="155"/>
      <c r="H132" s="155"/>
      <c r="I132" s="136"/>
      <c r="J132" s="136"/>
      <c r="K132" s="132">
        <f t="shared" si="12"/>
        <v>0</v>
      </c>
      <c r="L132" s="132">
        <f>K132*L123</f>
        <v>0</v>
      </c>
      <c r="M132" s="159"/>
      <c r="N132" s="160"/>
      <c r="O132" s="220"/>
    </row>
    <row r="133" spans="2:15" ht="20.25" hidden="1">
      <c r="B133" s="124"/>
      <c r="C133" s="630" t="s">
        <v>77</v>
      </c>
      <c r="D133" s="630"/>
      <c r="E133" s="630"/>
      <c r="F133" s="630"/>
      <c r="G133" s="630"/>
      <c r="H133" s="630"/>
      <c r="I133" s="630"/>
      <c r="J133" s="630"/>
      <c r="K133" s="239" t="s">
        <v>47</v>
      </c>
      <c r="L133" s="161">
        <v>0.7</v>
      </c>
      <c r="M133" s="126">
        <f>SUM(K135:K142)</f>
        <v>0</v>
      </c>
      <c r="N133" s="127">
        <f>SUM(L135:L142)</f>
        <v>0</v>
      </c>
      <c r="O133" s="224"/>
    </row>
    <row r="134" spans="2:15" ht="16.5" hidden="1" customHeight="1">
      <c r="B134" s="124" t="s">
        <v>3</v>
      </c>
      <c r="C134" s="627" t="s">
        <v>4</v>
      </c>
      <c r="D134" s="627"/>
      <c r="E134" s="554" t="s">
        <v>5</v>
      </c>
      <c r="F134" s="554" t="s">
        <v>6</v>
      </c>
      <c r="G134" s="554" t="s">
        <v>7</v>
      </c>
      <c r="H134" s="554" t="s">
        <v>8</v>
      </c>
      <c r="I134" s="554" t="s">
        <v>9</v>
      </c>
      <c r="J134" s="554" t="s">
        <v>10</v>
      </c>
      <c r="K134" s="554" t="s">
        <v>11</v>
      </c>
      <c r="L134" s="554" t="s">
        <v>12</v>
      </c>
      <c r="M134" s="150"/>
      <c r="N134" s="151"/>
      <c r="O134" s="220"/>
    </row>
    <row r="135" spans="2:15" ht="16.5" hidden="1" customHeight="1">
      <c r="B135" s="124">
        <v>1</v>
      </c>
      <c r="C135" s="155"/>
      <c r="D135" s="155"/>
      <c r="E135" s="155"/>
      <c r="F135" s="155"/>
      <c r="G135" s="155"/>
      <c r="H135" s="155"/>
      <c r="I135" s="136"/>
      <c r="J135" s="136"/>
      <c r="K135" s="132">
        <f t="shared" ref="K135:K142" si="13">(I135+J135)*10000</f>
        <v>0</v>
      </c>
      <c r="L135" s="132">
        <f>K135*L133</f>
        <v>0</v>
      </c>
      <c r="M135" s="153"/>
      <c r="N135" s="154"/>
      <c r="O135" s="220"/>
    </row>
    <row r="136" spans="2:15" ht="16.5" hidden="1" customHeight="1">
      <c r="B136" s="124">
        <v>2</v>
      </c>
      <c r="C136" s="155"/>
      <c r="D136" s="155"/>
      <c r="E136" s="155"/>
      <c r="F136" s="155"/>
      <c r="G136" s="152"/>
      <c r="H136" s="155"/>
      <c r="I136" s="136"/>
      <c r="J136" s="136"/>
      <c r="K136" s="132">
        <f t="shared" si="13"/>
        <v>0</v>
      </c>
      <c r="L136" s="132">
        <f>K136*L133</f>
        <v>0</v>
      </c>
      <c r="M136" s="153"/>
      <c r="N136" s="154"/>
      <c r="O136" s="220"/>
    </row>
    <row r="137" spans="2:15" ht="16.5" hidden="1" customHeight="1">
      <c r="B137" s="124">
        <v>3</v>
      </c>
      <c r="C137" s="155"/>
      <c r="D137" s="155"/>
      <c r="E137" s="155"/>
      <c r="F137" s="156"/>
      <c r="G137" s="157"/>
      <c r="H137" s="157"/>
      <c r="I137" s="136"/>
      <c r="J137" s="136"/>
      <c r="K137" s="132">
        <f t="shared" si="13"/>
        <v>0</v>
      </c>
      <c r="L137" s="132">
        <f>K137*L133</f>
        <v>0</v>
      </c>
      <c r="M137" s="153"/>
      <c r="N137" s="154"/>
      <c r="O137" s="220"/>
    </row>
    <row r="138" spans="2:15" ht="16.5" hidden="1" customHeight="1">
      <c r="B138" s="124">
        <v>4</v>
      </c>
      <c r="C138" s="155"/>
      <c r="D138" s="155"/>
      <c r="E138" s="155"/>
      <c r="F138" s="155"/>
      <c r="G138" s="155"/>
      <c r="H138" s="155"/>
      <c r="I138" s="136"/>
      <c r="J138" s="136"/>
      <c r="K138" s="132">
        <f t="shared" si="13"/>
        <v>0</v>
      </c>
      <c r="L138" s="132">
        <f>K138*L133</f>
        <v>0</v>
      </c>
      <c r="M138" s="153"/>
      <c r="N138" s="154"/>
      <c r="O138" s="220"/>
    </row>
    <row r="139" spans="2:15" ht="16.5" hidden="1" customHeight="1">
      <c r="B139" s="124">
        <v>5</v>
      </c>
      <c r="C139" s="155"/>
      <c r="D139" s="155"/>
      <c r="E139" s="155"/>
      <c r="F139" s="155"/>
      <c r="G139" s="152"/>
      <c r="H139" s="155"/>
      <c r="I139" s="136"/>
      <c r="J139" s="136"/>
      <c r="K139" s="132">
        <f t="shared" si="13"/>
        <v>0</v>
      </c>
      <c r="L139" s="132">
        <f>K139*L133</f>
        <v>0</v>
      </c>
      <c r="M139" s="153"/>
      <c r="N139" s="154"/>
      <c r="O139" s="220"/>
    </row>
    <row r="140" spans="2:15" ht="16.5" hidden="1" customHeight="1">
      <c r="B140" s="124">
        <v>6</v>
      </c>
      <c r="C140" s="155"/>
      <c r="D140" s="155"/>
      <c r="E140" s="155"/>
      <c r="F140" s="155"/>
      <c r="G140" s="155"/>
      <c r="H140" s="155"/>
      <c r="I140" s="136"/>
      <c r="J140" s="136"/>
      <c r="K140" s="132">
        <f t="shared" si="13"/>
        <v>0</v>
      </c>
      <c r="L140" s="132">
        <f>K140*L133</f>
        <v>0</v>
      </c>
      <c r="M140" s="153"/>
      <c r="N140" s="154"/>
      <c r="O140" s="220"/>
    </row>
    <row r="141" spans="2:15" ht="16.5" hidden="1" customHeight="1">
      <c r="B141" s="124">
        <v>7</v>
      </c>
      <c r="C141" s="155"/>
      <c r="D141" s="158"/>
      <c r="E141" s="155"/>
      <c r="F141" s="155"/>
      <c r="G141" s="155"/>
      <c r="H141" s="155"/>
      <c r="I141" s="136"/>
      <c r="J141" s="136"/>
      <c r="K141" s="132">
        <f t="shared" si="13"/>
        <v>0</v>
      </c>
      <c r="L141" s="132">
        <f>K141*L133</f>
        <v>0</v>
      </c>
      <c r="M141" s="153"/>
      <c r="N141" s="154"/>
      <c r="O141" s="220"/>
    </row>
    <row r="142" spans="2:15" ht="16.5" hidden="1" customHeight="1">
      <c r="B142" s="124">
        <v>8</v>
      </c>
      <c r="C142" s="155"/>
      <c r="D142" s="158"/>
      <c r="E142" s="155"/>
      <c r="F142" s="155"/>
      <c r="G142" s="155"/>
      <c r="H142" s="155"/>
      <c r="I142" s="136"/>
      <c r="J142" s="136"/>
      <c r="K142" s="132">
        <f t="shared" si="13"/>
        <v>0</v>
      </c>
      <c r="L142" s="132">
        <f>K142*L133</f>
        <v>0</v>
      </c>
      <c r="M142" s="159"/>
      <c r="N142" s="160"/>
      <c r="O142" s="220"/>
    </row>
    <row r="143" spans="2:15" ht="20.25">
      <c r="B143" s="124"/>
      <c r="C143" s="630" t="s">
        <v>103</v>
      </c>
      <c r="D143" s="630"/>
      <c r="E143" s="630"/>
      <c r="F143" s="630"/>
      <c r="G143" s="630"/>
      <c r="H143" s="630"/>
      <c r="I143" s="630"/>
      <c r="J143" s="630"/>
      <c r="K143" s="239" t="s">
        <v>47</v>
      </c>
      <c r="L143" s="225">
        <v>0.5</v>
      </c>
      <c r="M143" s="126">
        <f>SUM(K145:K152)</f>
        <v>0</v>
      </c>
      <c r="N143" s="127">
        <f>SUM(L145:L152)</f>
        <v>0</v>
      </c>
      <c r="O143" s="224"/>
    </row>
    <row r="144" spans="2:15">
      <c r="B144" s="124" t="s">
        <v>3</v>
      </c>
      <c r="C144" s="627" t="s">
        <v>4</v>
      </c>
      <c r="D144" s="627"/>
      <c r="E144" s="554" t="s">
        <v>5</v>
      </c>
      <c r="F144" s="554" t="s">
        <v>6</v>
      </c>
      <c r="G144" s="554" t="s">
        <v>7</v>
      </c>
      <c r="H144" s="554" t="s">
        <v>8</v>
      </c>
      <c r="I144" s="554" t="s">
        <v>9</v>
      </c>
      <c r="J144" s="554" t="s">
        <v>10</v>
      </c>
      <c r="K144" s="554" t="s">
        <v>11</v>
      </c>
      <c r="L144" s="554" t="s">
        <v>12</v>
      </c>
      <c r="M144" s="628"/>
      <c r="N144" s="629"/>
      <c r="O144" s="220"/>
    </row>
    <row r="145" spans="1:15">
      <c r="A145" s="220"/>
      <c r="B145" s="124">
        <v>1</v>
      </c>
      <c r="C145" s="233"/>
      <c r="D145" s="233"/>
      <c r="E145" s="233"/>
      <c r="F145" s="233"/>
      <c r="G145" s="233"/>
      <c r="H145" s="233"/>
      <c r="I145" s="136"/>
      <c r="J145" s="136"/>
      <c r="K145" s="132">
        <f t="shared" ref="K145:K152" si="14">(I145+J145)*10000</f>
        <v>0</v>
      </c>
      <c r="L145" s="132">
        <f>K145*L143</f>
        <v>0</v>
      </c>
      <c r="M145" s="226"/>
      <c r="N145" s="227"/>
      <c r="O145" s="220"/>
    </row>
    <row r="146" spans="1:15">
      <c r="A146" s="220"/>
      <c r="B146" s="124">
        <v>2</v>
      </c>
      <c r="C146" s="233"/>
      <c r="D146" s="233"/>
      <c r="E146" s="233"/>
      <c r="F146" s="233"/>
      <c r="G146" s="234"/>
      <c r="H146" s="235"/>
      <c r="I146" s="136"/>
      <c r="J146" s="136"/>
      <c r="K146" s="132">
        <f t="shared" si="14"/>
        <v>0</v>
      </c>
      <c r="L146" s="132">
        <f>K146*L143</f>
        <v>0</v>
      </c>
      <c r="M146" s="226"/>
      <c r="N146" s="227"/>
      <c r="O146" s="220"/>
    </row>
    <row r="147" spans="1:15">
      <c r="A147" s="220"/>
      <c r="B147" s="124">
        <v>3</v>
      </c>
      <c r="C147" s="233"/>
      <c r="D147" s="233"/>
      <c r="E147" s="233"/>
      <c r="F147" s="236"/>
      <c r="G147" s="237"/>
      <c r="H147" s="237"/>
      <c r="I147" s="136"/>
      <c r="J147" s="136"/>
      <c r="K147" s="132">
        <f t="shared" si="14"/>
        <v>0</v>
      </c>
      <c r="L147" s="132">
        <f>K147*L143</f>
        <v>0</v>
      </c>
      <c r="M147" s="226"/>
      <c r="N147" s="227"/>
      <c r="O147" s="220"/>
    </row>
    <row r="148" spans="1:15">
      <c r="A148" s="220"/>
      <c r="B148" s="124">
        <v>4</v>
      </c>
      <c r="C148" s="233"/>
      <c r="D148" s="233"/>
      <c r="E148" s="233"/>
      <c r="F148" s="233"/>
      <c r="G148" s="235"/>
      <c r="H148" s="235"/>
      <c r="I148" s="136"/>
      <c r="J148" s="136"/>
      <c r="K148" s="132">
        <f t="shared" si="14"/>
        <v>0</v>
      </c>
      <c r="L148" s="132">
        <f>K148*L143</f>
        <v>0</v>
      </c>
      <c r="M148" s="226"/>
      <c r="N148" s="227"/>
      <c r="O148" s="220"/>
    </row>
    <row r="149" spans="1:15">
      <c r="A149" s="220"/>
      <c r="B149" s="124">
        <v>5</v>
      </c>
      <c r="C149" s="233"/>
      <c r="D149" s="233"/>
      <c r="E149" s="233"/>
      <c r="F149" s="233"/>
      <c r="G149" s="234"/>
      <c r="H149" s="235"/>
      <c r="I149" s="136"/>
      <c r="J149" s="136"/>
      <c r="K149" s="132">
        <f t="shared" si="14"/>
        <v>0</v>
      </c>
      <c r="L149" s="132">
        <f>K149*L143</f>
        <v>0</v>
      </c>
      <c r="M149" s="226"/>
      <c r="N149" s="227"/>
      <c r="O149" s="220"/>
    </row>
    <row r="150" spans="1:15">
      <c r="A150" s="220"/>
      <c r="B150" s="124">
        <v>6</v>
      </c>
      <c r="C150" s="233"/>
      <c r="D150" s="233"/>
      <c r="E150" s="233"/>
      <c r="F150" s="233"/>
      <c r="G150" s="235"/>
      <c r="H150" s="235"/>
      <c r="I150" s="136"/>
      <c r="J150" s="136"/>
      <c r="K150" s="132">
        <f t="shared" si="14"/>
        <v>0</v>
      </c>
      <c r="L150" s="132">
        <f>K150*L143</f>
        <v>0</v>
      </c>
      <c r="M150" s="226"/>
      <c r="N150" s="227"/>
      <c r="O150" s="220"/>
    </row>
    <row r="151" spans="1:15">
      <c r="A151" s="220"/>
      <c r="B151" s="124">
        <v>7</v>
      </c>
      <c r="C151" s="233"/>
      <c r="D151" s="238"/>
      <c r="E151" s="233"/>
      <c r="F151" s="233"/>
      <c r="G151" s="235"/>
      <c r="H151" s="235"/>
      <c r="I151" s="136"/>
      <c r="J151" s="136"/>
      <c r="K151" s="132">
        <f t="shared" si="14"/>
        <v>0</v>
      </c>
      <c r="L151" s="132">
        <f>K151*L143</f>
        <v>0</v>
      </c>
      <c r="M151" s="226"/>
      <c r="N151" s="227"/>
      <c r="O151" s="220"/>
    </row>
    <row r="152" spans="1:15">
      <c r="A152" s="220"/>
      <c r="B152" s="124">
        <v>8</v>
      </c>
      <c r="C152" s="233"/>
      <c r="D152" s="238"/>
      <c r="E152" s="233"/>
      <c r="F152" s="233"/>
      <c r="G152" s="235"/>
      <c r="H152" s="235"/>
      <c r="I152" s="136"/>
      <c r="J152" s="136"/>
      <c r="K152" s="132">
        <f t="shared" si="14"/>
        <v>0</v>
      </c>
      <c r="L152" s="132">
        <f>K152*L143</f>
        <v>0</v>
      </c>
      <c r="M152" s="228"/>
      <c r="N152" s="229"/>
      <c r="O152" s="220"/>
    </row>
    <row r="153" spans="1:15" ht="20.25">
      <c r="A153" s="221"/>
      <c r="B153" s="232"/>
      <c r="C153" s="630" t="s">
        <v>103</v>
      </c>
      <c r="D153" s="630"/>
      <c r="E153" s="630"/>
      <c r="F153" s="630"/>
      <c r="G153" s="630"/>
      <c r="H153" s="630"/>
      <c r="I153" s="630"/>
      <c r="J153" s="630"/>
      <c r="K153" s="239" t="s">
        <v>47</v>
      </c>
      <c r="L153" s="225">
        <v>0.5</v>
      </c>
      <c r="M153" s="126">
        <f>SUM(K155:K162)</f>
        <v>0</v>
      </c>
      <c r="N153" s="127">
        <f>SUM(L155:L162)</f>
        <v>0</v>
      </c>
      <c r="O153" s="224"/>
    </row>
    <row r="154" spans="1:15">
      <c r="A154" s="221"/>
      <c r="B154" s="232"/>
      <c r="C154" s="627" t="s">
        <v>4</v>
      </c>
      <c r="D154" s="627"/>
      <c r="E154" s="554" t="s">
        <v>5</v>
      </c>
      <c r="F154" s="554" t="s">
        <v>6</v>
      </c>
      <c r="G154" s="554" t="s">
        <v>7</v>
      </c>
      <c r="H154" s="554" t="s">
        <v>8</v>
      </c>
      <c r="I154" s="554" t="s">
        <v>9</v>
      </c>
      <c r="J154" s="554" t="s">
        <v>10</v>
      </c>
      <c r="K154" s="554" t="s">
        <v>11</v>
      </c>
      <c r="L154" s="554" t="s">
        <v>12</v>
      </c>
      <c r="M154" s="628"/>
      <c r="N154" s="629"/>
      <c r="O154" s="220"/>
    </row>
    <row r="155" spans="1:15">
      <c r="A155" s="221"/>
      <c r="B155" s="232"/>
      <c r="C155" s="233"/>
      <c r="D155" s="233"/>
      <c r="E155" s="233"/>
      <c r="F155" s="233"/>
      <c r="G155" s="234"/>
      <c r="H155" s="235"/>
      <c r="I155" s="136"/>
      <c r="J155" s="136"/>
      <c r="K155" s="132">
        <f t="shared" ref="K155:K162" si="15">(I155+J155)*10000</f>
        <v>0</v>
      </c>
      <c r="L155" s="132">
        <f>K155*L153</f>
        <v>0</v>
      </c>
      <c r="M155" s="226"/>
      <c r="N155" s="227"/>
      <c r="O155" s="220"/>
    </row>
    <row r="156" spans="1:15">
      <c r="A156" s="221"/>
      <c r="B156" s="232"/>
      <c r="C156" s="233"/>
      <c r="D156" s="233"/>
      <c r="E156" s="233"/>
      <c r="F156" s="233"/>
      <c r="G156" s="234"/>
      <c r="H156" s="235"/>
      <c r="I156" s="136"/>
      <c r="J156" s="136"/>
      <c r="K156" s="132">
        <f t="shared" si="15"/>
        <v>0</v>
      </c>
      <c r="L156" s="132">
        <f>K156*L153</f>
        <v>0</v>
      </c>
      <c r="M156" s="226"/>
      <c r="N156" s="227"/>
      <c r="O156" s="220"/>
    </row>
    <row r="157" spans="1:15">
      <c r="A157" s="221"/>
      <c r="B157" s="232"/>
      <c r="C157" s="233"/>
      <c r="D157" s="233"/>
      <c r="E157" s="233"/>
      <c r="F157" s="236"/>
      <c r="G157" s="237"/>
      <c r="H157" s="237"/>
      <c r="I157" s="136"/>
      <c r="J157" s="136"/>
      <c r="K157" s="132">
        <f t="shared" si="15"/>
        <v>0</v>
      </c>
      <c r="L157" s="132">
        <f>K157*L153</f>
        <v>0</v>
      </c>
      <c r="M157" s="226"/>
      <c r="N157" s="227"/>
      <c r="O157" s="220"/>
    </row>
    <row r="158" spans="1:15">
      <c r="A158" s="221"/>
      <c r="B158" s="232"/>
      <c r="C158" s="233"/>
      <c r="D158" s="233"/>
      <c r="E158" s="233"/>
      <c r="F158" s="233"/>
      <c r="G158" s="235"/>
      <c r="H158" s="235"/>
      <c r="I158" s="136"/>
      <c r="J158" s="136"/>
      <c r="K158" s="132">
        <f t="shared" si="15"/>
        <v>0</v>
      </c>
      <c r="L158" s="132">
        <f>K158*L153</f>
        <v>0</v>
      </c>
      <c r="M158" s="226"/>
      <c r="N158" s="227"/>
      <c r="O158" s="220"/>
    </row>
    <row r="159" spans="1:15">
      <c r="A159" s="221"/>
      <c r="B159" s="232"/>
      <c r="C159" s="233"/>
      <c r="D159" s="233"/>
      <c r="E159" s="233"/>
      <c r="F159" s="233"/>
      <c r="G159" s="234"/>
      <c r="H159" s="235"/>
      <c r="I159" s="136"/>
      <c r="J159" s="136"/>
      <c r="K159" s="132">
        <f t="shared" si="15"/>
        <v>0</v>
      </c>
      <c r="L159" s="132">
        <f>K159*L153</f>
        <v>0</v>
      </c>
      <c r="M159" s="226"/>
      <c r="N159" s="227"/>
      <c r="O159" s="220"/>
    </row>
    <row r="160" spans="1:15">
      <c r="A160" s="221"/>
      <c r="B160" s="232"/>
      <c r="C160" s="233"/>
      <c r="D160" s="233"/>
      <c r="E160" s="233"/>
      <c r="F160" s="233"/>
      <c r="G160" s="235"/>
      <c r="H160" s="235"/>
      <c r="I160" s="136"/>
      <c r="J160" s="136"/>
      <c r="K160" s="132">
        <f t="shared" si="15"/>
        <v>0</v>
      </c>
      <c r="L160" s="132">
        <f>K160*L153</f>
        <v>0</v>
      </c>
      <c r="M160" s="226"/>
      <c r="N160" s="227"/>
      <c r="O160" s="220"/>
    </row>
    <row r="161" spans="1:15">
      <c r="A161" s="221"/>
      <c r="B161" s="232"/>
      <c r="C161" s="233"/>
      <c r="D161" s="238"/>
      <c r="E161" s="233"/>
      <c r="F161" s="233"/>
      <c r="G161" s="235"/>
      <c r="H161" s="235"/>
      <c r="I161" s="136"/>
      <c r="J161" s="136"/>
      <c r="K161" s="132">
        <f t="shared" si="15"/>
        <v>0</v>
      </c>
      <c r="L161" s="132">
        <f>K161*L153</f>
        <v>0</v>
      </c>
      <c r="M161" s="226"/>
      <c r="N161" s="227"/>
      <c r="O161" s="220"/>
    </row>
    <row r="162" spans="1:15">
      <c r="A162" s="221"/>
      <c r="B162" s="232"/>
      <c r="C162" s="233"/>
      <c r="D162" s="238"/>
      <c r="E162" s="233"/>
      <c r="F162" s="233"/>
      <c r="G162" s="235"/>
      <c r="H162" s="235"/>
      <c r="I162" s="136"/>
      <c r="J162" s="136"/>
      <c r="K162" s="132">
        <f t="shared" si="15"/>
        <v>0</v>
      </c>
      <c r="L162" s="132">
        <f>K162*L153</f>
        <v>0</v>
      </c>
      <c r="M162" s="228"/>
      <c r="N162" s="229"/>
      <c r="O162" s="220"/>
    </row>
    <row r="163" spans="1:15" ht="20.25">
      <c r="A163" s="221"/>
      <c r="B163" s="232"/>
      <c r="C163" s="630" t="s">
        <v>103</v>
      </c>
      <c r="D163" s="630"/>
      <c r="E163" s="630"/>
      <c r="F163" s="630"/>
      <c r="G163" s="630"/>
      <c r="H163" s="630"/>
      <c r="I163" s="630"/>
      <c r="J163" s="630"/>
      <c r="K163" s="239" t="s">
        <v>47</v>
      </c>
      <c r="L163" s="225">
        <v>0.5</v>
      </c>
      <c r="M163" s="126">
        <f>SUM(K165:K172)</f>
        <v>0</v>
      </c>
      <c r="N163" s="127">
        <f>SUM(L165:L172)</f>
        <v>0</v>
      </c>
      <c r="O163" s="224"/>
    </row>
    <row r="164" spans="1:15">
      <c r="A164" s="221"/>
      <c r="B164" s="232"/>
      <c r="C164" s="627" t="s">
        <v>4</v>
      </c>
      <c r="D164" s="627"/>
      <c r="E164" s="554" t="s">
        <v>5</v>
      </c>
      <c r="F164" s="554" t="s">
        <v>6</v>
      </c>
      <c r="G164" s="554" t="s">
        <v>7</v>
      </c>
      <c r="H164" s="554" t="s">
        <v>8</v>
      </c>
      <c r="I164" s="554" t="s">
        <v>9</v>
      </c>
      <c r="J164" s="554" t="s">
        <v>10</v>
      </c>
      <c r="K164" s="554" t="s">
        <v>11</v>
      </c>
      <c r="L164" s="554" t="s">
        <v>12</v>
      </c>
      <c r="M164" s="628"/>
      <c r="N164" s="629"/>
      <c r="O164" s="220"/>
    </row>
    <row r="165" spans="1:15">
      <c r="A165" s="221"/>
      <c r="B165" s="232"/>
      <c r="C165" s="233"/>
      <c r="D165" s="233"/>
      <c r="E165" s="233"/>
      <c r="F165" s="233"/>
      <c r="G165" s="234"/>
      <c r="H165" s="235"/>
      <c r="I165" s="136"/>
      <c r="J165" s="136"/>
      <c r="K165" s="132">
        <f t="shared" ref="K165:K172" si="16">(I165+J165)*10000</f>
        <v>0</v>
      </c>
      <c r="L165" s="132">
        <f>K165*L163</f>
        <v>0</v>
      </c>
      <c r="M165" s="226"/>
      <c r="N165" s="227"/>
      <c r="O165" s="220"/>
    </row>
    <row r="166" spans="1:15">
      <c r="A166" s="221"/>
      <c r="B166" s="232"/>
      <c r="C166" s="233"/>
      <c r="D166" s="233"/>
      <c r="E166" s="233"/>
      <c r="F166" s="233"/>
      <c r="G166" s="234"/>
      <c r="H166" s="235"/>
      <c r="I166" s="136"/>
      <c r="J166" s="136"/>
      <c r="K166" s="132">
        <f t="shared" si="16"/>
        <v>0</v>
      </c>
      <c r="L166" s="132">
        <f>K166*L163</f>
        <v>0</v>
      </c>
      <c r="M166" s="226"/>
      <c r="N166" s="227"/>
      <c r="O166" s="220"/>
    </row>
    <row r="167" spans="1:15">
      <c r="A167" s="221"/>
      <c r="B167" s="232"/>
      <c r="C167" s="233"/>
      <c r="D167" s="233"/>
      <c r="E167" s="233"/>
      <c r="F167" s="236"/>
      <c r="G167" s="237"/>
      <c r="H167" s="237"/>
      <c r="I167" s="136"/>
      <c r="J167" s="136"/>
      <c r="K167" s="132">
        <f t="shared" si="16"/>
        <v>0</v>
      </c>
      <c r="L167" s="132">
        <f>K167*L163</f>
        <v>0</v>
      </c>
      <c r="M167" s="226"/>
      <c r="N167" s="227"/>
      <c r="O167" s="220"/>
    </row>
    <row r="168" spans="1:15">
      <c r="A168" s="221"/>
      <c r="B168" s="232"/>
      <c r="C168" s="233"/>
      <c r="D168" s="233"/>
      <c r="E168" s="233"/>
      <c r="F168" s="233"/>
      <c r="G168" s="235"/>
      <c r="H168" s="235"/>
      <c r="I168" s="136"/>
      <c r="J168" s="136"/>
      <c r="K168" s="132">
        <f t="shared" si="16"/>
        <v>0</v>
      </c>
      <c r="L168" s="132">
        <f>K168*L163</f>
        <v>0</v>
      </c>
      <c r="M168" s="226"/>
      <c r="N168" s="227"/>
      <c r="O168" s="220"/>
    </row>
    <row r="169" spans="1:15">
      <c r="A169" s="221"/>
      <c r="B169" s="232"/>
      <c r="C169" s="233"/>
      <c r="D169" s="233"/>
      <c r="E169" s="233"/>
      <c r="F169" s="233"/>
      <c r="G169" s="234"/>
      <c r="H169" s="235"/>
      <c r="I169" s="136"/>
      <c r="J169" s="136"/>
      <c r="K169" s="132">
        <f t="shared" si="16"/>
        <v>0</v>
      </c>
      <c r="L169" s="132">
        <f>K169*L163</f>
        <v>0</v>
      </c>
      <c r="M169" s="226"/>
      <c r="N169" s="227"/>
      <c r="O169" s="220"/>
    </row>
    <row r="170" spans="1:15">
      <c r="A170" s="221"/>
      <c r="B170" s="232"/>
      <c r="C170" s="233"/>
      <c r="D170" s="233"/>
      <c r="E170" s="233"/>
      <c r="F170" s="233"/>
      <c r="G170" s="235"/>
      <c r="H170" s="235"/>
      <c r="I170" s="136"/>
      <c r="J170" s="136"/>
      <c r="K170" s="132">
        <f t="shared" si="16"/>
        <v>0</v>
      </c>
      <c r="L170" s="132">
        <f>K170*L163</f>
        <v>0</v>
      </c>
      <c r="M170" s="226"/>
      <c r="N170" s="227"/>
      <c r="O170" s="220"/>
    </row>
    <row r="171" spans="1:15">
      <c r="A171" s="221"/>
      <c r="B171" s="232"/>
      <c r="C171" s="233"/>
      <c r="D171" s="238"/>
      <c r="E171" s="233"/>
      <c r="F171" s="233"/>
      <c r="G171" s="235"/>
      <c r="H171" s="235"/>
      <c r="I171" s="136"/>
      <c r="J171" s="136"/>
      <c r="K171" s="132">
        <f t="shared" si="16"/>
        <v>0</v>
      </c>
      <c r="L171" s="132">
        <f>K171*L163</f>
        <v>0</v>
      </c>
      <c r="M171" s="226"/>
      <c r="N171" s="227"/>
      <c r="O171" s="220"/>
    </row>
    <row r="172" spans="1:15">
      <c r="A172" s="221"/>
      <c r="B172" s="232"/>
      <c r="C172" s="233"/>
      <c r="D172" s="238"/>
      <c r="E172" s="233"/>
      <c r="F172" s="233"/>
      <c r="G172" s="235"/>
      <c r="H172" s="235"/>
      <c r="I172" s="136"/>
      <c r="J172" s="136"/>
      <c r="K172" s="132">
        <f t="shared" si="16"/>
        <v>0</v>
      </c>
      <c r="L172" s="132">
        <f>K172*L163</f>
        <v>0</v>
      </c>
      <c r="M172" s="226"/>
      <c r="N172" s="227"/>
      <c r="O172" s="220"/>
    </row>
    <row r="173" spans="1:15">
      <c r="A173" s="220"/>
      <c r="B173" s="220"/>
      <c r="C173" s="44"/>
      <c r="D173" s="44"/>
      <c r="E173" s="44"/>
      <c r="F173" s="44"/>
      <c r="G173" s="45"/>
      <c r="H173" s="45"/>
      <c r="I173" s="46"/>
      <c r="J173" s="46"/>
      <c r="K173" s="46"/>
      <c r="L173" s="46"/>
      <c r="M173" s="220"/>
      <c r="N173" s="220"/>
      <c r="O173" s="220"/>
    </row>
  </sheetData>
  <mergeCells count="59"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C84:D84"/>
    <mergeCell ref="C43:J43"/>
    <mergeCell ref="C44:D44"/>
    <mergeCell ref="C53:J53"/>
    <mergeCell ref="C54:D54"/>
    <mergeCell ref="C63:J63"/>
    <mergeCell ref="C64:D64"/>
    <mergeCell ref="M64:N64"/>
    <mergeCell ref="C73:J73"/>
    <mergeCell ref="C74:D74"/>
    <mergeCell ref="M74:N74"/>
    <mergeCell ref="C83:J83"/>
    <mergeCell ref="C143:J143"/>
    <mergeCell ref="C93:J93"/>
    <mergeCell ref="C94:D94"/>
    <mergeCell ref="M94:N94"/>
    <mergeCell ref="C103:J103"/>
    <mergeCell ref="C104:D104"/>
    <mergeCell ref="C113:J113"/>
    <mergeCell ref="C114:D114"/>
    <mergeCell ref="C123:J123"/>
    <mergeCell ref="C124:D124"/>
    <mergeCell ref="C133:J133"/>
    <mergeCell ref="C134:D134"/>
    <mergeCell ref="C164:D164"/>
    <mergeCell ref="M164:N164"/>
    <mergeCell ref="C144:D144"/>
    <mergeCell ref="M144:N144"/>
    <mergeCell ref="C153:J153"/>
    <mergeCell ref="C154:D154"/>
    <mergeCell ref="M154:N154"/>
    <mergeCell ref="C163:J163"/>
    <mergeCell ref="P71:Q71"/>
    <mergeCell ref="R71:T71"/>
    <mergeCell ref="P63:T63"/>
    <mergeCell ref="P65:P66"/>
    <mergeCell ref="Q65:R66"/>
    <mergeCell ref="P68:Q68"/>
    <mergeCell ref="R68:T68"/>
  </mergeCells>
  <phoneticPr fontId="29" type="noConversion"/>
  <conditionalFormatting sqref="C105:H105">
    <cfRule type="duplicateValues" dxfId="9752" priority="97"/>
    <cfRule type="duplicateValues" dxfId="9751" priority="98"/>
    <cfRule type="duplicateValues" dxfId="9750" priority="99"/>
    <cfRule type="duplicateValues" dxfId="9749" priority="100"/>
  </conditionalFormatting>
  <conditionalFormatting sqref="C127:J127">
    <cfRule type="duplicateValues" dxfId="9748" priority="1"/>
    <cfRule type="duplicateValues" dxfId="9747" priority="2"/>
    <cfRule type="duplicateValues" dxfId="9746" priority="3"/>
    <cfRule type="duplicateValues" dxfId="9745" priority="4"/>
  </conditionalFormatting>
  <conditionalFormatting sqref="G1:G2 G4 G24 G26:G32">
    <cfRule type="duplicateValues" dxfId="9744" priority="219"/>
    <cfRule type="duplicateValues" dxfId="9743" priority="220"/>
  </conditionalFormatting>
  <conditionalFormatting sqref="G1:G2 G26:G32">
    <cfRule type="duplicateValues" dxfId="9742" priority="221"/>
  </conditionalFormatting>
  <conditionalFormatting sqref="G4">
    <cfRule type="duplicateValues" dxfId="9741" priority="218"/>
  </conditionalFormatting>
  <conditionalFormatting sqref="G5:G12">
    <cfRule type="duplicateValues" dxfId="9740" priority="184"/>
    <cfRule type="duplicateValues" dxfId="9739" priority="185"/>
    <cfRule type="duplicateValues" dxfId="9738" priority="186"/>
  </conditionalFormatting>
  <conditionalFormatting sqref="G13">
    <cfRule type="duplicateValues" dxfId="9737" priority="148"/>
    <cfRule type="duplicateValues" dxfId="9736" priority="149"/>
    <cfRule type="duplicateValues" dxfId="9735" priority="150"/>
    <cfRule type="duplicateValues" dxfId="9734" priority="151"/>
    <cfRule type="duplicateValues" dxfId="9733" priority="152"/>
    <cfRule type="duplicateValues" dxfId="9732" priority="153"/>
  </conditionalFormatting>
  <conditionalFormatting sqref="G14">
    <cfRule type="duplicateValues" dxfId="9731" priority="211"/>
    <cfRule type="duplicateValues" dxfId="9730" priority="212"/>
  </conditionalFormatting>
  <conditionalFormatting sqref="G15:G22">
    <cfRule type="duplicateValues" dxfId="9729" priority="208"/>
    <cfRule type="duplicateValues" dxfId="9728" priority="209"/>
    <cfRule type="duplicateValues" dxfId="9727" priority="210"/>
  </conditionalFormatting>
  <conditionalFormatting sqref="G23">
    <cfRule type="duplicateValues" dxfId="9726" priority="138"/>
    <cfRule type="duplicateValues" dxfId="9725" priority="139"/>
    <cfRule type="duplicateValues" dxfId="9724" priority="140"/>
    <cfRule type="duplicateValues" dxfId="9723" priority="141"/>
  </conditionalFormatting>
  <conditionalFormatting sqref="G24">
    <cfRule type="duplicateValues" dxfId="9722" priority="215"/>
    <cfRule type="duplicateValues" dxfId="9721" priority="216"/>
    <cfRule type="duplicateValues" dxfId="9720" priority="217"/>
  </conditionalFormatting>
  <conditionalFormatting sqref="G25">
    <cfRule type="duplicateValues" dxfId="9719" priority="135"/>
    <cfRule type="duplicateValues" dxfId="9718" priority="136"/>
    <cfRule type="duplicateValues" dxfId="9717" priority="137"/>
  </conditionalFormatting>
  <conditionalFormatting sqref="G33">
    <cfRule type="duplicateValues" dxfId="9716" priority="142"/>
    <cfRule type="duplicateValues" dxfId="9715" priority="143"/>
    <cfRule type="duplicateValues" dxfId="9714" priority="144"/>
    <cfRule type="duplicateValues" dxfId="9713" priority="145"/>
    <cfRule type="duplicateValues" dxfId="9712" priority="146"/>
    <cfRule type="duplicateValues" dxfId="9711" priority="147"/>
  </conditionalFormatting>
  <conditionalFormatting sqref="G34">
    <cfRule type="duplicateValues" dxfId="9710" priority="88"/>
    <cfRule type="duplicateValues" dxfId="9709" priority="89"/>
    <cfRule type="duplicateValues" dxfId="9708" priority="90"/>
    <cfRule type="duplicateValues" dxfId="9707" priority="91"/>
    <cfRule type="duplicateValues" dxfId="9706" priority="92"/>
  </conditionalFormatting>
  <conditionalFormatting sqref="G35:G42">
    <cfRule type="duplicateValues" dxfId="9705" priority="154"/>
    <cfRule type="duplicateValues" dxfId="9704" priority="155"/>
    <cfRule type="duplicateValues" dxfId="9703" priority="156"/>
  </conditionalFormatting>
  <conditionalFormatting sqref="G43">
    <cfRule type="duplicateValues" dxfId="9702" priority="157"/>
    <cfRule type="duplicateValues" dxfId="9701" priority="158"/>
    <cfRule type="duplicateValues" dxfId="9700" priority="159"/>
    <cfRule type="duplicateValues" dxfId="9699" priority="160"/>
    <cfRule type="duplicateValues" dxfId="9698" priority="161"/>
  </conditionalFormatting>
  <conditionalFormatting sqref="G44">
    <cfRule type="duplicateValues" dxfId="9697" priority="181"/>
    <cfRule type="duplicateValues" dxfId="9696" priority="182"/>
    <cfRule type="duplicateValues" dxfId="9695" priority="194"/>
    <cfRule type="duplicateValues" dxfId="9694" priority="195"/>
    <cfRule type="duplicateValues" dxfId="9693" priority="196"/>
    <cfRule type="duplicateValues" dxfId="9692" priority="197"/>
    <cfRule type="duplicateValues" dxfId="9691" priority="198"/>
    <cfRule type="duplicateValues" dxfId="9690" priority="199"/>
    <cfRule type="duplicateValues" dxfId="9689" priority="200"/>
    <cfRule type="duplicateValues" dxfId="9688" priority="201"/>
    <cfRule type="duplicateValues" dxfId="9687" priority="202"/>
    <cfRule type="duplicateValues" dxfId="9686" priority="203"/>
    <cfRule type="duplicateValues" dxfId="9685" priority="204"/>
    <cfRule type="duplicateValues" dxfId="9684" priority="205"/>
    <cfRule type="duplicateValues" dxfId="9683" priority="206"/>
    <cfRule type="duplicateValues" dxfId="9682" priority="207"/>
  </conditionalFormatting>
  <conditionalFormatting sqref="G44:G52 G1:G2 G4:G12 G14:G22 G24:G32 G153 G34:G42 G54 G64:G65 G74:G82 G84:G92 G155:G163 G165:G197 G56:G62 G67:G72">
    <cfRule type="duplicateValues" dxfId="9681" priority="222"/>
  </conditionalFormatting>
  <conditionalFormatting sqref="G45:G52">
    <cfRule type="duplicateValues" dxfId="9680" priority="171"/>
    <cfRule type="duplicateValues" dxfId="9679" priority="172"/>
    <cfRule type="duplicateValues" dxfId="9678" priority="173"/>
  </conditionalFormatting>
  <conditionalFormatting sqref="G54">
    <cfRule type="duplicateValues" dxfId="9677" priority="83"/>
    <cfRule type="duplicateValues" dxfId="9676" priority="84"/>
    <cfRule type="duplicateValues" dxfId="9675" priority="85"/>
    <cfRule type="duplicateValues" dxfId="9674" priority="86"/>
    <cfRule type="duplicateValues" dxfId="9673" priority="87"/>
  </conditionalFormatting>
  <conditionalFormatting sqref="G55">
    <cfRule type="duplicateValues" dxfId="9672" priority="34"/>
    <cfRule type="duplicateValues" dxfId="9671" priority="35"/>
    <cfRule type="duplicateValues" dxfId="9670" priority="36"/>
    <cfRule type="duplicateValues" dxfId="9669" priority="37"/>
  </conditionalFormatting>
  <conditionalFormatting sqref="G56:G62 G44">
    <cfRule type="duplicateValues" dxfId="9668" priority="213"/>
    <cfRule type="duplicateValues" dxfId="9667" priority="214"/>
  </conditionalFormatting>
  <conditionalFormatting sqref="G56:G62">
    <cfRule type="duplicateValues" dxfId="9666" priority="120"/>
    <cfRule type="duplicateValues" dxfId="9665" priority="121"/>
    <cfRule type="duplicateValues" dxfId="9664" priority="122"/>
    <cfRule type="duplicateValues" dxfId="9663" priority="123"/>
    <cfRule type="duplicateValues" dxfId="9662" priority="124"/>
    <cfRule type="duplicateValues" dxfId="9661" priority="125"/>
    <cfRule type="duplicateValues" dxfId="9660" priority="126"/>
    <cfRule type="duplicateValues" dxfId="9659" priority="127"/>
    <cfRule type="duplicateValues" dxfId="9658" priority="128"/>
    <cfRule type="duplicateValues" dxfId="9657" priority="174"/>
    <cfRule type="duplicateValues" dxfId="9656" priority="175"/>
    <cfRule type="duplicateValues" dxfId="9655" priority="176"/>
    <cfRule type="duplicateValues" dxfId="9654" priority="177"/>
    <cfRule type="duplicateValues" dxfId="9653" priority="178"/>
    <cfRule type="duplicateValues" dxfId="9652" priority="179"/>
    <cfRule type="duplicateValues" dxfId="9651" priority="180"/>
  </conditionalFormatting>
  <conditionalFormatting sqref="G64">
    <cfRule type="duplicateValues" dxfId="9650" priority="78"/>
    <cfRule type="duplicateValues" dxfId="9649" priority="79"/>
    <cfRule type="duplicateValues" dxfId="9648" priority="80"/>
    <cfRule type="duplicateValues" dxfId="9647" priority="81"/>
    <cfRule type="duplicateValues" dxfId="9646" priority="82"/>
  </conditionalFormatting>
  <conditionalFormatting sqref="G65 G67">
    <cfRule type="duplicateValues" dxfId="9645" priority="130"/>
    <cfRule type="duplicateValues" dxfId="9644" priority="131"/>
    <cfRule type="duplicateValues" dxfId="9643" priority="132"/>
    <cfRule type="duplicateValues" dxfId="9642" priority="133"/>
  </conditionalFormatting>
  <conditionalFormatting sqref="G65 G67:G72">
    <cfRule type="duplicateValues" dxfId="9641" priority="129"/>
    <cfRule type="duplicateValues" dxfId="9640" priority="162"/>
    <cfRule type="duplicateValues" dxfId="9639" priority="163"/>
    <cfRule type="duplicateValues" dxfId="9638" priority="164"/>
    <cfRule type="duplicateValues" dxfId="9637" priority="165"/>
    <cfRule type="duplicateValues" dxfId="9636" priority="166"/>
    <cfRule type="duplicateValues" dxfId="9635" priority="167"/>
    <cfRule type="duplicateValues" dxfId="9634" priority="168"/>
    <cfRule type="duplicateValues" dxfId="9633" priority="169"/>
    <cfRule type="duplicateValues" dxfId="9632" priority="170"/>
  </conditionalFormatting>
  <conditionalFormatting sqref="G66">
    <cfRule type="duplicateValues" dxfId="9631" priority="5"/>
    <cfRule type="duplicateValues" dxfId="9630" priority="6"/>
    <cfRule type="duplicateValues" dxfId="9629" priority="7"/>
    <cfRule type="duplicateValues" dxfId="9628" priority="8"/>
    <cfRule type="duplicateValues" dxfId="9627" priority="9"/>
    <cfRule type="duplicateValues" dxfId="9626" priority="10"/>
    <cfRule type="duplicateValues" dxfId="9625" priority="11"/>
    <cfRule type="duplicateValues" dxfId="9624" priority="12"/>
    <cfRule type="duplicateValues" dxfId="9623" priority="13"/>
    <cfRule type="duplicateValues" dxfId="9622" priority="14"/>
    <cfRule type="duplicateValues" dxfId="9621" priority="15"/>
    <cfRule type="duplicateValues" dxfId="9620" priority="16"/>
    <cfRule type="duplicateValues" dxfId="9619" priority="17"/>
  </conditionalFormatting>
  <conditionalFormatting sqref="G68:G72">
    <cfRule type="duplicateValues" dxfId="9618" priority="134"/>
  </conditionalFormatting>
  <conditionalFormatting sqref="G74">
    <cfRule type="duplicateValues" dxfId="9617" priority="73"/>
    <cfRule type="duplicateValues" dxfId="9616" priority="74"/>
    <cfRule type="duplicateValues" dxfId="9615" priority="75"/>
    <cfRule type="duplicateValues" dxfId="9614" priority="76"/>
    <cfRule type="duplicateValues" dxfId="9613" priority="77"/>
  </conditionalFormatting>
  <conditionalFormatting sqref="G75:G77">
    <cfRule type="duplicateValues" dxfId="9612" priority="187"/>
    <cfRule type="duplicateValues" dxfId="9611" priority="188"/>
    <cfRule type="duplicateValues" dxfId="9610" priority="189"/>
    <cfRule type="duplicateValues" dxfId="9609" priority="190"/>
  </conditionalFormatting>
  <conditionalFormatting sqref="G75:G82 G65 G67:G72">
    <cfRule type="duplicateValues" dxfId="9608" priority="192"/>
    <cfRule type="duplicateValues" dxfId="9607" priority="193"/>
  </conditionalFormatting>
  <conditionalFormatting sqref="G75:G82">
    <cfRule type="duplicateValues" dxfId="9606" priority="183"/>
  </conditionalFormatting>
  <conditionalFormatting sqref="G78:G82">
    <cfRule type="duplicateValues" dxfId="9605" priority="191"/>
  </conditionalFormatting>
  <conditionalFormatting sqref="G84">
    <cfRule type="duplicateValues" dxfId="9604" priority="68"/>
    <cfRule type="duplicateValues" dxfId="9603" priority="69"/>
    <cfRule type="duplicateValues" dxfId="9602" priority="70"/>
    <cfRule type="duplicateValues" dxfId="9601" priority="71"/>
    <cfRule type="duplicateValues" dxfId="9600" priority="72"/>
  </conditionalFormatting>
  <conditionalFormatting sqref="G85">
    <cfRule type="duplicateValues" dxfId="9599" priority="117"/>
    <cfRule type="duplicateValues" dxfId="9598" priority="118"/>
    <cfRule type="duplicateValues" dxfId="9597" priority="119"/>
  </conditionalFormatting>
  <conditionalFormatting sqref="G95:G102">
    <cfRule type="duplicateValues" dxfId="9596" priority="113"/>
    <cfRule type="duplicateValues" dxfId="9595" priority="114"/>
    <cfRule type="duplicateValues" dxfId="9594" priority="115"/>
    <cfRule type="duplicateValues" dxfId="9593" priority="116"/>
  </conditionalFormatting>
  <conditionalFormatting sqref="G105:G112">
    <cfRule type="duplicateValues" dxfId="9592" priority="109"/>
    <cfRule type="duplicateValues" dxfId="9591" priority="110"/>
    <cfRule type="duplicateValues" dxfId="9590" priority="111"/>
    <cfRule type="duplicateValues" dxfId="9589" priority="112"/>
  </conditionalFormatting>
  <conditionalFormatting sqref="G106:G107">
    <cfRule type="duplicateValues" dxfId="9588" priority="101"/>
    <cfRule type="duplicateValues" dxfId="9587" priority="102"/>
    <cfRule type="duplicateValues" dxfId="9586" priority="103"/>
    <cfRule type="duplicateValues" dxfId="9585" priority="104"/>
  </conditionalFormatting>
  <conditionalFormatting sqref="G114 G104 G94">
    <cfRule type="duplicateValues" dxfId="9584" priority="44"/>
    <cfRule type="duplicateValues" dxfId="9583" priority="45"/>
    <cfRule type="duplicateValues" dxfId="9582" priority="46"/>
    <cfRule type="duplicateValues" dxfId="9581" priority="47"/>
    <cfRule type="duplicateValues" dxfId="9580" priority="48"/>
    <cfRule type="duplicateValues" dxfId="9579" priority="49"/>
  </conditionalFormatting>
  <conditionalFormatting sqref="G134 G124">
    <cfRule type="duplicateValues" dxfId="9578" priority="38"/>
    <cfRule type="duplicateValues" dxfId="9577" priority="39"/>
    <cfRule type="duplicateValues" dxfId="9576" priority="40"/>
    <cfRule type="duplicateValues" dxfId="9575" priority="41"/>
    <cfRule type="duplicateValues" dxfId="9574" priority="42"/>
    <cfRule type="duplicateValues" dxfId="9573" priority="43"/>
  </conditionalFormatting>
  <conditionalFormatting sqref="G143">
    <cfRule type="duplicateValues" dxfId="9572" priority="93"/>
    <cfRule type="duplicateValues" dxfId="9571" priority="94"/>
    <cfRule type="duplicateValues" dxfId="9570" priority="95"/>
    <cfRule type="duplicateValues" dxfId="9569" priority="96"/>
  </conditionalFormatting>
  <conditionalFormatting sqref="G144">
    <cfRule type="duplicateValues" dxfId="9568" priority="62"/>
    <cfRule type="duplicateValues" dxfId="9567" priority="63"/>
    <cfRule type="duplicateValues" dxfId="9566" priority="64"/>
    <cfRule type="duplicateValues" dxfId="9565" priority="65"/>
    <cfRule type="duplicateValues" dxfId="9564" priority="66"/>
    <cfRule type="duplicateValues" dxfId="9563" priority="67"/>
  </conditionalFormatting>
  <conditionalFormatting sqref="G146:G152 C125:H126 G108:G112 G128:G132 G135:G142">
    <cfRule type="duplicateValues" dxfId="9562" priority="105"/>
    <cfRule type="duplicateValues" dxfId="9561" priority="106"/>
    <cfRule type="duplicateValues" dxfId="9560" priority="107"/>
    <cfRule type="duplicateValues" dxfId="9559" priority="108"/>
  </conditionalFormatting>
  <conditionalFormatting sqref="G153 G65 G75:G82 G85:G92 G155:G163 G165:G197 G67:G72">
    <cfRule type="duplicateValues" dxfId="9558" priority="223"/>
    <cfRule type="duplicateValues" dxfId="9557" priority="224"/>
  </conditionalFormatting>
  <conditionalFormatting sqref="G153 G75:G82 G85:G92 G155:G163 G165:G197">
    <cfRule type="duplicateValues" dxfId="9556" priority="225"/>
  </conditionalFormatting>
  <conditionalFormatting sqref="G154">
    <cfRule type="duplicateValues" dxfId="9555" priority="56"/>
    <cfRule type="duplicateValues" dxfId="9554" priority="57"/>
    <cfRule type="duplicateValues" dxfId="9553" priority="58"/>
    <cfRule type="duplicateValues" dxfId="9552" priority="59"/>
    <cfRule type="duplicateValues" dxfId="9551" priority="60"/>
    <cfRule type="duplicateValues" dxfId="9550" priority="61"/>
  </conditionalFormatting>
  <conditionalFormatting sqref="G164">
    <cfRule type="duplicateValues" dxfId="9549" priority="50"/>
    <cfRule type="duplicateValues" dxfId="9548" priority="51"/>
    <cfRule type="duplicateValues" dxfId="9547" priority="52"/>
    <cfRule type="duplicateValues" dxfId="9546" priority="53"/>
    <cfRule type="duplicateValues" dxfId="9545" priority="54"/>
    <cfRule type="duplicateValues" dxfId="9544" priority="55"/>
  </conditionalFormatting>
  <conditionalFormatting sqref="G198:G1048576">
    <cfRule type="duplicateValues" dxfId="9543" priority="226"/>
    <cfRule type="duplicateValues" dxfId="9542" priority="227"/>
    <cfRule type="duplicateValues" dxfId="9541" priority="228"/>
    <cfRule type="duplicateValues" dxfId="9540" priority="229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B9CC-80CB-47C9-89AF-9A64B3BA48C0}">
  <dimension ref="A1:U182"/>
  <sheetViews>
    <sheetView topLeftCell="C3" zoomScale="70" zoomScaleNormal="70" workbookViewId="0">
      <selection activeCell="J36" sqref="I36:J36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1" style="35" customWidth="1"/>
    <col min="5" max="5" width="9.25" style="35" customWidth="1"/>
    <col min="6" max="6" width="16.5" style="35" customWidth="1"/>
    <col min="7" max="7" width="64.125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43">
        <f ca="1">DATE(년,월,_xlfn.SHEET())</f>
        <v>45736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220"/>
      <c r="P1" s="654" t="s">
        <v>0</v>
      </c>
      <c r="Q1" s="654"/>
      <c r="R1" s="654"/>
      <c r="S1" s="654"/>
      <c r="T1" s="654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124"/>
      <c r="C3" s="645" t="s">
        <v>1</v>
      </c>
      <c r="D3" s="645"/>
      <c r="E3" s="645"/>
      <c r="F3" s="645"/>
      <c r="G3" s="645"/>
      <c r="H3" s="645"/>
      <c r="I3" s="645"/>
      <c r="J3" s="645"/>
      <c r="K3" s="125" t="s">
        <v>2</v>
      </c>
      <c r="L3" s="225"/>
      <c r="M3" s="126">
        <f>SUM(K5:K12)</f>
        <v>0</v>
      </c>
      <c r="N3" s="127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124" t="s">
        <v>3</v>
      </c>
      <c r="C4" s="627" t="s">
        <v>4</v>
      </c>
      <c r="D4" s="627"/>
      <c r="E4" s="554" t="s">
        <v>5</v>
      </c>
      <c r="F4" s="554" t="s">
        <v>6</v>
      </c>
      <c r="G4" s="554" t="s">
        <v>7</v>
      </c>
      <c r="H4" s="554" t="s">
        <v>8</v>
      </c>
      <c r="I4" s="554" t="s">
        <v>9</v>
      </c>
      <c r="J4" s="554" t="s">
        <v>10</v>
      </c>
      <c r="K4" s="554" t="s">
        <v>11</v>
      </c>
      <c r="L4" s="554" t="s">
        <v>12</v>
      </c>
      <c r="M4" s="640"/>
      <c r="N4" s="641"/>
      <c r="O4" s="41"/>
      <c r="P4" s="646" t="s">
        <v>13</v>
      </c>
      <c r="Q4" s="647">
        <f>P10-R10</f>
        <v>525000</v>
      </c>
      <c r="R4" s="647"/>
      <c r="S4" s="224"/>
      <c r="T4" s="220"/>
      <c r="U4" s="220"/>
    </row>
    <row r="5" spans="2:21" ht="16.5" customHeight="1">
      <c r="B5" s="124">
        <v>1</v>
      </c>
      <c r="C5" s="128"/>
      <c r="D5" s="128"/>
      <c r="E5" s="128"/>
      <c r="F5" s="128"/>
      <c r="G5" s="129"/>
      <c r="H5" s="130"/>
      <c r="I5" s="131"/>
      <c r="J5" s="131"/>
      <c r="K5" s="132">
        <f>(I5+J5)*10000</f>
        <v>0</v>
      </c>
      <c r="L5" s="132">
        <f>K5*L3</f>
        <v>0</v>
      </c>
      <c r="M5" s="226"/>
      <c r="N5" s="227"/>
      <c r="O5" s="41"/>
      <c r="P5" s="646"/>
      <c r="Q5" s="647"/>
      <c r="R5" s="647"/>
      <c r="S5" s="224"/>
      <c r="T5" s="220"/>
      <c r="U5" s="220"/>
    </row>
    <row r="6" spans="2:21">
      <c r="B6" s="124">
        <v>2</v>
      </c>
      <c r="C6" s="128"/>
      <c r="D6" s="128"/>
      <c r="E6" s="128"/>
      <c r="F6" s="128"/>
      <c r="G6" s="129"/>
      <c r="H6" s="130"/>
      <c r="I6" s="131"/>
      <c r="J6" s="131"/>
      <c r="K6" s="132">
        <f t="shared" ref="K6:K12" si="0">(I6+J6)*10000</f>
        <v>0</v>
      </c>
      <c r="L6" s="132">
        <f>K6*L3</f>
        <v>0</v>
      </c>
      <c r="M6" s="226"/>
      <c r="N6" s="227"/>
      <c r="O6" s="220"/>
      <c r="P6" s="47"/>
      <c r="Q6" s="47"/>
      <c r="R6" s="47"/>
      <c r="S6" s="43"/>
      <c r="T6" s="43"/>
      <c r="U6" s="220"/>
    </row>
    <row r="7" spans="2:21" ht="17.25">
      <c r="B7" s="124">
        <v>3</v>
      </c>
      <c r="C7" s="128"/>
      <c r="D7" s="128"/>
      <c r="E7" s="128"/>
      <c r="F7" s="128"/>
      <c r="G7" s="129"/>
      <c r="H7" s="130"/>
      <c r="I7" s="131"/>
      <c r="J7" s="131"/>
      <c r="K7" s="132">
        <f t="shared" si="0"/>
        <v>0</v>
      </c>
      <c r="L7" s="132">
        <f>K7*L3</f>
        <v>0</v>
      </c>
      <c r="M7" s="226"/>
      <c r="N7" s="227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124">
        <v>4</v>
      </c>
      <c r="C8" s="128"/>
      <c r="D8" s="128"/>
      <c r="E8" s="128"/>
      <c r="F8" s="128"/>
      <c r="G8" s="130"/>
      <c r="H8" s="130"/>
      <c r="I8" s="131"/>
      <c r="J8" s="131"/>
      <c r="K8" s="132">
        <f t="shared" si="0"/>
        <v>0</v>
      </c>
      <c r="L8" s="132">
        <f>K8*L3</f>
        <v>0</v>
      </c>
      <c r="M8" s="226"/>
      <c r="N8" s="227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124">
        <v>5</v>
      </c>
      <c r="C9" s="128"/>
      <c r="D9" s="128"/>
      <c r="E9" s="128"/>
      <c r="F9" s="128"/>
      <c r="G9" s="129"/>
      <c r="H9" s="130"/>
      <c r="I9" s="131"/>
      <c r="J9" s="131"/>
      <c r="K9" s="132">
        <f t="shared" si="0"/>
        <v>0</v>
      </c>
      <c r="L9" s="132">
        <f>K9*L3</f>
        <v>0</v>
      </c>
      <c r="M9" s="226"/>
      <c r="N9" s="227"/>
      <c r="O9" s="41"/>
      <c r="P9" s="49">
        <f>SUM(M:M)</f>
        <v>1050000</v>
      </c>
      <c r="Q9" s="50"/>
      <c r="R9" s="51">
        <f>SUM(N:N)</f>
        <v>525000</v>
      </c>
      <c r="S9" s="52"/>
      <c r="T9" s="52"/>
      <c r="U9" s="224"/>
    </row>
    <row r="10" spans="2:21" ht="17.25">
      <c r="B10" s="124">
        <v>6</v>
      </c>
      <c r="C10" s="128"/>
      <c r="D10" s="128"/>
      <c r="E10" s="128"/>
      <c r="F10" s="128"/>
      <c r="G10" s="130"/>
      <c r="H10" s="130"/>
      <c r="I10" s="131"/>
      <c r="J10" s="131"/>
      <c r="K10" s="132">
        <f t="shared" si="0"/>
        <v>0</v>
      </c>
      <c r="L10" s="132">
        <f>K10*L3</f>
        <v>0</v>
      </c>
      <c r="M10" s="226"/>
      <c r="N10" s="227"/>
      <c r="O10" s="41"/>
      <c r="P10" s="649">
        <f>SUM(P9:Q9)</f>
        <v>1050000</v>
      </c>
      <c r="Q10" s="650"/>
      <c r="R10" s="651">
        <f>SUM(R9:T9)</f>
        <v>525000</v>
      </c>
      <c r="S10" s="652"/>
      <c r="T10" s="653"/>
      <c r="U10" s="224"/>
    </row>
    <row r="11" spans="2:21">
      <c r="B11" s="124">
        <v>7</v>
      </c>
      <c r="C11" s="128"/>
      <c r="D11" s="133"/>
      <c r="E11" s="128"/>
      <c r="F11" s="128"/>
      <c r="G11" s="130"/>
      <c r="H11" s="130"/>
      <c r="I11" s="131"/>
      <c r="J11" s="131"/>
      <c r="K11" s="132">
        <f t="shared" si="0"/>
        <v>0</v>
      </c>
      <c r="L11" s="132">
        <f>K11*L3</f>
        <v>0</v>
      </c>
      <c r="M11" s="226"/>
      <c r="N11" s="227"/>
      <c r="O11" s="220"/>
      <c r="P11" s="44"/>
      <c r="Q11" s="44"/>
      <c r="R11" s="44"/>
      <c r="S11" s="44"/>
      <c r="T11" s="44"/>
      <c r="U11" s="220"/>
    </row>
    <row r="12" spans="2:21">
      <c r="B12" s="124">
        <v>8</v>
      </c>
      <c r="C12" s="128"/>
      <c r="D12" s="133"/>
      <c r="E12" s="128"/>
      <c r="F12" s="128"/>
      <c r="G12" s="130"/>
      <c r="H12" s="130"/>
      <c r="I12" s="131"/>
      <c r="J12" s="131"/>
      <c r="K12" s="132">
        <f t="shared" si="0"/>
        <v>0</v>
      </c>
      <c r="L12" s="132">
        <f>K12*L3</f>
        <v>0</v>
      </c>
      <c r="M12" s="228"/>
      <c r="N12" s="229"/>
      <c r="O12" s="220"/>
      <c r="P12" s="220"/>
      <c r="Q12" s="220"/>
      <c r="R12" s="220"/>
      <c r="S12" s="220"/>
      <c r="T12" s="220"/>
      <c r="U12" s="220"/>
    </row>
    <row r="13" spans="2:21" ht="20.25">
      <c r="B13" s="124"/>
      <c r="C13" s="630" t="s">
        <v>85</v>
      </c>
      <c r="D13" s="630"/>
      <c r="E13" s="630"/>
      <c r="F13" s="630"/>
      <c r="G13" s="630"/>
      <c r="H13" s="630"/>
      <c r="I13" s="630"/>
      <c r="J13" s="630"/>
      <c r="K13" s="125" t="s">
        <v>2</v>
      </c>
      <c r="L13" s="225">
        <v>0.5</v>
      </c>
      <c r="M13" s="126">
        <f>SUM(K15:K22)</f>
        <v>160000</v>
      </c>
      <c r="N13" s="127">
        <f>SUM(L15:L22)</f>
        <v>80000</v>
      </c>
      <c r="O13" s="224"/>
      <c r="P13" s="220"/>
      <c r="Q13" s="220"/>
      <c r="R13" s="220"/>
      <c r="S13" s="220"/>
      <c r="T13" s="220"/>
      <c r="U13" s="220"/>
    </row>
    <row r="14" spans="2:21">
      <c r="B14" s="124" t="s">
        <v>3</v>
      </c>
      <c r="C14" s="627" t="s">
        <v>4</v>
      </c>
      <c r="D14" s="627"/>
      <c r="E14" s="554" t="s">
        <v>5</v>
      </c>
      <c r="F14" s="554" t="s">
        <v>6</v>
      </c>
      <c r="G14" s="554" t="s">
        <v>7</v>
      </c>
      <c r="H14" s="554" t="s">
        <v>8</v>
      </c>
      <c r="I14" s="554" t="s">
        <v>9</v>
      </c>
      <c r="J14" s="554" t="s">
        <v>10</v>
      </c>
      <c r="K14" s="554" t="s">
        <v>11</v>
      </c>
      <c r="L14" s="554" t="s">
        <v>12</v>
      </c>
      <c r="M14" s="632" t="s">
        <v>21</v>
      </c>
      <c r="N14" s="633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124">
        <v>1</v>
      </c>
      <c r="C15" s="169"/>
      <c r="D15" s="169"/>
      <c r="E15" s="169"/>
      <c r="F15" s="169"/>
      <c r="G15" s="171"/>
      <c r="H15" s="171"/>
      <c r="I15" s="123"/>
      <c r="J15" s="123"/>
      <c r="K15" s="266">
        <f>(I15+J15)*10000</f>
        <v>0</v>
      </c>
      <c r="L15" s="266">
        <f>K15*L13</f>
        <v>0</v>
      </c>
      <c r="M15" s="226"/>
      <c r="N15" s="227"/>
      <c r="O15" s="41"/>
      <c r="P15" s="220"/>
      <c r="Q15" s="220"/>
      <c r="R15" s="220"/>
      <c r="S15" s="220"/>
      <c r="T15" s="220"/>
      <c r="U15" s="220"/>
    </row>
    <row r="16" spans="2:21" ht="16.5" customHeight="1">
      <c r="B16" s="124">
        <v>2</v>
      </c>
      <c r="C16" s="169">
        <v>20</v>
      </c>
      <c r="D16" s="169" t="s">
        <v>161</v>
      </c>
      <c r="E16" s="272" t="s">
        <v>638</v>
      </c>
      <c r="F16" s="220" t="s">
        <v>639</v>
      </c>
      <c r="G16" s="171" t="s">
        <v>640</v>
      </c>
      <c r="H16" s="171" t="s">
        <v>29</v>
      </c>
      <c r="I16" s="252">
        <v>3</v>
      </c>
      <c r="J16" s="252">
        <v>13</v>
      </c>
      <c r="K16" s="266">
        <f t="shared" ref="K16:K22" si="1">(I16+J16)*10000</f>
        <v>160000</v>
      </c>
      <c r="L16" s="266">
        <f>K16*L13</f>
        <v>80000</v>
      </c>
      <c r="M16" s="226"/>
      <c r="N16" s="227"/>
      <c r="O16" s="41"/>
      <c r="P16" s="220"/>
      <c r="Q16" s="220"/>
      <c r="R16" s="220"/>
      <c r="S16" s="220"/>
      <c r="T16" s="220"/>
      <c r="U16" s="220"/>
    </row>
    <row r="17" spans="2:21">
      <c r="B17" s="124">
        <v>3</v>
      </c>
      <c r="C17" s="169"/>
      <c r="D17" s="169"/>
      <c r="E17" s="169"/>
      <c r="F17" s="169"/>
      <c r="G17" s="171"/>
      <c r="H17" s="171"/>
      <c r="I17" s="252"/>
      <c r="J17" s="252"/>
      <c r="K17" s="266">
        <f t="shared" si="1"/>
        <v>0</v>
      </c>
      <c r="L17" s="266">
        <f>K17*L13</f>
        <v>0</v>
      </c>
      <c r="M17" s="226"/>
      <c r="N17" s="227"/>
      <c r="O17" s="220"/>
      <c r="P17" s="220"/>
      <c r="Q17" s="220"/>
      <c r="R17" s="220"/>
      <c r="S17" s="220"/>
      <c r="T17" s="220"/>
      <c r="U17" s="220"/>
    </row>
    <row r="18" spans="2:21" hidden="1">
      <c r="B18" s="124">
        <v>4</v>
      </c>
      <c r="C18" s="169"/>
      <c r="D18" s="169"/>
      <c r="E18" s="169"/>
      <c r="F18" s="169"/>
      <c r="G18" s="171"/>
      <c r="H18" s="171"/>
      <c r="I18" s="123"/>
      <c r="J18" s="123"/>
      <c r="K18" s="266">
        <f t="shared" si="1"/>
        <v>0</v>
      </c>
      <c r="L18" s="266">
        <f>K18*L13</f>
        <v>0</v>
      </c>
      <c r="M18" s="226"/>
      <c r="N18" s="227"/>
      <c r="O18" s="41"/>
      <c r="P18" s="220"/>
      <c r="Q18" s="220"/>
      <c r="R18" s="220"/>
      <c r="S18" s="220"/>
      <c r="T18" s="220"/>
      <c r="U18" s="224"/>
    </row>
    <row r="19" spans="2:21" hidden="1">
      <c r="B19" s="124">
        <v>5</v>
      </c>
      <c r="C19" s="169"/>
      <c r="D19" s="169"/>
      <c r="E19" s="169"/>
      <c r="F19" s="169"/>
      <c r="G19" s="171"/>
      <c r="H19" s="171"/>
      <c r="I19" s="123"/>
      <c r="J19" s="123"/>
      <c r="K19" s="266">
        <f t="shared" si="1"/>
        <v>0</v>
      </c>
      <c r="L19" s="266">
        <f>K19*L13</f>
        <v>0</v>
      </c>
      <c r="M19" s="226"/>
      <c r="N19" s="227"/>
      <c r="O19" s="41"/>
      <c r="P19" s="220"/>
      <c r="Q19" s="220"/>
      <c r="R19" s="220"/>
      <c r="S19" s="220"/>
      <c r="T19" s="220"/>
      <c r="U19" s="224"/>
    </row>
    <row r="20" spans="2:21" hidden="1">
      <c r="B20" s="124">
        <v>6</v>
      </c>
      <c r="C20" s="169"/>
      <c r="D20" s="169"/>
      <c r="E20" s="169"/>
      <c r="F20" s="169"/>
      <c r="G20" s="171"/>
      <c r="H20" s="171"/>
      <c r="I20" s="123"/>
      <c r="J20" s="123"/>
      <c r="K20" s="266">
        <f t="shared" si="1"/>
        <v>0</v>
      </c>
      <c r="L20" s="266">
        <f>K20*L13</f>
        <v>0</v>
      </c>
      <c r="M20" s="226"/>
      <c r="N20" s="227"/>
      <c r="O20" s="41"/>
      <c r="P20" s="220"/>
      <c r="Q20" s="220"/>
      <c r="R20" s="220"/>
      <c r="S20" s="220"/>
      <c r="T20" s="220"/>
      <c r="U20" s="224"/>
    </row>
    <row r="21" spans="2:21" hidden="1">
      <c r="B21" s="124">
        <v>7</v>
      </c>
      <c r="C21" s="169"/>
      <c r="D21" s="169"/>
      <c r="E21" s="169"/>
      <c r="F21" s="169"/>
      <c r="G21" s="171"/>
      <c r="H21" s="171"/>
      <c r="I21" s="123"/>
      <c r="J21" s="123"/>
      <c r="K21" s="266">
        <f t="shared" si="1"/>
        <v>0</v>
      </c>
      <c r="L21" s="266">
        <f>K21*L13</f>
        <v>0</v>
      </c>
      <c r="M21" s="226"/>
      <c r="N21" s="227"/>
      <c r="O21" s="41"/>
      <c r="P21" s="220"/>
      <c r="Q21" s="220"/>
      <c r="R21" s="220"/>
      <c r="S21" s="220"/>
      <c r="T21" s="220"/>
      <c r="U21" s="224"/>
    </row>
    <row r="22" spans="2:21">
      <c r="B22" s="124">
        <v>8</v>
      </c>
      <c r="C22" s="169"/>
      <c r="D22" s="169"/>
      <c r="E22" s="169"/>
      <c r="F22" s="169"/>
      <c r="G22" s="171"/>
      <c r="H22" s="171"/>
      <c r="I22" s="123"/>
      <c r="J22" s="123"/>
      <c r="K22" s="266">
        <f t="shared" si="1"/>
        <v>0</v>
      </c>
      <c r="L22" s="266">
        <f>K22*L13</f>
        <v>0</v>
      </c>
      <c r="M22" s="226"/>
      <c r="N22" s="227"/>
      <c r="O22" s="220"/>
      <c r="P22" s="44"/>
      <c r="Q22" s="44"/>
      <c r="R22" s="44"/>
      <c r="S22" s="44"/>
      <c r="T22" s="44"/>
      <c r="U22" s="220"/>
    </row>
    <row r="23" spans="2:21" ht="20.25" hidden="1">
      <c r="B23" s="124"/>
      <c r="C23" s="639" t="s">
        <v>86</v>
      </c>
      <c r="D23" s="639"/>
      <c r="E23" s="639"/>
      <c r="F23" s="639"/>
      <c r="G23" s="639"/>
      <c r="H23" s="639"/>
      <c r="I23" s="639"/>
      <c r="J23" s="639"/>
      <c r="K23" s="125" t="s">
        <v>2</v>
      </c>
      <c r="L23" s="225">
        <v>0.5</v>
      </c>
      <c r="M23" s="126">
        <f>SUM(K25:K32)</f>
        <v>0</v>
      </c>
      <c r="N23" s="127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 hidden="1">
      <c r="B24" s="124" t="s">
        <v>3</v>
      </c>
      <c r="C24" s="627" t="s">
        <v>4</v>
      </c>
      <c r="D24" s="627"/>
      <c r="E24" s="554" t="s">
        <v>5</v>
      </c>
      <c r="F24" s="554" t="s">
        <v>6</v>
      </c>
      <c r="G24" s="554" t="s">
        <v>7</v>
      </c>
      <c r="H24" s="554" t="s">
        <v>8</v>
      </c>
      <c r="I24" s="554" t="s">
        <v>9</v>
      </c>
      <c r="J24" s="554" t="s">
        <v>10</v>
      </c>
      <c r="K24" s="554" t="s">
        <v>11</v>
      </c>
      <c r="L24" s="554" t="s">
        <v>12</v>
      </c>
      <c r="M24" s="640"/>
      <c r="N24" s="641"/>
      <c r="O24" s="220"/>
      <c r="P24" s="220"/>
      <c r="Q24" s="220"/>
      <c r="R24" s="220"/>
      <c r="S24" s="220"/>
      <c r="T24" s="220"/>
      <c r="U24" s="220"/>
    </row>
    <row r="25" spans="2:21" ht="19.5" hidden="1">
      <c r="B25" s="124">
        <v>1</v>
      </c>
      <c r="C25" s="128"/>
      <c r="D25" s="128"/>
      <c r="E25" s="128"/>
      <c r="F25" s="128"/>
      <c r="G25" s="137" t="s">
        <v>31</v>
      </c>
      <c r="H25" s="130"/>
      <c r="I25" s="131"/>
      <c r="J25" s="131"/>
      <c r="K25" s="132">
        <f>(I25+J25)*10000</f>
        <v>0</v>
      </c>
      <c r="L25" s="132">
        <f>K25*L23</f>
        <v>0</v>
      </c>
      <c r="M25" s="226"/>
      <c r="N25" s="227"/>
      <c r="O25" s="220"/>
      <c r="P25" s="220"/>
      <c r="Q25" s="220"/>
      <c r="R25" s="220"/>
      <c r="S25" s="220"/>
      <c r="T25" s="220"/>
      <c r="U25" s="220"/>
    </row>
    <row r="26" spans="2:21" hidden="1">
      <c r="B26" s="124">
        <v>2</v>
      </c>
      <c r="C26" s="230"/>
      <c r="D26" s="230"/>
      <c r="E26" s="230"/>
      <c r="F26" s="230"/>
      <c r="G26" s="134"/>
      <c r="H26" s="135"/>
      <c r="I26" s="136"/>
      <c r="J26" s="136"/>
      <c r="K26" s="132">
        <f t="shared" ref="K26:K32" si="2">(I26+J26)*10000</f>
        <v>0</v>
      </c>
      <c r="L26" s="132">
        <f>K26*L23</f>
        <v>0</v>
      </c>
      <c r="M26" s="226"/>
      <c r="N26" s="227"/>
      <c r="O26" s="220"/>
      <c r="P26" s="220"/>
      <c r="Q26" s="220"/>
      <c r="R26" s="220"/>
      <c r="S26" s="220"/>
      <c r="T26" s="220"/>
      <c r="U26" s="220"/>
    </row>
    <row r="27" spans="2:21" hidden="1">
      <c r="B27" s="124">
        <v>3</v>
      </c>
      <c r="C27" s="230"/>
      <c r="D27" s="230"/>
      <c r="E27" s="230"/>
      <c r="F27" s="230"/>
      <c r="G27" s="134"/>
      <c r="H27" s="135"/>
      <c r="I27" s="136"/>
      <c r="J27" s="136"/>
      <c r="K27" s="132">
        <f t="shared" si="2"/>
        <v>0</v>
      </c>
      <c r="L27" s="132">
        <f>K27*L23</f>
        <v>0</v>
      </c>
      <c r="M27" s="226"/>
      <c r="N27" s="227"/>
      <c r="O27" s="220"/>
      <c r="P27" s="220"/>
      <c r="Q27" s="220"/>
      <c r="R27" s="220"/>
      <c r="S27" s="220"/>
      <c r="T27" s="220"/>
      <c r="U27" s="220"/>
    </row>
    <row r="28" spans="2:21" hidden="1">
      <c r="B28" s="124">
        <v>4</v>
      </c>
      <c r="C28" s="230"/>
      <c r="D28" s="230"/>
      <c r="E28" s="230"/>
      <c r="F28" s="230"/>
      <c r="G28" s="135"/>
      <c r="H28" s="135"/>
      <c r="I28" s="136"/>
      <c r="J28" s="136"/>
      <c r="K28" s="132">
        <f t="shared" si="2"/>
        <v>0</v>
      </c>
      <c r="L28" s="132">
        <f>K28*L23</f>
        <v>0</v>
      </c>
      <c r="M28" s="226"/>
      <c r="N28" s="227"/>
      <c r="O28" s="220"/>
      <c r="P28" s="220"/>
      <c r="Q28" s="220"/>
      <c r="R28" s="220"/>
      <c r="S28" s="220"/>
      <c r="T28" s="220"/>
      <c r="U28" s="220"/>
    </row>
    <row r="29" spans="2:21" hidden="1">
      <c r="B29" s="124">
        <v>5</v>
      </c>
      <c r="C29" s="230"/>
      <c r="D29" s="230"/>
      <c r="E29" s="230"/>
      <c r="F29" s="230"/>
      <c r="G29" s="134"/>
      <c r="H29" s="135"/>
      <c r="I29" s="136"/>
      <c r="J29" s="136"/>
      <c r="K29" s="132">
        <f t="shared" si="2"/>
        <v>0</v>
      </c>
      <c r="L29" s="132">
        <f>K29*L23</f>
        <v>0</v>
      </c>
      <c r="M29" s="226"/>
      <c r="N29" s="227"/>
      <c r="O29" s="220"/>
      <c r="P29" s="220"/>
      <c r="Q29" s="220"/>
      <c r="R29" s="220"/>
      <c r="S29" s="220"/>
      <c r="T29" s="220"/>
      <c r="U29" s="220"/>
    </row>
    <row r="30" spans="2:21" hidden="1">
      <c r="B30" s="124">
        <v>6</v>
      </c>
      <c r="C30" s="230"/>
      <c r="D30" s="230"/>
      <c r="E30" s="230"/>
      <c r="F30" s="230"/>
      <c r="G30" s="135"/>
      <c r="H30" s="135"/>
      <c r="I30" s="136"/>
      <c r="J30" s="136"/>
      <c r="K30" s="132">
        <f t="shared" si="2"/>
        <v>0</v>
      </c>
      <c r="L30" s="132">
        <f>K30*L23</f>
        <v>0</v>
      </c>
      <c r="M30" s="226"/>
      <c r="N30" s="227"/>
      <c r="O30" s="220"/>
      <c r="P30" s="220"/>
      <c r="Q30" s="220"/>
      <c r="R30" s="220"/>
      <c r="S30" s="220"/>
      <c r="T30" s="220"/>
      <c r="U30" s="220"/>
    </row>
    <row r="31" spans="2:21" hidden="1">
      <c r="B31" s="124">
        <v>7</v>
      </c>
      <c r="C31" s="230"/>
      <c r="D31" s="231"/>
      <c r="E31" s="230"/>
      <c r="F31" s="230"/>
      <c r="G31" s="135"/>
      <c r="H31" s="135"/>
      <c r="I31" s="136"/>
      <c r="J31" s="136"/>
      <c r="K31" s="132">
        <f t="shared" si="2"/>
        <v>0</v>
      </c>
      <c r="L31" s="132">
        <f>K31*L23</f>
        <v>0</v>
      </c>
      <c r="M31" s="226"/>
      <c r="N31" s="227"/>
      <c r="O31" s="220"/>
      <c r="P31" s="220"/>
      <c r="Q31" s="220"/>
      <c r="R31" s="220"/>
      <c r="S31" s="220"/>
      <c r="T31" s="220"/>
      <c r="U31" s="220"/>
    </row>
    <row r="32" spans="2:21" hidden="1">
      <c r="B32" s="124">
        <v>8</v>
      </c>
      <c r="C32" s="230"/>
      <c r="D32" s="231"/>
      <c r="E32" s="230"/>
      <c r="F32" s="230"/>
      <c r="G32" s="138"/>
      <c r="H32" s="135"/>
      <c r="I32" s="136"/>
      <c r="J32" s="136"/>
      <c r="K32" s="132">
        <f t="shared" si="2"/>
        <v>0</v>
      </c>
      <c r="L32" s="132">
        <f>K32*L23</f>
        <v>0</v>
      </c>
      <c r="M32" s="228"/>
      <c r="N32" s="229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232"/>
      <c r="C33" s="642" t="s">
        <v>244</v>
      </c>
      <c r="D33" s="642"/>
      <c r="E33" s="642"/>
      <c r="F33" s="642"/>
      <c r="G33" s="642"/>
      <c r="H33" s="642"/>
      <c r="I33" s="642"/>
      <c r="J33" s="642"/>
      <c r="K33" s="125" t="s">
        <v>2</v>
      </c>
      <c r="L33" s="225">
        <v>0.5</v>
      </c>
      <c r="M33" s="126">
        <f>SUM(K35:K42)</f>
        <v>380000</v>
      </c>
      <c r="N33" s="127">
        <f>SUM(L35:L42)</f>
        <v>190000</v>
      </c>
      <c r="O33" s="224"/>
    </row>
    <row r="34" spans="1:15">
      <c r="A34" s="221"/>
      <c r="B34" s="232"/>
      <c r="C34" s="627" t="s">
        <v>4</v>
      </c>
      <c r="D34" s="627"/>
      <c r="E34" s="554" t="s">
        <v>5</v>
      </c>
      <c r="F34" s="554" t="s">
        <v>6</v>
      </c>
      <c r="G34" s="554" t="s">
        <v>7</v>
      </c>
      <c r="H34" s="554" t="s">
        <v>8</v>
      </c>
      <c r="I34" s="554" t="s">
        <v>9</v>
      </c>
      <c r="J34" s="554" t="s">
        <v>10</v>
      </c>
      <c r="K34" s="554" t="s">
        <v>11</v>
      </c>
      <c r="L34" s="554" t="s">
        <v>12</v>
      </c>
      <c r="M34" s="632" t="s">
        <v>34</v>
      </c>
      <c r="N34" s="633"/>
      <c r="O34" s="220"/>
    </row>
    <row r="35" spans="1:15">
      <c r="A35" s="221"/>
      <c r="B35" s="232"/>
      <c r="C35" s="230">
        <v>20</v>
      </c>
      <c r="D35" s="230" t="s">
        <v>201</v>
      </c>
      <c r="E35" s="341" t="s">
        <v>641</v>
      </c>
      <c r="F35" s="230" t="s">
        <v>642</v>
      </c>
      <c r="G35" s="209" t="s">
        <v>643</v>
      </c>
      <c r="H35" s="135" t="s">
        <v>532</v>
      </c>
      <c r="I35" s="136"/>
      <c r="J35" s="136">
        <v>21</v>
      </c>
      <c r="K35" s="266">
        <f>(I35+J35)*10000</f>
        <v>210000</v>
      </c>
      <c r="L35" s="266">
        <f>K35*L33</f>
        <v>105000</v>
      </c>
      <c r="M35" s="226"/>
      <c r="N35" s="227"/>
      <c r="O35" s="220"/>
    </row>
    <row r="36" spans="1:15">
      <c r="A36" s="221"/>
      <c r="B36" s="232"/>
      <c r="C36" s="169">
        <v>20</v>
      </c>
      <c r="D36" s="366" t="s">
        <v>118</v>
      </c>
      <c r="E36" s="471" t="s">
        <v>644</v>
      </c>
      <c r="F36" s="366" t="s">
        <v>645</v>
      </c>
      <c r="G36" s="367" t="s">
        <v>646</v>
      </c>
      <c r="H36" s="340" t="s">
        <v>406</v>
      </c>
      <c r="I36" s="377">
        <v>3</v>
      </c>
      <c r="J36" s="377">
        <v>14</v>
      </c>
      <c r="K36" s="266">
        <f t="shared" ref="K36:K42" si="3">(I36+J36)*10000</f>
        <v>170000</v>
      </c>
      <c r="L36" s="266">
        <f>K36*L33</f>
        <v>85000</v>
      </c>
      <c r="M36" s="226"/>
      <c r="N36" s="227"/>
      <c r="O36" s="220"/>
    </row>
    <row r="37" spans="1:15">
      <c r="A37" s="221"/>
      <c r="B37" s="232"/>
      <c r="C37" s="169"/>
      <c r="D37" s="366"/>
      <c r="E37" s="366"/>
      <c r="F37" s="366"/>
      <c r="G37" s="367"/>
      <c r="H37" s="340"/>
      <c r="I37" s="377"/>
      <c r="J37" s="377"/>
      <c r="K37" s="266">
        <f t="shared" si="3"/>
        <v>0</v>
      </c>
      <c r="L37" s="266">
        <f>K37*L33</f>
        <v>0</v>
      </c>
      <c r="M37" s="226"/>
      <c r="N37" s="227"/>
      <c r="O37" s="220"/>
    </row>
    <row r="38" spans="1:15" hidden="1">
      <c r="A38" s="221"/>
      <c r="B38" s="232"/>
      <c r="C38" s="169"/>
      <c r="D38" s="169"/>
      <c r="E38" s="169"/>
      <c r="F38" s="169"/>
      <c r="G38" s="171"/>
      <c r="H38" s="171"/>
      <c r="I38" s="123"/>
      <c r="J38" s="123"/>
      <c r="K38" s="266">
        <f t="shared" si="3"/>
        <v>0</v>
      </c>
      <c r="L38" s="266">
        <f>K38*L33</f>
        <v>0</v>
      </c>
      <c r="M38" s="226"/>
      <c r="N38" s="227"/>
      <c r="O38" s="220"/>
    </row>
    <row r="39" spans="1:15" hidden="1">
      <c r="A39" s="221"/>
      <c r="B39" s="232"/>
      <c r="C39" s="169"/>
      <c r="D39" s="169"/>
      <c r="E39" s="169"/>
      <c r="F39" s="169"/>
      <c r="G39" s="171"/>
      <c r="H39" s="171"/>
      <c r="I39" s="123"/>
      <c r="J39" s="123"/>
      <c r="K39" s="266">
        <f t="shared" si="3"/>
        <v>0</v>
      </c>
      <c r="L39" s="266">
        <f>K39*L33</f>
        <v>0</v>
      </c>
      <c r="M39" s="226"/>
      <c r="N39" s="227"/>
      <c r="O39" s="220"/>
    </row>
    <row r="40" spans="1:15" hidden="1">
      <c r="A40" s="221"/>
      <c r="B40" s="232"/>
      <c r="C40" s="169"/>
      <c r="D40" s="169"/>
      <c r="E40" s="169"/>
      <c r="F40" s="169"/>
      <c r="G40" s="171"/>
      <c r="H40" s="171"/>
      <c r="I40" s="123"/>
      <c r="J40" s="123"/>
      <c r="K40" s="266">
        <f t="shared" si="3"/>
        <v>0</v>
      </c>
      <c r="L40" s="266">
        <f>K40*L33</f>
        <v>0</v>
      </c>
      <c r="M40" s="226"/>
      <c r="N40" s="227"/>
      <c r="O40" s="220"/>
    </row>
    <row r="41" spans="1:15" hidden="1">
      <c r="A41" s="221"/>
      <c r="B41" s="232"/>
      <c r="C41" s="169"/>
      <c r="D41" s="169"/>
      <c r="E41" s="169"/>
      <c r="F41" s="169"/>
      <c r="G41" s="171"/>
      <c r="H41" s="171"/>
      <c r="I41" s="123"/>
      <c r="J41" s="123"/>
      <c r="K41" s="266">
        <f t="shared" si="3"/>
        <v>0</v>
      </c>
      <c r="L41" s="266">
        <f>K41*L33</f>
        <v>0</v>
      </c>
      <c r="M41" s="226"/>
      <c r="N41" s="227"/>
      <c r="O41" s="220"/>
    </row>
    <row r="42" spans="1:15">
      <c r="A42" s="221"/>
      <c r="B42" s="232"/>
      <c r="C42" s="169"/>
      <c r="D42" s="169"/>
      <c r="E42" s="169"/>
      <c r="F42" s="169"/>
      <c r="G42" s="171"/>
      <c r="H42" s="171"/>
      <c r="I42" s="123"/>
      <c r="J42" s="123"/>
      <c r="K42" s="266">
        <f t="shared" si="3"/>
        <v>0</v>
      </c>
      <c r="L42" s="266">
        <f>K42*L33</f>
        <v>0</v>
      </c>
      <c r="M42" s="226"/>
      <c r="N42" s="227"/>
      <c r="O42" s="220"/>
    </row>
    <row r="43" spans="1:15" s="220" customFormat="1" ht="16.5" customHeight="1">
      <c r="A43" s="221"/>
      <c r="B43" s="232"/>
      <c r="C43" s="696" t="s">
        <v>382</v>
      </c>
      <c r="D43" s="697"/>
      <c r="E43" s="697"/>
      <c r="F43" s="697"/>
      <c r="G43" s="697"/>
      <c r="H43" s="697"/>
      <c r="I43" s="697"/>
      <c r="J43" s="698"/>
      <c r="K43" s="241" t="s">
        <v>2</v>
      </c>
      <c r="L43" s="242">
        <v>0.5</v>
      </c>
      <c r="M43" s="176">
        <f>SUM(K45:K52)</f>
        <v>240000</v>
      </c>
      <c r="N43" s="260">
        <f>SUM(L45:L52)</f>
        <v>120000</v>
      </c>
      <c r="O43" s="224"/>
    </row>
    <row r="44" spans="1:15" s="220" customFormat="1">
      <c r="A44" s="221"/>
      <c r="B44" s="232"/>
      <c r="C44" s="661" t="s">
        <v>33</v>
      </c>
      <c r="D44" s="662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24"/>
    </row>
    <row r="45" spans="1:15" s="220" customFormat="1">
      <c r="A45" s="221"/>
      <c r="B45" s="232"/>
      <c r="C45" s="169">
        <v>20</v>
      </c>
      <c r="D45" s="169" t="s">
        <v>175</v>
      </c>
      <c r="E45" s="272" t="s">
        <v>647</v>
      </c>
      <c r="F45" s="169" t="s">
        <v>412</v>
      </c>
      <c r="G45" s="171" t="s">
        <v>648</v>
      </c>
      <c r="H45" s="171" t="s">
        <v>44</v>
      </c>
      <c r="I45" s="123"/>
      <c r="J45" s="123">
        <v>8</v>
      </c>
      <c r="K45" s="266">
        <f>(I45+J45)*10000</f>
        <v>80000</v>
      </c>
      <c r="L45" s="266">
        <f>K45*L43</f>
        <v>40000</v>
      </c>
      <c r="M45" s="226"/>
      <c r="N45" s="227"/>
      <c r="O45" s="224"/>
    </row>
    <row r="46" spans="1:15" s="220" customFormat="1">
      <c r="A46" s="221"/>
      <c r="B46" s="232"/>
      <c r="C46" s="169">
        <v>20</v>
      </c>
      <c r="D46" s="169" t="s">
        <v>245</v>
      </c>
      <c r="E46" s="272" t="s">
        <v>649</v>
      </c>
      <c r="F46" s="169" t="s">
        <v>650</v>
      </c>
      <c r="G46" s="340" t="s">
        <v>651</v>
      </c>
      <c r="H46" s="171" t="s">
        <v>44</v>
      </c>
      <c r="I46" s="123">
        <v>3</v>
      </c>
      <c r="J46" s="123">
        <v>5</v>
      </c>
      <c r="K46" s="266">
        <f t="shared" ref="K46:K52" si="4">(I46+J46)*10000</f>
        <v>80000</v>
      </c>
      <c r="L46" s="266">
        <f>K46*L43</f>
        <v>40000</v>
      </c>
      <c r="M46" s="226"/>
      <c r="N46" s="227"/>
      <c r="O46" s="224"/>
    </row>
    <row r="47" spans="1:15" s="220" customFormat="1">
      <c r="A47" s="221"/>
      <c r="B47" s="232"/>
      <c r="C47" s="230">
        <v>20</v>
      </c>
      <c r="D47" s="230" t="s">
        <v>161</v>
      </c>
      <c r="E47" s="341" t="s">
        <v>652</v>
      </c>
      <c r="F47" s="230" t="s">
        <v>653</v>
      </c>
      <c r="G47" s="135" t="s">
        <v>654</v>
      </c>
      <c r="H47" s="135" t="s">
        <v>44</v>
      </c>
      <c r="I47" s="136">
        <v>3</v>
      </c>
      <c r="J47" s="136">
        <v>5</v>
      </c>
      <c r="K47" s="266">
        <f t="shared" si="4"/>
        <v>80000</v>
      </c>
      <c r="L47" s="266">
        <f>K47*L43</f>
        <v>40000</v>
      </c>
      <c r="M47" s="226"/>
      <c r="N47" s="227"/>
      <c r="O47" s="224"/>
    </row>
    <row r="48" spans="1:15" s="220" customFormat="1">
      <c r="A48" s="221"/>
      <c r="B48" s="232"/>
      <c r="C48" s="169"/>
      <c r="D48" s="169"/>
      <c r="E48" s="169"/>
      <c r="F48" s="169"/>
      <c r="G48" s="171"/>
      <c r="H48" s="171"/>
      <c r="I48" s="123"/>
      <c r="J48" s="123"/>
      <c r="K48" s="266">
        <f t="shared" si="4"/>
        <v>0</v>
      </c>
      <c r="L48" s="266">
        <f>K48*L43</f>
        <v>0</v>
      </c>
      <c r="M48" s="226"/>
      <c r="N48" s="227"/>
      <c r="O48" s="224"/>
    </row>
    <row r="49" spans="1:15" s="220" customFormat="1" hidden="1">
      <c r="A49" s="221"/>
      <c r="B49" s="232"/>
      <c r="C49" s="169"/>
      <c r="D49" s="169"/>
      <c r="E49" s="169"/>
      <c r="F49" s="169"/>
      <c r="G49" s="171"/>
      <c r="H49" s="171"/>
      <c r="I49" s="123"/>
      <c r="J49" s="123"/>
      <c r="K49" s="266">
        <f t="shared" si="4"/>
        <v>0</v>
      </c>
      <c r="L49" s="266">
        <f>K49*L43</f>
        <v>0</v>
      </c>
      <c r="M49" s="226"/>
      <c r="N49" s="227"/>
      <c r="O49" s="224"/>
    </row>
    <row r="50" spans="1:15" s="220" customFormat="1" hidden="1">
      <c r="A50" s="221"/>
      <c r="B50" s="232"/>
      <c r="C50" s="169"/>
      <c r="D50" s="169"/>
      <c r="E50" s="169"/>
      <c r="F50" s="169"/>
      <c r="G50" s="171"/>
      <c r="H50" s="171"/>
      <c r="I50" s="123"/>
      <c r="J50" s="123"/>
      <c r="K50" s="266">
        <f t="shared" si="4"/>
        <v>0</v>
      </c>
      <c r="L50" s="266">
        <f>K50*L43</f>
        <v>0</v>
      </c>
      <c r="M50" s="226"/>
      <c r="N50" s="227"/>
      <c r="O50" s="224"/>
    </row>
    <row r="51" spans="1:15" s="220" customFormat="1" hidden="1">
      <c r="A51" s="221"/>
      <c r="B51" s="232"/>
      <c r="C51" s="169"/>
      <c r="D51" s="169"/>
      <c r="E51" s="169"/>
      <c r="F51" s="169"/>
      <c r="G51" s="171"/>
      <c r="H51" s="171"/>
      <c r="I51" s="123"/>
      <c r="J51" s="123"/>
      <c r="K51" s="266">
        <f t="shared" si="4"/>
        <v>0</v>
      </c>
      <c r="L51" s="266">
        <f>K51*L43</f>
        <v>0</v>
      </c>
      <c r="M51" s="226"/>
      <c r="N51" s="227"/>
      <c r="O51" s="224"/>
    </row>
    <row r="52" spans="1:15" s="220" customFormat="1">
      <c r="A52" s="221"/>
      <c r="B52" s="232"/>
      <c r="C52" s="169"/>
      <c r="D52" s="169"/>
      <c r="E52" s="169"/>
      <c r="F52" s="169"/>
      <c r="G52" s="171"/>
      <c r="H52" s="171"/>
      <c r="I52" s="123"/>
      <c r="J52" s="123"/>
      <c r="K52" s="266">
        <f t="shared" si="4"/>
        <v>0</v>
      </c>
      <c r="L52" s="266">
        <f>K52*L43</f>
        <v>0</v>
      </c>
      <c r="M52" s="226"/>
      <c r="N52" s="227"/>
      <c r="O52" s="224"/>
    </row>
    <row r="53" spans="1:15" s="220" customFormat="1">
      <c r="A53" s="221"/>
      <c r="B53" s="232"/>
      <c r="C53" s="665" t="s">
        <v>230</v>
      </c>
      <c r="D53" s="666"/>
      <c r="E53" s="666"/>
      <c r="F53" s="666"/>
      <c r="G53" s="666"/>
      <c r="H53" s="666"/>
      <c r="I53" s="666"/>
      <c r="J53" s="667"/>
      <c r="K53" s="241" t="s">
        <v>2</v>
      </c>
      <c r="L53" s="242">
        <v>0.5</v>
      </c>
      <c r="M53" s="176">
        <f>SUM(K55:K62)</f>
        <v>270000</v>
      </c>
      <c r="N53" s="260">
        <f>SUM(L55:L62)</f>
        <v>135000</v>
      </c>
      <c r="O53" s="224"/>
    </row>
    <row r="54" spans="1:15" s="220" customFormat="1">
      <c r="A54" s="221"/>
      <c r="B54" s="232"/>
      <c r="C54" s="661" t="s">
        <v>4</v>
      </c>
      <c r="D54" s="662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O54" s="224"/>
    </row>
    <row r="55" spans="1:15" s="220" customFormat="1">
      <c r="A55" s="221"/>
      <c r="B55" s="232"/>
      <c r="C55" s="169">
        <v>20</v>
      </c>
      <c r="D55" s="331" t="s">
        <v>201</v>
      </c>
      <c r="E55" s="272" t="s">
        <v>655</v>
      </c>
      <c r="F55" s="169" t="s">
        <v>656</v>
      </c>
      <c r="G55" s="171" t="s">
        <v>657</v>
      </c>
      <c r="H55" s="171" t="s">
        <v>373</v>
      </c>
      <c r="I55" s="123">
        <v>3</v>
      </c>
      <c r="J55" s="123">
        <v>8</v>
      </c>
      <c r="K55" s="266">
        <f>(I55+J55)*10000</f>
        <v>110000</v>
      </c>
      <c r="L55" s="266">
        <f>K55*L53</f>
        <v>55000</v>
      </c>
      <c r="M55" s="226"/>
      <c r="N55" s="227"/>
      <c r="O55" s="224"/>
    </row>
    <row r="56" spans="1:15" s="220" customFormat="1">
      <c r="A56" s="221"/>
      <c r="B56" s="232"/>
      <c r="C56" s="169">
        <v>20</v>
      </c>
      <c r="D56" s="169" t="s">
        <v>658</v>
      </c>
      <c r="E56" s="272" t="s">
        <v>659</v>
      </c>
      <c r="F56" s="169" t="s">
        <v>660</v>
      </c>
      <c r="G56" s="171" t="s">
        <v>661</v>
      </c>
      <c r="H56" s="171" t="s">
        <v>26</v>
      </c>
      <c r="I56" s="252">
        <v>3</v>
      </c>
      <c r="J56" s="252">
        <v>5</v>
      </c>
      <c r="K56" s="266">
        <f t="shared" ref="K56:K62" si="5">(I56+J56)*10000</f>
        <v>80000</v>
      </c>
      <c r="L56" s="266">
        <f>K56*L53</f>
        <v>40000</v>
      </c>
      <c r="M56" s="226"/>
      <c r="N56" s="227"/>
      <c r="O56" s="224"/>
    </row>
    <row r="57" spans="1:15" s="220" customFormat="1">
      <c r="A57" s="221"/>
      <c r="B57" s="232"/>
      <c r="C57" s="169">
        <v>20</v>
      </c>
      <c r="D57" s="169" t="s">
        <v>197</v>
      </c>
      <c r="E57" s="272" t="s">
        <v>662</v>
      </c>
      <c r="F57" s="169" t="s">
        <v>663</v>
      </c>
      <c r="G57" s="171" t="s">
        <v>664</v>
      </c>
      <c r="H57" s="171" t="s">
        <v>26</v>
      </c>
      <c r="I57" s="123">
        <v>3</v>
      </c>
      <c r="J57" s="123">
        <v>5</v>
      </c>
      <c r="K57" s="266">
        <f t="shared" si="5"/>
        <v>80000</v>
      </c>
      <c r="L57" s="266">
        <f>K57*L53</f>
        <v>40000</v>
      </c>
      <c r="M57" s="226"/>
      <c r="N57" s="227"/>
      <c r="O57" s="224"/>
    </row>
    <row r="58" spans="1:15" s="220" customFormat="1">
      <c r="A58" s="221"/>
      <c r="B58" s="232"/>
      <c r="C58" s="169"/>
      <c r="D58" s="169"/>
      <c r="E58" s="169"/>
      <c r="F58" s="169"/>
      <c r="G58" s="171"/>
      <c r="H58" s="171"/>
      <c r="I58" s="123"/>
      <c r="J58" s="123"/>
      <c r="K58" s="266">
        <f t="shared" si="5"/>
        <v>0</v>
      </c>
      <c r="L58" s="266">
        <f>K58*L53</f>
        <v>0</v>
      </c>
      <c r="M58" s="226"/>
      <c r="N58" s="227"/>
      <c r="O58" s="224"/>
    </row>
    <row r="59" spans="1:15" s="220" customFormat="1">
      <c r="A59" s="221"/>
      <c r="B59" s="232"/>
      <c r="C59" s="169"/>
      <c r="D59" s="169"/>
      <c r="E59" s="169"/>
      <c r="F59" s="169"/>
      <c r="G59" s="171"/>
      <c r="H59" s="171"/>
      <c r="I59" s="123"/>
      <c r="J59" s="123"/>
      <c r="K59" s="266">
        <f t="shared" si="5"/>
        <v>0</v>
      </c>
      <c r="L59" s="266">
        <f>K59*L53</f>
        <v>0</v>
      </c>
      <c r="M59" s="226"/>
      <c r="N59" s="227"/>
      <c r="O59" s="224"/>
    </row>
    <row r="60" spans="1:15" s="220" customFormat="1">
      <c r="A60" s="221"/>
      <c r="B60" s="232"/>
      <c r="C60" s="169"/>
      <c r="D60" s="169"/>
      <c r="E60" s="169"/>
      <c r="F60" s="169"/>
      <c r="G60" s="171"/>
      <c r="H60" s="171"/>
      <c r="I60" s="123"/>
      <c r="J60" s="123"/>
      <c r="K60" s="266">
        <f t="shared" si="5"/>
        <v>0</v>
      </c>
      <c r="L60" s="266">
        <f>K60*L53</f>
        <v>0</v>
      </c>
      <c r="M60" s="226"/>
      <c r="N60" s="227"/>
      <c r="O60" s="224"/>
    </row>
    <row r="61" spans="1:15" s="220" customFormat="1">
      <c r="A61" s="221"/>
      <c r="B61" s="232"/>
      <c r="C61" s="169"/>
      <c r="D61" s="169"/>
      <c r="E61" s="169"/>
      <c r="F61" s="169"/>
      <c r="G61" s="171"/>
      <c r="H61" s="171"/>
      <c r="I61" s="123"/>
      <c r="J61" s="123"/>
      <c r="K61" s="266">
        <f t="shared" si="5"/>
        <v>0</v>
      </c>
      <c r="L61" s="266">
        <f>K61*L53</f>
        <v>0</v>
      </c>
      <c r="M61" s="226"/>
      <c r="N61" s="227"/>
      <c r="O61" s="224"/>
    </row>
    <row r="62" spans="1:15" s="220" customFormat="1">
      <c r="A62" s="221"/>
      <c r="B62" s="232"/>
      <c r="C62" s="169"/>
      <c r="D62" s="169"/>
      <c r="E62" s="169"/>
      <c r="F62" s="169"/>
      <c r="G62" s="171"/>
      <c r="H62" s="171"/>
      <c r="I62" s="123"/>
      <c r="J62" s="123"/>
      <c r="K62" s="266">
        <f t="shared" si="5"/>
        <v>0</v>
      </c>
      <c r="L62" s="266">
        <f>K62*L53</f>
        <v>0</v>
      </c>
      <c r="M62" s="226"/>
      <c r="N62" s="227"/>
      <c r="O62" s="224"/>
    </row>
    <row r="63" spans="1:15" s="220" customFormat="1" ht="20.25">
      <c r="A63" s="221"/>
      <c r="B63" s="232"/>
      <c r="C63" s="655" t="s">
        <v>157</v>
      </c>
      <c r="D63" s="656"/>
      <c r="E63" s="656"/>
      <c r="F63" s="656"/>
      <c r="G63" s="656"/>
      <c r="H63" s="656"/>
      <c r="I63" s="656"/>
      <c r="J63" s="657"/>
      <c r="K63" s="217" t="s">
        <v>47</v>
      </c>
      <c r="L63" s="314">
        <v>0.5</v>
      </c>
      <c r="M63" s="176">
        <f>SUM(K65:K72)</f>
        <v>0</v>
      </c>
      <c r="N63" s="260">
        <f>SUM(L65:L72)</f>
        <v>0</v>
      </c>
      <c r="O63" s="224"/>
    </row>
    <row r="64" spans="1:15" s="220" customFormat="1">
      <c r="A64" s="221"/>
      <c r="B64" s="232"/>
      <c r="C64" s="574" t="s">
        <v>4</v>
      </c>
      <c r="D64" s="575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58"/>
      <c r="N64" s="659"/>
      <c r="O64" s="224"/>
    </row>
    <row r="65" spans="1:15" s="220" customFormat="1">
      <c r="A65" s="221"/>
      <c r="B65" s="232"/>
      <c r="C65" s="218"/>
      <c r="D65" s="218"/>
      <c r="E65" s="218"/>
      <c r="F65" s="218"/>
      <c r="G65" s="219"/>
      <c r="H65" s="219"/>
      <c r="I65" s="167"/>
      <c r="J65" s="167"/>
      <c r="K65" s="266">
        <f t="shared" ref="K65:K72" si="6">(I65+J65)*10000</f>
        <v>0</v>
      </c>
      <c r="L65" s="266">
        <f>K65*L63</f>
        <v>0</v>
      </c>
      <c r="O65" s="224"/>
    </row>
    <row r="66" spans="1:15" s="220" customFormat="1">
      <c r="A66" s="221"/>
      <c r="B66" s="232"/>
      <c r="C66" s="218"/>
      <c r="D66" s="247"/>
      <c r="E66" s="218"/>
      <c r="F66" s="218"/>
      <c r="G66" s="248"/>
      <c r="H66" s="248"/>
      <c r="I66" s="167"/>
      <c r="J66" s="167"/>
      <c r="K66" s="266">
        <f t="shared" si="6"/>
        <v>0</v>
      </c>
      <c r="L66" s="266">
        <f>K66*L63</f>
        <v>0</v>
      </c>
      <c r="O66" s="224"/>
    </row>
    <row r="67" spans="1:15" s="220" customFormat="1">
      <c r="A67" s="221"/>
      <c r="B67" s="232"/>
      <c r="C67" s="218"/>
      <c r="D67" s="218"/>
      <c r="E67" s="218"/>
      <c r="F67" s="218"/>
      <c r="G67" s="219"/>
      <c r="H67" s="219"/>
      <c r="I67" s="167"/>
      <c r="J67" s="167"/>
      <c r="K67" s="266">
        <f t="shared" si="6"/>
        <v>0</v>
      </c>
      <c r="L67" s="266">
        <f>K67*L63</f>
        <v>0</v>
      </c>
      <c r="O67" s="224"/>
    </row>
    <row r="68" spans="1:15" s="220" customFormat="1">
      <c r="A68" s="221"/>
      <c r="B68" s="232"/>
      <c r="C68" s="218"/>
      <c r="D68" s="218"/>
      <c r="E68" s="218"/>
      <c r="F68" s="218"/>
      <c r="G68" s="219"/>
      <c r="H68" s="219"/>
      <c r="I68" s="167"/>
      <c r="J68" s="167"/>
      <c r="K68" s="266">
        <f t="shared" si="6"/>
        <v>0</v>
      </c>
      <c r="L68" s="266">
        <f>K68*L63</f>
        <v>0</v>
      </c>
      <c r="O68" s="224"/>
    </row>
    <row r="69" spans="1:15" s="220" customFormat="1" ht="20.25">
      <c r="A69" s="221"/>
      <c r="B69" s="232"/>
      <c r="C69" s="215"/>
      <c r="D69" s="215"/>
      <c r="E69" s="215"/>
      <c r="F69" s="215"/>
      <c r="G69" s="249" t="s">
        <v>165</v>
      </c>
      <c r="H69" s="216"/>
      <c r="I69" s="216"/>
      <c r="J69" s="216"/>
      <c r="K69" s="266">
        <f t="shared" si="6"/>
        <v>0</v>
      </c>
      <c r="L69" s="266">
        <f>K69*L63</f>
        <v>0</v>
      </c>
      <c r="O69" s="224"/>
    </row>
    <row r="70" spans="1:15" s="220" customFormat="1">
      <c r="A70" s="221"/>
      <c r="B70" s="232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O70" s="224"/>
    </row>
    <row r="71" spans="1:15" s="220" customFormat="1">
      <c r="A71" s="221"/>
      <c r="B71" s="232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O71" s="224"/>
    </row>
    <row r="72" spans="1:15" s="220" customFormat="1">
      <c r="A72" s="221"/>
      <c r="B72" s="232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O72" s="224"/>
    </row>
    <row r="73" spans="1:15" s="220" customFormat="1" ht="20.25" hidden="1">
      <c r="A73" s="221"/>
      <c r="B73" s="232"/>
      <c r="C73" s="584" t="s">
        <v>78</v>
      </c>
      <c r="D73" s="585"/>
      <c r="E73" s="585"/>
      <c r="F73" s="585"/>
      <c r="G73" s="585"/>
      <c r="H73" s="585"/>
      <c r="I73" s="585"/>
      <c r="J73" s="586"/>
      <c r="K73" s="173" t="s">
        <v>47</v>
      </c>
      <c r="L73" s="259">
        <v>0.5</v>
      </c>
      <c r="M73" s="176">
        <f>SUM(K75:K82)</f>
        <v>0</v>
      </c>
      <c r="N73" s="260">
        <f>SUM(L75:L82)</f>
        <v>0</v>
      </c>
      <c r="O73" s="224"/>
    </row>
    <row r="74" spans="1:15" s="220" customFormat="1" hidden="1">
      <c r="A74" s="221"/>
      <c r="B74" s="232"/>
      <c r="C74" s="576" t="s">
        <v>4</v>
      </c>
      <c r="D74" s="577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78"/>
      <c r="N74" s="579"/>
      <c r="O74" s="224"/>
    </row>
    <row r="75" spans="1:15" s="220" customFormat="1" hidden="1">
      <c r="A75" s="221"/>
      <c r="B75" s="232"/>
      <c r="C75" s="216"/>
      <c r="D75" s="216"/>
      <c r="E75" s="216"/>
      <c r="F75" s="216"/>
      <c r="G75" s="216"/>
      <c r="H75" s="216"/>
      <c r="I75" s="216"/>
      <c r="J75" s="216"/>
      <c r="K75" s="266">
        <f t="shared" ref="K75:K82" si="7">(I75+J75)*10000</f>
        <v>0</v>
      </c>
      <c r="L75" s="266">
        <f>K75*L73</f>
        <v>0</v>
      </c>
      <c r="M75" s="261"/>
      <c r="N75" s="253"/>
      <c r="O75" s="224"/>
    </row>
    <row r="76" spans="1:15" s="220" customFormat="1" hidden="1">
      <c r="A76" s="221"/>
      <c r="B76" s="232"/>
      <c r="C76" s="216"/>
      <c r="D76" s="216"/>
      <c r="E76" s="216"/>
      <c r="F76" s="216"/>
      <c r="G76" s="216"/>
      <c r="H76" s="216"/>
      <c r="I76" s="216"/>
      <c r="J76" s="216"/>
      <c r="K76" s="266">
        <f t="shared" si="7"/>
        <v>0</v>
      </c>
      <c r="L76" s="266">
        <f>K76*L73</f>
        <v>0</v>
      </c>
      <c r="M76" s="261"/>
      <c r="N76" s="253"/>
      <c r="O76" s="224"/>
    </row>
    <row r="77" spans="1:15" s="220" customFormat="1" hidden="1">
      <c r="A77" s="221"/>
      <c r="B77" s="232"/>
      <c r="C77" s="216"/>
      <c r="D77" s="216"/>
      <c r="E77" s="216"/>
      <c r="F77" s="216"/>
      <c r="G77" s="216"/>
      <c r="H77" s="216"/>
      <c r="I77" s="216"/>
      <c r="J77" s="216"/>
      <c r="K77" s="266">
        <f t="shared" si="7"/>
        <v>0</v>
      </c>
      <c r="L77" s="266">
        <f>K77*L73</f>
        <v>0</v>
      </c>
      <c r="M77" s="261"/>
      <c r="N77" s="253"/>
      <c r="O77" s="224"/>
    </row>
    <row r="78" spans="1:15" s="220" customFormat="1" hidden="1">
      <c r="A78" s="221"/>
      <c r="B78" s="232"/>
      <c r="C78" s="216"/>
      <c r="D78" s="216"/>
      <c r="E78" s="216"/>
      <c r="F78" s="216"/>
      <c r="G78" s="250" t="s">
        <v>319</v>
      </c>
      <c r="H78" s="216"/>
      <c r="I78" s="216"/>
      <c r="J78" s="216"/>
      <c r="K78" s="266">
        <f t="shared" si="7"/>
        <v>0</v>
      </c>
      <c r="L78" s="266">
        <f>K78*L73</f>
        <v>0</v>
      </c>
      <c r="M78" s="261"/>
      <c r="N78" s="253"/>
      <c r="O78" s="224"/>
    </row>
    <row r="79" spans="1:15" s="220" customFormat="1" hidden="1">
      <c r="A79" s="221"/>
      <c r="B79" s="232"/>
      <c r="C79" s="216"/>
      <c r="D79" s="216"/>
      <c r="E79" s="216"/>
      <c r="F79" s="216"/>
      <c r="G79" s="216"/>
      <c r="H79" s="216"/>
      <c r="I79" s="216"/>
      <c r="J79" s="216"/>
      <c r="K79" s="266">
        <f t="shared" si="7"/>
        <v>0</v>
      </c>
      <c r="L79" s="266">
        <f>K79*L73</f>
        <v>0</v>
      </c>
      <c r="M79" s="261"/>
      <c r="N79" s="253"/>
      <c r="O79" s="224"/>
    </row>
    <row r="80" spans="1:15" s="220" customFormat="1" hidden="1">
      <c r="A80" s="221"/>
      <c r="B80" s="232"/>
      <c r="C80" s="216"/>
      <c r="D80" s="216"/>
      <c r="E80" s="216"/>
      <c r="F80" s="216"/>
      <c r="G80" s="216"/>
      <c r="H80" s="216"/>
      <c r="I80" s="216"/>
      <c r="J80" s="216"/>
      <c r="K80" s="266">
        <f t="shared" si="7"/>
        <v>0</v>
      </c>
      <c r="L80" s="266">
        <f>K80*L73</f>
        <v>0</v>
      </c>
      <c r="M80" s="261"/>
      <c r="N80" s="253"/>
      <c r="O80" s="224"/>
    </row>
    <row r="81" spans="1:15" s="220" customFormat="1" hidden="1">
      <c r="A81" s="221"/>
      <c r="B81" s="232"/>
      <c r="C81" s="216"/>
      <c r="D81" s="216"/>
      <c r="E81" s="216"/>
      <c r="F81" s="216"/>
      <c r="G81" s="216"/>
      <c r="H81" s="216"/>
      <c r="I81" s="216"/>
      <c r="J81" s="216"/>
      <c r="K81" s="266">
        <f t="shared" si="7"/>
        <v>0</v>
      </c>
      <c r="L81" s="266">
        <f>K81*L73</f>
        <v>0</v>
      </c>
      <c r="M81" s="261"/>
      <c r="N81" s="253"/>
      <c r="O81" s="224"/>
    </row>
    <row r="82" spans="1:15" s="220" customFormat="1" hidden="1">
      <c r="A82" s="221"/>
      <c r="B82" s="232"/>
      <c r="C82" s="216"/>
      <c r="D82" s="216"/>
      <c r="E82" s="216"/>
      <c r="F82" s="216"/>
      <c r="G82" s="216"/>
      <c r="H82" s="216"/>
      <c r="I82" s="216"/>
      <c r="J82" s="216"/>
      <c r="K82" s="266">
        <f t="shared" si="7"/>
        <v>0</v>
      </c>
      <c r="L82" s="266">
        <f>K82*L73</f>
        <v>0</v>
      </c>
      <c r="M82" s="271"/>
      <c r="N82" s="255"/>
      <c r="O82" s="224"/>
    </row>
    <row r="83" spans="1:15" s="220" customFormat="1" hidden="1">
      <c r="A83" s="221"/>
      <c r="B83" s="232"/>
      <c r="C83" s="580" t="s">
        <v>84</v>
      </c>
      <c r="D83" s="581"/>
      <c r="E83" s="581"/>
      <c r="F83" s="581"/>
      <c r="G83" s="581"/>
      <c r="H83" s="581"/>
      <c r="I83" s="581"/>
      <c r="J83" s="582"/>
      <c r="K83" s="313" t="s">
        <v>2</v>
      </c>
      <c r="L83" s="314">
        <v>0.5</v>
      </c>
      <c r="M83" s="176">
        <f>SUM(K85:K92)</f>
        <v>0</v>
      </c>
      <c r="N83" s="260">
        <f>SUM(L85:L92)</f>
        <v>0</v>
      </c>
      <c r="O83" s="224"/>
    </row>
    <row r="84" spans="1:15" s="220" customFormat="1" hidden="1">
      <c r="A84" s="221"/>
      <c r="B84" s="232"/>
      <c r="C84" s="574" t="s">
        <v>4</v>
      </c>
      <c r="D84" s="575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24"/>
    </row>
    <row r="85" spans="1:15" s="220" customFormat="1" hidden="1">
      <c r="A85" s="221"/>
      <c r="B85" s="232"/>
      <c r="C85" s="216"/>
      <c r="D85" s="216"/>
      <c r="E85" s="216"/>
      <c r="F85" s="216"/>
      <c r="G85" s="216"/>
      <c r="H85" s="216"/>
      <c r="I85" s="216"/>
      <c r="J85" s="216"/>
      <c r="K85" s="266">
        <f t="shared" ref="K85:K92" si="8">(I85+J85)*10000</f>
        <v>0</v>
      </c>
      <c r="L85" s="266">
        <f>K85*L83</f>
        <v>0</v>
      </c>
      <c r="M85" s="253"/>
      <c r="N85" s="253"/>
      <c r="O85" s="224"/>
    </row>
    <row r="86" spans="1:15" s="220" customFormat="1" hidden="1">
      <c r="A86" s="221"/>
      <c r="B86" s="232"/>
      <c r="C86" s="216"/>
      <c r="D86" s="216"/>
      <c r="E86" s="216"/>
      <c r="F86" s="216"/>
      <c r="G86" s="216"/>
      <c r="H86" s="216"/>
      <c r="I86" s="216"/>
      <c r="J86" s="216"/>
      <c r="K86" s="266">
        <f t="shared" si="8"/>
        <v>0</v>
      </c>
      <c r="L86" s="266">
        <f>K86*L83</f>
        <v>0</v>
      </c>
      <c r="M86" s="253"/>
      <c r="N86" s="253"/>
      <c r="O86" s="224"/>
    </row>
    <row r="87" spans="1:15" s="220" customFormat="1" hidden="1">
      <c r="A87" s="221"/>
      <c r="B87" s="232"/>
      <c r="C87" s="216"/>
      <c r="D87" s="216"/>
      <c r="E87" s="216"/>
      <c r="F87" s="216"/>
      <c r="G87" s="216"/>
      <c r="H87" s="216"/>
      <c r="I87" s="216"/>
      <c r="J87" s="216"/>
      <c r="K87" s="266">
        <f t="shared" si="8"/>
        <v>0</v>
      </c>
      <c r="L87" s="266">
        <f>K87*L83</f>
        <v>0</v>
      </c>
      <c r="M87" s="253"/>
      <c r="N87" s="253"/>
      <c r="O87" s="224"/>
    </row>
    <row r="88" spans="1:15" s="220" customFormat="1" hidden="1">
      <c r="A88" s="221"/>
      <c r="B88" s="232"/>
      <c r="C88" s="216"/>
      <c r="D88" s="216"/>
      <c r="E88" s="216"/>
      <c r="F88" s="216"/>
      <c r="G88" s="250" t="s">
        <v>319</v>
      </c>
      <c r="H88" s="216"/>
      <c r="I88" s="216"/>
      <c r="J88" s="216"/>
      <c r="K88" s="266">
        <f t="shared" si="8"/>
        <v>0</v>
      </c>
      <c r="L88" s="266">
        <f>K88*L83</f>
        <v>0</v>
      </c>
      <c r="M88" s="253"/>
      <c r="N88" s="253"/>
      <c r="O88" s="224"/>
    </row>
    <row r="89" spans="1:15" s="220" customFormat="1" hidden="1">
      <c r="A89" s="221"/>
      <c r="B89" s="232"/>
      <c r="C89" s="216"/>
      <c r="D89" s="216"/>
      <c r="E89" s="216"/>
      <c r="F89" s="216"/>
      <c r="G89" s="216"/>
      <c r="H89" s="216"/>
      <c r="I89" s="216"/>
      <c r="J89" s="216"/>
      <c r="K89" s="266">
        <f t="shared" si="8"/>
        <v>0</v>
      </c>
      <c r="L89" s="266">
        <f>K89*L83</f>
        <v>0</v>
      </c>
      <c r="M89" s="253"/>
      <c r="N89" s="253"/>
      <c r="O89" s="224"/>
    </row>
    <row r="90" spans="1:15" s="220" customFormat="1" hidden="1">
      <c r="A90" s="221"/>
      <c r="B90" s="232"/>
      <c r="C90" s="216"/>
      <c r="D90" s="216"/>
      <c r="E90" s="216"/>
      <c r="F90" s="216"/>
      <c r="G90" s="216"/>
      <c r="H90" s="216"/>
      <c r="I90" s="216"/>
      <c r="J90" s="216"/>
      <c r="K90" s="266">
        <f t="shared" si="8"/>
        <v>0</v>
      </c>
      <c r="L90" s="266">
        <f>K90*L83</f>
        <v>0</v>
      </c>
      <c r="M90" s="253"/>
      <c r="N90" s="253"/>
      <c r="O90" s="224"/>
    </row>
    <row r="91" spans="1:15" s="220" customFormat="1" hidden="1">
      <c r="A91" s="221"/>
      <c r="B91" s="232"/>
      <c r="C91" s="216"/>
      <c r="D91" s="216"/>
      <c r="E91" s="216"/>
      <c r="F91" s="216"/>
      <c r="G91" s="216"/>
      <c r="H91" s="216"/>
      <c r="I91" s="216"/>
      <c r="J91" s="216"/>
      <c r="K91" s="266">
        <f t="shared" si="8"/>
        <v>0</v>
      </c>
      <c r="L91" s="266">
        <f>K91*L83</f>
        <v>0</v>
      </c>
      <c r="M91" s="253"/>
      <c r="N91" s="253"/>
      <c r="O91" s="224"/>
    </row>
    <row r="92" spans="1:15" s="220" customFormat="1" hidden="1">
      <c r="A92" s="221"/>
      <c r="B92" s="232"/>
      <c r="C92" s="216"/>
      <c r="D92" s="216"/>
      <c r="E92" s="216"/>
      <c r="F92" s="216"/>
      <c r="G92" s="216"/>
      <c r="H92" s="216"/>
      <c r="I92" s="216"/>
      <c r="J92" s="216"/>
      <c r="K92" s="266">
        <f t="shared" si="8"/>
        <v>0</v>
      </c>
      <c r="L92" s="266">
        <f>K92*L83</f>
        <v>0</v>
      </c>
      <c r="M92" s="253"/>
      <c r="N92" s="253"/>
      <c r="O92" s="224"/>
    </row>
    <row r="93" spans="1:15" ht="20.25">
      <c r="A93" s="220"/>
      <c r="B93" s="124"/>
      <c r="C93" s="636" t="s">
        <v>88</v>
      </c>
      <c r="D93" s="636"/>
      <c r="E93" s="636"/>
      <c r="F93" s="636"/>
      <c r="G93" s="636"/>
      <c r="H93" s="636"/>
      <c r="I93" s="636"/>
      <c r="J93" s="636"/>
      <c r="K93" s="125" t="s">
        <v>2</v>
      </c>
      <c r="L93" s="142">
        <v>0.6</v>
      </c>
      <c r="M93" s="126">
        <f>SUM(K95:K102)</f>
        <v>0</v>
      </c>
      <c r="N93" s="127">
        <f>SUM(L95:L102)</f>
        <v>0</v>
      </c>
      <c r="O93" s="224"/>
    </row>
    <row r="94" spans="1:15">
      <c r="A94" s="220"/>
      <c r="B94" s="124" t="s">
        <v>3</v>
      </c>
      <c r="C94" s="627" t="s">
        <v>4</v>
      </c>
      <c r="D94" s="627"/>
      <c r="E94" s="554" t="s">
        <v>5</v>
      </c>
      <c r="F94" s="554" t="s">
        <v>6</v>
      </c>
      <c r="G94" s="554" t="s">
        <v>7</v>
      </c>
      <c r="H94" s="554" t="s">
        <v>8</v>
      </c>
      <c r="I94" s="554" t="s">
        <v>9</v>
      </c>
      <c r="J94" s="554" t="s">
        <v>10</v>
      </c>
      <c r="K94" s="554" t="s">
        <v>11</v>
      </c>
      <c r="L94" s="554" t="s">
        <v>12</v>
      </c>
      <c r="M94" s="143"/>
      <c r="N94" s="144"/>
      <c r="O94" s="220"/>
    </row>
    <row r="95" spans="1:15">
      <c r="A95" s="220"/>
      <c r="B95" s="124">
        <v>1</v>
      </c>
      <c r="C95" s="230"/>
      <c r="D95" s="230"/>
      <c r="E95" s="230"/>
      <c r="F95" s="230"/>
      <c r="G95" s="209"/>
      <c r="H95" s="135"/>
      <c r="I95" s="136"/>
      <c r="J95" s="136"/>
      <c r="K95" s="132">
        <f>(I95+J95)*10000</f>
        <v>0</v>
      </c>
      <c r="L95" s="132">
        <f>K95*L93</f>
        <v>0</v>
      </c>
      <c r="M95" s="226"/>
      <c r="N95" s="227"/>
      <c r="O95" s="220"/>
    </row>
    <row r="96" spans="1:15">
      <c r="A96" s="220"/>
      <c r="B96" s="124">
        <v>2</v>
      </c>
      <c r="C96" s="230"/>
      <c r="D96" s="230"/>
      <c r="E96" s="230"/>
      <c r="F96" s="230"/>
      <c r="G96" s="134"/>
      <c r="H96" s="135"/>
      <c r="I96" s="136"/>
      <c r="J96" s="136"/>
      <c r="K96" s="132">
        <f t="shared" ref="K96:K102" si="9">(I96+J96)*10000</f>
        <v>0</v>
      </c>
      <c r="L96" s="132">
        <f>K96*L93</f>
        <v>0</v>
      </c>
      <c r="M96" s="226"/>
      <c r="N96" s="227"/>
      <c r="O96" s="220"/>
    </row>
    <row r="97" spans="2:15">
      <c r="B97" s="124">
        <v>3</v>
      </c>
      <c r="C97" s="230"/>
      <c r="D97" s="230"/>
      <c r="E97" s="230"/>
      <c r="F97" s="230"/>
      <c r="G97" s="134"/>
      <c r="H97" s="135"/>
      <c r="I97" s="136"/>
      <c r="J97" s="136"/>
      <c r="K97" s="132">
        <f t="shared" si="9"/>
        <v>0</v>
      </c>
      <c r="L97" s="132">
        <f>K97*L93</f>
        <v>0</v>
      </c>
      <c r="M97" s="226"/>
      <c r="N97" s="227"/>
      <c r="O97" s="220"/>
    </row>
    <row r="98" spans="2:15">
      <c r="B98" s="124">
        <v>4</v>
      </c>
      <c r="C98" s="230"/>
      <c r="D98" s="230"/>
      <c r="E98" s="230"/>
      <c r="F98" s="230"/>
      <c r="G98" s="135"/>
      <c r="H98" s="135"/>
      <c r="I98" s="136"/>
      <c r="J98" s="136"/>
      <c r="K98" s="132">
        <f t="shared" si="9"/>
        <v>0</v>
      </c>
      <c r="L98" s="132">
        <f>K98*L93</f>
        <v>0</v>
      </c>
      <c r="M98" s="226"/>
      <c r="N98" s="227"/>
      <c r="O98" s="220"/>
    </row>
    <row r="99" spans="2:15">
      <c r="B99" s="124">
        <v>5</v>
      </c>
      <c r="C99" s="230"/>
      <c r="D99" s="230"/>
      <c r="E99" s="230"/>
      <c r="F99" s="230"/>
      <c r="G99" s="134"/>
      <c r="H99" s="135"/>
      <c r="I99" s="136"/>
      <c r="J99" s="136"/>
      <c r="K99" s="132">
        <f t="shared" si="9"/>
        <v>0</v>
      </c>
      <c r="L99" s="132">
        <f>K99*L93</f>
        <v>0</v>
      </c>
      <c r="M99" s="226"/>
      <c r="N99" s="227"/>
      <c r="O99" s="220"/>
    </row>
    <row r="100" spans="2:15">
      <c r="B100" s="124">
        <v>6</v>
      </c>
      <c r="C100" s="230"/>
      <c r="D100" s="230"/>
      <c r="E100" s="230"/>
      <c r="F100" s="230"/>
      <c r="G100" s="135"/>
      <c r="H100" s="135"/>
      <c r="I100" s="136"/>
      <c r="J100" s="136"/>
      <c r="K100" s="132">
        <f t="shared" si="9"/>
        <v>0</v>
      </c>
      <c r="L100" s="132">
        <f>K100*L93</f>
        <v>0</v>
      </c>
      <c r="M100" s="226"/>
      <c r="N100" s="227"/>
      <c r="O100" s="220"/>
    </row>
    <row r="101" spans="2:15">
      <c r="B101" s="124">
        <v>7</v>
      </c>
      <c r="C101" s="230"/>
      <c r="D101" s="231"/>
      <c r="E101" s="230"/>
      <c r="F101" s="230"/>
      <c r="G101" s="135"/>
      <c r="H101" s="135"/>
      <c r="I101" s="136"/>
      <c r="J101" s="136"/>
      <c r="K101" s="132">
        <f t="shared" si="9"/>
        <v>0</v>
      </c>
      <c r="L101" s="132">
        <f>K101*L93</f>
        <v>0</v>
      </c>
      <c r="M101" s="226"/>
      <c r="N101" s="227"/>
      <c r="O101" s="220"/>
    </row>
    <row r="102" spans="2:15">
      <c r="B102" s="124">
        <v>8</v>
      </c>
      <c r="C102" s="230"/>
      <c r="D102" s="231"/>
      <c r="E102" s="230"/>
      <c r="F102" s="230"/>
      <c r="G102" s="135"/>
      <c r="H102" s="135"/>
      <c r="I102" s="136"/>
      <c r="J102" s="136"/>
      <c r="K102" s="132">
        <f t="shared" si="9"/>
        <v>0</v>
      </c>
      <c r="L102" s="132">
        <f>K102*L93</f>
        <v>0</v>
      </c>
      <c r="M102" s="228"/>
      <c r="N102" s="229"/>
      <c r="O102" s="220"/>
    </row>
    <row r="103" spans="2:15" ht="20.25">
      <c r="B103" s="124"/>
      <c r="C103" s="637" t="s">
        <v>89</v>
      </c>
      <c r="D103" s="637"/>
      <c r="E103" s="637"/>
      <c r="F103" s="637"/>
      <c r="G103" s="637"/>
      <c r="H103" s="637"/>
      <c r="I103" s="637"/>
      <c r="J103" s="637"/>
      <c r="K103" s="239" t="s">
        <v>47</v>
      </c>
      <c r="L103" s="145">
        <v>0.65</v>
      </c>
      <c r="M103" s="126">
        <f>SUM(K105:K112)</f>
        <v>0</v>
      </c>
      <c r="N103" s="127">
        <f>SUM(L105:L112)</f>
        <v>0</v>
      </c>
      <c r="O103" s="224"/>
    </row>
    <row r="104" spans="2:15">
      <c r="B104" s="124"/>
      <c r="C104" s="627" t="s">
        <v>4</v>
      </c>
      <c r="D104" s="627"/>
      <c r="E104" s="554" t="s">
        <v>5</v>
      </c>
      <c r="F104" s="554" t="s">
        <v>6</v>
      </c>
      <c r="G104" s="554" t="s">
        <v>7</v>
      </c>
      <c r="H104" s="554" t="s">
        <v>8</v>
      </c>
      <c r="I104" s="554" t="s">
        <v>9</v>
      </c>
      <c r="J104" s="554" t="s">
        <v>10</v>
      </c>
      <c r="K104" s="554" t="s">
        <v>11</v>
      </c>
      <c r="L104" s="554" t="s">
        <v>12</v>
      </c>
      <c r="M104" s="555"/>
      <c r="N104" s="556"/>
      <c r="O104" s="220"/>
    </row>
    <row r="105" spans="2:15" ht="19.5">
      <c r="B105" s="124"/>
      <c r="C105" s="128"/>
      <c r="D105" s="128"/>
      <c r="E105" s="128"/>
      <c r="F105" s="128"/>
      <c r="G105" s="137" t="s">
        <v>48</v>
      </c>
      <c r="H105" s="130"/>
      <c r="I105" s="131"/>
      <c r="J105" s="131"/>
      <c r="K105" s="132">
        <f>(I105+J105)*10000</f>
        <v>0</v>
      </c>
      <c r="L105" s="132">
        <f>K105*L103</f>
        <v>0</v>
      </c>
      <c r="M105" s="226"/>
      <c r="N105" s="227"/>
      <c r="O105" s="220"/>
    </row>
    <row r="106" spans="2:15">
      <c r="B106" s="124"/>
      <c r="C106" s="146"/>
      <c r="D106" s="146"/>
      <c r="E106" s="146"/>
      <c r="F106" s="146"/>
      <c r="G106" s="147"/>
      <c r="H106" s="147"/>
      <c r="I106" s="148"/>
      <c r="J106" s="148"/>
      <c r="K106" s="132">
        <f t="shared" ref="K106:K112" si="10">(I106+J106)*10000</f>
        <v>0</v>
      </c>
      <c r="L106" s="132">
        <f>K106*L103</f>
        <v>0</v>
      </c>
      <c r="M106" s="226"/>
      <c r="N106" s="227"/>
      <c r="O106" s="220"/>
    </row>
    <row r="107" spans="2:15">
      <c r="B107" s="124"/>
      <c r="C107" s="146"/>
      <c r="D107" s="146"/>
      <c r="E107" s="146"/>
      <c r="F107" s="146"/>
      <c r="G107" s="147"/>
      <c r="H107" s="147"/>
      <c r="I107" s="148"/>
      <c r="J107" s="148"/>
      <c r="K107" s="132">
        <f t="shared" si="10"/>
        <v>0</v>
      </c>
      <c r="L107" s="132">
        <f>K107*L103</f>
        <v>0</v>
      </c>
      <c r="M107" s="226"/>
      <c r="N107" s="227"/>
      <c r="O107" s="220"/>
    </row>
    <row r="108" spans="2:15">
      <c r="B108" s="124"/>
      <c r="C108" s="146"/>
      <c r="D108" s="146"/>
      <c r="E108" s="146"/>
      <c r="F108" s="146"/>
      <c r="G108" s="147"/>
      <c r="H108" s="147"/>
      <c r="I108" s="148"/>
      <c r="J108" s="148"/>
      <c r="K108" s="132">
        <f t="shared" si="10"/>
        <v>0</v>
      </c>
      <c r="L108" s="132">
        <f>K108*L103</f>
        <v>0</v>
      </c>
      <c r="M108" s="226"/>
      <c r="N108" s="227"/>
      <c r="O108" s="220"/>
    </row>
    <row r="109" spans="2:15">
      <c r="B109" s="124"/>
      <c r="C109" s="146"/>
      <c r="D109" s="146"/>
      <c r="E109" s="146"/>
      <c r="F109" s="146"/>
      <c r="G109" s="147"/>
      <c r="H109" s="147"/>
      <c r="I109" s="148"/>
      <c r="J109" s="148"/>
      <c r="K109" s="132">
        <f t="shared" si="10"/>
        <v>0</v>
      </c>
      <c r="L109" s="132">
        <f>K109*L103</f>
        <v>0</v>
      </c>
      <c r="M109" s="226"/>
      <c r="N109" s="227"/>
      <c r="O109" s="220"/>
    </row>
    <row r="110" spans="2:15">
      <c r="B110" s="124"/>
      <c r="C110" s="146"/>
      <c r="D110" s="146"/>
      <c r="E110" s="146"/>
      <c r="F110" s="146"/>
      <c r="G110" s="147"/>
      <c r="H110" s="147"/>
      <c r="I110" s="148"/>
      <c r="J110" s="148"/>
      <c r="K110" s="132">
        <f t="shared" si="10"/>
        <v>0</v>
      </c>
      <c r="L110" s="132">
        <f>K110*L103</f>
        <v>0</v>
      </c>
      <c r="M110" s="226"/>
      <c r="N110" s="227"/>
      <c r="O110" s="220"/>
    </row>
    <row r="111" spans="2:15">
      <c r="B111" s="124"/>
      <c r="C111" s="149"/>
      <c r="D111" s="146"/>
      <c r="E111" s="146"/>
      <c r="F111" s="146"/>
      <c r="G111" s="147"/>
      <c r="H111" s="147"/>
      <c r="I111" s="148"/>
      <c r="J111" s="136"/>
      <c r="K111" s="132">
        <f t="shared" si="10"/>
        <v>0</v>
      </c>
      <c r="L111" s="132">
        <f>K111*L103</f>
        <v>0</v>
      </c>
      <c r="M111" s="226"/>
      <c r="N111" s="227"/>
      <c r="O111" s="220"/>
    </row>
    <row r="112" spans="2:15">
      <c r="B112" s="124"/>
      <c r="C112" s="146"/>
      <c r="D112" s="146"/>
      <c r="E112" s="146"/>
      <c r="F112" s="146"/>
      <c r="G112" s="147"/>
      <c r="H112" s="147"/>
      <c r="I112" s="148"/>
      <c r="J112" s="148"/>
      <c r="K112" s="132">
        <f t="shared" si="10"/>
        <v>0</v>
      </c>
      <c r="L112" s="132">
        <f>K112*L103</f>
        <v>0</v>
      </c>
      <c r="M112" s="228"/>
      <c r="N112" s="229"/>
      <c r="O112" s="220"/>
    </row>
    <row r="113" spans="2:15" ht="20.25">
      <c r="B113" s="124"/>
      <c r="C113" s="638" t="s">
        <v>90</v>
      </c>
      <c r="D113" s="638"/>
      <c r="E113" s="638"/>
      <c r="F113" s="638"/>
      <c r="G113" s="638"/>
      <c r="H113" s="638"/>
      <c r="I113" s="638"/>
      <c r="J113" s="638"/>
      <c r="K113" s="239" t="s">
        <v>47</v>
      </c>
      <c r="L113" s="142">
        <v>0.6</v>
      </c>
      <c r="M113" s="126">
        <f>SUM(K115:K122)</f>
        <v>0</v>
      </c>
      <c r="N113" s="127">
        <f>SUM(L115:L122)</f>
        <v>0</v>
      </c>
      <c r="O113" s="224"/>
    </row>
    <row r="114" spans="2:15">
      <c r="B114" s="124"/>
      <c r="C114" s="627" t="s">
        <v>4</v>
      </c>
      <c r="D114" s="627"/>
      <c r="E114" s="554" t="s">
        <v>5</v>
      </c>
      <c r="F114" s="554" t="s">
        <v>6</v>
      </c>
      <c r="G114" s="554" t="s">
        <v>7</v>
      </c>
      <c r="H114" s="554" t="s">
        <v>8</v>
      </c>
      <c r="I114" s="554" t="s">
        <v>9</v>
      </c>
      <c r="J114" s="554" t="s">
        <v>10</v>
      </c>
      <c r="K114" s="554" t="s">
        <v>11</v>
      </c>
      <c r="L114" s="554" t="s">
        <v>12</v>
      </c>
      <c r="M114" s="632" t="s">
        <v>50</v>
      </c>
      <c r="N114" s="633"/>
      <c r="O114" s="220"/>
    </row>
    <row r="115" spans="2:15">
      <c r="B115" s="124"/>
      <c r="C115" s="169"/>
      <c r="D115" s="169"/>
      <c r="E115" s="169"/>
      <c r="F115" s="169"/>
      <c r="G115" s="171"/>
      <c r="H115" s="171"/>
      <c r="I115" s="123"/>
      <c r="J115" s="123"/>
      <c r="K115" s="266">
        <f>(I115+J115)*10000</f>
        <v>0</v>
      </c>
      <c r="L115" s="266">
        <f>K115*L113</f>
        <v>0</v>
      </c>
      <c r="M115" s="226"/>
      <c r="N115" s="227"/>
      <c r="O115" s="220"/>
    </row>
    <row r="116" spans="2:15">
      <c r="B116" s="124"/>
      <c r="C116" s="169"/>
      <c r="D116" s="169"/>
      <c r="E116" s="169"/>
      <c r="F116" s="169"/>
      <c r="G116" s="171"/>
      <c r="H116" s="171"/>
      <c r="I116" s="123"/>
      <c r="J116" s="123"/>
      <c r="K116" s="266">
        <f t="shared" ref="K116:K122" si="11">(I116+J116)*10000</f>
        <v>0</v>
      </c>
      <c r="L116" s="266">
        <f>K116*L113</f>
        <v>0</v>
      </c>
      <c r="M116" s="226"/>
      <c r="N116" s="227"/>
      <c r="O116" s="220"/>
    </row>
    <row r="117" spans="2:15">
      <c r="B117" s="124"/>
      <c r="C117" s="169"/>
      <c r="D117" s="169"/>
      <c r="E117" s="169"/>
      <c r="F117" s="169"/>
      <c r="G117" s="171"/>
      <c r="H117" s="171"/>
      <c r="I117" s="252"/>
      <c r="J117" s="252"/>
      <c r="K117" s="266">
        <f t="shared" si="11"/>
        <v>0</v>
      </c>
      <c r="L117" s="266">
        <f>K117*L113</f>
        <v>0</v>
      </c>
      <c r="M117" s="226"/>
      <c r="N117" s="227"/>
      <c r="O117" s="220"/>
    </row>
    <row r="118" spans="2:15">
      <c r="B118" s="124"/>
      <c r="C118" s="169"/>
      <c r="D118" s="169"/>
      <c r="E118" s="169"/>
      <c r="F118" s="169"/>
      <c r="G118" s="171"/>
      <c r="H118" s="171"/>
      <c r="I118" s="123"/>
      <c r="J118" s="123"/>
      <c r="K118" s="266">
        <f t="shared" si="11"/>
        <v>0</v>
      </c>
      <c r="L118" s="266">
        <f>K118*L113</f>
        <v>0</v>
      </c>
      <c r="M118" s="226"/>
      <c r="N118" s="227"/>
      <c r="O118" s="220"/>
    </row>
    <row r="119" spans="2:15">
      <c r="B119" s="124"/>
      <c r="C119" s="169"/>
      <c r="D119" s="169"/>
      <c r="E119" s="169"/>
      <c r="F119" s="169"/>
      <c r="G119" s="171"/>
      <c r="H119" s="171"/>
      <c r="I119" s="123"/>
      <c r="J119" s="123"/>
      <c r="K119" s="266">
        <f t="shared" si="11"/>
        <v>0</v>
      </c>
      <c r="L119" s="266">
        <f>K119*L113</f>
        <v>0</v>
      </c>
      <c r="M119" s="226"/>
      <c r="N119" s="227"/>
      <c r="O119" s="220"/>
    </row>
    <row r="120" spans="2:15">
      <c r="B120" s="124"/>
      <c r="C120" s="169"/>
      <c r="D120" s="169"/>
      <c r="E120" s="169"/>
      <c r="F120" s="169"/>
      <c r="G120" s="171"/>
      <c r="H120" s="171"/>
      <c r="I120" s="123"/>
      <c r="J120" s="123"/>
      <c r="K120" s="266">
        <f t="shared" si="11"/>
        <v>0</v>
      </c>
      <c r="L120" s="266">
        <f>K120*L113</f>
        <v>0</v>
      </c>
      <c r="M120" s="226"/>
      <c r="N120" s="227"/>
      <c r="O120" s="220"/>
    </row>
    <row r="121" spans="2:15">
      <c r="B121" s="124"/>
      <c r="C121" s="169"/>
      <c r="D121" s="169"/>
      <c r="E121" s="169"/>
      <c r="F121" s="169"/>
      <c r="G121" s="171"/>
      <c r="H121" s="171"/>
      <c r="I121" s="123"/>
      <c r="J121" s="123"/>
      <c r="K121" s="266">
        <f t="shared" si="11"/>
        <v>0</v>
      </c>
      <c r="L121" s="266">
        <f>K121*L113</f>
        <v>0</v>
      </c>
      <c r="M121" s="226"/>
      <c r="N121" s="227"/>
      <c r="O121" s="220"/>
    </row>
    <row r="122" spans="2:15">
      <c r="B122" s="124"/>
      <c r="C122" s="169"/>
      <c r="D122" s="169"/>
      <c r="E122" s="169"/>
      <c r="F122" s="169"/>
      <c r="G122" s="171"/>
      <c r="H122" s="171"/>
      <c r="I122" s="123"/>
      <c r="J122" s="123"/>
      <c r="K122" s="266">
        <f t="shared" si="11"/>
        <v>0</v>
      </c>
      <c r="L122" s="266">
        <f>K122*L113</f>
        <v>0</v>
      </c>
      <c r="M122" s="226"/>
      <c r="N122" s="227"/>
      <c r="O122" s="220"/>
    </row>
    <row r="123" spans="2:15" ht="20.25">
      <c r="B123" s="124"/>
      <c r="C123" s="634" t="s">
        <v>100</v>
      </c>
      <c r="D123" s="634"/>
      <c r="E123" s="634"/>
      <c r="F123" s="634"/>
      <c r="G123" s="634"/>
      <c r="H123" s="634"/>
      <c r="I123" s="634"/>
      <c r="J123" s="634"/>
      <c r="K123" s="239" t="s">
        <v>47</v>
      </c>
      <c r="L123" s="145">
        <v>0.65</v>
      </c>
      <c r="M123" s="126">
        <f>SUM(K125:K132)</f>
        <v>0</v>
      </c>
      <c r="N123" s="127">
        <f>SUM(L125:L132)</f>
        <v>0</v>
      </c>
      <c r="O123" s="224"/>
    </row>
    <row r="124" spans="2:15">
      <c r="B124" s="124"/>
      <c r="C124" s="627" t="s">
        <v>4</v>
      </c>
      <c r="D124" s="627"/>
      <c r="E124" s="554" t="s">
        <v>5</v>
      </c>
      <c r="F124" s="554" t="s">
        <v>6</v>
      </c>
      <c r="G124" s="554" t="s">
        <v>7</v>
      </c>
      <c r="H124" s="554" t="s">
        <v>8</v>
      </c>
      <c r="I124" s="554" t="s">
        <v>9</v>
      </c>
      <c r="J124" s="554" t="s">
        <v>10</v>
      </c>
      <c r="K124" s="554" t="s">
        <v>11</v>
      </c>
      <c r="L124" s="554" t="s">
        <v>12</v>
      </c>
      <c r="M124" s="632" t="s">
        <v>56</v>
      </c>
      <c r="N124" s="633"/>
      <c r="O124" s="220"/>
    </row>
    <row r="125" spans="2:15">
      <c r="B125" s="124"/>
      <c r="C125" s="169"/>
      <c r="D125" s="169"/>
      <c r="E125" s="169"/>
      <c r="F125" s="169"/>
      <c r="G125" s="171"/>
      <c r="H125" s="171"/>
      <c r="I125" s="123"/>
      <c r="J125" s="123"/>
      <c r="K125" s="266">
        <f>(I125+J125)*10000</f>
        <v>0</v>
      </c>
      <c r="L125" s="266">
        <f>K125*L123</f>
        <v>0</v>
      </c>
      <c r="M125" s="226"/>
      <c r="N125" s="227"/>
      <c r="O125" s="220"/>
    </row>
    <row r="126" spans="2:15">
      <c r="B126" s="124"/>
      <c r="C126" s="169"/>
      <c r="D126" s="169"/>
      <c r="E126" s="169"/>
      <c r="F126" s="169"/>
      <c r="G126" s="171"/>
      <c r="H126" s="171"/>
      <c r="I126" s="123"/>
      <c r="J126" s="123"/>
      <c r="K126" s="266">
        <f t="shared" ref="K126:K132" si="12">(I126+J126)*10000</f>
        <v>0</v>
      </c>
      <c r="L126" s="266">
        <f>K126*L123</f>
        <v>0</v>
      </c>
      <c r="M126" s="226"/>
      <c r="N126" s="227"/>
      <c r="O126" s="220"/>
    </row>
    <row r="127" spans="2:15">
      <c r="B127" s="124"/>
      <c r="C127" s="169"/>
      <c r="D127" s="169"/>
      <c r="E127" s="169"/>
      <c r="F127" s="169"/>
      <c r="G127" s="171"/>
      <c r="H127" s="171"/>
      <c r="I127" s="252"/>
      <c r="J127" s="252"/>
      <c r="K127" s="266">
        <f t="shared" si="12"/>
        <v>0</v>
      </c>
      <c r="L127" s="266">
        <f>K127*L123</f>
        <v>0</v>
      </c>
      <c r="M127" s="226"/>
      <c r="N127" s="227"/>
      <c r="O127" s="220"/>
    </row>
    <row r="128" spans="2:15">
      <c r="B128" s="124"/>
      <c r="C128" s="169"/>
      <c r="D128" s="169"/>
      <c r="E128" s="169"/>
      <c r="F128" s="169"/>
      <c r="G128" s="171"/>
      <c r="H128" s="171"/>
      <c r="I128" s="123"/>
      <c r="J128" s="123"/>
      <c r="K128" s="266">
        <f t="shared" si="12"/>
        <v>0</v>
      </c>
      <c r="L128" s="266">
        <f>K128*L123</f>
        <v>0</v>
      </c>
      <c r="M128" s="226"/>
      <c r="N128" s="227"/>
      <c r="O128" s="220"/>
    </row>
    <row r="129" spans="1:15">
      <c r="A129" s="220"/>
      <c r="B129" s="124"/>
      <c r="C129" s="169"/>
      <c r="D129" s="169"/>
      <c r="E129" s="169"/>
      <c r="F129" s="169"/>
      <c r="G129" s="171"/>
      <c r="H129" s="171"/>
      <c r="I129" s="123"/>
      <c r="J129" s="123"/>
      <c r="K129" s="266">
        <f t="shared" si="12"/>
        <v>0</v>
      </c>
      <c r="L129" s="266">
        <f>K129*L123</f>
        <v>0</v>
      </c>
      <c r="M129" s="226"/>
      <c r="N129" s="227"/>
      <c r="O129" s="220"/>
    </row>
    <row r="130" spans="1:15">
      <c r="A130" s="220"/>
      <c r="B130" s="124"/>
      <c r="C130" s="169"/>
      <c r="D130" s="169"/>
      <c r="E130" s="169"/>
      <c r="F130" s="169"/>
      <c r="G130" s="171"/>
      <c r="H130" s="171"/>
      <c r="I130" s="123"/>
      <c r="J130" s="123"/>
      <c r="K130" s="266">
        <f t="shared" si="12"/>
        <v>0</v>
      </c>
      <c r="L130" s="266">
        <f>K130*L123</f>
        <v>0</v>
      </c>
      <c r="M130" s="226"/>
      <c r="N130" s="227"/>
      <c r="O130" s="220"/>
    </row>
    <row r="131" spans="1:15">
      <c r="A131" s="220"/>
      <c r="B131" s="124"/>
      <c r="C131" s="169"/>
      <c r="D131" s="169"/>
      <c r="E131" s="169"/>
      <c r="F131" s="169"/>
      <c r="G131" s="171"/>
      <c r="H131" s="171"/>
      <c r="I131" s="123"/>
      <c r="J131" s="123"/>
      <c r="K131" s="266">
        <f t="shared" si="12"/>
        <v>0</v>
      </c>
      <c r="L131" s="266">
        <f>K131*L123</f>
        <v>0</v>
      </c>
      <c r="M131" s="226"/>
      <c r="N131" s="227"/>
      <c r="O131" s="220"/>
    </row>
    <row r="132" spans="1:15">
      <c r="A132" s="220"/>
      <c r="B132" s="124"/>
      <c r="C132" s="169"/>
      <c r="D132" s="169"/>
      <c r="E132" s="169"/>
      <c r="F132" s="169"/>
      <c r="G132" s="171"/>
      <c r="H132" s="171"/>
      <c r="I132" s="123"/>
      <c r="J132" s="123"/>
      <c r="K132" s="266">
        <f t="shared" si="12"/>
        <v>0</v>
      </c>
      <c r="L132" s="266">
        <f>K132*L123</f>
        <v>0</v>
      </c>
      <c r="M132" s="226"/>
      <c r="N132" s="227"/>
      <c r="O132" s="220"/>
    </row>
    <row r="133" spans="1:15" ht="20.25">
      <c r="A133" s="221"/>
      <c r="B133" s="232"/>
      <c r="C133" s="635" t="s">
        <v>101</v>
      </c>
      <c r="D133" s="635"/>
      <c r="E133" s="635"/>
      <c r="F133" s="635"/>
      <c r="G133" s="635"/>
      <c r="H133" s="635"/>
      <c r="I133" s="635"/>
      <c r="J133" s="635"/>
      <c r="K133" s="239" t="s">
        <v>47</v>
      </c>
      <c r="L133" s="142">
        <v>0.6</v>
      </c>
      <c r="M133" s="126">
        <f>SUM(K135:K142)</f>
        <v>0</v>
      </c>
      <c r="N133" s="127">
        <f>SUM(L135:L142)</f>
        <v>0</v>
      </c>
      <c r="O133" s="224"/>
    </row>
    <row r="134" spans="1:15">
      <c r="A134" s="221"/>
      <c r="B134" s="232"/>
      <c r="C134" s="627" t="s">
        <v>4</v>
      </c>
      <c r="D134" s="627"/>
      <c r="E134" s="554" t="s">
        <v>5</v>
      </c>
      <c r="F134" s="554" t="s">
        <v>6</v>
      </c>
      <c r="G134" s="554" t="s">
        <v>7</v>
      </c>
      <c r="H134" s="554" t="s">
        <v>8</v>
      </c>
      <c r="I134" s="554" t="s">
        <v>9</v>
      </c>
      <c r="J134" s="554" t="s">
        <v>10</v>
      </c>
      <c r="K134" s="554" t="s">
        <v>11</v>
      </c>
      <c r="L134" s="554" t="s">
        <v>12</v>
      </c>
      <c r="M134" s="557"/>
      <c r="N134" s="558"/>
      <c r="O134" s="220"/>
    </row>
    <row r="135" spans="1:15" ht="19.5">
      <c r="A135" s="221"/>
      <c r="B135" s="232"/>
      <c r="C135" s="128"/>
      <c r="D135" s="128"/>
      <c r="E135" s="128"/>
      <c r="F135" s="128"/>
      <c r="G135" s="137" t="s">
        <v>71</v>
      </c>
      <c r="H135" s="130"/>
      <c r="I135" s="131"/>
      <c r="J135" s="131"/>
      <c r="K135" s="140">
        <f>(I135+J135)*10000</f>
        <v>0</v>
      </c>
      <c r="L135" s="140">
        <f>K135*L133</f>
        <v>0</v>
      </c>
      <c r="M135" s="226"/>
      <c r="N135" s="227"/>
      <c r="O135" s="220"/>
    </row>
    <row r="136" spans="1:15">
      <c r="A136" s="221"/>
      <c r="B136" s="232"/>
      <c r="C136" s="233"/>
      <c r="D136" s="233"/>
      <c r="E136" s="233"/>
      <c r="F136" s="233"/>
      <c r="G136" s="234"/>
      <c r="H136" s="235"/>
      <c r="I136" s="139"/>
      <c r="J136" s="139"/>
      <c r="K136" s="140">
        <f t="shared" ref="K136:K142" si="13">(I136+J136)*10000</f>
        <v>0</v>
      </c>
      <c r="L136" s="140">
        <f>K136*L133</f>
        <v>0</v>
      </c>
      <c r="M136" s="226"/>
      <c r="N136" s="227"/>
      <c r="O136" s="220"/>
    </row>
    <row r="137" spans="1:15">
      <c r="A137" s="221"/>
      <c r="B137" s="232"/>
      <c r="C137" s="233"/>
      <c r="D137" s="233"/>
      <c r="E137" s="233"/>
      <c r="F137" s="236"/>
      <c r="G137" s="237"/>
      <c r="H137" s="237"/>
      <c r="I137" s="141"/>
      <c r="J137" s="141"/>
      <c r="K137" s="140">
        <f t="shared" si="13"/>
        <v>0</v>
      </c>
      <c r="L137" s="140">
        <f>K137*L133</f>
        <v>0</v>
      </c>
      <c r="M137" s="226"/>
      <c r="N137" s="227"/>
      <c r="O137" s="220"/>
    </row>
    <row r="138" spans="1:15">
      <c r="A138" s="221"/>
      <c r="B138" s="232"/>
      <c r="C138" s="233"/>
      <c r="D138" s="233"/>
      <c r="E138" s="233"/>
      <c r="F138" s="233"/>
      <c r="G138" s="235"/>
      <c r="H138" s="235"/>
      <c r="I138" s="139"/>
      <c r="J138" s="139"/>
      <c r="K138" s="140">
        <f t="shared" si="13"/>
        <v>0</v>
      </c>
      <c r="L138" s="140">
        <f>K138*L133</f>
        <v>0</v>
      </c>
      <c r="M138" s="226"/>
      <c r="N138" s="227"/>
      <c r="O138" s="220"/>
    </row>
    <row r="139" spans="1:15">
      <c r="A139" s="221"/>
      <c r="B139" s="232"/>
      <c r="C139" s="233"/>
      <c r="D139" s="233"/>
      <c r="E139" s="233"/>
      <c r="F139" s="233"/>
      <c r="G139" s="234"/>
      <c r="H139" s="235"/>
      <c r="I139" s="139"/>
      <c r="J139" s="139"/>
      <c r="K139" s="140">
        <f t="shared" si="13"/>
        <v>0</v>
      </c>
      <c r="L139" s="140">
        <f>K139*L133</f>
        <v>0</v>
      </c>
      <c r="M139" s="226"/>
      <c r="N139" s="227"/>
      <c r="O139" s="220"/>
    </row>
    <row r="140" spans="1:15">
      <c r="A140" s="221"/>
      <c r="B140" s="232"/>
      <c r="C140" s="233"/>
      <c r="D140" s="233"/>
      <c r="E140" s="233"/>
      <c r="F140" s="233"/>
      <c r="G140" s="235"/>
      <c r="H140" s="235"/>
      <c r="I140" s="139"/>
      <c r="J140" s="139"/>
      <c r="K140" s="140">
        <f t="shared" si="13"/>
        <v>0</v>
      </c>
      <c r="L140" s="140">
        <f>K140*L133</f>
        <v>0</v>
      </c>
      <c r="M140" s="226"/>
      <c r="N140" s="227"/>
      <c r="O140" s="220"/>
    </row>
    <row r="141" spans="1:15">
      <c r="A141" s="221"/>
      <c r="B141" s="232"/>
      <c r="C141" s="233"/>
      <c r="D141" s="238"/>
      <c r="E141" s="233"/>
      <c r="F141" s="233"/>
      <c r="G141" s="235"/>
      <c r="H141" s="235"/>
      <c r="I141" s="139"/>
      <c r="J141" s="139"/>
      <c r="K141" s="140">
        <f t="shared" si="13"/>
        <v>0</v>
      </c>
      <c r="L141" s="140">
        <f>K141*L133</f>
        <v>0</v>
      </c>
      <c r="M141" s="226"/>
      <c r="N141" s="227"/>
      <c r="O141" s="220"/>
    </row>
    <row r="142" spans="1:15">
      <c r="A142" s="221"/>
      <c r="B142" s="232"/>
      <c r="C142" s="233"/>
      <c r="D142" s="238"/>
      <c r="E142" s="233"/>
      <c r="F142" s="233"/>
      <c r="G142" s="235"/>
      <c r="H142" s="235"/>
      <c r="I142" s="139"/>
      <c r="J142" s="139"/>
      <c r="K142" s="140">
        <f t="shared" si="13"/>
        <v>0</v>
      </c>
      <c r="L142" s="140">
        <f>K142*L133</f>
        <v>0</v>
      </c>
      <c r="M142" s="228"/>
      <c r="N142" s="229"/>
      <c r="O142" s="220"/>
    </row>
    <row r="143" spans="1:15" ht="20.25">
      <c r="A143" s="220"/>
      <c r="B143" s="124"/>
      <c r="C143" s="631" t="s">
        <v>102</v>
      </c>
      <c r="D143" s="631"/>
      <c r="E143" s="631"/>
      <c r="F143" s="631"/>
      <c r="G143" s="631"/>
      <c r="H143" s="631"/>
      <c r="I143" s="631"/>
      <c r="J143" s="631"/>
      <c r="K143" s="239" t="s">
        <v>47</v>
      </c>
      <c r="L143" s="145">
        <v>0.65</v>
      </c>
      <c r="M143" s="126">
        <f>SUM(K145:K152)</f>
        <v>0</v>
      </c>
      <c r="N143" s="127">
        <f>SUM(L145:L152)</f>
        <v>0</v>
      </c>
      <c r="O143" s="224"/>
    </row>
    <row r="144" spans="1:15">
      <c r="A144" s="220"/>
      <c r="B144" s="124"/>
      <c r="C144" s="627" t="s">
        <v>4</v>
      </c>
      <c r="D144" s="627"/>
      <c r="E144" s="554" t="s">
        <v>5</v>
      </c>
      <c r="F144" s="554" t="s">
        <v>6</v>
      </c>
      <c r="G144" s="554" t="s">
        <v>7</v>
      </c>
      <c r="H144" s="554" t="s">
        <v>8</v>
      </c>
      <c r="I144" s="554" t="s">
        <v>9</v>
      </c>
      <c r="J144" s="554" t="s">
        <v>10</v>
      </c>
      <c r="K144" s="554" t="s">
        <v>11</v>
      </c>
      <c r="L144" s="554" t="s">
        <v>12</v>
      </c>
      <c r="M144" s="632" t="s">
        <v>73</v>
      </c>
      <c r="N144" s="633"/>
      <c r="O144" s="220"/>
    </row>
    <row r="145" spans="2:14">
      <c r="B145" s="124"/>
      <c r="C145" s="169"/>
      <c r="D145" s="169"/>
      <c r="E145" s="169"/>
      <c r="F145" s="169"/>
      <c r="G145" s="171"/>
      <c r="H145" s="171"/>
      <c r="I145" s="123"/>
      <c r="J145" s="123"/>
      <c r="K145" s="266">
        <f>(I145+J145)*10000</f>
        <v>0</v>
      </c>
      <c r="L145" s="266">
        <f>K145*L143</f>
        <v>0</v>
      </c>
      <c r="M145" s="226"/>
      <c r="N145" s="227"/>
    </row>
    <row r="146" spans="2:14">
      <c r="B146" s="124"/>
      <c r="C146" s="169"/>
      <c r="D146" s="169"/>
      <c r="E146" s="169"/>
      <c r="F146" s="169"/>
      <c r="G146" s="171"/>
      <c r="H146" s="171"/>
      <c r="I146" s="123"/>
      <c r="J146" s="123"/>
      <c r="K146" s="266">
        <f t="shared" ref="K146:K152" si="14">(I146+J146)*10000</f>
        <v>0</v>
      </c>
      <c r="L146" s="266">
        <f>K146*L143</f>
        <v>0</v>
      </c>
      <c r="M146" s="226"/>
      <c r="N146" s="227"/>
    </row>
    <row r="147" spans="2:14">
      <c r="B147" s="124"/>
      <c r="C147" s="169"/>
      <c r="D147" s="169"/>
      <c r="E147" s="169"/>
      <c r="F147" s="169"/>
      <c r="G147" s="171"/>
      <c r="H147" s="171"/>
      <c r="I147" s="252"/>
      <c r="J147" s="252"/>
      <c r="K147" s="266">
        <f t="shared" si="14"/>
        <v>0</v>
      </c>
      <c r="L147" s="266">
        <f>K147*L143</f>
        <v>0</v>
      </c>
      <c r="M147" s="226"/>
      <c r="N147" s="227"/>
    </row>
    <row r="148" spans="2:14">
      <c r="B148" s="124"/>
      <c r="C148" s="169"/>
      <c r="D148" s="169"/>
      <c r="E148" s="169"/>
      <c r="F148" s="169"/>
      <c r="G148" s="171"/>
      <c r="H148" s="171"/>
      <c r="I148" s="123"/>
      <c r="J148" s="123"/>
      <c r="K148" s="266">
        <f t="shared" si="14"/>
        <v>0</v>
      </c>
      <c r="L148" s="266">
        <f>K148*L143</f>
        <v>0</v>
      </c>
      <c r="M148" s="226"/>
      <c r="N148" s="227"/>
    </row>
    <row r="149" spans="2:14">
      <c r="B149" s="124"/>
      <c r="C149" s="169"/>
      <c r="D149" s="169"/>
      <c r="E149" s="169"/>
      <c r="F149" s="169"/>
      <c r="G149" s="171"/>
      <c r="H149" s="171"/>
      <c r="I149" s="123"/>
      <c r="J149" s="123"/>
      <c r="K149" s="266">
        <f t="shared" si="14"/>
        <v>0</v>
      </c>
      <c r="L149" s="266">
        <f>K149*L143</f>
        <v>0</v>
      </c>
      <c r="M149" s="226"/>
      <c r="N149" s="227"/>
    </row>
    <row r="150" spans="2:14">
      <c r="B150" s="124"/>
      <c r="C150" s="169"/>
      <c r="D150" s="169"/>
      <c r="E150" s="169"/>
      <c r="F150" s="169"/>
      <c r="G150" s="171"/>
      <c r="H150" s="171"/>
      <c r="I150" s="123"/>
      <c r="J150" s="123"/>
      <c r="K150" s="266">
        <f t="shared" si="14"/>
        <v>0</v>
      </c>
      <c r="L150" s="266">
        <f>K150*L143</f>
        <v>0</v>
      </c>
      <c r="M150" s="226"/>
      <c r="N150" s="227"/>
    </row>
    <row r="151" spans="2:14">
      <c r="B151" s="124"/>
      <c r="C151" s="169"/>
      <c r="D151" s="169"/>
      <c r="E151" s="169"/>
      <c r="F151" s="169"/>
      <c r="G151" s="171"/>
      <c r="H151" s="171"/>
      <c r="I151" s="123"/>
      <c r="J151" s="123"/>
      <c r="K151" s="266">
        <f t="shared" si="14"/>
        <v>0</v>
      </c>
      <c r="L151" s="266">
        <f>K151*L143</f>
        <v>0</v>
      </c>
      <c r="M151" s="226"/>
      <c r="N151" s="227"/>
    </row>
    <row r="152" spans="2:14">
      <c r="B152" s="124"/>
      <c r="C152" s="169"/>
      <c r="D152" s="169"/>
      <c r="E152" s="169"/>
      <c r="F152" s="169"/>
      <c r="G152" s="171"/>
      <c r="H152" s="171"/>
      <c r="I152" s="123"/>
      <c r="J152" s="123"/>
      <c r="K152" s="266">
        <f t="shared" si="14"/>
        <v>0</v>
      </c>
      <c r="L152" s="266">
        <f>K152*L143</f>
        <v>0</v>
      </c>
      <c r="M152" s="226"/>
      <c r="N152" s="227"/>
    </row>
    <row r="153" spans="2:14" ht="20.25">
      <c r="B153" s="220"/>
      <c r="C153" s="630" t="s">
        <v>103</v>
      </c>
      <c r="D153" s="630"/>
      <c r="E153" s="630"/>
      <c r="F153" s="630"/>
      <c r="G153" s="630"/>
      <c r="H153" s="630"/>
      <c r="I153" s="630"/>
      <c r="J153" s="630"/>
      <c r="K153" s="239" t="s">
        <v>47</v>
      </c>
      <c r="L153" s="225">
        <v>0.5</v>
      </c>
      <c r="M153" s="126">
        <f>SUM(K155:K162)</f>
        <v>0</v>
      </c>
      <c r="N153" s="127">
        <f>SUM(L155:L162)</f>
        <v>0</v>
      </c>
    </row>
    <row r="154" spans="2:14">
      <c r="B154" s="220"/>
      <c r="C154" s="627" t="s">
        <v>4</v>
      </c>
      <c r="D154" s="627"/>
      <c r="E154" s="554" t="s">
        <v>5</v>
      </c>
      <c r="F154" s="554" t="s">
        <v>6</v>
      </c>
      <c r="G154" s="554" t="s">
        <v>7</v>
      </c>
      <c r="H154" s="554" t="s">
        <v>8</v>
      </c>
      <c r="I154" s="554" t="s">
        <v>9</v>
      </c>
      <c r="J154" s="554" t="s">
        <v>10</v>
      </c>
      <c r="K154" s="554" t="s">
        <v>11</v>
      </c>
      <c r="L154" s="554" t="s">
        <v>12</v>
      </c>
      <c r="M154" s="628"/>
      <c r="N154" s="629"/>
    </row>
    <row r="155" spans="2:14">
      <c r="B155" s="220"/>
      <c r="C155" s="169"/>
      <c r="D155" s="169"/>
      <c r="E155" s="169"/>
      <c r="F155" s="169"/>
      <c r="G155" s="171"/>
      <c r="H155" s="171"/>
      <c r="I155" s="123"/>
      <c r="J155" s="123"/>
      <c r="K155" s="266">
        <f>(I155+J155)*10000</f>
        <v>0</v>
      </c>
      <c r="L155" s="266">
        <f>K155*L153</f>
        <v>0</v>
      </c>
      <c r="M155" s="226"/>
      <c r="N155" s="227"/>
    </row>
    <row r="156" spans="2:14">
      <c r="B156" s="220"/>
      <c r="C156" s="169"/>
      <c r="D156" s="169"/>
      <c r="E156" s="169"/>
      <c r="F156" s="169"/>
      <c r="G156" s="171"/>
      <c r="H156" s="171"/>
      <c r="I156" s="123"/>
      <c r="J156" s="123"/>
      <c r="K156" s="266">
        <f t="shared" ref="K156:K162" si="15">(I156+J156)*10000</f>
        <v>0</v>
      </c>
      <c r="L156" s="266">
        <f>K156*L153</f>
        <v>0</v>
      </c>
      <c r="M156" s="226"/>
      <c r="N156" s="227"/>
    </row>
    <row r="157" spans="2:14">
      <c r="B157" s="220"/>
      <c r="C157" s="169"/>
      <c r="D157" s="169"/>
      <c r="E157" s="169"/>
      <c r="F157" s="169"/>
      <c r="G157" s="171"/>
      <c r="H157" s="171"/>
      <c r="I157" s="252"/>
      <c r="J157" s="252"/>
      <c r="K157" s="266">
        <f t="shared" si="15"/>
        <v>0</v>
      </c>
      <c r="L157" s="266">
        <f>K157*L153</f>
        <v>0</v>
      </c>
      <c r="M157" s="226"/>
      <c r="N157" s="227"/>
    </row>
    <row r="158" spans="2:14">
      <c r="B158" s="220"/>
      <c r="C158" s="169"/>
      <c r="D158" s="169"/>
      <c r="E158" s="169"/>
      <c r="F158" s="169"/>
      <c r="G158" s="171"/>
      <c r="H158" s="171"/>
      <c r="I158" s="123"/>
      <c r="J158" s="123"/>
      <c r="K158" s="266">
        <f t="shared" si="15"/>
        <v>0</v>
      </c>
      <c r="L158" s="266">
        <f>K158*L153</f>
        <v>0</v>
      </c>
      <c r="M158" s="226"/>
      <c r="N158" s="227"/>
    </row>
    <row r="159" spans="2:14">
      <c r="B159" s="220"/>
      <c r="C159" s="169"/>
      <c r="D159" s="169"/>
      <c r="E159" s="169"/>
      <c r="F159" s="169"/>
      <c r="G159" s="171"/>
      <c r="H159" s="171"/>
      <c r="I159" s="123"/>
      <c r="J159" s="123"/>
      <c r="K159" s="266">
        <f t="shared" si="15"/>
        <v>0</v>
      </c>
      <c r="L159" s="266">
        <f>K159*L153</f>
        <v>0</v>
      </c>
      <c r="M159" s="226"/>
      <c r="N159" s="227"/>
    </row>
    <row r="160" spans="2:14">
      <c r="B160" s="220"/>
      <c r="C160" s="169"/>
      <c r="D160" s="169"/>
      <c r="E160" s="169"/>
      <c r="F160" s="169"/>
      <c r="G160" s="171"/>
      <c r="H160" s="171"/>
      <c r="I160" s="123"/>
      <c r="J160" s="123"/>
      <c r="K160" s="266">
        <f t="shared" si="15"/>
        <v>0</v>
      </c>
      <c r="L160" s="266">
        <f>K160*L153</f>
        <v>0</v>
      </c>
      <c r="M160" s="226"/>
      <c r="N160" s="227"/>
    </row>
    <row r="161" spans="3:14">
      <c r="C161" s="169"/>
      <c r="D161" s="169"/>
      <c r="E161" s="169"/>
      <c r="F161" s="169"/>
      <c r="G161" s="171"/>
      <c r="H161" s="171"/>
      <c r="I161" s="123"/>
      <c r="J161" s="123"/>
      <c r="K161" s="266">
        <f t="shared" si="15"/>
        <v>0</v>
      </c>
      <c r="L161" s="266">
        <f>K161*L153</f>
        <v>0</v>
      </c>
      <c r="M161" s="226"/>
      <c r="N161" s="227"/>
    </row>
    <row r="162" spans="3:14">
      <c r="C162" s="169"/>
      <c r="D162" s="169"/>
      <c r="E162" s="169"/>
      <c r="F162" s="169"/>
      <c r="G162" s="171"/>
      <c r="H162" s="171"/>
      <c r="I162" s="123"/>
      <c r="J162" s="123"/>
      <c r="K162" s="266">
        <f t="shared" si="15"/>
        <v>0</v>
      </c>
      <c r="L162" s="266">
        <f>K162*L153</f>
        <v>0</v>
      </c>
      <c r="M162" s="226"/>
      <c r="N162" s="227"/>
    </row>
    <row r="163" spans="3:14" ht="20.25">
      <c r="C163" s="630" t="s">
        <v>103</v>
      </c>
      <c r="D163" s="630"/>
      <c r="E163" s="630"/>
      <c r="F163" s="630"/>
      <c r="G163" s="630"/>
      <c r="H163" s="630"/>
      <c r="I163" s="630"/>
      <c r="J163" s="630"/>
      <c r="K163" s="239" t="s">
        <v>47</v>
      </c>
      <c r="L163" s="225">
        <v>0.5</v>
      </c>
      <c r="M163" s="126">
        <f>SUM(K165:K172)</f>
        <v>0</v>
      </c>
      <c r="N163" s="127">
        <f>SUM(L165:L172)</f>
        <v>0</v>
      </c>
    </row>
    <row r="164" spans="3:14">
      <c r="C164" s="627" t="s">
        <v>4</v>
      </c>
      <c r="D164" s="627"/>
      <c r="E164" s="554" t="s">
        <v>5</v>
      </c>
      <c r="F164" s="554" t="s">
        <v>6</v>
      </c>
      <c r="G164" s="554" t="s">
        <v>7</v>
      </c>
      <c r="H164" s="554" t="s">
        <v>8</v>
      </c>
      <c r="I164" s="554" t="s">
        <v>9</v>
      </c>
      <c r="J164" s="554" t="s">
        <v>10</v>
      </c>
      <c r="K164" s="554" t="s">
        <v>11</v>
      </c>
      <c r="L164" s="554" t="s">
        <v>12</v>
      </c>
      <c r="M164" s="628"/>
      <c r="N164" s="629"/>
    </row>
    <row r="165" spans="3:14">
      <c r="C165" s="169"/>
      <c r="D165" s="169"/>
      <c r="E165" s="169"/>
      <c r="F165" s="169"/>
      <c r="G165" s="171"/>
      <c r="H165" s="171"/>
      <c r="I165" s="123"/>
      <c r="J165" s="123"/>
      <c r="K165" s="266">
        <f>(I165+J165)*10000</f>
        <v>0</v>
      </c>
      <c r="L165" s="266">
        <f>K165*L163</f>
        <v>0</v>
      </c>
      <c r="M165" s="226"/>
      <c r="N165" s="227"/>
    </row>
    <row r="166" spans="3:14">
      <c r="C166" s="169"/>
      <c r="D166" s="169"/>
      <c r="E166" s="169"/>
      <c r="F166" s="169"/>
      <c r="G166" s="171"/>
      <c r="H166" s="171"/>
      <c r="I166" s="123"/>
      <c r="J166" s="123"/>
      <c r="K166" s="266">
        <f t="shared" ref="K166:K172" si="16">(I166+J166)*10000</f>
        <v>0</v>
      </c>
      <c r="L166" s="266">
        <f>K166*L163</f>
        <v>0</v>
      </c>
      <c r="M166" s="226"/>
      <c r="N166" s="227"/>
    </row>
    <row r="167" spans="3:14">
      <c r="C167" s="169"/>
      <c r="D167" s="169"/>
      <c r="E167" s="169"/>
      <c r="F167" s="169"/>
      <c r="G167" s="171"/>
      <c r="H167" s="171"/>
      <c r="I167" s="252"/>
      <c r="J167" s="252"/>
      <c r="K167" s="266">
        <f t="shared" si="16"/>
        <v>0</v>
      </c>
      <c r="L167" s="266">
        <f>K167*L163</f>
        <v>0</v>
      </c>
      <c r="M167" s="226"/>
      <c r="N167" s="227"/>
    </row>
    <row r="168" spans="3:14">
      <c r="C168" s="169"/>
      <c r="D168" s="169"/>
      <c r="E168" s="169"/>
      <c r="F168" s="169"/>
      <c r="G168" s="171"/>
      <c r="H168" s="171"/>
      <c r="I168" s="123"/>
      <c r="J168" s="123"/>
      <c r="K168" s="266">
        <f t="shared" si="16"/>
        <v>0</v>
      </c>
      <c r="L168" s="266">
        <f>K168*L163</f>
        <v>0</v>
      </c>
      <c r="M168" s="226"/>
      <c r="N168" s="227"/>
    </row>
    <row r="169" spans="3:14">
      <c r="C169" s="169"/>
      <c r="D169" s="169"/>
      <c r="E169" s="169"/>
      <c r="F169" s="169"/>
      <c r="G169" s="171"/>
      <c r="H169" s="171"/>
      <c r="I169" s="123"/>
      <c r="J169" s="123"/>
      <c r="K169" s="266">
        <f t="shared" si="16"/>
        <v>0</v>
      </c>
      <c r="L169" s="266">
        <f>K169*L163</f>
        <v>0</v>
      </c>
      <c r="M169" s="226"/>
      <c r="N169" s="227"/>
    </row>
    <row r="170" spans="3:14">
      <c r="C170" s="169"/>
      <c r="D170" s="169"/>
      <c r="E170" s="169"/>
      <c r="F170" s="169"/>
      <c r="G170" s="171"/>
      <c r="H170" s="171"/>
      <c r="I170" s="123"/>
      <c r="J170" s="123"/>
      <c r="K170" s="266">
        <f t="shared" si="16"/>
        <v>0</v>
      </c>
      <c r="L170" s="266">
        <f>K170*L163</f>
        <v>0</v>
      </c>
      <c r="M170" s="226"/>
      <c r="N170" s="227"/>
    </row>
    <row r="171" spans="3:14">
      <c r="C171" s="169"/>
      <c r="D171" s="169"/>
      <c r="E171" s="169"/>
      <c r="F171" s="169"/>
      <c r="G171" s="171"/>
      <c r="H171" s="171"/>
      <c r="I171" s="123"/>
      <c r="J171" s="123"/>
      <c r="K171" s="266">
        <f t="shared" si="16"/>
        <v>0</v>
      </c>
      <c r="L171" s="266">
        <f>K171*L163</f>
        <v>0</v>
      </c>
      <c r="M171" s="226"/>
      <c r="N171" s="227"/>
    </row>
    <row r="172" spans="3:14">
      <c r="C172" s="169"/>
      <c r="D172" s="169"/>
      <c r="E172" s="169"/>
      <c r="F172" s="169"/>
      <c r="G172" s="171"/>
      <c r="H172" s="171"/>
      <c r="I172" s="123"/>
      <c r="J172" s="123"/>
      <c r="K172" s="266">
        <f t="shared" si="16"/>
        <v>0</v>
      </c>
      <c r="L172" s="266">
        <f>K172*L163</f>
        <v>0</v>
      </c>
      <c r="M172" s="226"/>
      <c r="N172" s="227"/>
    </row>
    <row r="173" spans="3:14" ht="20.25">
      <c r="C173" s="630" t="s">
        <v>103</v>
      </c>
      <c r="D173" s="630"/>
      <c r="E173" s="630"/>
      <c r="F173" s="630"/>
      <c r="G173" s="630"/>
      <c r="H173" s="630"/>
      <c r="I173" s="630"/>
      <c r="J173" s="630"/>
      <c r="K173" s="239" t="s">
        <v>47</v>
      </c>
      <c r="L173" s="225">
        <v>0.5</v>
      </c>
      <c r="M173" s="126">
        <f>SUM(K175:K182)</f>
        <v>0</v>
      </c>
      <c r="N173" s="127">
        <f>SUM(L175:L182)</f>
        <v>0</v>
      </c>
    </row>
    <row r="174" spans="3:14">
      <c r="C174" s="627" t="s">
        <v>4</v>
      </c>
      <c r="D174" s="627"/>
      <c r="E174" s="554" t="s">
        <v>5</v>
      </c>
      <c r="F174" s="554" t="s">
        <v>6</v>
      </c>
      <c r="G174" s="554" t="s">
        <v>7</v>
      </c>
      <c r="H174" s="554" t="s">
        <v>8</v>
      </c>
      <c r="I174" s="554" t="s">
        <v>9</v>
      </c>
      <c r="J174" s="554" t="s">
        <v>10</v>
      </c>
      <c r="K174" s="554" t="s">
        <v>11</v>
      </c>
      <c r="L174" s="554" t="s">
        <v>12</v>
      </c>
      <c r="M174" s="628"/>
      <c r="N174" s="629"/>
    </row>
    <row r="175" spans="3:14">
      <c r="C175" s="169"/>
      <c r="D175" s="169"/>
      <c r="E175" s="169"/>
      <c r="F175" s="169"/>
      <c r="G175" s="171"/>
      <c r="H175" s="171"/>
      <c r="I175" s="123"/>
      <c r="J175" s="123"/>
      <c r="K175" s="266">
        <f>(I175+J175)*10000</f>
        <v>0</v>
      </c>
      <c r="L175" s="266">
        <f>K175*L173</f>
        <v>0</v>
      </c>
      <c r="M175" s="226"/>
      <c r="N175" s="227"/>
    </row>
    <row r="176" spans="3:14">
      <c r="C176" s="169"/>
      <c r="D176" s="169"/>
      <c r="E176" s="169"/>
      <c r="F176" s="169"/>
      <c r="G176" s="171"/>
      <c r="H176" s="171"/>
      <c r="I176" s="123"/>
      <c r="J176" s="123"/>
      <c r="K176" s="266">
        <f t="shared" ref="K176:K182" si="17">(I176+J176)*10000</f>
        <v>0</v>
      </c>
      <c r="L176" s="266">
        <f>K176*L173</f>
        <v>0</v>
      </c>
      <c r="M176" s="226"/>
      <c r="N176" s="227"/>
    </row>
    <row r="177" spans="3:14">
      <c r="C177" s="169"/>
      <c r="D177" s="169"/>
      <c r="E177" s="169"/>
      <c r="F177" s="169"/>
      <c r="G177" s="171"/>
      <c r="H177" s="171"/>
      <c r="I177" s="252"/>
      <c r="J177" s="252"/>
      <c r="K177" s="266">
        <f t="shared" si="17"/>
        <v>0</v>
      </c>
      <c r="L177" s="266">
        <f>K177*L173</f>
        <v>0</v>
      </c>
      <c r="M177" s="226"/>
      <c r="N177" s="227"/>
    </row>
    <row r="178" spans="3:14">
      <c r="C178" s="169"/>
      <c r="D178" s="169"/>
      <c r="E178" s="169"/>
      <c r="F178" s="169"/>
      <c r="G178" s="171"/>
      <c r="H178" s="171"/>
      <c r="I178" s="123"/>
      <c r="J178" s="123"/>
      <c r="K178" s="266">
        <f t="shared" si="17"/>
        <v>0</v>
      </c>
      <c r="L178" s="266">
        <f>K178*L173</f>
        <v>0</v>
      </c>
      <c r="M178" s="226"/>
      <c r="N178" s="227"/>
    </row>
    <row r="179" spans="3:14">
      <c r="C179" s="169"/>
      <c r="D179" s="169"/>
      <c r="E179" s="169"/>
      <c r="F179" s="169"/>
      <c r="G179" s="171"/>
      <c r="H179" s="171"/>
      <c r="I179" s="123"/>
      <c r="J179" s="123"/>
      <c r="K179" s="266">
        <f t="shared" si="17"/>
        <v>0</v>
      </c>
      <c r="L179" s="266">
        <f>K179*L173</f>
        <v>0</v>
      </c>
      <c r="M179" s="226"/>
      <c r="N179" s="227"/>
    </row>
    <row r="180" spans="3:14">
      <c r="C180" s="169"/>
      <c r="D180" s="169"/>
      <c r="E180" s="169"/>
      <c r="F180" s="169"/>
      <c r="G180" s="171"/>
      <c r="H180" s="171"/>
      <c r="I180" s="123"/>
      <c r="J180" s="123"/>
      <c r="K180" s="266">
        <f t="shared" si="17"/>
        <v>0</v>
      </c>
      <c r="L180" s="266">
        <f>K180*L173</f>
        <v>0</v>
      </c>
      <c r="M180" s="226"/>
      <c r="N180" s="227"/>
    </row>
    <row r="181" spans="3:14">
      <c r="C181" s="169"/>
      <c r="D181" s="169"/>
      <c r="E181" s="169"/>
      <c r="F181" s="169"/>
      <c r="G181" s="171"/>
      <c r="H181" s="171"/>
      <c r="I181" s="123"/>
      <c r="J181" s="123"/>
      <c r="K181" s="266">
        <f t="shared" si="17"/>
        <v>0</v>
      </c>
      <c r="L181" s="266">
        <f>K181*L173</f>
        <v>0</v>
      </c>
      <c r="M181" s="226"/>
      <c r="N181" s="227"/>
    </row>
    <row r="182" spans="3:14">
      <c r="C182" s="169"/>
      <c r="D182" s="169"/>
      <c r="E182" s="169"/>
      <c r="F182" s="169"/>
      <c r="G182" s="171"/>
      <c r="H182" s="171"/>
      <c r="I182" s="123"/>
      <c r="J182" s="123"/>
      <c r="K182" s="266">
        <f t="shared" si="17"/>
        <v>0</v>
      </c>
      <c r="L182" s="266">
        <f>K182*L173</f>
        <v>0</v>
      </c>
      <c r="M182" s="226"/>
      <c r="N182" s="227"/>
    </row>
  </sheetData>
  <mergeCells count="56">
    <mergeCell ref="C83:J83"/>
    <mergeCell ref="C84:D84"/>
    <mergeCell ref="M154:N154"/>
    <mergeCell ref="M164:N164"/>
    <mergeCell ref="M174:N17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  <mergeCell ref="M124:N124"/>
    <mergeCell ref="C64:D64"/>
    <mergeCell ref="M64:N64"/>
    <mergeCell ref="C73:J73"/>
    <mergeCell ref="C74:D74"/>
    <mergeCell ref="M74:N74"/>
    <mergeCell ref="C43:J43"/>
    <mergeCell ref="C44:D44"/>
    <mergeCell ref="C53:J53"/>
    <mergeCell ref="C54:D54"/>
    <mergeCell ref="C63:J63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C133:J133"/>
    <mergeCell ref="C143:J143"/>
    <mergeCell ref="C144:D144"/>
    <mergeCell ref="M144:N144"/>
    <mergeCell ref="C153:J153"/>
    <mergeCell ref="C154:D154"/>
    <mergeCell ref="C163:J163"/>
    <mergeCell ref="C164:D164"/>
    <mergeCell ref="C173:J173"/>
    <mergeCell ref="C174:D174"/>
  </mergeCells>
  <phoneticPr fontId="29" type="noConversion"/>
  <conditionalFormatting sqref="G1:G2 G4 G24 G26:G32">
    <cfRule type="duplicateValues" dxfId="4101" priority="257"/>
    <cfRule type="duplicateValues" dxfId="4100" priority="258"/>
  </conditionalFormatting>
  <conditionalFormatting sqref="G1:G2 G26:G32">
    <cfRule type="duplicateValues" dxfId="4099" priority="259"/>
  </conditionalFormatting>
  <conditionalFormatting sqref="G4">
    <cfRule type="duplicateValues" dxfId="4098" priority="256"/>
  </conditionalFormatting>
  <conditionalFormatting sqref="G5:G12">
    <cfRule type="duplicateValues" dxfId="4097" priority="222"/>
    <cfRule type="duplicateValues" dxfId="4096" priority="223"/>
    <cfRule type="duplicateValues" dxfId="4095" priority="224"/>
  </conditionalFormatting>
  <conditionalFormatting sqref="G13">
    <cfRule type="duplicateValues" dxfId="4094" priority="186"/>
    <cfRule type="duplicateValues" dxfId="4093" priority="187"/>
    <cfRule type="duplicateValues" dxfId="4092" priority="188"/>
    <cfRule type="duplicateValues" dxfId="4091" priority="189"/>
    <cfRule type="duplicateValues" dxfId="4090" priority="190"/>
    <cfRule type="duplicateValues" dxfId="4089" priority="191"/>
  </conditionalFormatting>
  <conditionalFormatting sqref="G14">
    <cfRule type="duplicateValues" dxfId="4088" priority="249"/>
    <cfRule type="duplicateValues" dxfId="4087" priority="250"/>
  </conditionalFormatting>
  <conditionalFormatting sqref="G23">
    <cfRule type="duplicateValues" dxfId="4086" priority="176"/>
    <cfRule type="duplicateValues" dxfId="4085" priority="177"/>
    <cfRule type="duplicateValues" dxfId="4084" priority="178"/>
    <cfRule type="duplicateValues" dxfId="4083" priority="179"/>
  </conditionalFormatting>
  <conditionalFormatting sqref="G24">
    <cfRule type="duplicateValues" dxfId="4082" priority="253"/>
    <cfRule type="duplicateValues" dxfId="4081" priority="254"/>
    <cfRule type="duplicateValues" dxfId="4080" priority="255"/>
  </conditionalFormatting>
  <conditionalFormatting sqref="G25">
    <cfRule type="duplicateValues" dxfId="4079" priority="173"/>
    <cfRule type="duplicateValues" dxfId="4078" priority="174"/>
    <cfRule type="duplicateValues" dxfId="4077" priority="175"/>
  </conditionalFormatting>
  <conditionalFormatting sqref="G33">
    <cfRule type="duplicateValues" dxfId="4076" priority="66"/>
    <cfRule type="duplicateValues" dxfId="4075" priority="67"/>
    <cfRule type="duplicateValues" dxfId="4074" priority="68"/>
    <cfRule type="duplicateValues" dxfId="4073" priority="69"/>
    <cfRule type="duplicateValues" dxfId="4072" priority="70"/>
    <cfRule type="duplicateValues" dxfId="4071" priority="71"/>
  </conditionalFormatting>
  <conditionalFormatting sqref="G34">
    <cfRule type="duplicateValues" dxfId="4070" priority="126"/>
    <cfRule type="duplicateValues" dxfId="4069" priority="127"/>
    <cfRule type="duplicateValues" dxfId="4068" priority="128"/>
    <cfRule type="duplicateValues" dxfId="4067" priority="129"/>
    <cfRule type="duplicateValues" dxfId="4066" priority="130"/>
  </conditionalFormatting>
  <conditionalFormatting sqref="G93">
    <cfRule type="duplicateValues" dxfId="4065" priority="195"/>
    <cfRule type="duplicateValues" dxfId="4064" priority="196"/>
    <cfRule type="duplicateValues" dxfId="4063" priority="197"/>
    <cfRule type="duplicateValues" dxfId="4062" priority="198"/>
    <cfRule type="duplicateValues" dxfId="4061" priority="199"/>
  </conditionalFormatting>
  <conditionalFormatting sqref="G94">
    <cfRule type="duplicateValues" dxfId="4060" priority="219"/>
    <cfRule type="duplicateValues" dxfId="4059" priority="220"/>
    <cfRule type="duplicateValues" dxfId="4058" priority="232"/>
    <cfRule type="duplicateValues" dxfId="4057" priority="233"/>
    <cfRule type="duplicateValues" dxfId="4056" priority="234"/>
    <cfRule type="duplicateValues" dxfId="4055" priority="235"/>
    <cfRule type="duplicateValues" dxfId="4054" priority="236"/>
    <cfRule type="duplicateValues" dxfId="4053" priority="237"/>
    <cfRule type="duplicateValues" dxfId="4052" priority="238"/>
    <cfRule type="duplicateValues" dxfId="4051" priority="239"/>
    <cfRule type="duplicateValues" dxfId="4050" priority="240"/>
    <cfRule type="duplicateValues" dxfId="4049" priority="241"/>
    <cfRule type="duplicateValues" dxfId="4048" priority="242"/>
    <cfRule type="duplicateValues" dxfId="4047" priority="243"/>
    <cfRule type="duplicateValues" dxfId="4046" priority="244"/>
    <cfRule type="duplicateValues" dxfId="4045" priority="245"/>
  </conditionalFormatting>
  <conditionalFormatting sqref="G94:G102 G1:G2 G4:G12 G14 G24:G32 G104 G114 G124 G134:G142 G106:G112 G34:G35">
    <cfRule type="duplicateValues" dxfId="4044" priority="260"/>
  </conditionalFormatting>
  <conditionalFormatting sqref="G95:G102">
    <cfRule type="duplicateValues" dxfId="4043" priority="209"/>
    <cfRule type="duplicateValues" dxfId="4042" priority="210"/>
    <cfRule type="duplicateValues" dxfId="4041" priority="211"/>
  </conditionalFormatting>
  <conditionalFormatting sqref="G104">
    <cfRule type="duplicateValues" dxfId="4040" priority="121"/>
    <cfRule type="duplicateValues" dxfId="4039" priority="122"/>
    <cfRule type="duplicateValues" dxfId="4038" priority="123"/>
    <cfRule type="duplicateValues" dxfId="4037" priority="124"/>
    <cfRule type="duplicateValues" dxfId="4036" priority="125"/>
  </conditionalFormatting>
  <conditionalFormatting sqref="G105">
    <cfRule type="duplicateValues" dxfId="4035" priority="72"/>
    <cfRule type="duplicateValues" dxfId="4034" priority="73"/>
    <cfRule type="duplicateValues" dxfId="4033" priority="74"/>
    <cfRule type="duplicateValues" dxfId="4032" priority="75"/>
  </conditionalFormatting>
  <conditionalFormatting sqref="G106:G112 G94">
    <cfRule type="duplicateValues" dxfId="4031" priority="251"/>
    <cfRule type="duplicateValues" dxfId="4030" priority="252"/>
  </conditionalFormatting>
  <conditionalFormatting sqref="G106:G112">
    <cfRule type="duplicateValues" dxfId="4029" priority="158"/>
    <cfRule type="duplicateValues" dxfId="4028" priority="159"/>
    <cfRule type="duplicateValues" dxfId="4027" priority="160"/>
    <cfRule type="duplicateValues" dxfId="4026" priority="161"/>
    <cfRule type="duplicateValues" dxfId="4025" priority="162"/>
    <cfRule type="duplicateValues" dxfId="4024" priority="163"/>
    <cfRule type="duplicateValues" dxfId="4023" priority="164"/>
    <cfRule type="duplicateValues" dxfId="4022" priority="165"/>
    <cfRule type="duplicateValues" dxfId="4021" priority="166"/>
    <cfRule type="duplicateValues" dxfId="4020" priority="212"/>
    <cfRule type="duplicateValues" dxfId="4019" priority="213"/>
    <cfRule type="duplicateValues" dxfId="4018" priority="214"/>
    <cfRule type="duplicateValues" dxfId="4017" priority="215"/>
    <cfRule type="duplicateValues" dxfId="4016" priority="216"/>
    <cfRule type="duplicateValues" dxfId="4015" priority="217"/>
    <cfRule type="duplicateValues" dxfId="4014" priority="218"/>
  </conditionalFormatting>
  <conditionalFormatting sqref="G114">
    <cfRule type="duplicateValues" dxfId="4013" priority="116"/>
    <cfRule type="duplicateValues" dxfId="4012" priority="117"/>
    <cfRule type="duplicateValues" dxfId="4011" priority="118"/>
    <cfRule type="duplicateValues" dxfId="4010" priority="119"/>
    <cfRule type="duplicateValues" dxfId="4009" priority="120"/>
  </conditionalFormatting>
  <conditionalFormatting sqref="G135:G142">
    <cfRule type="duplicateValues" dxfId="4008" priority="261"/>
    <cfRule type="duplicateValues" dxfId="4007" priority="262"/>
  </conditionalFormatting>
  <conditionalFormatting sqref="G124">
    <cfRule type="duplicateValues" dxfId="4006" priority="111"/>
    <cfRule type="duplicateValues" dxfId="4005" priority="112"/>
    <cfRule type="duplicateValues" dxfId="4004" priority="113"/>
    <cfRule type="duplicateValues" dxfId="4003" priority="114"/>
    <cfRule type="duplicateValues" dxfId="4002" priority="115"/>
  </conditionalFormatting>
  <conditionalFormatting sqref="G135:G142">
    <cfRule type="duplicateValues" dxfId="4001" priority="263"/>
  </conditionalFormatting>
  <conditionalFormatting sqref="G134">
    <cfRule type="duplicateValues" dxfId="4000" priority="106"/>
    <cfRule type="duplicateValues" dxfId="3999" priority="107"/>
    <cfRule type="duplicateValues" dxfId="3998" priority="108"/>
    <cfRule type="duplicateValues" dxfId="3997" priority="109"/>
    <cfRule type="duplicateValues" dxfId="3996" priority="110"/>
  </conditionalFormatting>
  <conditionalFormatting sqref="G135">
    <cfRule type="duplicateValues" dxfId="3995" priority="155"/>
    <cfRule type="duplicateValues" dxfId="3994" priority="156"/>
    <cfRule type="duplicateValues" dxfId="3993" priority="157"/>
  </conditionalFormatting>
  <conditionalFormatting sqref="G183:G1048576">
    <cfRule type="duplicateValues" dxfId="3992" priority="264"/>
    <cfRule type="duplicateValues" dxfId="3991" priority="265"/>
    <cfRule type="duplicateValues" dxfId="3990" priority="266"/>
    <cfRule type="duplicateValues" dxfId="3989" priority="267"/>
  </conditionalFormatting>
  <conditionalFormatting sqref="C85:H92">
    <cfRule type="duplicateValues" dxfId="3988" priority="59"/>
    <cfRule type="duplicateValues" dxfId="3987" priority="60"/>
    <cfRule type="duplicateValues" dxfId="3986" priority="61"/>
  </conditionalFormatting>
  <conditionalFormatting sqref="C75:H82">
    <cfRule type="duplicateValues" dxfId="3985" priority="56"/>
    <cfRule type="duplicateValues" dxfId="3984" priority="57"/>
    <cfRule type="duplicateValues" dxfId="3983" priority="58"/>
  </conditionalFormatting>
  <conditionalFormatting sqref="G66">
    <cfRule type="duplicateValues" dxfId="3982" priority="42"/>
    <cfRule type="duplicateValues" dxfId="3981" priority="43"/>
    <cfRule type="duplicateValues" dxfId="3980" priority="44"/>
    <cfRule type="duplicateValues" dxfId="3979" priority="45"/>
    <cfRule type="duplicateValues" dxfId="3978" priority="46"/>
    <cfRule type="duplicateValues" dxfId="3977" priority="47"/>
    <cfRule type="duplicateValues" dxfId="3976" priority="48"/>
    <cfRule type="duplicateValues" dxfId="3975" priority="49"/>
    <cfRule type="duplicateValues" dxfId="3974" priority="50"/>
    <cfRule type="duplicateValues" dxfId="3973" priority="51"/>
    <cfRule type="duplicateValues" dxfId="3972" priority="52"/>
  </conditionalFormatting>
  <conditionalFormatting sqref="G67:G72">
    <cfRule type="duplicateValues" dxfId="3971" priority="53"/>
    <cfRule type="duplicateValues" dxfId="3970" priority="54"/>
    <cfRule type="duplicateValues" dxfId="3969" priority="55"/>
  </conditionalFormatting>
  <conditionalFormatting sqref="G144">
    <cfRule type="duplicateValues" dxfId="3968" priority="1226"/>
    <cfRule type="duplicateValues" dxfId="3967" priority="1227"/>
    <cfRule type="duplicateValues" dxfId="3966" priority="1228"/>
    <cfRule type="duplicateValues" dxfId="3965" priority="1229"/>
    <cfRule type="duplicateValues" dxfId="3964" priority="1230"/>
    <cfRule type="duplicateValues" dxfId="3963" priority="1231"/>
  </conditionalFormatting>
  <conditionalFormatting sqref="G163:G164 G173:G174">
    <cfRule type="duplicateValues" dxfId="3962" priority="34"/>
  </conditionalFormatting>
  <conditionalFormatting sqref="G153">
    <cfRule type="duplicateValues" dxfId="3961" priority="26"/>
    <cfRule type="duplicateValues" dxfId="3960" priority="27"/>
    <cfRule type="duplicateValues" dxfId="3959" priority="28"/>
    <cfRule type="duplicateValues" dxfId="3958" priority="29"/>
  </conditionalFormatting>
  <conditionalFormatting sqref="G163 G173">
    <cfRule type="duplicateValues" dxfId="3957" priority="35"/>
    <cfRule type="duplicateValues" dxfId="3956" priority="36"/>
  </conditionalFormatting>
  <conditionalFormatting sqref="G163 G173">
    <cfRule type="duplicateValues" dxfId="3955" priority="37"/>
  </conditionalFormatting>
  <conditionalFormatting sqref="G154">
    <cfRule type="duplicateValues" dxfId="3954" priority="25"/>
  </conditionalFormatting>
  <conditionalFormatting sqref="G174 G164 G154">
    <cfRule type="duplicateValues" dxfId="3953" priority="20"/>
    <cfRule type="duplicateValues" dxfId="3952" priority="21"/>
    <cfRule type="duplicateValues" dxfId="3951" priority="22"/>
    <cfRule type="duplicateValues" dxfId="3950" priority="23"/>
    <cfRule type="duplicateValues" dxfId="3949" priority="24"/>
  </conditionalFormatting>
  <conditionalFormatting sqref="G176:G182 G166:G172 G156:G162 G146:G152 G126:G132 G116:G122 G38:G42 G48:G52 G55:G62 G16:G22">
    <cfRule type="duplicateValues" dxfId="3948" priority="19"/>
  </conditionalFormatting>
  <conditionalFormatting sqref="G176:G182 G166:G172 G156:G162 G146:G152 G126:G132 G116:G122 G38:G42 G48:G52 G55:G62 G16:G22">
    <cfRule type="duplicateValues" dxfId="3947" priority="16"/>
    <cfRule type="duplicateValues" dxfId="3946" priority="17"/>
    <cfRule type="duplicateValues" dxfId="3945" priority="18"/>
  </conditionalFormatting>
  <conditionalFormatting sqref="G36:G37">
    <cfRule type="duplicateValues" dxfId="3944" priority="11"/>
  </conditionalFormatting>
  <conditionalFormatting sqref="G36:G37">
    <cfRule type="duplicateValues" dxfId="3943" priority="8"/>
    <cfRule type="duplicateValues" dxfId="3942" priority="9"/>
    <cfRule type="duplicateValues" dxfId="3941" priority="10"/>
  </conditionalFormatting>
  <conditionalFormatting sqref="G35">
    <cfRule type="duplicateValues" dxfId="3940" priority="5"/>
    <cfRule type="duplicateValues" dxfId="3939" priority="6"/>
    <cfRule type="duplicateValues" dxfId="3938" priority="7"/>
  </conditionalFormatting>
  <conditionalFormatting sqref="G47">
    <cfRule type="duplicateValues" dxfId="3937" priority="1"/>
    <cfRule type="duplicateValues" dxfId="3936" priority="2"/>
  </conditionalFormatting>
  <conditionalFormatting sqref="G47">
    <cfRule type="duplicateValues" dxfId="3935" priority="3"/>
  </conditionalFormatting>
  <conditionalFormatting sqref="G47">
    <cfRule type="duplicateValues" dxfId="3934" priority="4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2918-5432-43A9-B6A3-E15684A0E93A}">
  <dimension ref="A1:U183"/>
  <sheetViews>
    <sheetView topLeftCell="D58" zoomScale="70" zoomScaleNormal="70" workbookViewId="0">
      <selection activeCell="E58" sqref="E58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2.125" style="35" customWidth="1"/>
    <col min="5" max="5" width="15.875" style="35" customWidth="1"/>
    <col min="6" max="6" width="16.5" style="35" customWidth="1"/>
    <col min="7" max="7" width="64.125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43">
        <f ca="1">DATE(년,월,_xlfn.SHEET())</f>
        <v>45737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220"/>
      <c r="P1" s="654" t="s">
        <v>0</v>
      </c>
      <c r="Q1" s="654"/>
      <c r="R1" s="654"/>
      <c r="S1" s="654"/>
      <c r="T1" s="654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347"/>
      <c r="C3" s="710" t="s">
        <v>1</v>
      </c>
      <c r="D3" s="710"/>
      <c r="E3" s="710"/>
      <c r="F3" s="710"/>
      <c r="G3" s="710"/>
      <c r="H3" s="710"/>
      <c r="I3" s="710"/>
      <c r="J3" s="710"/>
      <c r="K3" s="348" t="s">
        <v>2</v>
      </c>
      <c r="L3" s="349"/>
      <c r="M3" s="350">
        <f>SUM(K5:K12)</f>
        <v>0</v>
      </c>
      <c r="N3" s="351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347" t="s">
        <v>3</v>
      </c>
      <c r="C4" s="700" t="s">
        <v>4</v>
      </c>
      <c r="D4" s="700"/>
      <c r="E4" s="559" t="s">
        <v>5</v>
      </c>
      <c r="F4" s="559" t="s">
        <v>6</v>
      </c>
      <c r="G4" s="559" t="s">
        <v>7</v>
      </c>
      <c r="H4" s="559" t="s">
        <v>8</v>
      </c>
      <c r="I4" s="559" t="s">
        <v>9</v>
      </c>
      <c r="J4" s="559" t="s">
        <v>10</v>
      </c>
      <c r="K4" s="559" t="s">
        <v>11</v>
      </c>
      <c r="L4" s="559" t="s">
        <v>12</v>
      </c>
      <c r="M4" s="701"/>
      <c r="N4" s="702"/>
      <c r="O4" s="41"/>
      <c r="P4" s="646" t="s">
        <v>13</v>
      </c>
      <c r="Q4" s="647">
        <f>P10-R10</f>
        <v>900000</v>
      </c>
      <c r="R4" s="647"/>
      <c r="S4" s="224"/>
      <c r="T4" s="220"/>
      <c r="U4" s="220"/>
    </row>
    <row r="5" spans="2:21" ht="16.5" customHeight="1">
      <c r="B5" s="347">
        <v>1</v>
      </c>
      <c r="C5" s="353"/>
      <c r="D5" s="353"/>
      <c r="E5" s="353"/>
      <c r="F5" s="353"/>
      <c r="G5" s="354"/>
      <c r="H5" s="355"/>
      <c r="I5" s="356"/>
      <c r="J5" s="356"/>
      <c r="K5" s="357">
        <f>(I5+J5)*10000</f>
        <v>0</v>
      </c>
      <c r="L5" s="357">
        <f>K5*L3</f>
        <v>0</v>
      </c>
      <c r="M5" s="352"/>
      <c r="N5" s="342"/>
      <c r="O5" s="41"/>
      <c r="P5" s="646"/>
      <c r="Q5" s="647"/>
      <c r="R5" s="647"/>
      <c r="S5" s="224"/>
      <c r="T5" s="220"/>
      <c r="U5" s="220"/>
    </row>
    <row r="6" spans="2:21">
      <c r="B6" s="347">
        <v>2</v>
      </c>
      <c r="C6" s="353"/>
      <c r="D6" s="353"/>
      <c r="E6" s="353"/>
      <c r="F6" s="353"/>
      <c r="G6" s="354"/>
      <c r="H6" s="355"/>
      <c r="I6" s="356"/>
      <c r="J6" s="356"/>
      <c r="K6" s="357">
        <f t="shared" ref="K6:K12" si="0">(I6+J6)*10000</f>
        <v>0</v>
      </c>
      <c r="L6" s="357">
        <f>K6*L3</f>
        <v>0</v>
      </c>
      <c r="M6" s="352"/>
      <c r="N6" s="342"/>
      <c r="O6" s="220"/>
      <c r="P6" s="47"/>
      <c r="Q6" s="47"/>
      <c r="R6" s="47"/>
      <c r="S6" s="43"/>
      <c r="T6" s="43"/>
      <c r="U6" s="220"/>
    </row>
    <row r="7" spans="2:21" ht="17.25">
      <c r="B7" s="347">
        <v>3</v>
      </c>
      <c r="C7" s="353"/>
      <c r="D7" s="353"/>
      <c r="E7" s="353"/>
      <c r="F7" s="353"/>
      <c r="G7" s="354"/>
      <c r="H7" s="355"/>
      <c r="I7" s="356"/>
      <c r="J7" s="356"/>
      <c r="K7" s="357">
        <f t="shared" si="0"/>
        <v>0</v>
      </c>
      <c r="L7" s="357">
        <f>K7*L3</f>
        <v>0</v>
      </c>
      <c r="M7" s="352"/>
      <c r="N7" s="342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347">
        <v>4</v>
      </c>
      <c r="C8" s="353"/>
      <c r="D8" s="353"/>
      <c r="E8" s="353"/>
      <c r="F8" s="353"/>
      <c r="G8" s="355"/>
      <c r="H8" s="355"/>
      <c r="I8" s="356"/>
      <c r="J8" s="356"/>
      <c r="K8" s="357">
        <f t="shared" si="0"/>
        <v>0</v>
      </c>
      <c r="L8" s="357">
        <f>K8*L3</f>
        <v>0</v>
      </c>
      <c r="M8" s="352"/>
      <c r="N8" s="342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347">
        <v>5</v>
      </c>
      <c r="C9" s="353"/>
      <c r="D9" s="353"/>
      <c r="E9" s="353"/>
      <c r="F9" s="353"/>
      <c r="G9" s="354"/>
      <c r="H9" s="355"/>
      <c r="I9" s="356"/>
      <c r="J9" s="356"/>
      <c r="K9" s="357">
        <f t="shared" si="0"/>
        <v>0</v>
      </c>
      <c r="L9" s="357">
        <f>K9*L3</f>
        <v>0</v>
      </c>
      <c r="M9" s="352"/>
      <c r="N9" s="342"/>
      <c r="O9" s="41"/>
      <c r="P9" s="49">
        <f>SUM(M:M)</f>
        <v>1900000</v>
      </c>
      <c r="Q9" s="50"/>
      <c r="R9" s="51">
        <f>SUM(N:N)</f>
        <v>1000000</v>
      </c>
      <c r="S9" s="52"/>
      <c r="T9" s="52"/>
      <c r="U9" s="224"/>
    </row>
    <row r="10" spans="2:21" ht="17.25">
      <c r="B10" s="347">
        <v>6</v>
      </c>
      <c r="C10" s="353"/>
      <c r="D10" s="353"/>
      <c r="E10" s="353"/>
      <c r="F10" s="353"/>
      <c r="G10" s="355"/>
      <c r="H10" s="355"/>
      <c r="I10" s="356"/>
      <c r="J10" s="356"/>
      <c r="K10" s="357">
        <f t="shared" si="0"/>
        <v>0</v>
      </c>
      <c r="L10" s="357">
        <f>K10*L3</f>
        <v>0</v>
      </c>
      <c r="M10" s="352"/>
      <c r="N10" s="342"/>
      <c r="O10" s="41"/>
      <c r="P10" s="649">
        <f>SUM(P9:Q9)</f>
        <v>1900000</v>
      </c>
      <c r="Q10" s="650"/>
      <c r="R10" s="651">
        <f>SUM(R9:T9)</f>
        <v>1000000</v>
      </c>
      <c r="S10" s="652"/>
      <c r="T10" s="653"/>
      <c r="U10" s="224"/>
    </row>
    <row r="11" spans="2:21">
      <c r="B11" s="347">
        <v>7</v>
      </c>
      <c r="C11" s="353"/>
      <c r="D11" s="364"/>
      <c r="E11" s="353"/>
      <c r="F11" s="353"/>
      <c r="G11" s="355"/>
      <c r="H11" s="355"/>
      <c r="I11" s="356"/>
      <c r="J11" s="356"/>
      <c r="K11" s="357">
        <f t="shared" si="0"/>
        <v>0</v>
      </c>
      <c r="L11" s="357">
        <f>K11*L3</f>
        <v>0</v>
      </c>
      <c r="M11" s="352"/>
      <c r="N11" s="342"/>
      <c r="O11" s="220"/>
      <c r="P11" s="44"/>
      <c r="Q11" s="44"/>
      <c r="R11" s="44"/>
      <c r="S11" s="44"/>
      <c r="T11" s="44"/>
      <c r="U11" s="220"/>
    </row>
    <row r="12" spans="2:21">
      <c r="B12" s="347">
        <v>8</v>
      </c>
      <c r="C12" s="353"/>
      <c r="D12" s="364"/>
      <c r="E12" s="353"/>
      <c r="F12" s="353"/>
      <c r="G12" s="355"/>
      <c r="H12" s="355"/>
      <c r="I12" s="356"/>
      <c r="J12" s="356"/>
      <c r="K12" s="357">
        <f t="shared" si="0"/>
        <v>0</v>
      </c>
      <c r="L12" s="357">
        <f>K12*L3</f>
        <v>0</v>
      </c>
      <c r="M12" s="365"/>
      <c r="N12" s="345"/>
      <c r="O12" s="220"/>
      <c r="P12" s="220"/>
      <c r="Q12" s="220"/>
      <c r="R12" s="220"/>
      <c r="S12" s="220"/>
      <c r="T12" s="220"/>
      <c r="U12" s="220"/>
    </row>
    <row r="13" spans="2:21" ht="20.25">
      <c r="B13" s="347"/>
      <c r="C13" s="684" t="s">
        <v>421</v>
      </c>
      <c r="D13" s="684"/>
      <c r="E13" s="684"/>
      <c r="F13" s="684"/>
      <c r="G13" s="684"/>
      <c r="H13" s="684"/>
      <c r="I13" s="684"/>
      <c r="J13" s="684"/>
      <c r="K13" s="348" t="s">
        <v>2</v>
      </c>
      <c r="L13" s="349">
        <v>0.5</v>
      </c>
      <c r="M13" s="350">
        <f>SUM(K15:K22)</f>
        <v>260000</v>
      </c>
      <c r="N13" s="351">
        <f>SUM(L15:L22)</f>
        <v>130000</v>
      </c>
      <c r="O13" s="224"/>
      <c r="P13" s="220"/>
      <c r="Q13" s="220"/>
      <c r="R13" s="220"/>
      <c r="S13" s="220"/>
      <c r="T13" s="220"/>
      <c r="U13" s="220"/>
    </row>
    <row r="14" spans="2:21">
      <c r="B14" s="347" t="s">
        <v>3</v>
      </c>
      <c r="C14" s="700" t="s">
        <v>4</v>
      </c>
      <c r="D14" s="700"/>
      <c r="E14" s="559" t="s">
        <v>5</v>
      </c>
      <c r="F14" s="559" t="s">
        <v>6</v>
      </c>
      <c r="G14" s="559" t="s">
        <v>7</v>
      </c>
      <c r="H14" s="559" t="s">
        <v>8</v>
      </c>
      <c r="I14" s="559" t="s">
        <v>9</v>
      </c>
      <c r="J14" s="559" t="s">
        <v>10</v>
      </c>
      <c r="K14" s="559" t="s">
        <v>11</v>
      </c>
      <c r="L14" s="559" t="s">
        <v>12</v>
      </c>
      <c r="M14" s="704" t="s">
        <v>21</v>
      </c>
      <c r="N14" s="705"/>
      <c r="O14" s="220"/>
      <c r="P14" s="220"/>
      <c r="Q14" s="220"/>
      <c r="R14" s="220"/>
      <c r="S14" s="220"/>
      <c r="T14" s="220"/>
      <c r="U14" s="220"/>
    </row>
    <row r="15" spans="2:21" ht="33.75" customHeight="1">
      <c r="B15" s="347">
        <v>1</v>
      </c>
      <c r="C15" s="366">
        <v>21</v>
      </c>
      <c r="D15" s="366" t="s">
        <v>35</v>
      </c>
      <c r="E15" s="471" t="s">
        <v>665</v>
      </c>
      <c r="F15" s="366" t="s">
        <v>666</v>
      </c>
      <c r="G15" s="339" t="s">
        <v>667</v>
      </c>
      <c r="H15" s="340" t="s">
        <v>463</v>
      </c>
      <c r="I15" s="386">
        <v>3</v>
      </c>
      <c r="J15" s="386">
        <v>12</v>
      </c>
      <c r="K15" s="357">
        <f>(I15+J15)*10000</f>
        <v>150000</v>
      </c>
      <c r="L15" s="357">
        <f>K15*L13</f>
        <v>75000</v>
      </c>
      <c r="M15" s="352"/>
      <c r="N15" s="342"/>
      <c r="O15" s="41"/>
      <c r="P15" s="220"/>
      <c r="Q15" s="220"/>
      <c r="R15" s="220"/>
      <c r="S15" s="220"/>
      <c r="T15" s="220"/>
      <c r="U15" s="220"/>
    </row>
    <row r="16" spans="2:21">
      <c r="B16" s="347">
        <v>2</v>
      </c>
      <c r="C16" s="340"/>
      <c r="D16" s="340"/>
      <c r="E16" s="340"/>
      <c r="F16" s="340"/>
      <c r="G16" s="340"/>
      <c r="H16" s="340"/>
      <c r="I16" s="340"/>
      <c r="J16" s="340"/>
      <c r="K16" s="357">
        <f t="shared" ref="K16:K22" si="1">(I16+J16)*10000</f>
        <v>0</v>
      </c>
      <c r="L16" s="357">
        <f>K16*L13</f>
        <v>0</v>
      </c>
      <c r="M16" s="352"/>
      <c r="N16" s="342"/>
      <c r="O16" s="41"/>
      <c r="P16" s="220"/>
      <c r="Q16" s="220"/>
      <c r="R16" s="220"/>
      <c r="S16" s="220"/>
      <c r="T16" s="220"/>
      <c r="U16" s="220"/>
    </row>
    <row r="17" spans="1:21" ht="33">
      <c r="A17" s="220"/>
      <c r="B17" s="347">
        <v>3</v>
      </c>
      <c r="C17" s="369">
        <v>21</v>
      </c>
      <c r="D17" s="369" t="s">
        <v>215</v>
      </c>
      <c r="E17" s="472" t="s">
        <v>668</v>
      </c>
      <c r="F17" s="375" t="s">
        <v>669</v>
      </c>
      <c r="G17" s="372" t="s">
        <v>670</v>
      </c>
      <c r="H17" s="376" t="s">
        <v>26</v>
      </c>
      <c r="I17" s="377">
        <v>3</v>
      </c>
      <c r="J17" s="377">
        <v>8</v>
      </c>
      <c r="K17" s="357">
        <f t="shared" si="1"/>
        <v>110000</v>
      </c>
      <c r="L17" s="357">
        <f>K17*L13</f>
        <v>55000</v>
      </c>
      <c r="M17" s="352"/>
      <c r="N17" s="342"/>
      <c r="O17" s="220"/>
      <c r="P17" s="220"/>
      <c r="Q17" s="220"/>
      <c r="R17" s="220"/>
      <c r="S17" s="220"/>
      <c r="T17" s="220"/>
      <c r="U17" s="220"/>
    </row>
    <row r="18" spans="1:21">
      <c r="A18" s="220"/>
      <c r="B18" s="347">
        <v>4</v>
      </c>
      <c r="C18" s="340"/>
      <c r="D18" s="340"/>
      <c r="E18" s="340"/>
      <c r="F18" s="340"/>
      <c r="G18" s="340"/>
      <c r="H18" s="340"/>
      <c r="I18" s="340"/>
      <c r="J18" s="340"/>
      <c r="K18" s="357">
        <f t="shared" si="1"/>
        <v>0</v>
      </c>
      <c r="L18" s="357">
        <f>K18*L13</f>
        <v>0</v>
      </c>
      <c r="M18" s="352"/>
      <c r="N18" s="342"/>
      <c r="O18" s="41"/>
      <c r="P18" s="220"/>
      <c r="Q18" s="220"/>
      <c r="R18" s="220"/>
      <c r="S18" s="220"/>
      <c r="T18" s="220"/>
      <c r="U18" s="224"/>
    </row>
    <row r="19" spans="1:21" hidden="1">
      <c r="A19" s="220"/>
      <c r="B19" s="347">
        <v>5</v>
      </c>
      <c r="C19" s="366"/>
      <c r="D19" s="366"/>
      <c r="E19" s="366"/>
      <c r="F19" s="366"/>
      <c r="G19" s="340"/>
      <c r="H19" s="340"/>
      <c r="I19" s="386"/>
      <c r="J19" s="386"/>
      <c r="K19" s="357">
        <f t="shared" si="1"/>
        <v>0</v>
      </c>
      <c r="L19" s="357">
        <f>K19*L13</f>
        <v>0</v>
      </c>
      <c r="M19" s="352"/>
      <c r="N19" s="342"/>
      <c r="O19" s="41"/>
      <c r="P19" s="220"/>
      <c r="Q19" s="220"/>
      <c r="R19" s="220"/>
      <c r="S19" s="220"/>
      <c r="T19" s="220"/>
      <c r="U19" s="224"/>
    </row>
    <row r="20" spans="1:21" hidden="1">
      <c r="A20" s="220"/>
      <c r="B20" s="347">
        <v>6</v>
      </c>
      <c r="C20" s="366"/>
      <c r="D20" s="366"/>
      <c r="E20" s="366"/>
      <c r="F20" s="366"/>
      <c r="G20" s="340"/>
      <c r="H20" s="340"/>
      <c r="I20" s="386"/>
      <c r="J20" s="386"/>
      <c r="K20" s="357">
        <f t="shared" si="1"/>
        <v>0</v>
      </c>
      <c r="L20" s="357">
        <f>K20*L13</f>
        <v>0</v>
      </c>
      <c r="M20" s="352"/>
      <c r="N20" s="342"/>
      <c r="O20" s="41"/>
      <c r="P20" s="220"/>
      <c r="Q20" s="220"/>
      <c r="R20" s="220"/>
      <c r="S20" s="220"/>
      <c r="T20" s="220"/>
      <c r="U20" s="224"/>
    </row>
    <row r="21" spans="1:21" hidden="1">
      <c r="A21" s="220"/>
      <c r="B21" s="347">
        <v>7</v>
      </c>
      <c r="C21" s="366"/>
      <c r="D21" s="366"/>
      <c r="E21" s="366"/>
      <c r="F21" s="366"/>
      <c r="G21" s="340"/>
      <c r="H21" s="340"/>
      <c r="I21" s="386"/>
      <c r="J21" s="386"/>
      <c r="K21" s="357">
        <f t="shared" si="1"/>
        <v>0</v>
      </c>
      <c r="L21" s="357">
        <f>K21*L13</f>
        <v>0</v>
      </c>
      <c r="M21" s="352"/>
      <c r="N21" s="342"/>
      <c r="O21" s="41"/>
      <c r="P21" s="220"/>
      <c r="Q21" s="220"/>
      <c r="R21" s="220"/>
      <c r="S21" s="220"/>
      <c r="T21" s="220"/>
      <c r="U21" s="224"/>
    </row>
    <row r="22" spans="1:21">
      <c r="A22" s="220"/>
      <c r="B22" s="347">
        <v>8</v>
      </c>
      <c r="C22" s="366"/>
      <c r="D22" s="366"/>
      <c r="E22" s="366"/>
      <c r="F22" s="366"/>
      <c r="G22" s="340"/>
      <c r="H22" s="340"/>
      <c r="I22" s="386"/>
      <c r="J22" s="386"/>
      <c r="K22" s="357">
        <f t="shared" si="1"/>
        <v>0</v>
      </c>
      <c r="L22" s="357">
        <f>K22*L13</f>
        <v>0</v>
      </c>
      <c r="M22" s="365"/>
      <c r="N22" s="345"/>
      <c r="O22" s="220"/>
      <c r="P22" s="44"/>
      <c r="Q22" s="44"/>
      <c r="R22" s="44"/>
      <c r="S22" s="44"/>
      <c r="T22" s="44"/>
      <c r="U22" s="220"/>
    </row>
    <row r="23" spans="1:21" ht="20.25">
      <c r="A23" s="220"/>
      <c r="B23" s="347"/>
      <c r="C23" s="711" t="s">
        <v>374</v>
      </c>
      <c r="D23" s="711"/>
      <c r="E23" s="711"/>
      <c r="F23" s="711"/>
      <c r="G23" s="711"/>
      <c r="H23" s="711"/>
      <c r="I23" s="711"/>
      <c r="J23" s="711"/>
      <c r="K23" s="348" t="s">
        <v>2</v>
      </c>
      <c r="L23" s="349">
        <v>0.5</v>
      </c>
      <c r="M23" s="350">
        <f>SUM(K25:K33)</f>
        <v>270000</v>
      </c>
      <c r="N23" s="351">
        <f>SUM(L25:L33)</f>
        <v>135000</v>
      </c>
      <c r="O23" s="224"/>
      <c r="P23" s="220"/>
      <c r="Q23" s="220"/>
      <c r="R23" s="220"/>
      <c r="S23" s="220"/>
      <c r="T23" s="220"/>
      <c r="U23" s="220"/>
    </row>
    <row r="24" spans="1:21">
      <c r="A24" s="220"/>
      <c r="B24" s="347" t="s">
        <v>3</v>
      </c>
      <c r="C24" s="700" t="s">
        <v>4</v>
      </c>
      <c r="D24" s="700"/>
      <c r="E24" s="559" t="s">
        <v>5</v>
      </c>
      <c r="F24" s="559" t="s">
        <v>6</v>
      </c>
      <c r="G24" s="559" t="s">
        <v>7</v>
      </c>
      <c r="H24" s="559" t="s">
        <v>8</v>
      </c>
      <c r="I24" s="559" t="s">
        <v>9</v>
      </c>
      <c r="J24" s="559" t="s">
        <v>10</v>
      </c>
      <c r="K24" s="559" t="s">
        <v>11</v>
      </c>
      <c r="L24" s="559" t="s">
        <v>12</v>
      </c>
      <c r="M24" s="701"/>
      <c r="N24" s="702"/>
      <c r="O24" s="220"/>
      <c r="P24" s="220"/>
      <c r="Q24" s="220"/>
      <c r="R24" s="220"/>
      <c r="S24" s="220"/>
      <c r="T24" s="220"/>
      <c r="U24" s="220"/>
    </row>
    <row r="25" spans="1:21" ht="19.5">
      <c r="A25" s="220"/>
      <c r="B25" s="347">
        <v>1</v>
      </c>
      <c r="C25" s="353"/>
      <c r="D25" s="353"/>
      <c r="E25" s="353"/>
      <c r="F25" s="353"/>
      <c r="G25" s="379" t="s">
        <v>31</v>
      </c>
      <c r="H25" s="355"/>
      <c r="I25" s="356"/>
      <c r="J25" s="356"/>
      <c r="K25" s="357">
        <f>(I25+J25)*10000</f>
        <v>0</v>
      </c>
      <c r="L25" s="357">
        <f>K25*L23</f>
        <v>0</v>
      </c>
      <c r="M25" s="352"/>
      <c r="N25" s="342"/>
      <c r="O25" s="220"/>
      <c r="P25" s="220"/>
      <c r="Q25" s="220"/>
      <c r="R25" s="220"/>
      <c r="S25" s="220"/>
      <c r="T25" s="220"/>
      <c r="U25" s="220"/>
    </row>
    <row r="26" spans="1:21">
      <c r="A26" s="220"/>
      <c r="B26" s="347">
        <v>2</v>
      </c>
      <c r="C26" s="401">
        <v>21</v>
      </c>
      <c r="D26" s="369" t="s">
        <v>61</v>
      </c>
      <c r="E26" s="471" t="s">
        <v>671</v>
      </c>
      <c r="F26" s="369" t="s">
        <v>672</v>
      </c>
      <c r="G26" s="383" t="s">
        <v>673</v>
      </c>
      <c r="H26" s="383" t="s">
        <v>674</v>
      </c>
      <c r="I26" s="369"/>
      <c r="J26" s="386">
        <v>27</v>
      </c>
      <c r="K26" s="357">
        <f t="shared" ref="K26:K33" si="2">(I26+J26)*10000</f>
        <v>270000</v>
      </c>
      <c r="L26" s="357">
        <f>K26*L23</f>
        <v>135000</v>
      </c>
      <c r="M26" s="352"/>
      <c r="N26" s="342"/>
      <c r="O26" s="220"/>
      <c r="P26" s="220"/>
      <c r="Q26" s="220"/>
      <c r="R26" s="220"/>
      <c r="S26" s="220"/>
      <c r="T26" s="220"/>
      <c r="U26" s="220"/>
    </row>
    <row r="27" spans="1:21">
      <c r="A27" s="220"/>
      <c r="B27" s="347">
        <v>3</v>
      </c>
      <c r="C27" s="402"/>
      <c r="D27" s="402"/>
      <c r="E27" s="402"/>
      <c r="F27" s="402"/>
      <c r="G27" s="402"/>
      <c r="H27" s="402"/>
      <c r="I27" s="402"/>
      <c r="J27" s="402"/>
      <c r="K27" s="357">
        <f t="shared" si="2"/>
        <v>0</v>
      </c>
      <c r="L27" s="357">
        <f>K27*L23</f>
        <v>0</v>
      </c>
      <c r="M27" s="352"/>
      <c r="N27" s="342"/>
      <c r="O27" s="220"/>
      <c r="P27" s="220"/>
      <c r="Q27" s="220"/>
      <c r="R27" s="220"/>
      <c r="S27" s="220"/>
      <c r="T27" s="220"/>
      <c r="U27" s="220"/>
    </row>
    <row r="28" spans="1:21" hidden="1">
      <c r="A28" s="220"/>
      <c r="B28" s="347">
        <v>4</v>
      </c>
      <c r="C28" s="366"/>
      <c r="D28" s="366"/>
      <c r="E28" s="366"/>
      <c r="F28" s="366"/>
      <c r="G28" s="340"/>
      <c r="H28" s="340"/>
      <c r="I28" s="368"/>
      <c r="J28" s="368"/>
      <c r="K28" s="357">
        <f t="shared" si="2"/>
        <v>0</v>
      </c>
      <c r="L28" s="357">
        <f>K28*L23</f>
        <v>0</v>
      </c>
      <c r="M28" s="352"/>
      <c r="N28" s="342"/>
      <c r="O28" s="220"/>
      <c r="P28" s="220"/>
      <c r="Q28" s="220"/>
      <c r="R28" s="220"/>
      <c r="S28" s="220"/>
      <c r="T28" s="220"/>
      <c r="U28" s="220"/>
    </row>
    <row r="29" spans="1:21" s="220" customFormat="1" hidden="1">
      <c r="B29" s="347"/>
      <c r="C29" s="366"/>
      <c r="D29" s="366"/>
      <c r="E29" s="366"/>
      <c r="F29" s="366"/>
      <c r="G29" s="340"/>
      <c r="H29" s="340"/>
      <c r="I29" s="368"/>
      <c r="J29" s="368"/>
      <c r="K29" s="357"/>
      <c r="L29" s="357"/>
      <c r="M29" s="352"/>
      <c r="N29" s="342"/>
    </row>
    <row r="30" spans="1:21" hidden="1">
      <c r="A30" s="220"/>
      <c r="B30" s="347">
        <v>5</v>
      </c>
      <c r="C30" s="366"/>
      <c r="D30" s="366"/>
      <c r="E30" s="366"/>
      <c r="F30" s="366"/>
      <c r="G30" s="367"/>
      <c r="H30" s="340"/>
      <c r="I30" s="368"/>
      <c r="J30" s="368"/>
      <c r="K30" s="357">
        <f t="shared" si="2"/>
        <v>0</v>
      </c>
      <c r="L30" s="357">
        <f>K30*L23</f>
        <v>0</v>
      </c>
      <c r="M30" s="352"/>
      <c r="N30" s="342"/>
      <c r="O30" s="220"/>
      <c r="P30" s="220"/>
      <c r="Q30" s="220"/>
      <c r="R30" s="220"/>
      <c r="S30" s="220"/>
      <c r="T30" s="220"/>
      <c r="U30" s="220"/>
    </row>
    <row r="31" spans="1:21" hidden="1">
      <c r="A31" s="220"/>
      <c r="B31" s="347">
        <v>6</v>
      </c>
      <c r="C31" s="366"/>
      <c r="D31" s="366"/>
      <c r="E31" s="366"/>
      <c r="F31" s="366"/>
      <c r="G31" s="340"/>
      <c r="H31" s="340"/>
      <c r="I31" s="368"/>
      <c r="J31" s="368"/>
      <c r="K31" s="357">
        <f t="shared" si="2"/>
        <v>0</v>
      </c>
      <c r="L31" s="357">
        <f>K31*L23</f>
        <v>0</v>
      </c>
      <c r="M31" s="352"/>
      <c r="N31" s="342"/>
      <c r="O31" s="220"/>
      <c r="P31" s="220"/>
      <c r="Q31" s="220"/>
      <c r="R31" s="220"/>
      <c r="S31" s="220"/>
      <c r="T31" s="220"/>
      <c r="U31" s="220"/>
    </row>
    <row r="32" spans="1:21" hidden="1">
      <c r="A32" s="220"/>
      <c r="B32" s="347">
        <v>7</v>
      </c>
      <c r="C32" s="366"/>
      <c r="D32" s="378"/>
      <c r="E32" s="366"/>
      <c r="F32" s="366"/>
      <c r="G32" s="340"/>
      <c r="H32" s="340"/>
      <c r="I32" s="368"/>
      <c r="J32" s="368"/>
      <c r="K32" s="357">
        <f t="shared" si="2"/>
        <v>0</v>
      </c>
      <c r="L32" s="357">
        <f>K32*L23</f>
        <v>0</v>
      </c>
      <c r="M32" s="352"/>
      <c r="N32" s="342"/>
      <c r="O32" s="220"/>
      <c r="P32" s="220"/>
      <c r="Q32" s="220"/>
      <c r="R32" s="220"/>
      <c r="S32" s="220"/>
      <c r="T32" s="220"/>
      <c r="U32" s="220"/>
    </row>
    <row r="33" spans="1:21">
      <c r="A33" s="220"/>
      <c r="B33" s="347">
        <v>8</v>
      </c>
      <c r="C33" s="366"/>
      <c r="D33" s="378"/>
      <c r="E33" s="366"/>
      <c r="F33" s="366"/>
      <c r="G33" s="380"/>
      <c r="H33" s="340"/>
      <c r="I33" s="368"/>
      <c r="J33" s="368"/>
      <c r="K33" s="357">
        <f t="shared" si="2"/>
        <v>0</v>
      </c>
      <c r="L33" s="357">
        <f>K33*L23</f>
        <v>0</v>
      </c>
      <c r="M33" s="365"/>
      <c r="N33" s="345"/>
      <c r="O33" s="220"/>
      <c r="P33" s="220"/>
      <c r="Q33" s="220"/>
      <c r="R33" s="220"/>
      <c r="S33" s="220"/>
      <c r="T33" s="220"/>
      <c r="U33" s="220"/>
    </row>
    <row r="34" spans="1:21" ht="20.25">
      <c r="A34" s="221"/>
      <c r="B34" s="382"/>
      <c r="C34" s="732" t="s">
        <v>675</v>
      </c>
      <c r="D34" s="733"/>
      <c r="E34" s="733"/>
      <c r="F34" s="733"/>
      <c r="G34" s="733"/>
      <c r="H34" s="733"/>
      <c r="I34" s="733"/>
      <c r="J34" s="734"/>
      <c r="K34" s="348" t="s">
        <v>2</v>
      </c>
      <c r="L34" s="349">
        <v>0.5</v>
      </c>
      <c r="M34" s="350">
        <f>SUM(K36:K43)</f>
        <v>400000</v>
      </c>
      <c r="N34" s="351">
        <f>SUM(L36:L43)</f>
        <v>200000</v>
      </c>
      <c r="O34" s="224"/>
      <c r="P34" s="220"/>
      <c r="Q34" s="220"/>
      <c r="R34" s="220"/>
      <c r="S34" s="220"/>
      <c r="T34" s="220"/>
      <c r="U34" s="220"/>
    </row>
    <row r="35" spans="1:21">
      <c r="A35" s="221"/>
      <c r="B35" s="382"/>
      <c r="C35" s="700" t="s">
        <v>4</v>
      </c>
      <c r="D35" s="700"/>
      <c r="E35" s="559" t="s">
        <v>5</v>
      </c>
      <c r="F35" s="559" t="s">
        <v>6</v>
      </c>
      <c r="G35" s="495" t="s">
        <v>7</v>
      </c>
      <c r="H35" s="559" t="s">
        <v>8</v>
      </c>
      <c r="I35" s="559" t="s">
        <v>9</v>
      </c>
      <c r="J35" s="559" t="s">
        <v>10</v>
      </c>
      <c r="K35" s="559" t="s">
        <v>11</v>
      </c>
      <c r="L35" s="559" t="s">
        <v>12</v>
      </c>
      <c r="M35" s="704" t="s">
        <v>34</v>
      </c>
      <c r="N35" s="705"/>
      <c r="O35" s="220"/>
      <c r="P35" s="220"/>
      <c r="Q35" s="220"/>
      <c r="R35" s="220"/>
      <c r="S35" s="220"/>
      <c r="T35" s="220"/>
      <c r="U35" s="220"/>
    </row>
    <row r="36" spans="1:21">
      <c r="A36" s="221"/>
      <c r="B36" s="382"/>
      <c r="C36" s="369">
        <v>21</v>
      </c>
      <c r="D36" s="369" t="s">
        <v>35</v>
      </c>
      <c r="E36" s="471" t="s">
        <v>676</v>
      </c>
      <c r="F36" s="448" t="s">
        <v>677</v>
      </c>
      <c r="G36" s="385" t="s">
        <v>678</v>
      </c>
      <c r="H36" s="494" t="s">
        <v>44</v>
      </c>
      <c r="I36" s="386">
        <v>3</v>
      </c>
      <c r="J36" s="386">
        <v>5</v>
      </c>
      <c r="K36" s="384">
        <f>(I36+J36)*10000</f>
        <v>80000</v>
      </c>
      <c r="L36" s="384">
        <f>K36*L34</f>
        <v>40000</v>
      </c>
      <c r="M36" s="352"/>
      <c r="N36" s="342"/>
      <c r="O36" s="220"/>
      <c r="P36" s="220"/>
      <c r="Q36" s="220"/>
      <c r="R36" s="220"/>
      <c r="S36" s="220"/>
      <c r="T36" s="220"/>
      <c r="U36" s="220"/>
    </row>
    <row r="37" spans="1:21" ht="33">
      <c r="A37" s="221"/>
      <c r="B37" s="382"/>
      <c r="C37" s="369">
        <v>21</v>
      </c>
      <c r="D37" s="369" t="s">
        <v>184</v>
      </c>
      <c r="E37" s="472" t="s">
        <v>679</v>
      </c>
      <c r="F37" s="448" t="s">
        <v>680</v>
      </c>
      <c r="G37" s="383" t="s">
        <v>681</v>
      </c>
      <c r="H37" s="494" t="s">
        <v>44</v>
      </c>
      <c r="I37" s="449">
        <v>3</v>
      </c>
      <c r="J37" s="386">
        <v>5</v>
      </c>
      <c r="K37" s="384">
        <f t="shared" ref="K37:K43" si="3">(I37+J37)*10000</f>
        <v>80000</v>
      </c>
      <c r="L37" s="492">
        <f>K37*L34</f>
        <v>40000</v>
      </c>
      <c r="M37" s="352"/>
      <c r="N37" s="342"/>
      <c r="O37" s="220"/>
      <c r="P37" s="220"/>
      <c r="Q37" s="220"/>
      <c r="R37" s="220"/>
      <c r="S37" s="220"/>
      <c r="T37" s="220"/>
      <c r="U37" s="220"/>
    </row>
    <row r="38" spans="1:21">
      <c r="A38" s="221"/>
      <c r="B38" s="382"/>
      <c r="C38" s="369">
        <v>21</v>
      </c>
      <c r="D38" s="369" t="s">
        <v>137</v>
      </c>
      <c r="E38" s="471" t="s">
        <v>682</v>
      </c>
      <c r="F38" s="369" t="s">
        <v>683</v>
      </c>
      <c r="G38" s="496" t="s">
        <v>684</v>
      </c>
      <c r="H38" s="383" t="s">
        <v>44</v>
      </c>
      <c r="I38" s="386">
        <v>3</v>
      </c>
      <c r="J38" s="386">
        <v>5</v>
      </c>
      <c r="K38" s="384">
        <f t="shared" si="3"/>
        <v>80000</v>
      </c>
      <c r="L38" s="384">
        <f>K38*L34</f>
        <v>40000</v>
      </c>
      <c r="M38" s="352"/>
      <c r="N38" s="342"/>
      <c r="O38" s="220"/>
      <c r="P38" s="220"/>
      <c r="Q38" s="220"/>
      <c r="R38" s="220"/>
      <c r="S38" s="220"/>
      <c r="T38" s="220"/>
      <c r="U38" s="220"/>
    </row>
    <row r="39" spans="1:21">
      <c r="A39" s="221"/>
      <c r="B39" s="382"/>
      <c r="C39" s="369">
        <v>21</v>
      </c>
      <c r="D39" s="369" t="s">
        <v>685</v>
      </c>
      <c r="E39" s="471" t="s">
        <v>686</v>
      </c>
      <c r="F39" s="369" t="s">
        <v>687</v>
      </c>
      <c r="G39" s="383" t="s">
        <v>688</v>
      </c>
      <c r="H39" s="383" t="s">
        <v>44</v>
      </c>
      <c r="I39" s="386">
        <v>3</v>
      </c>
      <c r="J39" s="386">
        <v>5</v>
      </c>
      <c r="K39" s="384">
        <f t="shared" si="3"/>
        <v>80000</v>
      </c>
      <c r="L39" s="384">
        <f>K39*L34</f>
        <v>40000</v>
      </c>
      <c r="M39" s="352"/>
      <c r="N39" s="342"/>
      <c r="O39" s="220"/>
      <c r="P39" s="220"/>
      <c r="Q39" s="220"/>
      <c r="R39" s="220"/>
      <c r="S39" s="220"/>
      <c r="T39" s="220"/>
      <c r="U39" s="220"/>
    </row>
    <row r="40" spans="1:21">
      <c r="A40" s="221"/>
      <c r="B40" s="382"/>
      <c r="C40" s="369">
        <v>21</v>
      </c>
      <c r="D40" s="369" t="s">
        <v>689</v>
      </c>
      <c r="E40" s="471" t="s">
        <v>690</v>
      </c>
      <c r="F40" s="369" t="s">
        <v>691</v>
      </c>
      <c r="G40" s="383" t="s">
        <v>692</v>
      </c>
      <c r="H40" s="383" t="s">
        <v>26</v>
      </c>
      <c r="I40" s="386">
        <v>3</v>
      </c>
      <c r="J40" s="386">
        <v>5</v>
      </c>
      <c r="K40" s="384">
        <f t="shared" si="3"/>
        <v>80000</v>
      </c>
      <c r="L40" s="384">
        <f>K40*L34</f>
        <v>40000</v>
      </c>
      <c r="M40" s="352"/>
      <c r="N40" s="342"/>
      <c r="O40" s="220"/>
      <c r="P40" s="220"/>
      <c r="Q40" s="220"/>
      <c r="R40" s="220"/>
      <c r="S40" s="220"/>
      <c r="T40" s="220"/>
      <c r="U40" s="220"/>
    </row>
    <row r="41" spans="1:21">
      <c r="A41" s="221"/>
      <c r="B41" s="382"/>
      <c r="C41" s="369"/>
      <c r="D41" s="369"/>
      <c r="E41" s="369"/>
      <c r="F41" s="369"/>
      <c r="G41" s="369"/>
      <c r="H41" s="369"/>
      <c r="I41" s="369"/>
      <c r="J41" s="369"/>
      <c r="K41" s="384">
        <f t="shared" si="3"/>
        <v>0</v>
      </c>
      <c r="L41" s="384">
        <f>K41*L34</f>
        <v>0</v>
      </c>
      <c r="M41" s="352"/>
      <c r="N41" s="342"/>
      <c r="O41" s="220"/>
      <c r="P41" s="220"/>
      <c r="Q41" s="220"/>
      <c r="R41" s="220"/>
      <c r="S41" s="220"/>
      <c r="T41" s="220"/>
      <c r="U41" s="220"/>
    </row>
    <row r="42" spans="1:21" hidden="1">
      <c r="A42" s="221"/>
      <c r="B42" s="382"/>
      <c r="C42" s="369"/>
      <c r="D42" s="387"/>
      <c r="E42" s="369"/>
      <c r="F42" s="369"/>
      <c r="G42" s="383"/>
      <c r="H42" s="383"/>
      <c r="I42" s="386"/>
      <c r="J42" s="386"/>
      <c r="K42" s="384">
        <f t="shared" si="3"/>
        <v>0</v>
      </c>
      <c r="L42" s="384">
        <f>K42*L34</f>
        <v>0</v>
      </c>
      <c r="M42" s="352"/>
      <c r="N42" s="342"/>
      <c r="O42" s="220"/>
      <c r="P42" s="220"/>
      <c r="Q42" s="220"/>
      <c r="R42" s="220"/>
      <c r="S42" s="220"/>
      <c r="T42" s="220"/>
      <c r="U42" s="220"/>
    </row>
    <row r="43" spans="1:21">
      <c r="A43" s="221"/>
      <c r="B43" s="382"/>
      <c r="C43" s="369"/>
      <c r="D43" s="387"/>
      <c r="E43" s="369"/>
      <c r="F43" s="369"/>
      <c r="G43" s="383"/>
      <c r="H43" s="383"/>
      <c r="I43" s="386"/>
      <c r="J43" s="386"/>
      <c r="K43" s="384">
        <f t="shared" si="3"/>
        <v>0</v>
      </c>
      <c r="L43" s="384">
        <f>K43*L34</f>
        <v>0</v>
      </c>
      <c r="M43" s="365"/>
      <c r="N43" s="345"/>
      <c r="O43" s="220"/>
      <c r="P43" s="220"/>
      <c r="Q43" s="220"/>
      <c r="R43" s="220"/>
      <c r="S43" s="220"/>
      <c r="T43" s="220"/>
      <c r="U43" s="220"/>
    </row>
    <row r="44" spans="1:21" s="220" customFormat="1" ht="16.5" hidden="1" customHeight="1">
      <c r="A44" s="221"/>
      <c r="B44" s="382"/>
      <c r="C44" s="696" t="s">
        <v>437</v>
      </c>
      <c r="D44" s="697"/>
      <c r="E44" s="697"/>
      <c r="F44" s="697"/>
      <c r="G44" s="697"/>
      <c r="H44" s="697"/>
      <c r="I44" s="697"/>
      <c r="J44" s="698"/>
      <c r="K44" s="388" t="s">
        <v>2</v>
      </c>
      <c r="L44" s="389">
        <v>0.5</v>
      </c>
      <c r="M44" s="350">
        <f>SUM(K46:K53)</f>
        <v>0</v>
      </c>
      <c r="N44" s="351">
        <f>SUM(L46:L53)</f>
        <v>0</v>
      </c>
      <c r="O44" s="224"/>
    </row>
    <row r="45" spans="1:21" s="220" customFormat="1" hidden="1">
      <c r="A45" s="221"/>
      <c r="B45" s="382"/>
      <c r="C45" s="690" t="s">
        <v>33</v>
      </c>
      <c r="D45" s="691"/>
      <c r="E45" s="390" t="s">
        <v>5</v>
      </c>
      <c r="F45" s="390" t="s">
        <v>6</v>
      </c>
      <c r="G45" s="391" t="s">
        <v>7</v>
      </c>
      <c r="H45" s="390" t="s">
        <v>8</v>
      </c>
      <c r="I45" s="390" t="s">
        <v>9</v>
      </c>
      <c r="J45" s="390" t="s">
        <v>10</v>
      </c>
      <c r="K45" s="390" t="s">
        <v>11</v>
      </c>
      <c r="L45" s="390" t="s">
        <v>12</v>
      </c>
      <c r="M45" s="352"/>
      <c r="N45" s="352"/>
      <c r="O45" s="224"/>
    </row>
    <row r="46" spans="1:21" s="220" customFormat="1" hidden="1">
      <c r="A46" s="221"/>
      <c r="B46" s="382"/>
      <c r="C46" s="366"/>
      <c r="D46" s="366"/>
      <c r="E46" s="417"/>
      <c r="F46" s="366"/>
      <c r="G46" s="339"/>
      <c r="H46" s="340"/>
      <c r="I46" s="386"/>
      <c r="J46" s="386"/>
      <c r="K46" s="357">
        <f>(I46+J46)*10000</f>
        <v>0</v>
      </c>
      <c r="L46" s="357">
        <f>K46*L44</f>
        <v>0</v>
      </c>
      <c r="M46" s="342"/>
      <c r="N46" s="342"/>
      <c r="O46" s="224"/>
    </row>
    <row r="47" spans="1:21" s="220" customFormat="1" hidden="1">
      <c r="A47" s="221"/>
      <c r="B47" s="382"/>
      <c r="C47" s="366"/>
      <c r="D47" s="417"/>
      <c r="E47" s="366"/>
      <c r="F47" s="366"/>
      <c r="G47" s="340"/>
      <c r="H47" s="340"/>
      <c r="I47" s="386"/>
      <c r="J47" s="386"/>
      <c r="K47" s="357">
        <f t="shared" ref="K47:K53" si="4">(I47+J47)*10000</f>
        <v>0</v>
      </c>
      <c r="L47" s="357">
        <f>K47*L44</f>
        <v>0</v>
      </c>
      <c r="M47" s="342"/>
      <c r="N47" s="342"/>
      <c r="O47" s="224"/>
    </row>
    <row r="48" spans="1:21" s="220" customFormat="1" hidden="1">
      <c r="A48" s="221"/>
      <c r="B48" s="382"/>
      <c r="C48" s="366"/>
      <c r="D48" s="366"/>
      <c r="E48" s="366"/>
      <c r="F48" s="366"/>
      <c r="G48" s="366"/>
      <c r="H48" s="366"/>
      <c r="I48" s="366"/>
      <c r="J48" s="366"/>
      <c r="K48" s="357">
        <f t="shared" si="4"/>
        <v>0</v>
      </c>
      <c r="L48" s="357">
        <f>K48*L44</f>
        <v>0</v>
      </c>
      <c r="M48" s="342"/>
      <c r="N48" s="342"/>
      <c r="O48" s="224"/>
    </row>
    <row r="49" spans="1:15" s="220" customFormat="1" hidden="1">
      <c r="A49" s="221"/>
      <c r="B49" s="382"/>
      <c r="C49" s="366"/>
      <c r="D49" s="366"/>
      <c r="E49" s="366"/>
      <c r="F49" s="366"/>
      <c r="G49" s="340"/>
      <c r="H49" s="340"/>
      <c r="I49" s="386"/>
      <c r="J49" s="386"/>
      <c r="K49" s="357">
        <f t="shared" si="4"/>
        <v>0</v>
      </c>
      <c r="L49" s="357">
        <f>K49*L44</f>
        <v>0</v>
      </c>
      <c r="M49" s="342"/>
      <c r="N49" s="342"/>
      <c r="O49" s="224"/>
    </row>
    <row r="50" spans="1:15" s="220" customFormat="1" hidden="1">
      <c r="A50" s="221"/>
      <c r="B50" s="382"/>
      <c r="C50" s="366"/>
      <c r="D50" s="366"/>
      <c r="E50" s="366"/>
      <c r="F50" s="366"/>
      <c r="G50" s="340"/>
      <c r="H50" s="340"/>
      <c r="I50" s="386"/>
      <c r="J50" s="386"/>
      <c r="K50" s="357">
        <f t="shared" si="4"/>
        <v>0</v>
      </c>
      <c r="L50" s="357">
        <f>K50*L44</f>
        <v>0</v>
      </c>
      <c r="M50" s="342"/>
      <c r="N50" s="342"/>
      <c r="O50" s="224"/>
    </row>
    <row r="51" spans="1:15" s="220" customFormat="1" hidden="1">
      <c r="A51" s="221"/>
      <c r="B51" s="382"/>
      <c r="C51" s="366"/>
      <c r="D51" s="366"/>
      <c r="E51" s="366"/>
      <c r="F51" s="366"/>
      <c r="G51" s="340"/>
      <c r="H51" s="340"/>
      <c r="I51" s="386"/>
      <c r="J51" s="386"/>
      <c r="K51" s="357">
        <f t="shared" si="4"/>
        <v>0</v>
      </c>
      <c r="L51" s="357">
        <f>K51*L44</f>
        <v>0</v>
      </c>
      <c r="M51" s="342"/>
      <c r="N51" s="342"/>
      <c r="O51" s="224"/>
    </row>
    <row r="52" spans="1:15" s="220" customFormat="1" hidden="1">
      <c r="A52" s="221"/>
      <c r="B52" s="382"/>
      <c r="C52" s="366"/>
      <c r="D52" s="366"/>
      <c r="E52" s="366"/>
      <c r="F52" s="366"/>
      <c r="G52" s="340"/>
      <c r="H52" s="340"/>
      <c r="I52" s="386"/>
      <c r="J52" s="386"/>
      <c r="K52" s="357">
        <f t="shared" si="4"/>
        <v>0</v>
      </c>
      <c r="L52" s="357">
        <f>K52*L44</f>
        <v>0</v>
      </c>
      <c r="M52" s="342"/>
      <c r="N52" s="342"/>
      <c r="O52" s="224"/>
    </row>
    <row r="53" spans="1:15" s="220" customFormat="1" hidden="1">
      <c r="A53" s="221"/>
      <c r="B53" s="382"/>
      <c r="C53" s="366"/>
      <c r="D53" s="366"/>
      <c r="E53" s="366"/>
      <c r="F53" s="366"/>
      <c r="G53" s="340"/>
      <c r="H53" s="340"/>
      <c r="I53" s="386"/>
      <c r="J53" s="386"/>
      <c r="K53" s="357">
        <f t="shared" si="4"/>
        <v>0</v>
      </c>
      <c r="L53" s="357">
        <f>K53*L44</f>
        <v>0</v>
      </c>
      <c r="M53" s="342"/>
      <c r="N53" s="342"/>
      <c r="O53" s="224"/>
    </row>
    <row r="54" spans="1:15" s="220" customFormat="1">
      <c r="A54" s="221"/>
      <c r="B54" s="382"/>
      <c r="C54" s="696" t="s">
        <v>693</v>
      </c>
      <c r="D54" s="697"/>
      <c r="E54" s="697"/>
      <c r="F54" s="697"/>
      <c r="G54" s="697"/>
      <c r="H54" s="697"/>
      <c r="I54" s="697"/>
      <c r="J54" s="698"/>
      <c r="K54" s="388" t="s">
        <v>2</v>
      </c>
      <c r="L54" s="389">
        <v>0.5</v>
      </c>
      <c r="M54" s="350">
        <f>SUM(K56:K63)</f>
        <v>310000</v>
      </c>
      <c r="N54" s="351">
        <f>SUM(L56:L63)</f>
        <v>155000</v>
      </c>
      <c r="O54" s="224"/>
    </row>
    <row r="55" spans="1:15" s="220" customFormat="1">
      <c r="A55" s="221"/>
      <c r="B55" s="382"/>
      <c r="C55" s="690" t="s">
        <v>4</v>
      </c>
      <c r="D55" s="691"/>
      <c r="E55" s="390" t="s">
        <v>5</v>
      </c>
      <c r="F55" s="390" t="s">
        <v>6</v>
      </c>
      <c r="G55" s="391" t="s">
        <v>7</v>
      </c>
      <c r="H55" s="390" t="s">
        <v>8</v>
      </c>
      <c r="I55" s="390" t="s">
        <v>9</v>
      </c>
      <c r="J55" s="390" t="s">
        <v>10</v>
      </c>
      <c r="K55" s="390" t="s">
        <v>11</v>
      </c>
      <c r="L55" s="390" t="s">
        <v>12</v>
      </c>
      <c r="M55" s="342"/>
      <c r="N55" s="342"/>
      <c r="O55" s="224"/>
    </row>
    <row r="56" spans="1:15" s="220" customFormat="1" ht="33">
      <c r="A56" s="221"/>
      <c r="B56" s="382"/>
      <c r="C56" s="369">
        <v>21</v>
      </c>
      <c r="D56" s="366" t="s">
        <v>35</v>
      </c>
      <c r="E56" s="471" t="s">
        <v>694</v>
      </c>
      <c r="F56" s="366" t="s">
        <v>695</v>
      </c>
      <c r="G56" s="339" t="s">
        <v>696</v>
      </c>
      <c r="H56" s="340" t="s">
        <v>109</v>
      </c>
      <c r="I56" s="386">
        <v>3</v>
      </c>
      <c r="J56" s="386">
        <v>15</v>
      </c>
      <c r="K56" s="357">
        <f>(I56+J56)*10000</f>
        <v>180000</v>
      </c>
      <c r="L56" s="357">
        <f>K56*L54</f>
        <v>90000</v>
      </c>
      <c r="M56" s="342"/>
      <c r="N56" s="342"/>
      <c r="O56" s="224"/>
    </row>
    <row r="57" spans="1:15" s="220" customFormat="1">
      <c r="A57" s="221"/>
      <c r="B57" s="382"/>
      <c r="C57" s="340"/>
      <c r="D57" s="340"/>
      <c r="E57" s="340"/>
      <c r="F57" s="340"/>
      <c r="G57" s="340"/>
      <c r="H57" s="340"/>
      <c r="I57" s="340"/>
      <c r="J57" s="340"/>
      <c r="K57" s="357">
        <f t="shared" ref="K57:K63" si="5">(I57+J57)*10000</f>
        <v>0</v>
      </c>
      <c r="L57" s="357">
        <f>K57*L54</f>
        <v>0</v>
      </c>
      <c r="M57" s="342"/>
      <c r="N57" s="342"/>
      <c r="O57" s="224"/>
    </row>
    <row r="58" spans="1:15" s="220" customFormat="1" ht="33">
      <c r="A58" s="221"/>
      <c r="B58" s="382"/>
      <c r="C58" s="369">
        <v>21</v>
      </c>
      <c r="D58" s="490" t="s">
        <v>697</v>
      </c>
      <c r="E58" s="472" t="s">
        <v>698</v>
      </c>
      <c r="F58" s="375" t="s">
        <v>699</v>
      </c>
      <c r="G58" s="376" t="s">
        <v>700</v>
      </c>
      <c r="H58" s="376" t="s">
        <v>304</v>
      </c>
      <c r="I58" s="377">
        <v>3</v>
      </c>
      <c r="J58" s="377">
        <v>10</v>
      </c>
      <c r="K58" s="357">
        <f t="shared" si="5"/>
        <v>130000</v>
      </c>
      <c r="L58" s="357">
        <f>K58*L54</f>
        <v>65000</v>
      </c>
      <c r="M58" s="342"/>
      <c r="N58" s="342"/>
      <c r="O58" s="224"/>
    </row>
    <row r="59" spans="1:15" s="220" customFormat="1">
      <c r="A59" s="221"/>
      <c r="B59" s="382"/>
      <c r="C59" s="366"/>
      <c r="D59" s="366"/>
      <c r="E59" s="366"/>
      <c r="F59" s="366"/>
      <c r="G59" s="340"/>
      <c r="H59" s="340"/>
      <c r="I59" s="386"/>
      <c r="J59" s="386"/>
      <c r="K59" s="357">
        <f t="shared" si="5"/>
        <v>0</v>
      </c>
      <c r="L59" s="357">
        <f>K59*L54</f>
        <v>0</v>
      </c>
      <c r="M59" s="342"/>
      <c r="N59" s="342"/>
      <c r="O59" s="224"/>
    </row>
    <row r="60" spans="1:15" s="220" customFormat="1" hidden="1">
      <c r="A60" s="221"/>
      <c r="B60" s="382"/>
      <c r="C60" s="366"/>
      <c r="D60" s="366"/>
      <c r="E60" s="366"/>
      <c r="F60" s="366"/>
      <c r="G60" s="340"/>
      <c r="H60" s="340"/>
      <c r="I60" s="386"/>
      <c r="J60" s="386"/>
      <c r="K60" s="357">
        <f t="shared" si="5"/>
        <v>0</v>
      </c>
      <c r="L60" s="357">
        <f>K60*L54</f>
        <v>0</v>
      </c>
      <c r="M60" s="342"/>
      <c r="N60" s="342"/>
      <c r="O60" s="224"/>
    </row>
    <row r="61" spans="1:15" s="220" customFormat="1" hidden="1">
      <c r="A61" s="221"/>
      <c r="B61" s="382"/>
      <c r="C61" s="366"/>
      <c r="D61" s="366"/>
      <c r="E61" s="366"/>
      <c r="F61" s="366"/>
      <c r="G61" s="340"/>
      <c r="H61" s="340"/>
      <c r="I61" s="386"/>
      <c r="J61" s="386"/>
      <c r="K61" s="357">
        <f t="shared" si="5"/>
        <v>0</v>
      </c>
      <c r="L61" s="357">
        <f>K61*L54</f>
        <v>0</v>
      </c>
      <c r="M61" s="342"/>
      <c r="N61" s="342"/>
      <c r="O61" s="224"/>
    </row>
    <row r="62" spans="1:15" s="220" customFormat="1" hidden="1">
      <c r="A62" s="221"/>
      <c r="B62" s="382"/>
      <c r="C62" s="366"/>
      <c r="D62" s="366"/>
      <c r="E62" s="366"/>
      <c r="F62" s="366"/>
      <c r="G62" s="340"/>
      <c r="H62" s="340"/>
      <c r="I62" s="386"/>
      <c r="J62" s="386"/>
      <c r="K62" s="357">
        <f t="shared" si="5"/>
        <v>0</v>
      </c>
      <c r="L62" s="357">
        <f>K62*L54</f>
        <v>0</v>
      </c>
      <c r="M62" s="342"/>
      <c r="N62" s="342"/>
      <c r="O62" s="224"/>
    </row>
    <row r="63" spans="1:15" s="220" customFormat="1">
      <c r="A63" s="221"/>
      <c r="B63" s="382"/>
      <c r="C63" s="366"/>
      <c r="D63" s="366"/>
      <c r="E63" s="366"/>
      <c r="F63" s="366"/>
      <c r="G63" s="340"/>
      <c r="H63" s="340"/>
      <c r="I63" s="386"/>
      <c r="J63" s="386"/>
      <c r="K63" s="357">
        <f t="shared" si="5"/>
        <v>0</v>
      </c>
      <c r="L63" s="357">
        <f>K63*L54</f>
        <v>0</v>
      </c>
      <c r="M63" s="342"/>
      <c r="N63" s="342"/>
      <c r="O63" s="224"/>
    </row>
    <row r="64" spans="1:15" s="220" customFormat="1" ht="20.25">
      <c r="A64" s="221"/>
      <c r="B64" s="382"/>
      <c r="C64" s="712" t="s">
        <v>390</v>
      </c>
      <c r="D64" s="713"/>
      <c r="E64" s="713"/>
      <c r="F64" s="713"/>
      <c r="G64" s="713"/>
      <c r="H64" s="713"/>
      <c r="I64" s="713"/>
      <c r="J64" s="714"/>
      <c r="K64" s="392" t="s">
        <v>47</v>
      </c>
      <c r="L64" s="393">
        <v>0.5</v>
      </c>
      <c r="M64" s="350">
        <f>SUM(K66:K73)</f>
        <v>160000</v>
      </c>
      <c r="N64" s="351">
        <f>SUM(L66:L73)</f>
        <v>80000</v>
      </c>
      <c r="O64" s="224"/>
    </row>
    <row r="65" spans="1:15" s="220" customFormat="1">
      <c r="A65" s="221"/>
      <c r="B65" s="382"/>
      <c r="C65" s="690" t="s">
        <v>4</v>
      </c>
      <c r="D65" s="691"/>
      <c r="E65" s="390" t="s">
        <v>5</v>
      </c>
      <c r="F65" s="390" t="s">
        <v>6</v>
      </c>
      <c r="G65" s="391" t="s">
        <v>7</v>
      </c>
      <c r="H65" s="390" t="s">
        <v>8</v>
      </c>
      <c r="I65" s="390" t="s">
        <v>9</v>
      </c>
      <c r="J65" s="390" t="s">
        <v>10</v>
      </c>
      <c r="K65" s="390" t="s">
        <v>11</v>
      </c>
      <c r="L65" s="390" t="s">
        <v>12</v>
      </c>
      <c r="M65" s="715"/>
      <c r="N65" s="716"/>
      <c r="O65" s="224"/>
    </row>
    <row r="66" spans="1:15" s="220" customFormat="1" ht="33">
      <c r="A66" s="221"/>
      <c r="B66" s="382"/>
      <c r="C66" s="366">
        <v>21</v>
      </c>
      <c r="D66" s="366" t="s">
        <v>35</v>
      </c>
      <c r="E66" s="472" t="s">
        <v>701</v>
      </c>
      <c r="F66" s="366" t="s">
        <v>702</v>
      </c>
      <c r="G66" s="339" t="s">
        <v>703</v>
      </c>
      <c r="H66" s="340" t="s">
        <v>44</v>
      </c>
      <c r="I66" s="386">
        <v>3</v>
      </c>
      <c r="J66" s="386">
        <v>5</v>
      </c>
      <c r="K66" s="357">
        <f t="shared" ref="K66:K73" si="6">(I66+J66)*10000</f>
        <v>80000</v>
      </c>
      <c r="L66" s="357">
        <f>K66*L64</f>
        <v>40000</v>
      </c>
      <c r="M66" s="342"/>
      <c r="N66" s="342"/>
      <c r="O66" s="224"/>
    </row>
    <row r="67" spans="1:15" s="220" customFormat="1">
      <c r="A67" s="221"/>
      <c r="B67" s="382"/>
      <c r="C67" s="366">
        <v>21</v>
      </c>
      <c r="D67" s="417" t="s">
        <v>61</v>
      </c>
      <c r="E67" s="471" t="s">
        <v>704</v>
      </c>
      <c r="F67" s="366" t="s">
        <v>705</v>
      </c>
      <c r="G67" s="340" t="s">
        <v>706</v>
      </c>
      <c r="H67" s="340" t="s">
        <v>44</v>
      </c>
      <c r="I67" s="386">
        <v>3</v>
      </c>
      <c r="J67" s="386">
        <v>5</v>
      </c>
      <c r="K67" s="357">
        <f t="shared" si="6"/>
        <v>80000</v>
      </c>
      <c r="L67" s="357">
        <f>K67*L64</f>
        <v>40000</v>
      </c>
      <c r="M67" s="342"/>
      <c r="N67" s="342"/>
      <c r="O67" s="224"/>
    </row>
    <row r="68" spans="1:15" s="220" customFormat="1">
      <c r="A68" s="221"/>
      <c r="B68" s="382"/>
      <c r="C68" s="401"/>
      <c r="D68" s="401"/>
      <c r="E68" s="401"/>
      <c r="F68" s="401"/>
      <c r="G68" s="402"/>
      <c r="H68" s="402"/>
      <c r="I68" s="368"/>
      <c r="J68" s="368"/>
      <c r="K68" s="357">
        <f t="shared" si="6"/>
        <v>0</v>
      </c>
      <c r="L68" s="357">
        <f>K68*L64</f>
        <v>0</v>
      </c>
      <c r="M68" s="342"/>
      <c r="N68" s="342"/>
      <c r="O68" s="224"/>
    </row>
    <row r="69" spans="1:15" s="220" customFormat="1">
      <c r="A69" s="221"/>
      <c r="B69" s="382"/>
      <c r="C69" s="401"/>
      <c r="D69" s="401"/>
      <c r="E69" s="401"/>
      <c r="F69" s="401"/>
      <c r="G69" s="402"/>
      <c r="H69" s="402"/>
      <c r="I69" s="368"/>
      <c r="J69" s="368"/>
      <c r="K69" s="357">
        <f t="shared" si="6"/>
        <v>0</v>
      </c>
      <c r="L69" s="357">
        <f>K69*L64</f>
        <v>0</v>
      </c>
      <c r="M69" s="342"/>
      <c r="N69" s="342"/>
      <c r="O69" s="224"/>
    </row>
    <row r="70" spans="1:15" s="220" customFormat="1" ht="20.25">
      <c r="A70" s="221"/>
      <c r="B70" s="382"/>
      <c r="C70" s="353"/>
      <c r="D70" s="353"/>
      <c r="E70" s="353"/>
      <c r="F70" s="353"/>
      <c r="G70" s="421" t="s">
        <v>165</v>
      </c>
      <c r="H70" s="355"/>
      <c r="I70" s="355"/>
      <c r="J70" s="355"/>
      <c r="K70" s="357">
        <f t="shared" si="6"/>
        <v>0</v>
      </c>
      <c r="L70" s="357">
        <f>K70*L64</f>
        <v>0</v>
      </c>
      <c r="M70" s="342"/>
      <c r="N70" s="342"/>
      <c r="O70" s="224"/>
    </row>
    <row r="71" spans="1:15" s="220" customFormat="1">
      <c r="A71" s="221"/>
      <c r="B71" s="382"/>
      <c r="C71" s="353"/>
      <c r="D71" s="353"/>
      <c r="E71" s="353"/>
      <c r="F71" s="353"/>
      <c r="G71" s="355"/>
      <c r="H71" s="355"/>
      <c r="I71" s="355"/>
      <c r="J71" s="355"/>
      <c r="K71" s="357">
        <f t="shared" si="6"/>
        <v>0</v>
      </c>
      <c r="L71" s="357">
        <f>K71*L64</f>
        <v>0</v>
      </c>
      <c r="M71" s="342"/>
      <c r="N71" s="342"/>
      <c r="O71" s="224"/>
    </row>
    <row r="72" spans="1:15" s="220" customFormat="1">
      <c r="A72" s="221"/>
      <c r="B72" s="382"/>
      <c r="C72" s="353"/>
      <c r="D72" s="353"/>
      <c r="E72" s="353"/>
      <c r="F72" s="353"/>
      <c r="G72" s="355"/>
      <c r="H72" s="355"/>
      <c r="I72" s="355"/>
      <c r="J72" s="355"/>
      <c r="K72" s="357">
        <f t="shared" si="6"/>
        <v>0</v>
      </c>
      <c r="L72" s="357">
        <f>K72*L64</f>
        <v>0</v>
      </c>
      <c r="M72" s="342"/>
      <c r="N72" s="342"/>
      <c r="O72" s="224"/>
    </row>
    <row r="73" spans="1:15" s="220" customFormat="1">
      <c r="A73" s="221"/>
      <c r="B73" s="382"/>
      <c r="C73" s="353"/>
      <c r="D73" s="353"/>
      <c r="E73" s="353"/>
      <c r="F73" s="353"/>
      <c r="G73" s="355"/>
      <c r="H73" s="355"/>
      <c r="I73" s="355"/>
      <c r="J73" s="355"/>
      <c r="K73" s="357">
        <f t="shared" si="6"/>
        <v>0</v>
      </c>
      <c r="L73" s="357">
        <f>K73*L64</f>
        <v>0</v>
      </c>
      <c r="M73" s="342"/>
      <c r="N73" s="342"/>
      <c r="O73" s="224"/>
    </row>
    <row r="74" spans="1:15" s="220" customFormat="1" ht="20.25" hidden="1">
      <c r="A74" s="221"/>
      <c r="B74" s="382"/>
      <c r="C74" s="717" t="s">
        <v>391</v>
      </c>
      <c r="D74" s="718"/>
      <c r="E74" s="718"/>
      <c r="F74" s="718"/>
      <c r="G74" s="718"/>
      <c r="H74" s="718"/>
      <c r="I74" s="718"/>
      <c r="J74" s="719"/>
      <c r="K74" s="392" t="s">
        <v>47</v>
      </c>
      <c r="L74" s="349">
        <v>0.5</v>
      </c>
      <c r="M74" s="350">
        <f>SUM(K76:K83)</f>
        <v>0</v>
      </c>
      <c r="N74" s="351">
        <f>SUM(L76:L83)</f>
        <v>0</v>
      </c>
      <c r="O74" s="224"/>
    </row>
    <row r="75" spans="1:15" s="220" customFormat="1" hidden="1">
      <c r="A75" s="221"/>
      <c r="B75" s="382"/>
      <c r="C75" s="692" t="s">
        <v>4</v>
      </c>
      <c r="D75" s="693"/>
      <c r="E75" s="559" t="s">
        <v>5</v>
      </c>
      <c r="F75" s="559" t="s">
        <v>6</v>
      </c>
      <c r="G75" s="391" t="s">
        <v>7</v>
      </c>
      <c r="H75" s="559" t="s">
        <v>8</v>
      </c>
      <c r="I75" s="559" t="s">
        <v>9</v>
      </c>
      <c r="J75" s="559" t="s">
        <v>10</v>
      </c>
      <c r="K75" s="559" t="s">
        <v>11</v>
      </c>
      <c r="L75" s="559" t="s">
        <v>12</v>
      </c>
      <c r="M75" s="694"/>
      <c r="N75" s="695"/>
      <c r="O75" s="224"/>
    </row>
    <row r="76" spans="1:15" s="220" customFormat="1" hidden="1">
      <c r="A76" s="221"/>
      <c r="B76" s="382"/>
      <c r="C76" s="355"/>
      <c r="D76" s="355"/>
      <c r="E76" s="355"/>
      <c r="F76" s="355"/>
      <c r="G76" s="355"/>
      <c r="H76" s="355"/>
      <c r="I76" s="355"/>
      <c r="J76" s="355"/>
      <c r="K76" s="357">
        <f t="shared" ref="K76:K83" si="7">(I76+J76)*10000</f>
        <v>0</v>
      </c>
      <c r="L76" s="357">
        <f>K76*L74</f>
        <v>0</v>
      </c>
      <c r="M76" s="352"/>
      <c r="N76" s="342"/>
      <c r="O76" s="224"/>
    </row>
    <row r="77" spans="1:15" s="220" customFormat="1" hidden="1">
      <c r="A77" s="221"/>
      <c r="B77" s="382"/>
      <c r="C77" s="355"/>
      <c r="D77" s="355"/>
      <c r="E77" s="355"/>
      <c r="F77" s="355"/>
      <c r="G77" s="355"/>
      <c r="H77" s="355"/>
      <c r="I77" s="355"/>
      <c r="J77" s="355"/>
      <c r="K77" s="357">
        <f t="shared" si="7"/>
        <v>0</v>
      </c>
      <c r="L77" s="357">
        <f>K77*L74</f>
        <v>0</v>
      </c>
      <c r="M77" s="352"/>
      <c r="N77" s="342"/>
      <c r="O77" s="224"/>
    </row>
    <row r="78" spans="1:15" s="220" customFormat="1" hidden="1">
      <c r="A78" s="221"/>
      <c r="B78" s="382"/>
      <c r="C78" s="355"/>
      <c r="D78" s="355"/>
      <c r="E78" s="355"/>
      <c r="F78" s="355"/>
      <c r="G78" s="355"/>
      <c r="H78" s="355"/>
      <c r="I78" s="355"/>
      <c r="J78" s="355"/>
      <c r="K78" s="357">
        <f t="shared" si="7"/>
        <v>0</v>
      </c>
      <c r="L78" s="357">
        <f>K78*L74</f>
        <v>0</v>
      </c>
      <c r="M78" s="352"/>
      <c r="N78" s="342"/>
      <c r="O78" s="224"/>
    </row>
    <row r="79" spans="1:15" s="220" customFormat="1" hidden="1">
      <c r="A79" s="221"/>
      <c r="B79" s="382"/>
      <c r="C79" s="355"/>
      <c r="D79" s="355"/>
      <c r="E79" s="355"/>
      <c r="F79" s="355"/>
      <c r="G79" s="395" t="s">
        <v>319</v>
      </c>
      <c r="H79" s="355"/>
      <c r="I79" s="355"/>
      <c r="J79" s="355"/>
      <c r="K79" s="357">
        <f t="shared" si="7"/>
        <v>0</v>
      </c>
      <c r="L79" s="357">
        <f>K79*L74</f>
        <v>0</v>
      </c>
      <c r="M79" s="352"/>
      <c r="N79" s="342"/>
      <c r="O79" s="224"/>
    </row>
    <row r="80" spans="1:15" s="220" customFormat="1" hidden="1">
      <c r="A80" s="221"/>
      <c r="B80" s="382"/>
      <c r="C80" s="355"/>
      <c r="D80" s="355"/>
      <c r="E80" s="355"/>
      <c r="F80" s="355"/>
      <c r="G80" s="355"/>
      <c r="H80" s="355"/>
      <c r="I80" s="355"/>
      <c r="J80" s="355"/>
      <c r="K80" s="357">
        <f t="shared" si="7"/>
        <v>0</v>
      </c>
      <c r="L80" s="357">
        <f>K80*L74</f>
        <v>0</v>
      </c>
      <c r="M80" s="352"/>
      <c r="N80" s="342"/>
      <c r="O80" s="224"/>
    </row>
    <row r="81" spans="1:21" s="220" customFormat="1" hidden="1">
      <c r="A81" s="221"/>
      <c r="B81" s="382"/>
      <c r="C81" s="355"/>
      <c r="D81" s="355"/>
      <c r="E81" s="355"/>
      <c r="F81" s="355"/>
      <c r="G81" s="355"/>
      <c r="H81" s="355"/>
      <c r="I81" s="355"/>
      <c r="J81" s="355"/>
      <c r="K81" s="357">
        <f t="shared" si="7"/>
        <v>0</v>
      </c>
      <c r="L81" s="357">
        <f>K81*L74</f>
        <v>0</v>
      </c>
      <c r="M81" s="352"/>
      <c r="N81" s="342"/>
      <c r="O81" s="224"/>
    </row>
    <row r="82" spans="1:21" s="220" customFormat="1" hidden="1">
      <c r="A82" s="221"/>
      <c r="B82" s="382"/>
      <c r="C82" s="355"/>
      <c r="D82" s="355"/>
      <c r="E82" s="355"/>
      <c r="F82" s="355"/>
      <c r="G82" s="355"/>
      <c r="H82" s="355"/>
      <c r="I82" s="355"/>
      <c r="J82" s="355"/>
      <c r="K82" s="357">
        <f t="shared" si="7"/>
        <v>0</v>
      </c>
      <c r="L82" s="357">
        <f>K82*L74</f>
        <v>0</v>
      </c>
      <c r="M82" s="352"/>
      <c r="N82" s="342"/>
      <c r="O82" s="224"/>
    </row>
    <row r="83" spans="1:21" s="220" customFormat="1" hidden="1">
      <c r="A83" s="221"/>
      <c r="B83" s="382"/>
      <c r="C83" s="355"/>
      <c r="D83" s="355"/>
      <c r="E83" s="355"/>
      <c r="F83" s="355"/>
      <c r="G83" s="355"/>
      <c r="H83" s="355"/>
      <c r="I83" s="355"/>
      <c r="J83" s="355"/>
      <c r="K83" s="357">
        <f t="shared" si="7"/>
        <v>0</v>
      </c>
      <c r="L83" s="357">
        <f>K83*L74</f>
        <v>0</v>
      </c>
      <c r="M83" s="365"/>
      <c r="N83" s="345"/>
      <c r="O83" s="224"/>
    </row>
    <row r="84" spans="1:21" s="220" customFormat="1" hidden="1">
      <c r="A84" s="221"/>
      <c r="B84" s="382"/>
      <c r="C84" s="696" t="s">
        <v>392</v>
      </c>
      <c r="D84" s="697"/>
      <c r="E84" s="697"/>
      <c r="F84" s="697"/>
      <c r="G84" s="697"/>
      <c r="H84" s="697"/>
      <c r="I84" s="697"/>
      <c r="J84" s="698"/>
      <c r="K84" s="396" t="s">
        <v>2</v>
      </c>
      <c r="L84" s="393">
        <v>0.5</v>
      </c>
      <c r="M84" s="350">
        <f>SUM(K86:K93)</f>
        <v>0</v>
      </c>
      <c r="N84" s="351">
        <f>SUM(L86:L93)</f>
        <v>0</v>
      </c>
      <c r="O84" s="224"/>
    </row>
    <row r="85" spans="1:21" s="220" customFormat="1" hidden="1">
      <c r="A85" s="221"/>
      <c r="B85" s="382"/>
      <c r="C85" s="690" t="s">
        <v>4</v>
      </c>
      <c r="D85" s="691"/>
      <c r="E85" s="390" t="s">
        <v>5</v>
      </c>
      <c r="F85" s="390" t="s">
        <v>6</v>
      </c>
      <c r="G85" s="391" t="s">
        <v>7</v>
      </c>
      <c r="H85" s="390" t="s">
        <v>8</v>
      </c>
      <c r="I85" s="390" t="s">
        <v>9</v>
      </c>
      <c r="J85" s="390" t="s">
        <v>10</v>
      </c>
      <c r="K85" s="390" t="s">
        <v>11</v>
      </c>
      <c r="L85" s="390" t="s">
        <v>12</v>
      </c>
      <c r="M85" s="342"/>
      <c r="N85" s="342"/>
      <c r="O85" s="224"/>
    </row>
    <row r="86" spans="1:21" s="220" customFormat="1" hidden="1">
      <c r="A86" s="221"/>
      <c r="B86" s="382"/>
      <c r="C86" s="355"/>
      <c r="D86" s="355"/>
      <c r="E86" s="355"/>
      <c r="F86" s="355"/>
      <c r="G86" s="355"/>
      <c r="H86" s="355"/>
      <c r="I86" s="355"/>
      <c r="J86" s="355"/>
      <c r="K86" s="357">
        <f t="shared" ref="K86:K93" si="8">(I86+J86)*10000</f>
        <v>0</v>
      </c>
      <c r="L86" s="357">
        <f>K86*L84</f>
        <v>0</v>
      </c>
      <c r="M86" s="342"/>
      <c r="N86" s="342"/>
      <c r="O86" s="224"/>
    </row>
    <row r="87" spans="1:21" s="220" customFormat="1" hidden="1">
      <c r="A87" s="221"/>
      <c r="B87" s="382"/>
      <c r="C87" s="355"/>
      <c r="D87" s="355"/>
      <c r="E87" s="355"/>
      <c r="F87" s="355"/>
      <c r="G87" s="355"/>
      <c r="H87" s="355"/>
      <c r="I87" s="355"/>
      <c r="J87" s="355"/>
      <c r="K87" s="357">
        <f t="shared" si="8"/>
        <v>0</v>
      </c>
      <c r="L87" s="357">
        <f>K87*L84</f>
        <v>0</v>
      </c>
      <c r="M87" s="342"/>
      <c r="N87" s="342"/>
      <c r="O87" s="224"/>
    </row>
    <row r="88" spans="1:21" s="220" customFormat="1" hidden="1">
      <c r="A88" s="221"/>
      <c r="B88" s="382"/>
      <c r="C88" s="355"/>
      <c r="D88" s="355"/>
      <c r="E88" s="355"/>
      <c r="F88" s="355"/>
      <c r="G88" s="355"/>
      <c r="H88" s="355"/>
      <c r="I88" s="355"/>
      <c r="J88" s="355"/>
      <c r="K88" s="357">
        <f t="shared" si="8"/>
        <v>0</v>
      </c>
      <c r="L88" s="357">
        <f>K88*L84</f>
        <v>0</v>
      </c>
      <c r="M88" s="342"/>
      <c r="N88" s="342"/>
      <c r="O88" s="224"/>
    </row>
    <row r="89" spans="1:21" s="220" customFormat="1" hidden="1">
      <c r="A89" s="221"/>
      <c r="B89" s="382"/>
      <c r="C89" s="355"/>
      <c r="D89" s="355"/>
      <c r="E89" s="355"/>
      <c r="F89" s="355"/>
      <c r="G89" s="395" t="s">
        <v>319</v>
      </c>
      <c r="H89" s="355"/>
      <c r="I89" s="355"/>
      <c r="J89" s="355"/>
      <c r="K89" s="357">
        <f t="shared" si="8"/>
        <v>0</v>
      </c>
      <c r="L89" s="357">
        <f>K89*L84</f>
        <v>0</v>
      </c>
      <c r="M89" s="342"/>
      <c r="N89" s="342"/>
      <c r="O89" s="224"/>
    </row>
    <row r="90" spans="1:21" s="220" customFormat="1" hidden="1">
      <c r="A90" s="221"/>
      <c r="B90" s="382"/>
      <c r="C90" s="355"/>
      <c r="D90" s="355"/>
      <c r="E90" s="355"/>
      <c r="F90" s="355"/>
      <c r="G90" s="355"/>
      <c r="H90" s="355"/>
      <c r="I90" s="355"/>
      <c r="J90" s="355"/>
      <c r="K90" s="357">
        <f t="shared" si="8"/>
        <v>0</v>
      </c>
      <c r="L90" s="357">
        <f>K90*L84</f>
        <v>0</v>
      </c>
      <c r="M90" s="342"/>
      <c r="N90" s="342"/>
      <c r="O90" s="224"/>
    </row>
    <row r="91" spans="1:21" s="220" customFormat="1" hidden="1">
      <c r="A91" s="221"/>
      <c r="B91" s="382"/>
      <c r="C91" s="355"/>
      <c r="D91" s="355"/>
      <c r="E91" s="355"/>
      <c r="F91" s="355"/>
      <c r="G91" s="355"/>
      <c r="H91" s="355"/>
      <c r="I91" s="355"/>
      <c r="J91" s="355"/>
      <c r="K91" s="357">
        <f t="shared" si="8"/>
        <v>0</v>
      </c>
      <c r="L91" s="357">
        <f>K91*L84</f>
        <v>0</v>
      </c>
      <c r="M91" s="342"/>
      <c r="N91" s="342"/>
      <c r="O91" s="224"/>
    </row>
    <row r="92" spans="1:21" s="220" customFormat="1" hidden="1">
      <c r="A92" s="221"/>
      <c r="B92" s="382"/>
      <c r="C92" s="355"/>
      <c r="D92" s="355"/>
      <c r="E92" s="355"/>
      <c r="F92" s="355"/>
      <c r="G92" s="355"/>
      <c r="H92" s="355"/>
      <c r="I92" s="355"/>
      <c r="J92" s="355"/>
      <c r="K92" s="357">
        <f t="shared" si="8"/>
        <v>0</v>
      </c>
      <c r="L92" s="357">
        <f>K92*L84</f>
        <v>0</v>
      </c>
      <c r="M92" s="342"/>
      <c r="N92" s="342"/>
      <c r="O92" s="224"/>
    </row>
    <row r="93" spans="1:21" s="220" customFormat="1" hidden="1">
      <c r="A93" s="221"/>
      <c r="B93" s="382"/>
      <c r="C93" s="355"/>
      <c r="D93" s="355"/>
      <c r="E93" s="355"/>
      <c r="F93" s="355"/>
      <c r="G93" s="355"/>
      <c r="H93" s="355"/>
      <c r="I93" s="355"/>
      <c r="J93" s="355"/>
      <c r="K93" s="357">
        <f t="shared" si="8"/>
        <v>0</v>
      </c>
      <c r="L93" s="357">
        <f>K93*L84</f>
        <v>0</v>
      </c>
      <c r="M93" s="342"/>
      <c r="N93" s="342"/>
      <c r="O93" s="224"/>
    </row>
    <row r="94" spans="1:21" ht="20.25">
      <c r="A94" s="220"/>
      <c r="B94" s="347"/>
      <c r="C94" s="706" t="s">
        <v>393</v>
      </c>
      <c r="D94" s="706"/>
      <c r="E94" s="706"/>
      <c r="F94" s="706"/>
      <c r="G94" s="706"/>
      <c r="H94" s="706"/>
      <c r="I94" s="706"/>
      <c r="J94" s="706"/>
      <c r="K94" s="348" t="s">
        <v>2</v>
      </c>
      <c r="L94" s="397">
        <v>0.6</v>
      </c>
      <c r="M94" s="350">
        <f>SUM(K96:K103)</f>
        <v>500000</v>
      </c>
      <c r="N94" s="351">
        <f>SUM(L96:L103)</f>
        <v>300000</v>
      </c>
      <c r="O94" s="224"/>
      <c r="P94" s="220"/>
      <c r="Q94" s="220"/>
      <c r="R94" s="220"/>
      <c r="S94" s="220"/>
      <c r="T94" s="220"/>
      <c r="U94" s="220"/>
    </row>
    <row r="95" spans="1:21">
      <c r="A95" s="220"/>
      <c r="B95" s="347" t="s">
        <v>3</v>
      </c>
      <c r="C95" s="700" t="s">
        <v>4</v>
      </c>
      <c r="D95" s="700"/>
      <c r="E95" s="559" t="s">
        <v>5</v>
      </c>
      <c r="F95" s="559" t="s">
        <v>6</v>
      </c>
      <c r="G95" s="559" t="s">
        <v>7</v>
      </c>
      <c r="H95" s="559" t="s">
        <v>8</v>
      </c>
      <c r="I95" s="559" t="s">
        <v>9</v>
      </c>
      <c r="J95" s="559" t="s">
        <v>10</v>
      </c>
      <c r="K95" s="559" t="s">
        <v>11</v>
      </c>
      <c r="L95" s="559" t="s">
        <v>12</v>
      </c>
      <c r="M95" s="398"/>
      <c r="N95" s="399"/>
      <c r="O95" s="220"/>
      <c r="P95" s="220"/>
      <c r="Q95" s="220"/>
      <c r="R95" s="220"/>
      <c r="S95" s="220"/>
      <c r="T95" s="220"/>
      <c r="U95" s="220"/>
    </row>
    <row r="96" spans="1:21" ht="49.5">
      <c r="A96" s="220"/>
      <c r="B96" s="347">
        <v>1</v>
      </c>
      <c r="C96" s="366">
        <v>21</v>
      </c>
      <c r="D96" s="366" t="s">
        <v>35</v>
      </c>
      <c r="E96" s="471" t="s">
        <v>707</v>
      </c>
      <c r="F96" s="366" t="s">
        <v>708</v>
      </c>
      <c r="G96" s="339" t="s">
        <v>709</v>
      </c>
      <c r="H96" s="340" t="s">
        <v>304</v>
      </c>
      <c r="I96" s="403"/>
      <c r="J96" s="403"/>
      <c r="K96" s="357">
        <f>(I96+J96)*10000</f>
        <v>0</v>
      </c>
      <c r="L96" s="357">
        <f>K96*L94</f>
        <v>0</v>
      </c>
      <c r="M96" s="352"/>
      <c r="N96" s="342"/>
      <c r="O96" s="220"/>
      <c r="P96" s="220"/>
      <c r="Q96" s="220"/>
      <c r="R96" s="220"/>
      <c r="S96" s="220"/>
      <c r="T96" s="220"/>
      <c r="U96" s="220"/>
    </row>
    <row r="97" spans="1:21" ht="49.5">
      <c r="A97" s="220"/>
      <c r="B97" s="347">
        <v>2</v>
      </c>
      <c r="C97" s="366">
        <v>21</v>
      </c>
      <c r="D97" s="366" t="s">
        <v>27</v>
      </c>
      <c r="E97" s="471" t="s">
        <v>707</v>
      </c>
      <c r="F97" s="366" t="s">
        <v>708</v>
      </c>
      <c r="G97" s="339" t="s">
        <v>710</v>
      </c>
      <c r="H97" s="340" t="s">
        <v>29</v>
      </c>
      <c r="I97" s="368">
        <v>3</v>
      </c>
      <c r="J97" s="368">
        <v>23</v>
      </c>
      <c r="K97" s="357">
        <f t="shared" ref="K97:K103" si="9">(I97+J97)*10000</f>
        <v>260000</v>
      </c>
      <c r="L97" s="357">
        <f>K97*L94</f>
        <v>156000</v>
      </c>
      <c r="M97" s="352"/>
      <c r="N97" s="342"/>
      <c r="O97" s="220"/>
      <c r="P97" s="220"/>
      <c r="Q97" s="220"/>
      <c r="R97" s="220"/>
      <c r="S97" s="220"/>
      <c r="T97" s="220"/>
      <c r="U97" s="220"/>
    </row>
    <row r="98" spans="1:21" ht="33">
      <c r="A98" s="220"/>
      <c r="B98" s="347">
        <v>3</v>
      </c>
      <c r="C98" s="366">
        <v>21</v>
      </c>
      <c r="D98" s="491" t="s">
        <v>658</v>
      </c>
      <c r="E98" s="472" t="s">
        <v>711</v>
      </c>
      <c r="F98" s="366" t="s">
        <v>712</v>
      </c>
      <c r="G98" s="367" t="s">
        <v>713</v>
      </c>
      <c r="H98" s="340" t="s">
        <v>44</v>
      </c>
      <c r="I98" s="386">
        <v>3</v>
      </c>
      <c r="J98" s="386">
        <v>5</v>
      </c>
      <c r="K98" s="357">
        <f t="shared" si="9"/>
        <v>80000</v>
      </c>
      <c r="L98" s="357">
        <f>K98*L94</f>
        <v>48000</v>
      </c>
      <c r="M98" s="352"/>
      <c r="N98" s="342"/>
      <c r="O98" s="220"/>
      <c r="P98" s="220"/>
      <c r="Q98" s="220"/>
      <c r="R98" s="220"/>
      <c r="S98" s="220"/>
      <c r="T98" s="220"/>
      <c r="U98" s="220"/>
    </row>
    <row r="99" spans="1:21">
      <c r="A99" s="220"/>
      <c r="B99" s="347">
        <v>4</v>
      </c>
      <c r="C99" s="369">
        <v>21</v>
      </c>
      <c r="D99" s="366" t="s">
        <v>137</v>
      </c>
      <c r="E99" s="471" t="s">
        <v>714</v>
      </c>
      <c r="F99" s="366" t="s">
        <v>715</v>
      </c>
      <c r="G99" s="340" t="s">
        <v>716</v>
      </c>
      <c r="H99" s="340" t="s">
        <v>109</v>
      </c>
      <c r="I99" s="386">
        <v>3</v>
      </c>
      <c r="J99" s="386">
        <v>13</v>
      </c>
      <c r="K99" s="357">
        <f t="shared" si="9"/>
        <v>160000</v>
      </c>
      <c r="L99" s="357">
        <f>K99*L94</f>
        <v>96000</v>
      </c>
      <c r="M99" s="352"/>
      <c r="N99" s="342"/>
      <c r="O99" s="220"/>
      <c r="P99" s="220"/>
      <c r="Q99" s="220"/>
      <c r="R99" s="220"/>
      <c r="S99" s="220"/>
      <c r="T99" s="220"/>
      <c r="U99" s="220"/>
    </row>
    <row r="100" spans="1:21">
      <c r="A100" s="220"/>
      <c r="B100" s="347">
        <v>5</v>
      </c>
      <c r="C100" s="366"/>
      <c r="D100" s="366"/>
      <c r="E100" s="366"/>
      <c r="F100" s="366"/>
      <c r="G100" s="340"/>
      <c r="H100" s="340"/>
      <c r="I100" s="386"/>
      <c r="J100" s="386"/>
      <c r="K100" s="357">
        <f t="shared" si="9"/>
        <v>0</v>
      </c>
      <c r="L100" s="357">
        <f>K100*L94</f>
        <v>0</v>
      </c>
      <c r="M100" s="352"/>
      <c r="N100" s="342"/>
      <c r="O100" s="220"/>
      <c r="P100" s="220"/>
      <c r="Q100" s="220"/>
      <c r="R100" s="220"/>
      <c r="S100" s="220"/>
      <c r="T100" s="220"/>
      <c r="U100" s="220"/>
    </row>
    <row r="101" spans="1:21">
      <c r="A101" s="220"/>
      <c r="B101" s="347">
        <v>6</v>
      </c>
      <c r="C101" s="366"/>
      <c r="D101" s="366"/>
      <c r="E101" s="366"/>
      <c r="F101" s="366"/>
      <c r="G101" s="340"/>
      <c r="H101" s="340"/>
      <c r="I101" s="386"/>
      <c r="J101" s="386"/>
      <c r="K101" s="357">
        <f t="shared" si="9"/>
        <v>0</v>
      </c>
      <c r="L101" s="357">
        <f>K101*L94</f>
        <v>0</v>
      </c>
      <c r="M101" s="352"/>
      <c r="N101" s="342"/>
      <c r="O101" s="220"/>
      <c r="P101" s="220"/>
      <c r="Q101" s="220"/>
      <c r="R101" s="220"/>
      <c r="S101" s="220"/>
      <c r="T101" s="220"/>
      <c r="U101" s="220"/>
    </row>
    <row r="102" spans="1:21">
      <c r="A102" s="220"/>
      <c r="B102" s="347">
        <v>7</v>
      </c>
      <c r="C102" s="366"/>
      <c r="D102" s="366"/>
      <c r="E102" s="366"/>
      <c r="F102" s="366"/>
      <c r="G102" s="340"/>
      <c r="H102" s="340"/>
      <c r="I102" s="386"/>
      <c r="J102" s="386"/>
      <c r="K102" s="357">
        <f t="shared" si="9"/>
        <v>0</v>
      </c>
      <c r="L102" s="357">
        <f>K102*L94</f>
        <v>0</v>
      </c>
      <c r="M102" s="352"/>
      <c r="N102" s="342"/>
      <c r="O102" s="220"/>
      <c r="P102" s="220"/>
      <c r="Q102" s="220"/>
      <c r="R102" s="220"/>
      <c r="S102" s="220"/>
      <c r="T102" s="220"/>
      <c r="U102" s="220"/>
    </row>
    <row r="103" spans="1:21">
      <c r="A103" s="220"/>
      <c r="B103" s="347">
        <v>8</v>
      </c>
      <c r="C103" s="366"/>
      <c r="D103" s="366"/>
      <c r="E103" s="366"/>
      <c r="F103" s="366"/>
      <c r="G103" s="340"/>
      <c r="H103" s="340"/>
      <c r="I103" s="386"/>
      <c r="J103" s="386"/>
      <c r="K103" s="357">
        <f t="shared" si="9"/>
        <v>0</v>
      </c>
      <c r="L103" s="357">
        <f>K103*L94</f>
        <v>0</v>
      </c>
      <c r="M103" s="365"/>
      <c r="N103" s="345"/>
      <c r="O103" s="220"/>
      <c r="P103" s="220"/>
      <c r="Q103" s="220"/>
      <c r="R103" s="220"/>
      <c r="S103" s="220"/>
      <c r="T103" s="220"/>
      <c r="U103" s="220"/>
    </row>
    <row r="104" spans="1:21" ht="20.25">
      <c r="A104" s="220"/>
      <c r="B104" s="347"/>
      <c r="C104" s="707" t="s">
        <v>394</v>
      </c>
      <c r="D104" s="707"/>
      <c r="E104" s="707"/>
      <c r="F104" s="707"/>
      <c r="G104" s="707"/>
      <c r="H104" s="707"/>
      <c r="I104" s="707"/>
      <c r="J104" s="707"/>
      <c r="K104" s="392" t="s">
        <v>47</v>
      </c>
      <c r="L104" s="400">
        <v>0.65</v>
      </c>
      <c r="M104" s="350">
        <f>SUM(K106:K113)</f>
        <v>0</v>
      </c>
      <c r="N104" s="351">
        <f>SUM(L106:L113)</f>
        <v>0</v>
      </c>
      <c r="O104" s="224"/>
      <c r="P104" s="220"/>
      <c r="Q104" s="220"/>
      <c r="R104" s="220"/>
      <c r="S104" s="220"/>
      <c r="T104" s="220"/>
      <c r="U104" s="220"/>
    </row>
    <row r="105" spans="1:21">
      <c r="A105" s="220"/>
      <c r="B105" s="347"/>
      <c r="C105" s="700" t="s">
        <v>4</v>
      </c>
      <c r="D105" s="700"/>
      <c r="E105" s="559" t="s">
        <v>5</v>
      </c>
      <c r="F105" s="559" t="s">
        <v>6</v>
      </c>
      <c r="G105" s="559" t="s">
        <v>7</v>
      </c>
      <c r="H105" s="559" t="s">
        <v>8</v>
      </c>
      <c r="I105" s="559" t="s">
        <v>9</v>
      </c>
      <c r="J105" s="559" t="s">
        <v>10</v>
      </c>
      <c r="K105" s="559" t="s">
        <v>11</v>
      </c>
      <c r="L105" s="559" t="s">
        <v>12</v>
      </c>
      <c r="M105" s="562"/>
      <c r="N105" s="563"/>
      <c r="O105" s="220"/>
      <c r="P105" s="220"/>
      <c r="Q105" s="220"/>
      <c r="R105" s="220"/>
      <c r="S105" s="220"/>
      <c r="T105" s="220"/>
      <c r="U105" s="220"/>
    </row>
    <row r="106" spans="1:21" ht="19.5">
      <c r="A106" s="220"/>
      <c r="B106" s="347"/>
      <c r="C106" s="353"/>
      <c r="D106" s="353"/>
      <c r="E106" s="353"/>
      <c r="F106" s="353"/>
      <c r="G106" s="379" t="s">
        <v>48</v>
      </c>
      <c r="H106" s="355"/>
      <c r="I106" s="356"/>
      <c r="J106" s="356"/>
      <c r="K106" s="357">
        <f>(I106+J106)*10000</f>
        <v>0</v>
      </c>
      <c r="L106" s="357">
        <f>K106*L104</f>
        <v>0</v>
      </c>
      <c r="M106" s="352"/>
      <c r="N106" s="342"/>
      <c r="O106" s="220"/>
      <c r="P106" s="220"/>
      <c r="Q106" s="220"/>
      <c r="R106" s="220"/>
      <c r="S106" s="220"/>
      <c r="T106" s="220"/>
      <c r="U106" s="220"/>
    </row>
    <row r="107" spans="1:21">
      <c r="A107" s="220"/>
      <c r="B107" s="347"/>
      <c r="C107" s="401"/>
      <c r="D107" s="401"/>
      <c r="E107" s="401"/>
      <c r="F107" s="401"/>
      <c r="G107" s="402"/>
      <c r="H107" s="402"/>
      <c r="I107" s="403"/>
      <c r="J107" s="403"/>
      <c r="K107" s="357">
        <f t="shared" ref="K107:K113" si="10">(I107+J107)*10000</f>
        <v>0</v>
      </c>
      <c r="L107" s="357">
        <f>K107*L104</f>
        <v>0</v>
      </c>
      <c r="M107" s="352"/>
      <c r="N107" s="342"/>
      <c r="O107" s="220"/>
      <c r="P107" s="220"/>
      <c r="Q107" s="220"/>
      <c r="R107" s="220"/>
      <c r="S107" s="220"/>
      <c r="T107" s="220"/>
      <c r="U107" s="220"/>
    </row>
    <row r="108" spans="1:21">
      <c r="A108" s="220"/>
      <c r="B108" s="347"/>
      <c r="C108" s="401"/>
      <c r="D108" s="401"/>
      <c r="E108" s="401"/>
      <c r="F108" s="401"/>
      <c r="G108" s="402"/>
      <c r="H108" s="402"/>
      <c r="I108" s="403"/>
      <c r="J108" s="403"/>
      <c r="K108" s="357">
        <f t="shared" si="10"/>
        <v>0</v>
      </c>
      <c r="L108" s="357">
        <f>K108*L104</f>
        <v>0</v>
      </c>
      <c r="M108" s="352"/>
      <c r="N108" s="342"/>
      <c r="O108" s="220"/>
      <c r="P108" s="220"/>
      <c r="Q108" s="220"/>
      <c r="R108" s="220"/>
      <c r="S108" s="220"/>
      <c r="T108" s="220"/>
      <c r="U108" s="220"/>
    </row>
    <row r="109" spans="1:21">
      <c r="A109" s="220"/>
      <c r="B109" s="347"/>
      <c r="C109" s="401"/>
      <c r="D109" s="401"/>
      <c r="E109" s="401"/>
      <c r="F109" s="401"/>
      <c r="G109" s="402"/>
      <c r="H109" s="402"/>
      <c r="I109" s="403"/>
      <c r="J109" s="403"/>
      <c r="K109" s="357">
        <f t="shared" si="10"/>
        <v>0</v>
      </c>
      <c r="L109" s="357">
        <f>K109*L104</f>
        <v>0</v>
      </c>
      <c r="M109" s="352"/>
      <c r="N109" s="342"/>
      <c r="O109" s="220"/>
      <c r="P109" s="220"/>
      <c r="Q109" s="220"/>
      <c r="R109" s="220"/>
      <c r="S109" s="220"/>
      <c r="T109" s="220"/>
      <c r="U109" s="220"/>
    </row>
    <row r="110" spans="1:21">
      <c r="A110" s="220"/>
      <c r="B110" s="347"/>
      <c r="C110" s="401"/>
      <c r="D110" s="401"/>
      <c r="E110" s="401"/>
      <c r="F110" s="401"/>
      <c r="G110" s="402"/>
      <c r="H110" s="402"/>
      <c r="I110" s="403"/>
      <c r="J110" s="403"/>
      <c r="K110" s="357">
        <f t="shared" si="10"/>
        <v>0</v>
      </c>
      <c r="L110" s="357">
        <f>K110*L104</f>
        <v>0</v>
      </c>
      <c r="M110" s="352"/>
      <c r="N110" s="342"/>
      <c r="O110" s="220"/>
      <c r="P110" s="220"/>
      <c r="Q110" s="220"/>
      <c r="R110" s="220"/>
      <c r="S110" s="220"/>
      <c r="T110" s="220"/>
      <c r="U110" s="220"/>
    </row>
    <row r="111" spans="1:21">
      <c r="A111" s="220"/>
      <c r="B111" s="347"/>
      <c r="C111" s="401"/>
      <c r="D111" s="401"/>
      <c r="E111" s="401"/>
      <c r="F111" s="401"/>
      <c r="G111" s="402"/>
      <c r="H111" s="402"/>
      <c r="I111" s="403"/>
      <c r="J111" s="403"/>
      <c r="K111" s="357">
        <f t="shared" si="10"/>
        <v>0</v>
      </c>
      <c r="L111" s="357">
        <f>K111*L104</f>
        <v>0</v>
      </c>
      <c r="M111" s="352"/>
      <c r="N111" s="342"/>
      <c r="O111" s="220"/>
      <c r="P111" s="220"/>
      <c r="Q111" s="220"/>
      <c r="R111" s="220"/>
      <c r="S111" s="220"/>
      <c r="T111" s="220"/>
      <c r="U111" s="220"/>
    </row>
    <row r="112" spans="1:21">
      <c r="A112" s="220"/>
      <c r="B112" s="347"/>
      <c r="C112" s="404"/>
      <c r="D112" s="401"/>
      <c r="E112" s="401"/>
      <c r="F112" s="401"/>
      <c r="G112" s="402"/>
      <c r="H112" s="402"/>
      <c r="I112" s="403"/>
      <c r="J112" s="368"/>
      <c r="K112" s="357">
        <f t="shared" si="10"/>
        <v>0</v>
      </c>
      <c r="L112" s="357">
        <f>K112*L104</f>
        <v>0</v>
      </c>
      <c r="M112" s="352"/>
      <c r="N112" s="342"/>
      <c r="O112" s="220"/>
      <c r="P112" s="220"/>
      <c r="Q112" s="220"/>
      <c r="R112" s="220"/>
      <c r="S112" s="220"/>
      <c r="T112" s="220"/>
      <c r="U112" s="220"/>
    </row>
    <row r="113" spans="1:21">
      <c r="A113" s="220"/>
      <c r="B113" s="347"/>
      <c r="C113" s="401"/>
      <c r="D113" s="401"/>
      <c r="E113" s="401"/>
      <c r="F113" s="401"/>
      <c r="G113" s="402"/>
      <c r="H113" s="402"/>
      <c r="I113" s="403"/>
      <c r="J113" s="403"/>
      <c r="K113" s="357">
        <f t="shared" si="10"/>
        <v>0</v>
      </c>
      <c r="L113" s="357">
        <f>K113*L104</f>
        <v>0</v>
      </c>
      <c r="M113" s="365"/>
      <c r="N113" s="345"/>
      <c r="O113" s="220"/>
      <c r="P113" s="220"/>
      <c r="Q113" s="220"/>
      <c r="R113" s="220"/>
      <c r="S113" s="220"/>
      <c r="T113" s="220"/>
      <c r="U113" s="220"/>
    </row>
    <row r="114" spans="1:21" ht="20.25">
      <c r="A114" s="220"/>
      <c r="B114" s="347"/>
      <c r="C114" s="708" t="s">
        <v>395</v>
      </c>
      <c r="D114" s="708"/>
      <c r="E114" s="708"/>
      <c r="F114" s="708"/>
      <c r="G114" s="708"/>
      <c r="H114" s="708"/>
      <c r="I114" s="708"/>
      <c r="J114" s="708"/>
      <c r="K114" s="392" t="s">
        <v>47</v>
      </c>
      <c r="L114" s="397">
        <v>0.6</v>
      </c>
      <c r="M114" s="350">
        <f>SUM(K116:K123)</f>
        <v>0</v>
      </c>
      <c r="N114" s="351">
        <f>SUM(L116:L123)</f>
        <v>0</v>
      </c>
      <c r="O114" s="224"/>
      <c r="P114" s="220"/>
      <c r="Q114" s="220"/>
      <c r="R114" s="220"/>
      <c r="S114" s="220"/>
      <c r="T114" s="220"/>
      <c r="U114" s="220"/>
    </row>
    <row r="115" spans="1:21">
      <c r="A115" s="220"/>
      <c r="B115" s="347"/>
      <c r="C115" s="700" t="s">
        <v>4</v>
      </c>
      <c r="D115" s="700"/>
      <c r="E115" s="559" t="s">
        <v>5</v>
      </c>
      <c r="F115" s="559" t="s">
        <v>6</v>
      </c>
      <c r="G115" s="559" t="s">
        <v>7</v>
      </c>
      <c r="H115" s="559" t="s">
        <v>8</v>
      </c>
      <c r="I115" s="559" t="s">
        <v>9</v>
      </c>
      <c r="J115" s="559" t="s">
        <v>10</v>
      </c>
      <c r="K115" s="559" t="s">
        <v>11</v>
      </c>
      <c r="L115" s="559" t="s">
        <v>12</v>
      </c>
      <c r="M115" s="704" t="s">
        <v>50</v>
      </c>
      <c r="N115" s="705"/>
      <c r="O115" s="220"/>
      <c r="P115" s="220"/>
      <c r="Q115" s="220"/>
      <c r="R115" s="220"/>
      <c r="S115" s="220"/>
      <c r="T115" s="220"/>
      <c r="U115" s="220"/>
    </row>
    <row r="116" spans="1:21">
      <c r="A116" s="220"/>
      <c r="B116" s="347"/>
      <c r="C116" s="340"/>
      <c r="D116" s="340"/>
      <c r="E116" s="340"/>
      <c r="F116" s="340"/>
      <c r="G116" s="340"/>
      <c r="H116" s="340"/>
      <c r="I116" s="340"/>
      <c r="J116" s="340"/>
      <c r="K116" s="357">
        <f>(I116+J116)*10000</f>
        <v>0</v>
      </c>
      <c r="L116" s="357">
        <f>K116*L114</f>
        <v>0</v>
      </c>
      <c r="M116" s="352"/>
      <c r="N116" s="342"/>
      <c r="O116" s="220"/>
      <c r="P116" s="220"/>
      <c r="Q116" s="220"/>
      <c r="R116" s="220"/>
      <c r="S116" s="220"/>
      <c r="T116" s="220"/>
      <c r="U116" s="220"/>
    </row>
    <row r="117" spans="1:21">
      <c r="A117" s="220"/>
      <c r="B117" s="347"/>
      <c r="C117" s="340"/>
      <c r="D117" s="340"/>
      <c r="E117" s="340"/>
      <c r="F117" s="340"/>
      <c r="G117" s="340"/>
      <c r="H117" s="340"/>
      <c r="I117" s="340"/>
      <c r="J117" s="340"/>
      <c r="K117" s="357">
        <f t="shared" ref="K117:K123" si="11">(I117+J117)*10000</f>
        <v>0</v>
      </c>
      <c r="L117" s="357">
        <f>K117*L114</f>
        <v>0</v>
      </c>
      <c r="M117" s="352"/>
      <c r="N117" s="342"/>
      <c r="O117" s="220"/>
      <c r="P117" s="220"/>
      <c r="Q117" s="220"/>
      <c r="R117" s="220"/>
      <c r="S117" s="220"/>
      <c r="T117" s="220"/>
      <c r="U117" s="220"/>
    </row>
    <row r="118" spans="1:21">
      <c r="A118" s="220"/>
      <c r="B118" s="347"/>
      <c r="C118" s="340"/>
      <c r="D118" s="340"/>
      <c r="E118" s="340"/>
      <c r="F118" s="340"/>
      <c r="G118" s="340"/>
      <c r="H118" s="340"/>
      <c r="I118" s="340"/>
      <c r="J118" s="340"/>
      <c r="K118" s="357">
        <f t="shared" si="11"/>
        <v>0</v>
      </c>
      <c r="L118" s="357">
        <f>K118*L114</f>
        <v>0</v>
      </c>
      <c r="M118" s="352"/>
      <c r="N118" s="342"/>
      <c r="O118" s="220"/>
      <c r="P118" s="220"/>
      <c r="Q118" s="220"/>
      <c r="R118" s="220"/>
      <c r="S118" s="220"/>
      <c r="T118" s="220"/>
      <c r="U118" s="220"/>
    </row>
    <row r="119" spans="1:21">
      <c r="A119" s="220"/>
      <c r="B119" s="347"/>
      <c r="C119" s="340"/>
      <c r="D119" s="340"/>
      <c r="E119" s="340"/>
      <c r="F119" s="340"/>
      <c r="G119" s="340"/>
      <c r="H119" s="340"/>
      <c r="I119" s="340"/>
      <c r="J119" s="340"/>
      <c r="K119" s="357">
        <f t="shared" si="11"/>
        <v>0</v>
      </c>
      <c r="L119" s="357">
        <f>K119*L114</f>
        <v>0</v>
      </c>
      <c r="M119" s="352"/>
      <c r="N119" s="342"/>
      <c r="O119" s="220"/>
      <c r="P119" s="220"/>
      <c r="Q119" s="220"/>
      <c r="R119" s="220"/>
      <c r="S119" s="220"/>
      <c r="T119" s="220"/>
      <c r="U119" s="220"/>
    </row>
    <row r="120" spans="1:21">
      <c r="A120" s="220"/>
      <c r="B120" s="347"/>
      <c r="C120" s="366"/>
      <c r="D120" s="366"/>
      <c r="E120" s="366"/>
      <c r="F120" s="366"/>
      <c r="G120" s="340"/>
      <c r="H120" s="340"/>
      <c r="I120" s="386"/>
      <c r="J120" s="386"/>
      <c r="K120" s="357">
        <f t="shared" si="11"/>
        <v>0</v>
      </c>
      <c r="L120" s="357">
        <f>K120*L114</f>
        <v>0</v>
      </c>
      <c r="M120" s="352"/>
      <c r="N120" s="342"/>
      <c r="O120" s="220"/>
      <c r="P120" s="220"/>
      <c r="Q120" s="220"/>
      <c r="R120" s="220"/>
      <c r="S120" s="220"/>
      <c r="T120" s="220"/>
      <c r="U120" s="220"/>
    </row>
    <row r="121" spans="1:21">
      <c r="A121" s="220"/>
      <c r="B121" s="347"/>
      <c r="C121" s="366"/>
      <c r="D121" s="366"/>
      <c r="E121" s="366"/>
      <c r="F121" s="366"/>
      <c r="G121" s="340"/>
      <c r="H121" s="340"/>
      <c r="I121" s="386"/>
      <c r="J121" s="386"/>
      <c r="K121" s="357">
        <f t="shared" si="11"/>
        <v>0</v>
      </c>
      <c r="L121" s="357">
        <f>K121*L114</f>
        <v>0</v>
      </c>
      <c r="M121" s="352"/>
      <c r="N121" s="342"/>
      <c r="O121" s="220"/>
      <c r="P121" s="220"/>
      <c r="Q121" s="220"/>
      <c r="R121" s="220"/>
      <c r="S121" s="220"/>
      <c r="T121" s="220"/>
      <c r="U121" s="220"/>
    </row>
    <row r="122" spans="1:21">
      <c r="A122" s="220"/>
      <c r="B122" s="347"/>
      <c r="C122" s="366"/>
      <c r="D122" s="366"/>
      <c r="E122" s="366"/>
      <c r="F122" s="366"/>
      <c r="G122" s="340"/>
      <c r="H122" s="340"/>
      <c r="I122" s="386"/>
      <c r="J122" s="386"/>
      <c r="K122" s="357">
        <f t="shared" si="11"/>
        <v>0</v>
      </c>
      <c r="L122" s="357">
        <f>K122*L114</f>
        <v>0</v>
      </c>
      <c r="M122" s="352"/>
      <c r="N122" s="342"/>
      <c r="O122" s="220"/>
      <c r="P122" s="220"/>
      <c r="Q122" s="220"/>
      <c r="R122" s="220"/>
      <c r="S122" s="220"/>
      <c r="T122" s="220"/>
      <c r="U122" s="220"/>
    </row>
    <row r="123" spans="1:21">
      <c r="A123" s="220"/>
      <c r="B123" s="347"/>
      <c r="C123" s="366"/>
      <c r="D123" s="366"/>
      <c r="E123" s="366"/>
      <c r="F123" s="366"/>
      <c r="G123" s="340"/>
      <c r="H123" s="340"/>
      <c r="I123" s="386"/>
      <c r="J123" s="386"/>
      <c r="K123" s="357">
        <f t="shared" si="11"/>
        <v>0</v>
      </c>
      <c r="L123" s="357">
        <f>K123*L114</f>
        <v>0</v>
      </c>
      <c r="M123" s="365"/>
      <c r="N123" s="345"/>
      <c r="O123" s="220"/>
      <c r="P123" s="220"/>
      <c r="Q123" s="220"/>
      <c r="R123" s="220"/>
      <c r="S123" s="220"/>
      <c r="T123" s="220"/>
      <c r="U123" s="220"/>
    </row>
    <row r="124" spans="1:21" ht="20.25">
      <c r="A124" s="220"/>
      <c r="B124" s="347"/>
      <c r="C124" s="675" t="s">
        <v>400</v>
      </c>
      <c r="D124" s="675"/>
      <c r="E124" s="675"/>
      <c r="F124" s="675"/>
      <c r="G124" s="675"/>
      <c r="H124" s="675"/>
      <c r="I124" s="675"/>
      <c r="J124" s="675"/>
      <c r="K124" s="392" t="s">
        <v>47</v>
      </c>
      <c r="L124" s="400">
        <v>0.65</v>
      </c>
      <c r="M124" s="350">
        <f>SUM(K126:K133)</f>
        <v>0</v>
      </c>
      <c r="N124" s="351">
        <f>SUM(L126:L133)</f>
        <v>0</v>
      </c>
      <c r="O124" s="224"/>
      <c r="P124" s="220"/>
      <c r="Q124" s="220"/>
      <c r="R124" s="220"/>
      <c r="S124" s="220"/>
      <c r="T124" s="220"/>
      <c r="U124" s="220"/>
    </row>
    <row r="125" spans="1:21">
      <c r="A125" s="220"/>
      <c r="B125" s="347"/>
      <c r="C125" s="700" t="s">
        <v>4</v>
      </c>
      <c r="D125" s="700"/>
      <c r="E125" s="559" t="s">
        <v>5</v>
      </c>
      <c r="F125" s="559" t="s">
        <v>6</v>
      </c>
      <c r="G125" s="559" t="s">
        <v>7</v>
      </c>
      <c r="H125" s="559" t="s">
        <v>8</v>
      </c>
      <c r="I125" s="559" t="s">
        <v>9</v>
      </c>
      <c r="J125" s="559" t="s">
        <v>10</v>
      </c>
      <c r="K125" s="559" t="s">
        <v>11</v>
      </c>
      <c r="L125" s="559" t="s">
        <v>12</v>
      </c>
      <c r="M125" s="704" t="s">
        <v>56</v>
      </c>
      <c r="N125" s="705"/>
      <c r="O125" s="220"/>
      <c r="P125" s="220"/>
      <c r="Q125" s="220"/>
      <c r="R125" s="220"/>
      <c r="S125" s="220"/>
      <c r="T125" s="220"/>
      <c r="U125" s="220"/>
    </row>
    <row r="126" spans="1:21">
      <c r="A126" s="220"/>
      <c r="B126" s="347"/>
      <c r="C126" s="366"/>
      <c r="D126" s="366"/>
      <c r="E126" s="366"/>
      <c r="F126" s="366"/>
      <c r="G126" s="340"/>
      <c r="H126" s="340"/>
      <c r="I126" s="386"/>
      <c r="J126" s="386"/>
      <c r="K126" s="357">
        <f>(I126+J126)*10000</f>
        <v>0</v>
      </c>
      <c r="L126" s="357">
        <f>K126*L124</f>
        <v>0</v>
      </c>
      <c r="M126" s="352"/>
      <c r="N126" s="342"/>
      <c r="O126" s="220"/>
      <c r="P126" s="220"/>
      <c r="Q126" s="220"/>
      <c r="R126" s="220"/>
      <c r="S126" s="220"/>
      <c r="T126" s="220"/>
      <c r="U126" s="220"/>
    </row>
    <row r="127" spans="1:21">
      <c r="A127" s="220"/>
      <c r="B127" s="347"/>
      <c r="C127" s="366"/>
      <c r="D127" s="366"/>
      <c r="E127" s="366"/>
      <c r="F127" s="366"/>
      <c r="G127" s="340"/>
      <c r="H127" s="340"/>
      <c r="I127" s="386"/>
      <c r="J127" s="386"/>
      <c r="K127" s="357">
        <f t="shared" ref="K127:K133" si="12">(I127+J127)*10000</f>
        <v>0</v>
      </c>
      <c r="L127" s="357">
        <f>K127*L124</f>
        <v>0</v>
      </c>
      <c r="M127" s="352"/>
      <c r="N127" s="342"/>
      <c r="O127" s="220"/>
      <c r="P127" s="220"/>
      <c r="Q127" s="220"/>
      <c r="R127" s="220"/>
      <c r="S127" s="220"/>
      <c r="T127" s="220"/>
      <c r="U127" s="220"/>
    </row>
    <row r="128" spans="1:21">
      <c r="A128" s="220"/>
      <c r="B128" s="347"/>
      <c r="C128" s="366"/>
      <c r="D128" s="366"/>
      <c r="E128" s="366"/>
      <c r="F128" s="366"/>
      <c r="G128" s="340"/>
      <c r="H128" s="340"/>
      <c r="I128" s="377"/>
      <c r="J128" s="377"/>
      <c r="K128" s="357">
        <f t="shared" si="12"/>
        <v>0</v>
      </c>
      <c r="L128" s="357">
        <f>K128*L124</f>
        <v>0</v>
      </c>
      <c r="M128" s="352"/>
      <c r="N128" s="342"/>
      <c r="O128" s="220"/>
      <c r="P128" s="220"/>
      <c r="Q128" s="220"/>
      <c r="R128" s="220"/>
      <c r="S128" s="220"/>
      <c r="T128" s="220"/>
      <c r="U128" s="220"/>
    </row>
    <row r="129" spans="1:21">
      <c r="A129" s="220"/>
      <c r="B129" s="347"/>
      <c r="C129" s="366"/>
      <c r="D129" s="366"/>
      <c r="E129" s="366"/>
      <c r="F129" s="366"/>
      <c r="G129" s="340"/>
      <c r="H129" s="340"/>
      <c r="I129" s="386"/>
      <c r="J129" s="386"/>
      <c r="K129" s="357">
        <f t="shared" si="12"/>
        <v>0</v>
      </c>
      <c r="L129" s="357">
        <f>K129*L124</f>
        <v>0</v>
      </c>
      <c r="M129" s="352"/>
      <c r="N129" s="342"/>
      <c r="O129" s="220"/>
      <c r="P129" s="220"/>
      <c r="Q129" s="220"/>
      <c r="R129" s="220"/>
      <c r="S129" s="220"/>
      <c r="T129" s="220"/>
      <c r="U129" s="220"/>
    </row>
    <row r="130" spans="1:21">
      <c r="A130" s="220"/>
      <c r="B130" s="347"/>
      <c r="C130" s="366"/>
      <c r="D130" s="366"/>
      <c r="E130" s="366"/>
      <c r="F130" s="366"/>
      <c r="G130" s="340"/>
      <c r="H130" s="340"/>
      <c r="I130" s="386"/>
      <c r="J130" s="386"/>
      <c r="K130" s="357">
        <f t="shared" si="12"/>
        <v>0</v>
      </c>
      <c r="L130" s="357">
        <f>K130*L124</f>
        <v>0</v>
      </c>
      <c r="M130" s="352"/>
      <c r="N130" s="342"/>
      <c r="O130" s="220"/>
      <c r="P130" s="220"/>
      <c r="Q130" s="220"/>
      <c r="R130" s="220"/>
      <c r="S130" s="220"/>
      <c r="T130" s="220"/>
      <c r="U130" s="220"/>
    </row>
    <row r="131" spans="1:21">
      <c r="A131" s="220"/>
      <c r="B131" s="347"/>
      <c r="C131" s="366"/>
      <c r="D131" s="366"/>
      <c r="E131" s="366"/>
      <c r="F131" s="366"/>
      <c r="G131" s="340"/>
      <c r="H131" s="340"/>
      <c r="I131" s="386"/>
      <c r="J131" s="386"/>
      <c r="K131" s="357">
        <f t="shared" si="12"/>
        <v>0</v>
      </c>
      <c r="L131" s="357">
        <f>K131*L124</f>
        <v>0</v>
      </c>
      <c r="M131" s="352"/>
      <c r="N131" s="342"/>
      <c r="O131" s="220"/>
      <c r="P131" s="220"/>
      <c r="Q131" s="220"/>
      <c r="R131" s="220"/>
      <c r="S131" s="220"/>
      <c r="T131" s="220"/>
      <c r="U131" s="220"/>
    </row>
    <row r="132" spans="1:21">
      <c r="A132" s="220"/>
      <c r="B132" s="347"/>
      <c r="C132" s="366"/>
      <c r="D132" s="366"/>
      <c r="E132" s="366"/>
      <c r="F132" s="366"/>
      <c r="G132" s="340"/>
      <c r="H132" s="340"/>
      <c r="I132" s="386"/>
      <c r="J132" s="386"/>
      <c r="K132" s="357">
        <f t="shared" si="12"/>
        <v>0</v>
      </c>
      <c r="L132" s="357">
        <f>K132*L124</f>
        <v>0</v>
      </c>
      <c r="M132" s="352"/>
      <c r="N132" s="342"/>
      <c r="O132" s="220"/>
      <c r="P132" s="220"/>
      <c r="Q132" s="220"/>
      <c r="R132" s="220"/>
      <c r="S132" s="220"/>
      <c r="T132" s="220"/>
      <c r="U132" s="220"/>
    </row>
    <row r="133" spans="1:21">
      <c r="A133" s="220"/>
      <c r="B133" s="347"/>
      <c r="C133" s="366"/>
      <c r="D133" s="366"/>
      <c r="E133" s="366"/>
      <c r="F133" s="366"/>
      <c r="G133" s="340"/>
      <c r="H133" s="340"/>
      <c r="I133" s="386"/>
      <c r="J133" s="386"/>
      <c r="K133" s="357">
        <f t="shared" si="12"/>
        <v>0</v>
      </c>
      <c r="L133" s="357">
        <f>K133*L124</f>
        <v>0</v>
      </c>
      <c r="M133" s="365"/>
      <c r="N133" s="345"/>
      <c r="O133" s="220"/>
      <c r="P133" s="220"/>
      <c r="Q133" s="220"/>
      <c r="R133" s="220"/>
      <c r="S133" s="220"/>
      <c r="T133" s="220"/>
      <c r="U133" s="220"/>
    </row>
    <row r="134" spans="1:21" ht="20.25">
      <c r="A134" s="221"/>
      <c r="B134" s="382"/>
      <c r="C134" s="709" t="s">
        <v>401</v>
      </c>
      <c r="D134" s="709"/>
      <c r="E134" s="709"/>
      <c r="F134" s="709"/>
      <c r="G134" s="709"/>
      <c r="H134" s="709"/>
      <c r="I134" s="709"/>
      <c r="J134" s="709"/>
      <c r="K134" s="392" t="s">
        <v>47</v>
      </c>
      <c r="L134" s="397">
        <v>0.6</v>
      </c>
      <c r="M134" s="350">
        <f>SUM(K136:K143)</f>
        <v>0</v>
      </c>
      <c r="N134" s="351">
        <f>SUM(L136:L143)</f>
        <v>0</v>
      </c>
      <c r="O134" s="224"/>
      <c r="P134" s="220"/>
      <c r="Q134" s="220"/>
      <c r="R134" s="220"/>
      <c r="S134" s="220"/>
      <c r="T134" s="220"/>
      <c r="U134" s="220"/>
    </row>
    <row r="135" spans="1:21">
      <c r="A135" s="221"/>
      <c r="B135" s="382"/>
      <c r="C135" s="700" t="s">
        <v>4</v>
      </c>
      <c r="D135" s="700"/>
      <c r="E135" s="559" t="s">
        <v>5</v>
      </c>
      <c r="F135" s="559" t="s">
        <v>6</v>
      </c>
      <c r="G135" s="559" t="s">
        <v>7</v>
      </c>
      <c r="H135" s="559" t="s">
        <v>8</v>
      </c>
      <c r="I135" s="559" t="s">
        <v>9</v>
      </c>
      <c r="J135" s="559" t="s">
        <v>10</v>
      </c>
      <c r="K135" s="559" t="s">
        <v>11</v>
      </c>
      <c r="L135" s="559" t="s">
        <v>12</v>
      </c>
      <c r="M135" s="560"/>
      <c r="N135" s="561"/>
      <c r="O135" s="220"/>
      <c r="P135" s="220"/>
      <c r="Q135" s="220"/>
      <c r="R135" s="220"/>
      <c r="S135" s="220"/>
      <c r="T135" s="220"/>
      <c r="U135" s="220"/>
    </row>
    <row r="136" spans="1:21" ht="19.5">
      <c r="A136" s="221"/>
      <c r="B136" s="382"/>
      <c r="C136" s="353"/>
      <c r="D136" s="353"/>
      <c r="E136" s="353"/>
      <c r="F136" s="353"/>
      <c r="G136" s="379" t="s">
        <v>71</v>
      </c>
      <c r="H136" s="355"/>
      <c r="I136" s="356"/>
      <c r="J136" s="356"/>
      <c r="K136" s="384">
        <f>(I136+J136)*10000</f>
        <v>0</v>
      </c>
      <c r="L136" s="384">
        <f>K136*L134</f>
        <v>0</v>
      </c>
      <c r="M136" s="352"/>
      <c r="N136" s="342"/>
      <c r="O136" s="220"/>
      <c r="P136" s="220"/>
      <c r="Q136" s="220"/>
      <c r="R136" s="220"/>
      <c r="S136" s="220"/>
      <c r="T136" s="220"/>
      <c r="U136" s="220"/>
    </row>
    <row r="137" spans="1:21">
      <c r="A137" s="221"/>
      <c r="B137" s="382"/>
      <c r="C137" s="369"/>
      <c r="D137" s="369"/>
      <c r="E137" s="369"/>
      <c r="F137" s="369"/>
      <c r="G137" s="385"/>
      <c r="H137" s="383"/>
      <c r="I137" s="386"/>
      <c r="J137" s="386"/>
      <c r="K137" s="384">
        <f t="shared" ref="K137:K143" si="13">(I137+J137)*10000</f>
        <v>0</v>
      </c>
      <c r="L137" s="384">
        <f>K137*L134</f>
        <v>0</v>
      </c>
      <c r="M137" s="352"/>
      <c r="N137" s="342"/>
      <c r="O137" s="220"/>
      <c r="P137" s="220"/>
      <c r="Q137" s="220"/>
      <c r="R137" s="220"/>
      <c r="S137" s="220"/>
      <c r="T137" s="220"/>
      <c r="U137" s="220"/>
    </row>
    <row r="138" spans="1:21">
      <c r="A138" s="221"/>
      <c r="B138" s="382"/>
      <c r="C138" s="369"/>
      <c r="D138" s="369"/>
      <c r="E138" s="369"/>
      <c r="F138" s="375"/>
      <c r="G138" s="376"/>
      <c r="H138" s="376"/>
      <c r="I138" s="377"/>
      <c r="J138" s="377"/>
      <c r="K138" s="384">
        <f t="shared" si="13"/>
        <v>0</v>
      </c>
      <c r="L138" s="384">
        <f>K138*L134</f>
        <v>0</v>
      </c>
      <c r="M138" s="352"/>
      <c r="N138" s="342"/>
      <c r="O138" s="220"/>
      <c r="P138" s="220"/>
      <c r="Q138" s="220"/>
      <c r="R138" s="220"/>
      <c r="S138" s="220"/>
      <c r="T138" s="220"/>
      <c r="U138" s="220"/>
    </row>
    <row r="139" spans="1:21">
      <c r="A139" s="221"/>
      <c r="B139" s="382"/>
      <c r="C139" s="369"/>
      <c r="D139" s="369"/>
      <c r="E139" s="369"/>
      <c r="F139" s="369"/>
      <c r="G139" s="383"/>
      <c r="H139" s="383"/>
      <c r="I139" s="386"/>
      <c r="J139" s="386"/>
      <c r="K139" s="384">
        <f t="shared" si="13"/>
        <v>0</v>
      </c>
      <c r="L139" s="384">
        <f>K139*L134</f>
        <v>0</v>
      </c>
      <c r="M139" s="352"/>
      <c r="N139" s="342"/>
      <c r="O139" s="220"/>
      <c r="P139" s="220"/>
      <c r="Q139" s="220"/>
      <c r="R139" s="220"/>
      <c r="S139" s="220"/>
      <c r="T139" s="220"/>
      <c r="U139" s="220"/>
    </row>
    <row r="140" spans="1:21">
      <c r="A140" s="221"/>
      <c r="B140" s="382"/>
      <c r="C140" s="369"/>
      <c r="D140" s="369"/>
      <c r="E140" s="369"/>
      <c r="F140" s="369"/>
      <c r="G140" s="385"/>
      <c r="H140" s="383"/>
      <c r="I140" s="386"/>
      <c r="J140" s="386"/>
      <c r="K140" s="384">
        <f t="shared" si="13"/>
        <v>0</v>
      </c>
      <c r="L140" s="384">
        <f>K140*L134</f>
        <v>0</v>
      </c>
      <c r="M140" s="352"/>
      <c r="N140" s="342"/>
      <c r="O140" s="220"/>
      <c r="P140" s="220"/>
      <c r="Q140" s="220"/>
      <c r="R140" s="220"/>
      <c r="S140" s="220"/>
      <c r="T140" s="220"/>
      <c r="U140" s="220"/>
    </row>
    <row r="141" spans="1:21">
      <c r="A141" s="221"/>
      <c r="B141" s="382"/>
      <c r="C141" s="369"/>
      <c r="D141" s="369"/>
      <c r="E141" s="369"/>
      <c r="F141" s="369"/>
      <c r="G141" s="383"/>
      <c r="H141" s="383"/>
      <c r="I141" s="386"/>
      <c r="J141" s="386"/>
      <c r="K141" s="384">
        <f t="shared" si="13"/>
        <v>0</v>
      </c>
      <c r="L141" s="384">
        <f>K141*L134</f>
        <v>0</v>
      </c>
      <c r="M141" s="352"/>
      <c r="N141" s="342"/>
      <c r="O141" s="220"/>
      <c r="P141" s="220"/>
      <c r="Q141" s="220"/>
      <c r="R141" s="220"/>
      <c r="S141" s="220"/>
      <c r="T141" s="220"/>
      <c r="U141" s="220"/>
    </row>
    <row r="142" spans="1:21">
      <c r="A142" s="221"/>
      <c r="B142" s="382"/>
      <c r="C142" s="369"/>
      <c r="D142" s="387"/>
      <c r="E142" s="369"/>
      <c r="F142" s="369"/>
      <c r="G142" s="383"/>
      <c r="H142" s="383"/>
      <c r="I142" s="386"/>
      <c r="J142" s="386"/>
      <c r="K142" s="384">
        <f t="shared" si="13"/>
        <v>0</v>
      </c>
      <c r="L142" s="384">
        <f>K142*L134</f>
        <v>0</v>
      </c>
      <c r="M142" s="352"/>
      <c r="N142" s="342"/>
      <c r="O142" s="220"/>
      <c r="P142" s="220"/>
      <c r="Q142" s="220"/>
      <c r="R142" s="220"/>
      <c r="S142" s="220"/>
      <c r="T142" s="220"/>
      <c r="U142" s="220"/>
    </row>
    <row r="143" spans="1:21">
      <c r="A143" s="221"/>
      <c r="B143" s="382"/>
      <c r="C143" s="369"/>
      <c r="D143" s="387"/>
      <c r="E143" s="369"/>
      <c r="F143" s="369"/>
      <c r="G143" s="383"/>
      <c r="H143" s="383"/>
      <c r="I143" s="386"/>
      <c r="J143" s="386"/>
      <c r="K143" s="384">
        <f t="shared" si="13"/>
        <v>0</v>
      </c>
      <c r="L143" s="384">
        <f>K143*L134</f>
        <v>0</v>
      </c>
      <c r="M143" s="365"/>
      <c r="N143" s="345"/>
      <c r="O143" s="220"/>
      <c r="P143" s="220"/>
      <c r="Q143" s="220"/>
      <c r="R143" s="220"/>
      <c r="S143" s="220"/>
      <c r="T143" s="220"/>
      <c r="U143" s="220"/>
    </row>
    <row r="144" spans="1:21" ht="20.25">
      <c r="A144" s="220"/>
      <c r="B144" s="347"/>
      <c r="C144" s="720" t="s">
        <v>402</v>
      </c>
      <c r="D144" s="720"/>
      <c r="E144" s="720"/>
      <c r="F144" s="720"/>
      <c r="G144" s="720"/>
      <c r="H144" s="720"/>
      <c r="I144" s="720"/>
      <c r="J144" s="720"/>
      <c r="K144" s="392" t="s">
        <v>47</v>
      </c>
      <c r="L144" s="400">
        <v>0.65</v>
      </c>
      <c r="M144" s="350">
        <f>SUM(K146:K153)</f>
        <v>0</v>
      </c>
      <c r="N144" s="351">
        <f>SUM(L146:L153)</f>
        <v>0</v>
      </c>
      <c r="O144" s="224"/>
      <c r="P144" s="220"/>
      <c r="Q144" s="220"/>
      <c r="R144" s="220"/>
      <c r="S144" s="220"/>
      <c r="T144" s="220"/>
      <c r="U144" s="220"/>
    </row>
    <row r="145" spans="1:21">
      <c r="A145" s="220"/>
      <c r="B145" s="347"/>
      <c r="C145" s="700" t="s">
        <v>4</v>
      </c>
      <c r="D145" s="700"/>
      <c r="E145" s="559" t="s">
        <v>5</v>
      </c>
      <c r="F145" s="559" t="s">
        <v>6</v>
      </c>
      <c r="G145" s="559" t="s">
        <v>7</v>
      </c>
      <c r="H145" s="559" t="s">
        <v>8</v>
      </c>
      <c r="I145" s="559" t="s">
        <v>9</v>
      </c>
      <c r="J145" s="559" t="s">
        <v>10</v>
      </c>
      <c r="K145" s="559" t="s">
        <v>11</v>
      </c>
      <c r="L145" s="559" t="s">
        <v>12</v>
      </c>
      <c r="M145" s="704" t="s">
        <v>73</v>
      </c>
      <c r="N145" s="705"/>
      <c r="O145" s="220"/>
      <c r="P145" s="220"/>
      <c r="Q145" s="220"/>
      <c r="R145" s="220"/>
      <c r="S145" s="220"/>
      <c r="T145" s="220"/>
      <c r="U145" s="220"/>
    </row>
    <row r="146" spans="1:21">
      <c r="A146" s="220"/>
      <c r="B146" s="347"/>
      <c r="C146" s="366"/>
      <c r="D146" s="366"/>
      <c r="E146" s="366"/>
      <c r="F146" s="366"/>
      <c r="G146" s="340"/>
      <c r="H146" s="340"/>
      <c r="I146" s="386"/>
      <c r="J146" s="386"/>
      <c r="K146" s="357">
        <f>(I146+J146)*10000</f>
        <v>0</v>
      </c>
      <c r="L146" s="357">
        <f>K146*L144</f>
        <v>0</v>
      </c>
      <c r="M146" s="352"/>
      <c r="N146" s="342"/>
      <c r="O146" s="220"/>
      <c r="P146" s="220"/>
      <c r="Q146" s="220"/>
      <c r="R146" s="220"/>
      <c r="S146" s="220"/>
      <c r="T146" s="220"/>
      <c r="U146" s="220"/>
    </row>
    <row r="147" spans="1:21">
      <c r="A147" s="220"/>
      <c r="B147" s="347"/>
      <c r="C147" s="366"/>
      <c r="D147" s="366"/>
      <c r="E147" s="366"/>
      <c r="F147" s="366"/>
      <c r="G147" s="340"/>
      <c r="H147" s="340"/>
      <c r="I147" s="386"/>
      <c r="J147" s="386"/>
      <c r="K147" s="357">
        <f t="shared" ref="K147:K153" si="14">(I147+J147)*10000</f>
        <v>0</v>
      </c>
      <c r="L147" s="357">
        <f>K147*L144</f>
        <v>0</v>
      </c>
      <c r="M147" s="352"/>
      <c r="N147" s="342"/>
      <c r="O147" s="220"/>
      <c r="P147" s="220"/>
      <c r="Q147" s="220"/>
      <c r="R147" s="220"/>
      <c r="S147" s="220"/>
      <c r="T147" s="220"/>
      <c r="U147" s="220"/>
    </row>
    <row r="148" spans="1:21">
      <c r="A148" s="220"/>
      <c r="B148" s="347"/>
      <c r="C148" s="366"/>
      <c r="D148" s="366"/>
      <c r="E148" s="366"/>
      <c r="F148" s="366"/>
      <c r="G148" s="340"/>
      <c r="H148" s="340"/>
      <c r="I148" s="377"/>
      <c r="J148" s="377"/>
      <c r="K148" s="357">
        <f t="shared" si="14"/>
        <v>0</v>
      </c>
      <c r="L148" s="357">
        <f>K148*L144</f>
        <v>0</v>
      </c>
      <c r="M148" s="352"/>
      <c r="N148" s="342"/>
      <c r="O148" s="220"/>
      <c r="P148" s="220"/>
      <c r="Q148" s="220"/>
      <c r="R148" s="220"/>
      <c r="S148" s="220"/>
      <c r="T148" s="220"/>
      <c r="U148" s="220"/>
    </row>
    <row r="149" spans="1:21">
      <c r="A149" s="220"/>
      <c r="B149" s="347"/>
      <c r="C149" s="366"/>
      <c r="D149" s="366"/>
      <c r="E149" s="366"/>
      <c r="F149" s="366"/>
      <c r="G149" s="340"/>
      <c r="H149" s="340"/>
      <c r="I149" s="386"/>
      <c r="J149" s="386"/>
      <c r="K149" s="357">
        <f t="shared" si="14"/>
        <v>0</v>
      </c>
      <c r="L149" s="357">
        <f>K149*L144</f>
        <v>0</v>
      </c>
      <c r="M149" s="352"/>
      <c r="N149" s="342"/>
      <c r="O149" s="220"/>
      <c r="P149" s="220"/>
      <c r="Q149" s="220"/>
      <c r="R149" s="220"/>
      <c r="S149" s="220"/>
      <c r="T149" s="220"/>
      <c r="U149" s="220"/>
    </row>
    <row r="150" spans="1:21">
      <c r="A150" s="220"/>
      <c r="B150" s="347"/>
      <c r="C150" s="366"/>
      <c r="D150" s="366"/>
      <c r="E150" s="366"/>
      <c r="F150" s="366"/>
      <c r="G150" s="340"/>
      <c r="H150" s="340"/>
      <c r="I150" s="386"/>
      <c r="J150" s="386"/>
      <c r="K150" s="357">
        <f t="shared" si="14"/>
        <v>0</v>
      </c>
      <c r="L150" s="357">
        <f>K150*L144</f>
        <v>0</v>
      </c>
      <c r="M150" s="352"/>
      <c r="N150" s="342"/>
      <c r="O150" s="220"/>
      <c r="P150" s="220"/>
      <c r="Q150" s="220"/>
      <c r="R150" s="220"/>
      <c r="S150" s="220"/>
      <c r="T150" s="220"/>
      <c r="U150" s="220"/>
    </row>
    <row r="151" spans="1:21">
      <c r="A151" s="220"/>
      <c r="B151" s="347"/>
      <c r="C151" s="366"/>
      <c r="D151" s="366"/>
      <c r="E151" s="366"/>
      <c r="F151" s="366"/>
      <c r="G151" s="340"/>
      <c r="H151" s="340"/>
      <c r="I151" s="386"/>
      <c r="J151" s="386"/>
      <c r="K151" s="357">
        <f t="shared" si="14"/>
        <v>0</v>
      </c>
      <c r="L151" s="357">
        <f>K151*L144</f>
        <v>0</v>
      </c>
      <c r="M151" s="352"/>
      <c r="N151" s="342"/>
      <c r="O151" s="220"/>
      <c r="P151" s="220"/>
      <c r="Q151" s="220"/>
      <c r="R151" s="220"/>
      <c r="S151" s="220"/>
      <c r="T151" s="220"/>
      <c r="U151" s="220"/>
    </row>
    <row r="152" spans="1:21">
      <c r="A152" s="220"/>
      <c r="B152" s="347"/>
      <c r="C152" s="366"/>
      <c r="D152" s="366"/>
      <c r="E152" s="366"/>
      <c r="F152" s="366"/>
      <c r="G152" s="340"/>
      <c r="H152" s="340"/>
      <c r="I152" s="386"/>
      <c r="J152" s="386"/>
      <c r="K152" s="357">
        <f t="shared" si="14"/>
        <v>0</v>
      </c>
      <c r="L152" s="357">
        <f>K152*L144</f>
        <v>0</v>
      </c>
      <c r="M152" s="352"/>
      <c r="N152" s="342"/>
      <c r="O152" s="220"/>
      <c r="P152" s="220"/>
      <c r="Q152" s="220"/>
      <c r="R152" s="220"/>
      <c r="S152" s="220"/>
      <c r="T152" s="220"/>
      <c r="U152" s="220"/>
    </row>
    <row r="153" spans="1:21">
      <c r="A153" s="220"/>
      <c r="B153" s="347"/>
      <c r="C153" s="366"/>
      <c r="D153" s="366"/>
      <c r="E153" s="366"/>
      <c r="F153" s="366"/>
      <c r="G153" s="340"/>
      <c r="H153" s="340"/>
      <c r="I153" s="386"/>
      <c r="J153" s="386"/>
      <c r="K153" s="357">
        <f t="shared" si="14"/>
        <v>0</v>
      </c>
      <c r="L153" s="357">
        <f>K153*L144</f>
        <v>0</v>
      </c>
      <c r="M153" s="365"/>
      <c r="N153" s="345"/>
      <c r="O153" s="220"/>
      <c r="P153" s="220"/>
      <c r="Q153" s="220"/>
      <c r="R153" s="220"/>
      <c r="S153" s="220"/>
      <c r="T153" s="220"/>
      <c r="U153" s="220"/>
    </row>
    <row r="154" spans="1:21" ht="20.25">
      <c r="A154" s="220"/>
      <c r="B154" s="342"/>
      <c r="C154" s="684" t="s">
        <v>103</v>
      </c>
      <c r="D154" s="684"/>
      <c r="E154" s="684"/>
      <c r="F154" s="684"/>
      <c r="G154" s="684"/>
      <c r="H154" s="684"/>
      <c r="I154" s="684"/>
      <c r="J154" s="684"/>
      <c r="K154" s="392" t="s">
        <v>47</v>
      </c>
      <c r="L154" s="349">
        <v>0.5</v>
      </c>
      <c r="M154" s="350">
        <f>SUM(K156:K163)</f>
        <v>0</v>
      </c>
      <c r="N154" s="351">
        <f>SUM(L156:L163)</f>
        <v>0</v>
      </c>
      <c r="O154" s="220"/>
      <c r="P154" s="220"/>
      <c r="Q154" s="220"/>
      <c r="R154" s="220"/>
      <c r="S154" s="220"/>
      <c r="T154" s="220"/>
      <c r="U154" s="220"/>
    </row>
    <row r="155" spans="1:21">
      <c r="A155" s="220"/>
      <c r="B155" s="342"/>
      <c r="C155" s="700" t="s">
        <v>4</v>
      </c>
      <c r="D155" s="700"/>
      <c r="E155" s="559" t="s">
        <v>5</v>
      </c>
      <c r="F155" s="559" t="s">
        <v>6</v>
      </c>
      <c r="G155" s="559" t="s">
        <v>7</v>
      </c>
      <c r="H155" s="559" t="s">
        <v>8</v>
      </c>
      <c r="I155" s="559" t="s">
        <v>9</v>
      </c>
      <c r="J155" s="559" t="s">
        <v>10</v>
      </c>
      <c r="K155" s="559" t="s">
        <v>11</v>
      </c>
      <c r="L155" s="559" t="s">
        <v>12</v>
      </c>
      <c r="M155" s="694"/>
      <c r="N155" s="695"/>
      <c r="O155" s="220"/>
      <c r="P155" s="220"/>
      <c r="Q155" s="220"/>
      <c r="R155" s="220"/>
      <c r="S155" s="220"/>
      <c r="T155" s="220"/>
      <c r="U155" s="220"/>
    </row>
    <row r="156" spans="1:21">
      <c r="A156" s="220"/>
      <c r="B156" s="342"/>
      <c r="C156" s="366"/>
      <c r="D156" s="366"/>
      <c r="E156" s="366"/>
      <c r="F156" s="366"/>
      <c r="G156" s="340"/>
      <c r="H156" s="340"/>
      <c r="I156" s="386"/>
      <c r="J156" s="386"/>
      <c r="K156" s="357">
        <f>(I156+J156)*10000</f>
        <v>0</v>
      </c>
      <c r="L156" s="357">
        <f>K156*L154</f>
        <v>0</v>
      </c>
      <c r="M156" s="352"/>
      <c r="N156" s="342"/>
      <c r="O156" s="220"/>
      <c r="P156" s="220"/>
      <c r="Q156" s="220"/>
      <c r="R156" s="220"/>
      <c r="S156" s="220"/>
      <c r="T156" s="220"/>
      <c r="U156" s="220"/>
    </row>
    <row r="157" spans="1:21">
      <c r="A157" s="220"/>
      <c r="B157" s="342"/>
      <c r="C157" s="366"/>
      <c r="D157" s="366"/>
      <c r="E157" s="366"/>
      <c r="F157" s="366"/>
      <c r="G157" s="340"/>
      <c r="H157" s="340"/>
      <c r="I157" s="386"/>
      <c r="J157" s="386"/>
      <c r="K157" s="357">
        <f t="shared" ref="K157:K163" si="15">(I157+J157)*10000</f>
        <v>0</v>
      </c>
      <c r="L157" s="357">
        <f>K157*L154</f>
        <v>0</v>
      </c>
      <c r="M157" s="352"/>
      <c r="N157" s="342"/>
      <c r="O157" s="220"/>
      <c r="P157" s="220"/>
      <c r="Q157" s="220"/>
      <c r="R157" s="220"/>
      <c r="S157" s="220"/>
      <c r="T157" s="220"/>
      <c r="U157" s="220"/>
    </row>
    <row r="158" spans="1:21">
      <c r="A158" s="220"/>
      <c r="B158" s="342"/>
      <c r="C158" s="366"/>
      <c r="D158" s="366"/>
      <c r="E158" s="366"/>
      <c r="F158" s="366"/>
      <c r="G158" s="340"/>
      <c r="H158" s="340"/>
      <c r="I158" s="377"/>
      <c r="J158" s="377"/>
      <c r="K158" s="357">
        <f t="shared" si="15"/>
        <v>0</v>
      </c>
      <c r="L158" s="357">
        <f>K158*L154</f>
        <v>0</v>
      </c>
      <c r="M158" s="352"/>
      <c r="N158" s="342"/>
      <c r="O158" s="220"/>
      <c r="P158" s="220"/>
      <c r="Q158" s="220"/>
      <c r="R158" s="220"/>
      <c r="S158" s="220"/>
      <c r="T158" s="220"/>
      <c r="U158" s="220"/>
    </row>
    <row r="159" spans="1:21">
      <c r="A159" s="220"/>
      <c r="B159" s="342"/>
      <c r="C159" s="366"/>
      <c r="D159" s="366"/>
      <c r="E159" s="366"/>
      <c r="F159" s="366"/>
      <c r="G159" s="340"/>
      <c r="H159" s="340"/>
      <c r="I159" s="386"/>
      <c r="J159" s="386"/>
      <c r="K159" s="357">
        <f t="shared" si="15"/>
        <v>0</v>
      </c>
      <c r="L159" s="357">
        <f>K159*L154</f>
        <v>0</v>
      </c>
      <c r="M159" s="352"/>
      <c r="N159" s="342"/>
      <c r="O159" s="220"/>
      <c r="P159" s="220"/>
      <c r="Q159" s="220"/>
      <c r="R159" s="220"/>
      <c r="S159" s="220"/>
      <c r="T159" s="220"/>
      <c r="U159" s="220"/>
    </row>
    <row r="160" spans="1:21">
      <c r="A160" s="220"/>
      <c r="B160" s="342"/>
      <c r="C160" s="366"/>
      <c r="D160" s="366"/>
      <c r="E160" s="366"/>
      <c r="F160" s="366"/>
      <c r="G160" s="340"/>
      <c r="H160" s="340"/>
      <c r="I160" s="386"/>
      <c r="J160" s="386"/>
      <c r="K160" s="357">
        <f t="shared" si="15"/>
        <v>0</v>
      </c>
      <c r="L160" s="357">
        <f>K160*L154</f>
        <v>0</v>
      </c>
      <c r="M160" s="352"/>
      <c r="N160" s="342"/>
      <c r="O160" s="220"/>
      <c r="P160" s="220"/>
      <c r="Q160" s="220"/>
      <c r="R160" s="220"/>
      <c r="S160" s="220"/>
      <c r="T160" s="220"/>
      <c r="U160" s="220"/>
    </row>
    <row r="161" spans="1:21">
      <c r="A161" s="220"/>
      <c r="B161" s="342"/>
      <c r="C161" s="366"/>
      <c r="D161" s="366"/>
      <c r="E161" s="366"/>
      <c r="F161" s="366"/>
      <c r="G161" s="340"/>
      <c r="H161" s="340"/>
      <c r="I161" s="386"/>
      <c r="J161" s="386"/>
      <c r="K161" s="357">
        <f t="shared" si="15"/>
        <v>0</v>
      </c>
      <c r="L161" s="357">
        <f>K161*L154</f>
        <v>0</v>
      </c>
      <c r="M161" s="352"/>
      <c r="N161" s="342"/>
      <c r="O161" s="220"/>
      <c r="P161" s="220"/>
      <c r="Q161" s="220"/>
      <c r="R161" s="220"/>
      <c r="S161" s="220"/>
      <c r="T161" s="220"/>
      <c r="U161" s="220"/>
    </row>
    <row r="162" spans="1:21">
      <c r="A162" s="220"/>
      <c r="B162" s="342"/>
      <c r="C162" s="366"/>
      <c r="D162" s="366"/>
      <c r="E162" s="366"/>
      <c r="F162" s="366"/>
      <c r="G162" s="340"/>
      <c r="H162" s="340"/>
      <c r="I162" s="386"/>
      <c r="J162" s="386"/>
      <c r="K162" s="357">
        <f t="shared" si="15"/>
        <v>0</v>
      </c>
      <c r="L162" s="357">
        <f>K162*L154</f>
        <v>0</v>
      </c>
      <c r="M162" s="352"/>
      <c r="N162" s="342"/>
      <c r="O162" s="220"/>
      <c r="P162" s="220"/>
      <c r="Q162" s="220"/>
      <c r="R162" s="220"/>
      <c r="S162" s="220"/>
      <c r="T162" s="220"/>
      <c r="U162" s="220"/>
    </row>
    <row r="163" spans="1:21">
      <c r="A163" s="220"/>
      <c r="B163" s="342"/>
      <c r="C163" s="366"/>
      <c r="D163" s="366"/>
      <c r="E163" s="366"/>
      <c r="F163" s="366"/>
      <c r="G163" s="340"/>
      <c r="H163" s="340"/>
      <c r="I163" s="386"/>
      <c r="J163" s="386"/>
      <c r="K163" s="357">
        <f t="shared" si="15"/>
        <v>0</v>
      </c>
      <c r="L163" s="357">
        <f>K163*L154</f>
        <v>0</v>
      </c>
      <c r="M163" s="365"/>
      <c r="N163" s="345"/>
      <c r="O163" s="220"/>
      <c r="P163" s="220"/>
      <c r="Q163" s="220"/>
      <c r="R163" s="220"/>
      <c r="S163" s="220"/>
      <c r="T163" s="220"/>
      <c r="U163" s="220"/>
    </row>
    <row r="164" spans="1:21" ht="20.25">
      <c r="A164" s="220"/>
      <c r="B164" s="342"/>
      <c r="C164" s="684" t="s">
        <v>103</v>
      </c>
      <c r="D164" s="684"/>
      <c r="E164" s="684"/>
      <c r="F164" s="684"/>
      <c r="G164" s="684"/>
      <c r="H164" s="684"/>
      <c r="I164" s="684"/>
      <c r="J164" s="684"/>
      <c r="K164" s="392" t="s">
        <v>47</v>
      </c>
      <c r="L164" s="349">
        <v>0.5</v>
      </c>
      <c r="M164" s="350">
        <f>SUM(K166:K173)</f>
        <v>0</v>
      </c>
      <c r="N164" s="351">
        <f>SUM(L166:L173)</f>
        <v>0</v>
      </c>
      <c r="O164" s="220"/>
      <c r="P164" s="220"/>
      <c r="Q164" s="220"/>
      <c r="R164" s="220"/>
      <c r="S164" s="220"/>
      <c r="T164" s="220"/>
      <c r="U164" s="220"/>
    </row>
    <row r="165" spans="1:21">
      <c r="A165" s="220"/>
      <c r="B165" s="342"/>
      <c r="C165" s="700" t="s">
        <v>4</v>
      </c>
      <c r="D165" s="700"/>
      <c r="E165" s="559" t="s">
        <v>5</v>
      </c>
      <c r="F165" s="559" t="s">
        <v>6</v>
      </c>
      <c r="G165" s="559" t="s">
        <v>7</v>
      </c>
      <c r="H165" s="559" t="s">
        <v>8</v>
      </c>
      <c r="I165" s="559" t="s">
        <v>9</v>
      </c>
      <c r="J165" s="559" t="s">
        <v>10</v>
      </c>
      <c r="K165" s="559" t="s">
        <v>11</v>
      </c>
      <c r="L165" s="559" t="s">
        <v>12</v>
      </c>
      <c r="M165" s="694"/>
      <c r="N165" s="695"/>
      <c r="O165" s="220"/>
      <c r="P165" s="220"/>
      <c r="Q165" s="220"/>
      <c r="R165" s="220"/>
      <c r="S165" s="220"/>
      <c r="T165" s="220"/>
      <c r="U165" s="220"/>
    </row>
    <row r="166" spans="1:21">
      <c r="A166" s="220"/>
      <c r="B166" s="342"/>
      <c r="C166" s="366"/>
      <c r="D166" s="366"/>
      <c r="E166" s="366"/>
      <c r="F166" s="366"/>
      <c r="G166" s="340"/>
      <c r="H166" s="340"/>
      <c r="I166" s="386"/>
      <c r="J166" s="386"/>
      <c r="K166" s="357">
        <f>(I166+J166)*10000</f>
        <v>0</v>
      </c>
      <c r="L166" s="357">
        <f>K166*L164</f>
        <v>0</v>
      </c>
      <c r="M166" s="352"/>
      <c r="N166" s="342"/>
      <c r="O166" s="220"/>
      <c r="P166" s="220"/>
      <c r="Q166" s="220"/>
      <c r="R166" s="220"/>
      <c r="S166" s="220"/>
      <c r="T166" s="220"/>
      <c r="U166" s="220"/>
    </row>
    <row r="167" spans="1:21">
      <c r="A167" s="220"/>
      <c r="B167" s="342"/>
      <c r="C167" s="366"/>
      <c r="D167" s="366"/>
      <c r="E167" s="366"/>
      <c r="F167" s="366"/>
      <c r="G167" s="340"/>
      <c r="H167" s="340"/>
      <c r="I167" s="386"/>
      <c r="J167" s="386"/>
      <c r="K167" s="357">
        <f t="shared" ref="K167:K173" si="16">(I167+J167)*10000</f>
        <v>0</v>
      </c>
      <c r="L167" s="357">
        <f>K167*L164</f>
        <v>0</v>
      </c>
      <c r="M167" s="352"/>
      <c r="N167" s="342"/>
      <c r="O167" s="220"/>
      <c r="P167" s="220"/>
      <c r="Q167" s="220"/>
      <c r="R167" s="220"/>
      <c r="S167" s="220"/>
      <c r="T167" s="220"/>
      <c r="U167" s="220"/>
    </row>
    <row r="168" spans="1:21">
      <c r="A168" s="220"/>
      <c r="B168" s="342"/>
      <c r="C168" s="366"/>
      <c r="D168" s="366"/>
      <c r="E168" s="366"/>
      <c r="F168" s="366"/>
      <c r="G168" s="340"/>
      <c r="H168" s="340"/>
      <c r="I168" s="377"/>
      <c r="J168" s="377"/>
      <c r="K168" s="357">
        <f t="shared" si="16"/>
        <v>0</v>
      </c>
      <c r="L168" s="357">
        <f>K168*L164</f>
        <v>0</v>
      </c>
      <c r="M168" s="352"/>
      <c r="N168" s="342"/>
      <c r="O168" s="220"/>
      <c r="P168" s="220"/>
      <c r="Q168" s="220"/>
      <c r="R168" s="220"/>
      <c r="S168" s="220"/>
      <c r="T168" s="220"/>
      <c r="U168" s="220"/>
    </row>
    <row r="169" spans="1:21">
      <c r="A169" s="220"/>
      <c r="B169" s="342"/>
      <c r="C169" s="366"/>
      <c r="D169" s="366"/>
      <c r="E169" s="366"/>
      <c r="F169" s="366"/>
      <c r="G169" s="340"/>
      <c r="H169" s="340"/>
      <c r="I169" s="386"/>
      <c r="J169" s="386"/>
      <c r="K169" s="357">
        <f t="shared" si="16"/>
        <v>0</v>
      </c>
      <c r="L169" s="357">
        <f>K169*L164</f>
        <v>0</v>
      </c>
      <c r="M169" s="352"/>
      <c r="N169" s="342"/>
      <c r="O169" s="220"/>
      <c r="P169" s="220"/>
      <c r="Q169" s="220"/>
      <c r="R169" s="220"/>
      <c r="S169" s="220"/>
      <c r="T169" s="220"/>
      <c r="U169" s="220"/>
    </row>
    <row r="170" spans="1:21">
      <c r="A170" s="220"/>
      <c r="B170" s="342"/>
      <c r="C170" s="366"/>
      <c r="D170" s="366"/>
      <c r="E170" s="366"/>
      <c r="F170" s="366"/>
      <c r="G170" s="340"/>
      <c r="H170" s="340"/>
      <c r="I170" s="386"/>
      <c r="J170" s="386"/>
      <c r="K170" s="357">
        <f t="shared" si="16"/>
        <v>0</v>
      </c>
      <c r="L170" s="357">
        <f>K170*L164</f>
        <v>0</v>
      </c>
      <c r="M170" s="352"/>
      <c r="N170" s="342"/>
      <c r="O170" s="220"/>
      <c r="P170" s="220"/>
      <c r="Q170" s="220"/>
      <c r="R170" s="220"/>
      <c r="S170" s="220"/>
      <c r="T170" s="220"/>
      <c r="U170" s="220"/>
    </row>
    <row r="171" spans="1:21">
      <c r="A171" s="220"/>
      <c r="B171" s="342"/>
      <c r="C171" s="366"/>
      <c r="D171" s="366"/>
      <c r="E171" s="366"/>
      <c r="F171" s="366"/>
      <c r="G171" s="340"/>
      <c r="H171" s="340"/>
      <c r="I171" s="386"/>
      <c r="J171" s="386"/>
      <c r="K171" s="357">
        <f t="shared" si="16"/>
        <v>0</v>
      </c>
      <c r="L171" s="357">
        <f>K171*L164</f>
        <v>0</v>
      </c>
      <c r="M171" s="352"/>
      <c r="N171" s="342"/>
      <c r="O171" s="220"/>
      <c r="P171" s="220"/>
      <c r="Q171" s="220"/>
      <c r="R171" s="220"/>
      <c r="S171" s="220"/>
      <c r="T171" s="220"/>
      <c r="U171" s="220"/>
    </row>
    <row r="172" spans="1:21">
      <c r="A172" s="220"/>
      <c r="B172" s="342"/>
      <c r="C172" s="366"/>
      <c r="D172" s="366"/>
      <c r="E172" s="366"/>
      <c r="F172" s="366"/>
      <c r="G172" s="340"/>
      <c r="H172" s="340"/>
      <c r="I172" s="386"/>
      <c r="J172" s="386"/>
      <c r="K172" s="357">
        <f t="shared" si="16"/>
        <v>0</v>
      </c>
      <c r="L172" s="357">
        <f>K172*L164</f>
        <v>0</v>
      </c>
      <c r="M172" s="352"/>
      <c r="N172" s="342"/>
      <c r="O172" s="220"/>
      <c r="P172" s="220"/>
      <c r="Q172" s="220"/>
      <c r="R172" s="220"/>
      <c r="S172" s="220"/>
      <c r="T172" s="220"/>
      <c r="U172" s="220"/>
    </row>
    <row r="173" spans="1:21">
      <c r="A173" s="220"/>
      <c r="B173" s="342"/>
      <c r="C173" s="366"/>
      <c r="D173" s="366"/>
      <c r="E173" s="366"/>
      <c r="F173" s="366"/>
      <c r="G173" s="340"/>
      <c r="H173" s="340"/>
      <c r="I173" s="386"/>
      <c r="J173" s="386"/>
      <c r="K173" s="357">
        <f t="shared" si="16"/>
        <v>0</v>
      </c>
      <c r="L173" s="357">
        <f>K173*L164</f>
        <v>0</v>
      </c>
      <c r="M173" s="365"/>
      <c r="N173" s="345"/>
      <c r="O173" s="220"/>
      <c r="P173" s="220"/>
      <c r="Q173" s="220"/>
      <c r="R173" s="220"/>
      <c r="S173" s="220"/>
      <c r="T173" s="220"/>
      <c r="U173" s="220"/>
    </row>
    <row r="174" spans="1:21" ht="20.25">
      <c r="A174" s="220"/>
      <c r="B174" s="342"/>
      <c r="C174" s="684" t="s">
        <v>103</v>
      </c>
      <c r="D174" s="684"/>
      <c r="E174" s="684"/>
      <c r="F174" s="684"/>
      <c r="G174" s="684"/>
      <c r="H174" s="684"/>
      <c r="I174" s="684"/>
      <c r="J174" s="684"/>
      <c r="K174" s="392" t="s">
        <v>47</v>
      </c>
      <c r="L174" s="349">
        <v>0.5</v>
      </c>
      <c r="M174" s="350">
        <f>SUM(K176:K183)</f>
        <v>0</v>
      </c>
      <c r="N174" s="351">
        <f>SUM(L176:L183)</f>
        <v>0</v>
      </c>
      <c r="O174" s="220"/>
      <c r="P174" s="220"/>
      <c r="Q174" s="220"/>
      <c r="R174" s="220"/>
      <c r="S174" s="220"/>
      <c r="T174" s="220"/>
      <c r="U174" s="220"/>
    </row>
    <row r="175" spans="1:21">
      <c r="A175" s="220"/>
      <c r="B175" s="342"/>
      <c r="C175" s="700" t="s">
        <v>4</v>
      </c>
      <c r="D175" s="700"/>
      <c r="E175" s="559" t="s">
        <v>5</v>
      </c>
      <c r="F175" s="559" t="s">
        <v>6</v>
      </c>
      <c r="G175" s="559" t="s">
        <v>7</v>
      </c>
      <c r="H175" s="559" t="s">
        <v>8</v>
      </c>
      <c r="I175" s="559" t="s">
        <v>9</v>
      </c>
      <c r="J175" s="559" t="s">
        <v>10</v>
      </c>
      <c r="K175" s="559" t="s">
        <v>11</v>
      </c>
      <c r="L175" s="559" t="s">
        <v>12</v>
      </c>
      <c r="M175" s="694"/>
      <c r="N175" s="695"/>
      <c r="O175" s="220"/>
      <c r="P175" s="220"/>
      <c r="Q175" s="220"/>
      <c r="R175" s="220"/>
      <c r="S175" s="220"/>
      <c r="T175" s="220"/>
      <c r="U175" s="220"/>
    </row>
    <row r="176" spans="1:21">
      <c r="A176" s="220"/>
      <c r="B176" s="342"/>
      <c r="C176" s="366"/>
      <c r="D176" s="366"/>
      <c r="E176" s="366"/>
      <c r="F176" s="366"/>
      <c r="G176" s="340"/>
      <c r="H176" s="340"/>
      <c r="I176" s="386"/>
      <c r="J176" s="386"/>
      <c r="K176" s="357">
        <f>(I176+J176)*10000</f>
        <v>0</v>
      </c>
      <c r="L176" s="357">
        <f>K176*L174</f>
        <v>0</v>
      </c>
      <c r="M176" s="352"/>
      <c r="N176" s="342"/>
      <c r="O176" s="220"/>
      <c r="P176" s="220"/>
      <c r="Q176" s="220"/>
      <c r="R176" s="220"/>
      <c r="S176" s="220"/>
      <c r="T176" s="220"/>
      <c r="U176" s="220"/>
    </row>
    <row r="177" spans="1:21">
      <c r="A177" s="220"/>
      <c r="B177" s="342"/>
      <c r="C177" s="366"/>
      <c r="D177" s="366"/>
      <c r="E177" s="366"/>
      <c r="F177" s="366"/>
      <c r="G177" s="340"/>
      <c r="H177" s="340"/>
      <c r="I177" s="386"/>
      <c r="J177" s="386"/>
      <c r="K177" s="357">
        <f t="shared" ref="K177:K183" si="17">(I177+J177)*10000</f>
        <v>0</v>
      </c>
      <c r="L177" s="357">
        <f>K177*L174</f>
        <v>0</v>
      </c>
      <c r="M177" s="352"/>
      <c r="N177" s="342"/>
      <c r="O177" s="220"/>
      <c r="P177" s="220"/>
      <c r="Q177" s="220"/>
      <c r="R177" s="220"/>
      <c r="S177" s="220"/>
      <c r="T177" s="220"/>
      <c r="U177" s="220"/>
    </row>
    <row r="178" spans="1:21">
      <c r="A178" s="220"/>
      <c r="B178" s="342"/>
      <c r="C178" s="366"/>
      <c r="D178" s="366"/>
      <c r="E178" s="366"/>
      <c r="F178" s="366"/>
      <c r="G178" s="340"/>
      <c r="H178" s="340"/>
      <c r="I178" s="377"/>
      <c r="J178" s="377"/>
      <c r="K178" s="357">
        <f t="shared" si="17"/>
        <v>0</v>
      </c>
      <c r="L178" s="357">
        <f>K178*L174</f>
        <v>0</v>
      </c>
      <c r="M178" s="352"/>
      <c r="N178" s="342"/>
      <c r="O178" s="220"/>
      <c r="P178" s="220"/>
      <c r="Q178" s="220"/>
      <c r="R178" s="220"/>
      <c r="S178" s="220"/>
      <c r="T178" s="220"/>
      <c r="U178" s="220"/>
    </row>
    <row r="179" spans="1:21">
      <c r="A179" s="220"/>
      <c r="B179" s="342"/>
      <c r="C179" s="366"/>
      <c r="D179" s="366"/>
      <c r="E179" s="366"/>
      <c r="F179" s="366"/>
      <c r="G179" s="340"/>
      <c r="H179" s="340"/>
      <c r="I179" s="386"/>
      <c r="J179" s="386"/>
      <c r="K179" s="357">
        <f t="shared" si="17"/>
        <v>0</v>
      </c>
      <c r="L179" s="357">
        <f>K179*L174</f>
        <v>0</v>
      </c>
      <c r="M179" s="352"/>
      <c r="N179" s="342"/>
      <c r="O179" s="220"/>
      <c r="P179" s="220"/>
      <c r="Q179" s="220"/>
      <c r="R179" s="220"/>
      <c r="S179" s="220"/>
      <c r="T179" s="220"/>
      <c r="U179" s="220"/>
    </row>
    <row r="180" spans="1:21">
      <c r="A180" s="220"/>
      <c r="B180" s="342"/>
      <c r="C180" s="366"/>
      <c r="D180" s="366"/>
      <c r="E180" s="366"/>
      <c r="F180" s="366"/>
      <c r="G180" s="340"/>
      <c r="H180" s="340"/>
      <c r="I180" s="386"/>
      <c r="J180" s="386"/>
      <c r="K180" s="357">
        <f t="shared" si="17"/>
        <v>0</v>
      </c>
      <c r="L180" s="357">
        <f>K180*L174</f>
        <v>0</v>
      </c>
      <c r="M180" s="352"/>
      <c r="N180" s="342"/>
      <c r="O180" s="220"/>
      <c r="P180" s="220"/>
      <c r="Q180" s="220"/>
      <c r="R180" s="220"/>
      <c r="S180" s="220"/>
      <c r="T180" s="220"/>
      <c r="U180" s="220"/>
    </row>
    <row r="181" spans="1:21">
      <c r="A181" s="220"/>
      <c r="B181" s="342"/>
      <c r="C181" s="366"/>
      <c r="D181" s="366"/>
      <c r="E181" s="366"/>
      <c r="F181" s="366"/>
      <c r="G181" s="340"/>
      <c r="H181" s="340"/>
      <c r="I181" s="386"/>
      <c r="J181" s="386"/>
      <c r="K181" s="357">
        <f t="shared" si="17"/>
        <v>0</v>
      </c>
      <c r="L181" s="357">
        <f>K181*L174</f>
        <v>0</v>
      </c>
      <c r="M181" s="352"/>
      <c r="N181" s="342"/>
      <c r="O181" s="220"/>
      <c r="P181" s="220"/>
      <c r="Q181" s="220"/>
      <c r="R181" s="220"/>
      <c r="S181" s="220"/>
      <c r="T181" s="220"/>
      <c r="U181" s="220"/>
    </row>
    <row r="182" spans="1:21">
      <c r="A182" s="220"/>
      <c r="B182" s="342"/>
      <c r="C182" s="366"/>
      <c r="D182" s="366"/>
      <c r="E182" s="366"/>
      <c r="F182" s="366"/>
      <c r="G182" s="340"/>
      <c r="H182" s="340"/>
      <c r="I182" s="386"/>
      <c r="J182" s="386"/>
      <c r="K182" s="357">
        <f t="shared" si="17"/>
        <v>0</v>
      </c>
      <c r="L182" s="357">
        <f>K182*L174</f>
        <v>0</v>
      </c>
      <c r="M182" s="352"/>
      <c r="N182" s="342"/>
      <c r="O182" s="220"/>
      <c r="P182" s="220"/>
      <c r="Q182" s="220"/>
      <c r="R182" s="220"/>
      <c r="S182" s="220"/>
      <c r="T182" s="220"/>
      <c r="U182" s="220"/>
    </row>
    <row r="183" spans="1:21">
      <c r="A183" s="220"/>
      <c r="B183" s="342"/>
      <c r="C183" s="366"/>
      <c r="D183" s="366"/>
      <c r="E183" s="366"/>
      <c r="F183" s="366"/>
      <c r="G183" s="340"/>
      <c r="H183" s="340"/>
      <c r="I183" s="386"/>
      <c r="J183" s="386"/>
      <c r="K183" s="357">
        <f t="shared" si="17"/>
        <v>0</v>
      </c>
      <c r="L183" s="357">
        <f>K183*L174</f>
        <v>0</v>
      </c>
      <c r="M183" s="352"/>
      <c r="N183" s="342"/>
      <c r="O183" s="220"/>
      <c r="P183" s="220"/>
      <c r="Q183" s="220"/>
      <c r="R183" s="220"/>
      <c r="S183" s="220"/>
      <c r="T183" s="220"/>
      <c r="U183" s="220"/>
    </row>
  </sheetData>
  <mergeCells count="56">
    <mergeCell ref="C84:J84"/>
    <mergeCell ref="C85:D85"/>
    <mergeCell ref="M155:N155"/>
    <mergeCell ref="M165:N165"/>
    <mergeCell ref="M175:N175"/>
    <mergeCell ref="C135:D135"/>
    <mergeCell ref="C94:J94"/>
    <mergeCell ref="C95:D95"/>
    <mergeCell ref="C104:J104"/>
    <mergeCell ref="C105:D105"/>
    <mergeCell ref="C114:J114"/>
    <mergeCell ref="C115:D115"/>
    <mergeCell ref="M115:N115"/>
    <mergeCell ref="C124:J124"/>
    <mergeCell ref="C125:D125"/>
    <mergeCell ref="M125:N125"/>
    <mergeCell ref="C65:D65"/>
    <mergeCell ref="M65:N65"/>
    <mergeCell ref="C74:J74"/>
    <mergeCell ref="C75:D75"/>
    <mergeCell ref="M75:N75"/>
    <mergeCell ref="C44:J44"/>
    <mergeCell ref="C45:D45"/>
    <mergeCell ref="C54:J54"/>
    <mergeCell ref="C55:D55"/>
    <mergeCell ref="C64:J6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4:J34"/>
    <mergeCell ref="C35:D35"/>
    <mergeCell ref="M35:N35"/>
    <mergeCell ref="C134:J134"/>
    <mergeCell ref="C144:J144"/>
    <mergeCell ref="C145:D145"/>
    <mergeCell ref="M145:N145"/>
    <mergeCell ref="C154:J154"/>
    <mergeCell ref="C155:D155"/>
    <mergeCell ref="C164:J164"/>
    <mergeCell ref="C165:D165"/>
    <mergeCell ref="C174:J174"/>
    <mergeCell ref="C175:D175"/>
  </mergeCells>
  <phoneticPr fontId="29" type="noConversion"/>
  <conditionalFormatting sqref="G1:G2 G4 G24 G28:G33">
    <cfRule type="duplicateValues" dxfId="3933" priority="370"/>
    <cfRule type="duplicateValues" dxfId="3932" priority="371"/>
  </conditionalFormatting>
  <conditionalFormatting sqref="G1:G2 G28:G33">
    <cfRule type="duplicateValues" dxfId="3931" priority="372"/>
  </conditionalFormatting>
  <conditionalFormatting sqref="G4">
    <cfRule type="duplicateValues" dxfId="3930" priority="369"/>
  </conditionalFormatting>
  <conditionalFormatting sqref="G5:G12">
    <cfRule type="duplicateValues" dxfId="3929" priority="335"/>
    <cfRule type="duplicateValues" dxfId="3928" priority="336"/>
    <cfRule type="duplicateValues" dxfId="3927" priority="337"/>
  </conditionalFormatting>
  <conditionalFormatting sqref="G13">
    <cfRule type="duplicateValues" dxfId="3926" priority="299"/>
    <cfRule type="duplicateValues" dxfId="3925" priority="300"/>
    <cfRule type="duplicateValues" dxfId="3924" priority="301"/>
    <cfRule type="duplicateValues" dxfId="3923" priority="302"/>
    <cfRule type="duplicateValues" dxfId="3922" priority="303"/>
    <cfRule type="duplicateValues" dxfId="3921" priority="304"/>
  </conditionalFormatting>
  <conditionalFormatting sqref="G14">
    <cfRule type="duplicateValues" dxfId="3920" priority="362"/>
    <cfRule type="duplicateValues" dxfId="3919" priority="363"/>
  </conditionalFormatting>
  <conditionalFormatting sqref="G23">
    <cfRule type="duplicateValues" dxfId="3918" priority="289"/>
    <cfRule type="duplicateValues" dxfId="3917" priority="290"/>
    <cfRule type="duplicateValues" dxfId="3916" priority="291"/>
    <cfRule type="duplicateValues" dxfId="3915" priority="292"/>
  </conditionalFormatting>
  <conditionalFormatting sqref="G24">
    <cfRule type="duplicateValues" dxfId="3914" priority="366"/>
    <cfRule type="duplicateValues" dxfId="3913" priority="367"/>
    <cfRule type="duplicateValues" dxfId="3912" priority="368"/>
  </conditionalFormatting>
  <conditionalFormatting sqref="G25">
    <cfRule type="duplicateValues" dxfId="3911" priority="286"/>
    <cfRule type="duplicateValues" dxfId="3910" priority="287"/>
    <cfRule type="duplicateValues" dxfId="3909" priority="288"/>
  </conditionalFormatting>
  <conditionalFormatting sqref="G34">
    <cfRule type="duplicateValues" dxfId="3908" priority="179"/>
    <cfRule type="duplicateValues" dxfId="3907" priority="180"/>
    <cfRule type="duplicateValues" dxfId="3906" priority="181"/>
    <cfRule type="duplicateValues" dxfId="3905" priority="182"/>
    <cfRule type="duplicateValues" dxfId="3904" priority="183"/>
    <cfRule type="duplicateValues" dxfId="3903" priority="184"/>
  </conditionalFormatting>
  <conditionalFormatting sqref="G35">
    <cfRule type="duplicateValues" dxfId="3902" priority="239"/>
    <cfRule type="duplicateValues" dxfId="3901" priority="240"/>
    <cfRule type="duplicateValues" dxfId="3900" priority="241"/>
    <cfRule type="duplicateValues" dxfId="3899" priority="242"/>
    <cfRule type="duplicateValues" dxfId="3898" priority="243"/>
  </conditionalFormatting>
  <conditionalFormatting sqref="G36 G38 G40 G42:G43">
    <cfRule type="duplicateValues" dxfId="3897" priority="305"/>
    <cfRule type="duplicateValues" dxfId="3896" priority="306"/>
    <cfRule type="duplicateValues" dxfId="3895" priority="307"/>
  </conditionalFormatting>
  <conditionalFormatting sqref="G94">
    <cfRule type="duplicateValues" dxfId="3894" priority="308"/>
    <cfRule type="duplicateValues" dxfId="3893" priority="309"/>
    <cfRule type="duplicateValues" dxfId="3892" priority="310"/>
    <cfRule type="duplicateValues" dxfId="3891" priority="311"/>
    <cfRule type="duplicateValues" dxfId="3890" priority="312"/>
  </conditionalFormatting>
  <conditionalFormatting sqref="G95">
    <cfRule type="duplicateValues" dxfId="3889" priority="332"/>
    <cfRule type="duplicateValues" dxfId="3888" priority="333"/>
    <cfRule type="duplicateValues" dxfId="3887" priority="345"/>
    <cfRule type="duplicateValues" dxfId="3886" priority="346"/>
    <cfRule type="duplicateValues" dxfId="3885" priority="347"/>
    <cfRule type="duplicateValues" dxfId="3884" priority="348"/>
    <cfRule type="duplicateValues" dxfId="3883" priority="349"/>
    <cfRule type="duplicateValues" dxfId="3882" priority="350"/>
    <cfRule type="duplicateValues" dxfId="3881" priority="351"/>
    <cfRule type="duplicateValues" dxfId="3880" priority="352"/>
    <cfRule type="duplicateValues" dxfId="3879" priority="353"/>
    <cfRule type="duplicateValues" dxfId="3878" priority="354"/>
    <cfRule type="duplicateValues" dxfId="3877" priority="355"/>
    <cfRule type="duplicateValues" dxfId="3876" priority="356"/>
    <cfRule type="duplicateValues" dxfId="3875" priority="357"/>
    <cfRule type="duplicateValues" dxfId="3874" priority="358"/>
  </conditionalFormatting>
  <conditionalFormatting sqref="G1:G2 G4:G12 G14 G24:G25 G105 G125 G135:G143 G107:G113 G35:G36 G38 G40 G42:G43 G115 G28:G33 C27:J27 G95:G97 C26">
    <cfRule type="duplicateValues" dxfId="3873" priority="373"/>
  </conditionalFormatting>
  <conditionalFormatting sqref="G105">
    <cfRule type="duplicateValues" dxfId="3872" priority="234"/>
    <cfRule type="duplicateValues" dxfId="3871" priority="235"/>
    <cfRule type="duplicateValues" dxfId="3870" priority="236"/>
    <cfRule type="duplicateValues" dxfId="3869" priority="237"/>
    <cfRule type="duplicateValues" dxfId="3868" priority="238"/>
  </conditionalFormatting>
  <conditionalFormatting sqref="G106">
    <cfRule type="duplicateValues" dxfId="3867" priority="185"/>
    <cfRule type="duplicateValues" dxfId="3866" priority="186"/>
    <cfRule type="duplicateValues" dxfId="3865" priority="187"/>
    <cfRule type="duplicateValues" dxfId="3864" priority="188"/>
  </conditionalFormatting>
  <conditionalFormatting sqref="G107:G113 G95">
    <cfRule type="duplicateValues" dxfId="3863" priority="364"/>
    <cfRule type="duplicateValues" dxfId="3862" priority="365"/>
  </conditionalFormatting>
  <conditionalFormatting sqref="G107:G113">
    <cfRule type="duplicateValues" dxfId="3861" priority="271"/>
    <cfRule type="duplicateValues" dxfId="3860" priority="272"/>
    <cfRule type="duplicateValues" dxfId="3859" priority="273"/>
    <cfRule type="duplicateValues" dxfId="3858" priority="274"/>
    <cfRule type="duplicateValues" dxfId="3857" priority="275"/>
    <cfRule type="duplicateValues" dxfId="3856" priority="276"/>
    <cfRule type="duplicateValues" dxfId="3855" priority="277"/>
    <cfRule type="duplicateValues" dxfId="3854" priority="278"/>
    <cfRule type="duplicateValues" dxfId="3853" priority="279"/>
    <cfRule type="duplicateValues" dxfId="3852" priority="325"/>
    <cfRule type="duplicateValues" dxfId="3851" priority="326"/>
    <cfRule type="duplicateValues" dxfId="3850" priority="327"/>
    <cfRule type="duplicateValues" dxfId="3849" priority="328"/>
    <cfRule type="duplicateValues" dxfId="3848" priority="329"/>
    <cfRule type="duplicateValues" dxfId="3847" priority="330"/>
    <cfRule type="duplicateValues" dxfId="3846" priority="331"/>
  </conditionalFormatting>
  <conditionalFormatting sqref="G115">
    <cfRule type="duplicateValues" dxfId="3845" priority="229"/>
    <cfRule type="duplicateValues" dxfId="3844" priority="230"/>
    <cfRule type="duplicateValues" dxfId="3843" priority="231"/>
    <cfRule type="duplicateValues" dxfId="3842" priority="232"/>
    <cfRule type="duplicateValues" dxfId="3841" priority="233"/>
  </conditionalFormatting>
  <conditionalFormatting sqref="G136:G143">
    <cfRule type="duplicateValues" dxfId="3840" priority="374"/>
    <cfRule type="duplicateValues" dxfId="3839" priority="375"/>
  </conditionalFormatting>
  <conditionalFormatting sqref="G125">
    <cfRule type="duplicateValues" dxfId="3838" priority="224"/>
    <cfRule type="duplicateValues" dxfId="3837" priority="225"/>
    <cfRule type="duplicateValues" dxfId="3836" priority="226"/>
    <cfRule type="duplicateValues" dxfId="3835" priority="227"/>
    <cfRule type="duplicateValues" dxfId="3834" priority="228"/>
  </conditionalFormatting>
  <conditionalFormatting sqref="G136:G143">
    <cfRule type="duplicateValues" dxfId="3833" priority="376"/>
  </conditionalFormatting>
  <conditionalFormatting sqref="G135">
    <cfRule type="duplicateValues" dxfId="3832" priority="219"/>
    <cfRule type="duplicateValues" dxfId="3831" priority="220"/>
    <cfRule type="duplicateValues" dxfId="3830" priority="221"/>
    <cfRule type="duplicateValues" dxfId="3829" priority="222"/>
    <cfRule type="duplicateValues" dxfId="3828" priority="223"/>
  </conditionalFormatting>
  <conditionalFormatting sqref="G136">
    <cfRule type="duplicateValues" dxfId="3827" priority="268"/>
    <cfRule type="duplicateValues" dxfId="3826" priority="269"/>
    <cfRule type="duplicateValues" dxfId="3825" priority="270"/>
  </conditionalFormatting>
  <conditionalFormatting sqref="G184:G1048576">
    <cfRule type="duplicateValues" dxfId="3824" priority="377"/>
    <cfRule type="duplicateValues" dxfId="3823" priority="378"/>
    <cfRule type="duplicateValues" dxfId="3822" priority="379"/>
    <cfRule type="duplicateValues" dxfId="3821" priority="380"/>
  </conditionalFormatting>
  <conditionalFormatting sqref="C86:H93">
    <cfRule type="duplicateValues" dxfId="3820" priority="172"/>
    <cfRule type="duplicateValues" dxfId="3819" priority="173"/>
    <cfRule type="duplicateValues" dxfId="3818" priority="174"/>
  </conditionalFormatting>
  <conditionalFormatting sqref="C76:H83">
    <cfRule type="duplicateValues" dxfId="3817" priority="169"/>
    <cfRule type="duplicateValues" dxfId="3816" priority="170"/>
    <cfRule type="duplicateValues" dxfId="3815" priority="171"/>
  </conditionalFormatting>
  <conditionalFormatting sqref="G68:G73">
    <cfRule type="duplicateValues" dxfId="3814" priority="166"/>
    <cfRule type="duplicateValues" dxfId="3813" priority="167"/>
    <cfRule type="duplicateValues" dxfId="3812" priority="168"/>
  </conditionalFormatting>
  <conditionalFormatting sqref="G145">
    <cfRule type="duplicateValues" dxfId="3811" priority="1382"/>
    <cfRule type="duplicateValues" dxfId="3810" priority="1383"/>
    <cfRule type="duplicateValues" dxfId="3809" priority="1384"/>
    <cfRule type="duplicateValues" dxfId="3808" priority="1385"/>
    <cfRule type="duplicateValues" dxfId="3807" priority="1386"/>
    <cfRule type="duplicateValues" dxfId="3806" priority="1387"/>
  </conditionalFormatting>
  <conditionalFormatting sqref="G164:G165 G174:G175">
    <cfRule type="duplicateValues" dxfId="3805" priority="147"/>
  </conditionalFormatting>
  <conditionalFormatting sqref="G154">
    <cfRule type="duplicateValues" dxfId="3804" priority="139"/>
    <cfRule type="duplicateValues" dxfId="3803" priority="140"/>
    <cfRule type="duplicateValues" dxfId="3802" priority="141"/>
    <cfRule type="duplicateValues" dxfId="3801" priority="142"/>
  </conditionalFormatting>
  <conditionalFormatting sqref="G164 G174">
    <cfRule type="duplicateValues" dxfId="3800" priority="148"/>
    <cfRule type="duplicateValues" dxfId="3799" priority="149"/>
  </conditionalFormatting>
  <conditionalFormatting sqref="G164 G174">
    <cfRule type="duplicateValues" dxfId="3798" priority="150"/>
  </conditionalFormatting>
  <conditionalFormatting sqref="G155">
    <cfRule type="duplicateValues" dxfId="3797" priority="138"/>
  </conditionalFormatting>
  <conditionalFormatting sqref="G175 G165 G155">
    <cfRule type="duplicateValues" dxfId="3796" priority="133"/>
    <cfRule type="duplicateValues" dxfId="3795" priority="134"/>
    <cfRule type="duplicateValues" dxfId="3794" priority="135"/>
    <cfRule type="duplicateValues" dxfId="3793" priority="136"/>
    <cfRule type="duplicateValues" dxfId="3792" priority="137"/>
  </conditionalFormatting>
  <conditionalFormatting sqref="G19:G22">
    <cfRule type="duplicateValues" dxfId="3791" priority="132"/>
  </conditionalFormatting>
  <conditionalFormatting sqref="G19:G22">
    <cfRule type="duplicateValues" dxfId="3790" priority="129"/>
    <cfRule type="duplicateValues" dxfId="3789" priority="130"/>
    <cfRule type="duplicateValues" dxfId="3788" priority="131"/>
  </conditionalFormatting>
  <conditionalFormatting sqref="G60:G63 G49:G53">
    <cfRule type="duplicateValues" dxfId="3787" priority="128"/>
  </conditionalFormatting>
  <conditionalFormatting sqref="G60:G63 G49:G53">
    <cfRule type="duplicateValues" dxfId="3786" priority="125"/>
    <cfRule type="duplicateValues" dxfId="3785" priority="126"/>
    <cfRule type="duplicateValues" dxfId="3784" priority="127"/>
  </conditionalFormatting>
  <conditionalFormatting sqref="G100:G103">
    <cfRule type="duplicateValues" dxfId="3783" priority="124"/>
  </conditionalFormatting>
  <conditionalFormatting sqref="G100:G103">
    <cfRule type="duplicateValues" dxfId="3782" priority="121"/>
    <cfRule type="duplicateValues" dxfId="3781" priority="122"/>
    <cfRule type="duplicateValues" dxfId="3780" priority="123"/>
  </conditionalFormatting>
  <conditionalFormatting sqref="G120:G123">
    <cfRule type="duplicateValues" dxfId="3779" priority="120"/>
  </conditionalFormatting>
  <conditionalFormatting sqref="G120:G123">
    <cfRule type="duplicateValues" dxfId="3778" priority="117"/>
    <cfRule type="duplicateValues" dxfId="3777" priority="118"/>
    <cfRule type="duplicateValues" dxfId="3776" priority="119"/>
  </conditionalFormatting>
  <conditionalFormatting sqref="G127:G133">
    <cfRule type="duplicateValues" dxfId="3775" priority="116"/>
  </conditionalFormatting>
  <conditionalFormatting sqref="G127:G133">
    <cfRule type="duplicateValues" dxfId="3774" priority="113"/>
    <cfRule type="duplicateValues" dxfId="3773" priority="114"/>
    <cfRule type="duplicateValues" dxfId="3772" priority="115"/>
  </conditionalFormatting>
  <conditionalFormatting sqref="G177:G183 G167:G173 G157:G163">
    <cfRule type="duplicateValues" dxfId="3771" priority="92"/>
  </conditionalFormatting>
  <conditionalFormatting sqref="G177:G183 G167:G173 G157:G163">
    <cfRule type="duplicateValues" dxfId="3770" priority="89"/>
    <cfRule type="duplicateValues" dxfId="3769" priority="90"/>
    <cfRule type="duplicateValues" dxfId="3768" priority="91"/>
  </conditionalFormatting>
  <conditionalFormatting sqref="G147:G153">
    <cfRule type="duplicateValues" dxfId="3767" priority="88"/>
  </conditionalFormatting>
  <conditionalFormatting sqref="G147:G153">
    <cfRule type="duplicateValues" dxfId="3766" priority="85"/>
    <cfRule type="duplicateValues" dxfId="3765" priority="86"/>
    <cfRule type="duplicateValues" dxfId="3764" priority="87"/>
  </conditionalFormatting>
  <conditionalFormatting sqref="G17">
    <cfRule type="duplicateValues" dxfId="3763" priority="81"/>
    <cfRule type="duplicateValues" dxfId="3762" priority="82"/>
    <cfRule type="duplicateValues" dxfId="3761" priority="83"/>
  </conditionalFormatting>
  <conditionalFormatting sqref="G17">
    <cfRule type="duplicateValues" dxfId="3760" priority="84"/>
  </conditionalFormatting>
  <conditionalFormatting sqref="G59">
    <cfRule type="duplicateValues" dxfId="3759" priority="76"/>
  </conditionalFormatting>
  <conditionalFormatting sqref="G59">
    <cfRule type="duplicateValues" dxfId="3758" priority="73"/>
    <cfRule type="duplicateValues" dxfId="3757" priority="74"/>
    <cfRule type="duplicateValues" dxfId="3756" priority="75"/>
  </conditionalFormatting>
  <conditionalFormatting sqref="G58">
    <cfRule type="duplicateValues" dxfId="3755" priority="69"/>
    <cfRule type="duplicateValues" dxfId="3754" priority="70"/>
    <cfRule type="duplicateValues" dxfId="3753" priority="71"/>
  </conditionalFormatting>
  <conditionalFormatting sqref="G58">
    <cfRule type="duplicateValues" dxfId="3752" priority="72"/>
  </conditionalFormatting>
  <conditionalFormatting sqref="C57:J57">
    <cfRule type="duplicateValues" dxfId="3751" priority="68"/>
  </conditionalFormatting>
  <conditionalFormatting sqref="C57:J57">
    <cfRule type="duplicateValues" dxfId="3750" priority="65"/>
    <cfRule type="duplicateValues" dxfId="3749" priority="66"/>
    <cfRule type="duplicateValues" dxfId="3748" priority="67"/>
  </conditionalFormatting>
  <conditionalFormatting sqref="G47">
    <cfRule type="duplicateValues" dxfId="3747" priority="60"/>
  </conditionalFormatting>
  <conditionalFormatting sqref="G47">
    <cfRule type="duplicateValues" dxfId="3746" priority="57"/>
    <cfRule type="duplicateValues" dxfId="3745" priority="58"/>
    <cfRule type="duplicateValues" dxfId="3744" priority="59"/>
  </conditionalFormatting>
  <conditionalFormatting sqref="C16:J16">
    <cfRule type="duplicateValues" dxfId="3743" priority="56"/>
  </conditionalFormatting>
  <conditionalFormatting sqref="C16:J16">
    <cfRule type="duplicateValues" dxfId="3742" priority="53"/>
    <cfRule type="duplicateValues" dxfId="3741" priority="54"/>
    <cfRule type="duplicateValues" dxfId="3740" priority="55"/>
  </conditionalFormatting>
  <conditionalFormatting sqref="C27:J27 C26">
    <cfRule type="duplicateValues" dxfId="3739" priority="44"/>
    <cfRule type="duplicateValues" dxfId="3738" priority="45"/>
  </conditionalFormatting>
  <conditionalFormatting sqref="C27:J27 C26">
    <cfRule type="duplicateValues" dxfId="3737" priority="28"/>
    <cfRule type="duplicateValues" dxfId="3736" priority="29"/>
    <cfRule type="duplicateValues" dxfId="3735" priority="30"/>
    <cfRule type="duplicateValues" dxfId="3734" priority="31"/>
    <cfRule type="duplicateValues" dxfId="3733" priority="32"/>
    <cfRule type="duplicateValues" dxfId="3732" priority="33"/>
    <cfRule type="duplicateValues" dxfId="3731" priority="34"/>
    <cfRule type="duplicateValues" dxfId="3730" priority="35"/>
    <cfRule type="duplicateValues" dxfId="3729" priority="36"/>
    <cfRule type="duplicateValues" dxfId="3728" priority="37"/>
    <cfRule type="duplicateValues" dxfId="3727" priority="38"/>
    <cfRule type="duplicateValues" dxfId="3726" priority="39"/>
    <cfRule type="duplicateValues" dxfId="3725" priority="40"/>
    <cfRule type="duplicateValues" dxfId="3724" priority="41"/>
    <cfRule type="duplicateValues" dxfId="3723" priority="42"/>
    <cfRule type="duplicateValues" dxfId="3722" priority="43"/>
  </conditionalFormatting>
  <conditionalFormatting sqref="C18:J18">
    <cfRule type="duplicateValues" dxfId="3721" priority="23"/>
  </conditionalFormatting>
  <conditionalFormatting sqref="C18:J18">
    <cfRule type="duplicateValues" dxfId="3720" priority="20"/>
    <cfRule type="duplicateValues" dxfId="3719" priority="21"/>
    <cfRule type="duplicateValues" dxfId="3718" priority="22"/>
  </conditionalFormatting>
  <conditionalFormatting sqref="G98">
    <cfRule type="duplicateValues" dxfId="3717" priority="19"/>
  </conditionalFormatting>
  <conditionalFormatting sqref="G98">
    <cfRule type="duplicateValues" dxfId="3716" priority="16"/>
    <cfRule type="duplicateValues" dxfId="3715" priority="17"/>
    <cfRule type="duplicateValues" dxfId="3714" priority="18"/>
  </conditionalFormatting>
  <conditionalFormatting sqref="G96:G97">
    <cfRule type="duplicateValues" dxfId="3713" priority="13"/>
    <cfRule type="duplicateValues" dxfId="3712" priority="14"/>
  </conditionalFormatting>
  <conditionalFormatting sqref="G96:G97">
    <cfRule type="duplicateValues" dxfId="3711" priority="15"/>
  </conditionalFormatting>
  <conditionalFormatting sqref="G99">
    <cfRule type="duplicateValues" dxfId="3710" priority="12"/>
  </conditionalFormatting>
  <conditionalFormatting sqref="G99">
    <cfRule type="duplicateValues" dxfId="3709" priority="9"/>
    <cfRule type="duplicateValues" dxfId="3708" priority="10"/>
    <cfRule type="duplicateValues" dxfId="3707" priority="11"/>
  </conditionalFormatting>
  <conditionalFormatting sqref="C116:J119">
    <cfRule type="duplicateValues" dxfId="3706" priority="8"/>
  </conditionalFormatting>
  <conditionalFormatting sqref="C116:J119">
    <cfRule type="duplicateValues" dxfId="3705" priority="5"/>
    <cfRule type="duplicateValues" dxfId="3704" priority="6"/>
    <cfRule type="duplicateValues" dxfId="3703" priority="7"/>
  </conditionalFormatting>
  <conditionalFormatting sqref="G67">
    <cfRule type="duplicateValues" dxfId="3702" priority="4"/>
  </conditionalFormatting>
  <conditionalFormatting sqref="G67">
    <cfRule type="duplicateValues" dxfId="3701" priority="1"/>
    <cfRule type="duplicateValues" dxfId="3700" priority="2"/>
    <cfRule type="duplicateValues" dxfId="3699" priority="3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950F-3533-4467-9CD7-005B98131CBB}">
  <dimension ref="A1:U182"/>
  <sheetViews>
    <sheetView topLeftCell="C35" zoomScale="55" zoomScaleNormal="55" workbookViewId="0">
      <selection activeCell="G95" sqref="G95"/>
    </sheetView>
  </sheetViews>
  <sheetFormatPr defaultColWidth="8.625" defaultRowHeight="16.5"/>
  <cols>
    <col min="1" max="1" width="1.125" style="342" hidden="1" customWidth="1"/>
    <col min="2" max="2" width="5.25" style="342" hidden="1" customWidth="1"/>
    <col min="3" max="3" width="6" style="342" customWidth="1"/>
    <col min="4" max="4" width="10.875" style="342" customWidth="1"/>
    <col min="5" max="5" width="9.25" style="342" customWidth="1"/>
    <col min="6" max="6" width="16.5" style="342" customWidth="1"/>
    <col min="7" max="7" width="58.125" style="414" customWidth="1"/>
    <col min="8" max="8" width="35.125" style="414" customWidth="1"/>
    <col min="9" max="10" width="8.625" style="415"/>
    <col min="11" max="11" width="10" style="415" customWidth="1"/>
    <col min="12" max="12" width="9.5" style="415" customWidth="1"/>
    <col min="13" max="13" width="9.125" style="342" bestFit="1" customWidth="1"/>
    <col min="14" max="14" width="11.125" style="342" customWidth="1"/>
    <col min="15" max="15" width="8.625" style="342"/>
    <col min="16" max="20" width="14.375" style="342" customWidth="1"/>
    <col min="21" max="21" width="19.125" style="342" customWidth="1"/>
    <col min="22" max="16384" width="8.625" style="342"/>
  </cols>
  <sheetData>
    <row r="1" spans="2:21" ht="22.5" customHeight="1">
      <c r="C1" s="731">
        <f ca="1">DATE(년,월,_xlfn.SHEET())</f>
        <v>45738</v>
      </c>
      <c r="D1" s="731"/>
      <c r="E1" s="731"/>
      <c r="F1" s="731"/>
      <c r="G1" s="731"/>
      <c r="H1" s="731"/>
      <c r="I1" s="731"/>
      <c r="J1" s="731"/>
      <c r="K1" s="343"/>
      <c r="L1" s="343"/>
      <c r="P1" s="722" t="s">
        <v>0</v>
      </c>
      <c r="Q1" s="722"/>
      <c r="R1" s="722"/>
      <c r="S1" s="722"/>
      <c r="T1" s="722"/>
      <c r="U1" s="344"/>
    </row>
    <row r="2" spans="2:21" ht="7.5" customHeight="1"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P2" s="346"/>
      <c r="Q2" s="346"/>
      <c r="R2" s="346"/>
      <c r="S2" s="346"/>
      <c r="T2" s="346"/>
    </row>
    <row r="3" spans="2:21" ht="20.25">
      <c r="B3" s="347"/>
      <c r="C3" s="710" t="s">
        <v>1</v>
      </c>
      <c r="D3" s="710"/>
      <c r="E3" s="710"/>
      <c r="F3" s="710"/>
      <c r="G3" s="710"/>
      <c r="H3" s="710"/>
      <c r="I3" s="710"/>
      <c r="J3" s="710"/>
      <c r="K3" s="348" t="s">
        <v>2</v>
      </c>
      <c r="L3" s="349"/>
      <c r="M3" s="350">
        <f>SUM(K5:K12)</f>
        <v>0</v>
      </c>
      <c r="N3" s="351">
        <f>SUM(L5:L12)</f>
        <v>0</v>
      </c>
      <c r="O3" s="352"/>
      <c r="P3" s="345"/>
      <c r="Q3" s="345"/>
      <c r="R3" s="345"/>
    </row>
    <row r="4" spans="2:21" ht="16.5" customHeight="1">
      <c r="B4" s="347" t="s">
        <v>3</v>
      </c>
      <c r="C4" s="700" t="s">
        <v>4</v>
      </c>
      <c r="D4" s="700"/>
      <c r="E4" s="559" t="s">
        <v>5</v>
      </c>
      <c r="F4" s="559" t="s">
        <v>6</v>
      </c>
      <c r="G4" s="559" t="s">
        <v>7</v>
      </c>
      <c r="H4" s="559" t="s">
        <v>8</v>
      </c>
      <c r="I4" s="559" t="s">
        <v>9</v>
      </c>
      <c r="J4" s="559" t="s">
        <v>10</v>
      </c>
      <c r="K4" s="559" t="s">
        <v>11</v>
      </c>
      <c r="L4" s="559" t="s">
        <v>12</v>
      </c>
      <c r="M4" s="701"/>
      <c r="N4" s="702"/>
      <c r="O4" s="347"/>
      <c r="P4" s="723" t="s">
        <v>13</v>
      </c>
      <c r="Q4" s="724">
        <f>P10-R10</f>
        <v>1567000</v>
      </c>
      <c r="R4" s="724"/>
      <c r="S4" s="352"/>
    </row>
    <row r="5" spans="2:21" ht="16.5" customHeight="1">
      <c r="B5" s="347">
        <v>1</v>
      </c>
      <c r="C5" s="353"/>
      <c r="D5" s="353"/>
      <c r="E5" s="353"/>
      <c r="F5" s="353"/>
      <c r="G5" s="354"/>
      <c r="H5" s="355"/>
      <c r="I5" s="356"/>
      <c r="J5" s="356"/>
      <c r="K5" s="357">
        <f>(I5+J5)*10000</f>
        <v>0</v>
      </c>
      <c r="L5" s="357">
        <f>K5*L3</f>
        <v>0</v>
      </c>
      <c r="M5" s="352"/>
      <c r="O5" s="347"/>
      <c r="P5" s="723"/>
      <c r="Q5" s="724"/>
      <c r="R5" s="724"/>
      <c r="S5" s="352"/>
    </row>
    <row r="6" spans="2:21">
      <c r="B6" s="347">
        <v>2</v>
      </c>
      <c r="C6" s="353"/>
      <c r="D6" s="353"/>
      <c r="E6" s="353"/>
      <c r="F6" s="353"/>
      <c r="G6" s="354"/>
      <c r="H6" s="355"/>
      <c r="I6" s="356"/>
      <c r="J6" s="356"/>
      <c r="K6" s="357">
        <f t="shared" ref="K6:K12" si="0">(I6+J6)*10000</f>
        <v>0</v>
      </c>
      <c r="L6" s="357">
        <f>K6*L3</f>
        <v>0</v>
      </c>
      <c r="M6" s="352"/>
      <c r="P6" s="358"/>
      <c r="Q6" s="358"/>
      <c r="R6" s="358"/>
      <c r="S6" s="345"/>
      <c r="T6" s="345"/>
    </row>
    <row r="7" spans="2:21" ht="17.25">
      <c r="B7" s="347">
        <v>3</v>
      </c>
      <c r="C7" s="353"/>
      <c r="D7" s="353"/>
      <c r="E7" s="353"/>
      <c r="F7" s="353"/>
      <c r="G7" s="354"/>
      <c r="H7" s="355"/>
      <c r="I7" s="356"/>
      <c r="J7" s="356"/>
      <c r="K7" s="357">
        <f t="shared" si="0"/>
        <v>0</v>
      </c>
      <c r="L7" s="357">
        <f>K7*L3</f>
        <v>0</v>
      </c>
      <c r="M7" s="352"/>
      <c r="O7" s="347"/>
      <c r="P7" s="725" t="s">
        <v>14</v>
      </c>
      <c r="Q7" s="725"/>
      <c r="R7" s="725" t="s">
        <v>15</v>
      </c>
      <c r="S7" s="725"/>
      <c r="T7" s="725"/>
      <c r="U7" s="352"/>
    </row>
    <row r="8" spans="2:21" ht="17.25">
      <c r="B8" s="347">
        <v>4</v>
      </c>
      <c r="C8" s="353"/>
      <c r="D8" s="353"/>
      <c r="E8" s="353"/>
      <c r="F8" s="353"/>
      <c r="G8" s="355"/>
      <c r="H8" s="355"/>
      <c r="I8" s="356"/>
      <c r="J8" s="356"/>
      <c r="K8" s="357">
        <f t="shared" si="0"/>
        <v>0</v>
      </c>
      <c r="L8" s="357">
        <f>K8*L3</f>
        <v>0</v>
      </c>
      <c r="M8" s="352"/>
      <c r="O8" s="347"/>
      <c r="P8" s="359" t="s">
        <v>16</v>
      </c>
      <c r="Q8" s="359" t="s">
        <v>17</v>
      </c>
      <c r="R8" s="359" t="s">
        <v>18</v>
      </c>
      <c r="S8" s="359" t="s">
        <v>19</v>
      </c>
      <c r="T8" s="359" t="s">
        <v>17</v>
      </c>
      <c r="U8" s="352"/>
    </row>
    <row r="9" spans="2:21">
      <c r="B9" s="347">
        <v>5</v>
      </c>
      <c r="C9" s="353"/>
      <c r="D9" s="353"/>
      <c r="E9" s="353"/>
      <c r="F9" s="353"/>
      <c r="G9" s="354"/>
      <c r="H9" s="355"/>
      <c r="I9" s="356"/>
      <c r="J9" s="356"/>
      <c r="K9" s="357">
        <f t="shared" si="0"/>
        <v>0</v>
      </c>
      <c r="L9" s="357">
        <f>K9*L3</f>
        <v>0</v>
      </c>
      <c r="M9" s="352"/>
      <c r="O9" s="347"/>
      <c r="P9" s="360">
        <f>SUM(M:M)</f>
        <v>3420000</v>
      </c>
      <c r="Q9" s="361"/>
      <c r="R9" s="362">
        <f>SUM(N:N)</f>
        <v>1853000</v>
      </c>
      <c r="S9" s="363"/>
      <c r="T9" s="363"/>
      <c r="U9" s="352"/>
    </row>
    <row r="10" spans="2:21" ht="17.25">
      <c r="B10" s="347">
        <v>6</v>
      </c>
      <c r="C10" s="353"/>
      <c r="D10" s="353"/>
      <c r="E10" s="353"/>
      <c r="F10" s="353"/>
      <c r="G10" s="355"/>
      <c r="H10" s="355"/>
      <c r="I10" s="356"/>
      <c r="J10" s="356"/>
      <c r="K10" s="357">
        <f t="shared" si="0"/>
        <v>0</v>
      </c>
      <c r="L10" s="357">
        <f>K10*L3</f>
        <v>0</v>
      </c>
      <c r="M10" s="352"/>
      <c r="O10" s="347"/>
      <c r="P10" s="726">
        <f>SUM(P9:Q9)</f>
        <v>3420000</v>
      </c>
      <c r="Q10" s="727"/>
      <c r="R10" s="728">
        <f>SUM(R9:T9)</f>
        <v>1853000</v>
      </c>
      <c r="S10" s="729"/>
      <c r="T10" s="730"/>
      <c r="U10" s="352"/>
    </row>
    <row r="11" spans="2:21">
      <c r="B11" s="347">
        <v>7</v>
      </c>
      <c r="C11" s="353"/>
      <c r="D11" s="364"/>
      <c r="E11" s="353"/>
      <c r="F11" s="353"/>
      <c r="G11" s="355"/>
      <c r="H11" s="355"/>
      <c r="I11" s="356"/>
      <c r="J11" s="356"/>
      <c r="K11" s="357">
        <f t="shared" si="0"/>
        <v>0</v>
      </c>
      <c r="L11" s="357">
        <f>K11*L3</f>
        <v>0</v>
      </c>
      <c r="M11" s="352"/>
      <c r="P11" s="346"/>
      <c r="Q11" s="346"/>
      <c r="R11" s="346"/>
      <c r="S11" s="346"/>
      <c r="T11" s="346"/>
    </row>
    <row r="12" spans="2:21">
      <c r="B12" s="347">
        <v>8</v>
      </c>
      <c r="C12" s="353"/>
      <c r="D12" s="364"/>
      <c r="E12" s="353"/>
      <c r="F12" s="353"/>
      <c r="G12" s="355"/>
      <c r="H12" s="355"/>
      <c r="I12" s="356"/>
      <c r="J12" s="356"/>
      <c r="K12" s="357">
        <f t="shared" si="0"/>
        <v>0</v>
      </c>
      <c r="L12" s="357">
        <f>K12*L3</f>
        <v>0</v>
      </c>
      <c r="M12" s="365"/>
      <c r="N12" s="345"/>
    </row>
    <row r="13" spans="2:21" ht="20.25">
      <c r="B13" s="347"/>
      <c r="C13" s="684" t="s">
        <v>421</v>
      </c>
      <c r="D13" s="684"/>
      <c r="E13" s="684"/>
      <c r="F13" s="684"/>
      <c r="G13" s="684"/>
      <c r="H13" s="684"/>
      <c r="I13" s="684"/>
      <c r="J13" s="684"/>
      <c r="K13" s="348" t="s">
        <v>2</v>
      </c>
      <c r="L13" s="349">
        <v>0.5</v>
      </c>
      <c r="M13" s="350">
        <f>SUM(K15:K22)</f>
        <v>430000</v>
      </c>
      <c r="N13" s="351">
        <f>SUM(L15:L22)</f>
        <v>215000</v>
      </c>
      <c r="O13" s="352"/>
    </row>
    <row r="14" spans="2:21">
      <c r="B14" s="347" t="s">
        <v>3</v>
      </c>
      <c r="C14" s="700" t="s">
        <v>4</v>
      </c>
      <c r="D14" s="700"/>
      <c r="E14" s="559" t="s">
        <v>5</v>
      </c>
      <c r="F14" s="559" t="s">
        <v>6</v>
      </c>
      <c r="G14" s="559" t="s">
        <v>7</v>
      </c>
      <c r="H14" s="559" t="s">
        <v>8</v>
      </c>
      <c r="I14" s="559" t="s">
        <v>9</v>
      </c>
      <c r="J14" s="559" t="s">
        <v>10</v>
      </c>
      <c r="K14" s="559" t="s">
        <v>11</v>
      </c>
      <c r="L14" s="559" t="s">
        <v>12</v>
      </c>
      <c r="M14" s="704" t="s">
        <v>21</v>
      </c>
      <c r="N14" s="705"/>
    </row>
    <row r="15" spans="2:21" ht="16.5" customHeight="1">
      <c r="B15" s="347">
        <v>1</v>
      </c>
      <c r="C15" s="493">
        <v>22</v>
      </c>
      <c r="D15" s="493" t="s">
        <v>717</v>
      </c>
      <c r="E15" s="525" t="s">
        <v>718</v>
      </c>
      <c r="F15" s="493" t="s">
        <v>719</v>
      </c>
      <c r="G15" s="487" t="s">
        <v>720</v>
      </c>
      <c r="H15" s="487" t="s">
        <v>304</v>
      </c>
      <c r="I15" s="386">
        <v>3</v>
      </c>
      <c r="J15" s="386">
        <v>8</v>
      </c>
      <c r="K15" s="357">
        <f>(I15+J15)*10000</f>
        <v>110000</v>
      </c>
      <c r="L15" s="357">
        <f>K15*L13</f>
        <v>55000</v>
      </c>
      <c r="M15" s="352"/>
      <c r="O15" s="347"/>
    </row>
    <row r="16" spans="2:21">
      <c r="B16" s="347">
        <v>2</v>
      </c>
      <c r="C16" s="366">
        <v>22</v>
      </c>
      <c r="D16" s="417" t="s">
        <v>113</v>
      </c>
      <c r="E16" s="471" t="s">
        <v>721</v>
      </c>
      <c r="F16" s="366" t="s">
        <v>722</v>
      </c>
      <c r="G16" s="367" t="s">
        <v>723</v>
      </c>
      <c r="H16" s="340" t="s">
        <v>26</v>
      </c>
      <c r="I16" s="368">
        <v>3</v>
      </c>
      <c r="J16" s="368">
        <v>5</v>
      </c>
      <c r="K16" s="357">
        <f t="shared" ref="K16:K22" si="1">(I16+J16)*10000</f>
        <v>80000</v>
      </c>
      <c r="L16" s="357">
        <f>K16*L13</f>
        <v>40000</v>
      </c>
      <c r="M16" s="352"/>
      <c r="O16" s="347"/>
    </row>
    <row r="17" spans="2:21">
      <c r="B17" s="347">
        <v>3</v>
      </c>
      <c r="C17" s="366">
        <v>22</v>
      </c>
      <c r="D17" s="366" t="s">
        <v>161</v>
      </c>
      <c r="E17" s="471" t="s">
        <v>724</v>
      </c>
      <c r="F17" s="366" t="s">
        <v>725</v>
      </c>
      <c r="G17" s="367" t="s">
        <v>726</v>
      </c>
      <c r="H17" s="340" t="s">
        <v>26</v>
      </c>
      <c r="I17" s="368">
        <v>3</v>
      </c>
      <c r="J17" s="368">
        <v>5</v>
      </c>
      <c r="K17" s="357">
        <f t="shared" si="1"/>
        <v>80000</v>
      </c>
      <c r="L17" s="357">
        <f>K17*L13</f>
        <v>40000</v>
      </c>
      <c r="M17" s="352"/>
    </row>
    <row r="18" spans="2:21">
      <c r="B18" s="347">
        <v>4</v>
      </c>
      <c r="C18" s="366">
        <v>22</v>
      </c>
      <c r="D18" s="366" t="s">
        <v>520</v>
      </c>
      <c r="E18" s="471" t="s">
        <v>727</v>
      </c>
      <c r="F18" s="366" t="s">
        <v>728</v>
      </c>
      <c r="G18" s="340" t="s">
        <v>729</v>
      </c>
      <c r="H18" s="340" t="s">
        <v>109</v>
      </c>
      <c r="I18" s="473">
        <v>3</v>
      </c>
      <c r="J18" s="473">
        <v>13</v>
      </c>
      <c r="K18" s="357">
        <f t="shared" si="1"/>
        <v>160000</v>
      </c>
      <c r="L18" s="357">
        <f>K18*L13</f>
        <v>80000</v>
      </c>
      <c r="M18" s="352"/>
      <c r="O18" s="347"/>
      <c r="U18" s="352"/>
    </row>
    <row r="19" spans="2:21">
      <c r="B19" s="347">
        <v>5</v>
      </c>
      <c r="C19" s="366"/>
      <c r="D19" s="366"/>
      <c r="E19" s="366"/>
      <c r="F19" s="366"/>
      <c r="G19" s="340"/>
      <c r="H19" s="340"/>
      <c r="I19" s="386"/>
      <c r="J19" s="386"/>
      <c r="K19" s="357">
        <f t="shared" si="1"/>
        <v>0</v>
      </c>
      <c r="L19" s="357">
        <f>K19*L13</f>
        <v>0</v>
      </c>
      <c r="M19" s="352"/>
      <c r="O19" s="347"/>
      <c r="U19" s="352"/>
    </row>
    <row r="20" spans="2:21">
      <c r="B20" s="347">
        <v>6</v>
      </c>
      <c r="C20" s="366"/>
      <c r="D20" s="366"/>
      <c r="E20" s="366"/>
      <c r="F20" s="366"/>
      <c r="G20" s="487"/>
      <c r="H20" s="340"/>
      <c r="I20" s="386"/>
      <c r="J20" s="386"/>
      <c r="K20" s="357">
        <f t="shared" si="1"/>
        <v>0</v>
      </c>
      <c r="L20" s="357">
        <f>K20*L13</f>
        <v>0</v>
      </c>
      <c r="M20" s="352"/>
      <c r="O20" s="347"/>
      <c r="U20" s="352"/>
    </row>
    <row r="21" spans="2:21">
      <c r="B21" s="347">
        <v>7</v>
      </c>
      <c r="C21" s="366"/>
      <c r="D21" s="366"/>
      <c r="E21" s="366"/>
      <c r="F21" s="366"/>
      <c r="G21" s="340"/>
      <c r="H21" s="340"/>
      <c r="I21" s="386"/>
      <c r="J21" s="386"/>
      <c r="K21" s="357">
        <f t="shared" si="1"/>
        <v>0</v>
      </c>
      <c r="L21" s="357">
        <f>K21*L13</f>
        <v>0</v>
      </c>
      <c r="M21" s="352"/>
      <c r="O21" s="347"/>
      <c r="U21" s="352"/>
    </row>
    <row r="22" spans="2:21">
      <c r="B22" s="347">
        <v>8</v>
      </c>
      <c r="C22" s="366"/>
      <c r="D22" s="366"/>
      <c r="E22" s="366"/>
      <c r="F22" s="366"/>
      <c r="G22" s="340"/>
      <c r="H22" s="340"/>
      <c r="I22" s="386"/>
      <c r="J22" s="386"/>
      <c r="K22" s="357">
        <f t="shared" si="1"/>
        <v>0</v>
      </c>
      <c r="L22" s="357">
        <f>K22*L13</f>
        <v>0</v>
      </c>
      <c r="M22" s="365"/>
      <c r="N22" s="345"/>
      <c r="P22" s="346"/>
      <c r="Q22" s="346"/>
      <c r="R22" s="346"/>
      <c r="S22" s="346"/>
      <c r="T22" s="346"/>
    </row>
    <row r="23" spans="2:21" ht="20.25">
      <c r="B23" s="347"/>
      <c r="C23" s="711" t="s">
        <v>374</v>
      </c>
      <c r="D23" s="711"/>
      <c r="E23" s="711"/>
      <c r="F23" s="711"/>
      <c r="G23" s="711"/>
      <c r="H23" s="711"/>
      <c r="I23" s="711"/>
      <c r="J23" s="711"/>
      <c r="K23" s="348" t="s">
        <v>2</v>
      </c>
      <c r="L23" s="349">
        <v>0.5</v>
      </c>
      <c r="M23" s="350">
        <f>SUM(K25:K32)</f>
        <v>240000</v>
      </c>
      <c r="N23" s="351">
        <f>SUM(L25:L32)</f>
        <v>120000</v>
      </c>
      <c r="O23" s="352"/>
    </row>
    <row r="24" spans="2:21">
      <c r="B24" s="347" t="s">
        <v>3</v>
      </c>
      <c r="C24" s="700" t="s">
        <v>4</v>
      </c>
      <c r="D24" s="700"/>
      <c r="E24" s="559" t="s">
        <v>5</v>
      </c>
      <c r="F24" s="559" t="s">
        <v>6</v>
      </c>
      <c r="G24" s="559" t="s">
        <v>7</v>
      </c>
      <c r="H24" s="559" t="s">
        <v>8</v>
      </c>
      <c r="I24" s="559" t="s">
        <v>9</v>
      </c>
      <c r="J24" s="559" t="s">
        <v>10</v>
      </c>
      <c r="K24" s="559" t="s">
        <v>11</v>
      </c>
      <c r="L24" s="559" t="s">
        <v>12</v>
      </c>
      <c r="M24" s="701"/>
      <c r="N24" s="702"/>
    </row>
    <row r="25" spans="2:21" ht="19.5">
      <c r="B25" s="347">
        <v>1</v>
      </c>
      <c r="C25" s="353"/>
      <c r="D25" s="353"/>
      <c r="E25" s="353"/>
      <c r="F25" s="353"/>
      <c r="G25" s="379" t="s">
        <v>31</v>
      </c>
      <c r="H25" s="355"/>
      <c r="I25" s="356"/>
      <c r="J25" s="356"/>
      <c r="K25" s="357">
        <f>(I25+J25)*10000</f>
        <v>0</v>
      </c>
      <c r="L25" s="357">
        <f>K25*L23</f>
        <v>0</v>
      </c>
      <c r="M25" s="352"/>
    </row>
    <row r="26" spans="2:21">
      <c r="B26" s="347">
        <v>2</v>
      </c>
      <c r="C26" s="366">
        <v>22</v>
      </c>
      <c r="D26" s="366" t="s">
        <v>201</v>
      </c>
      <c r="E26" s="471" t="s">
        <v>730</v>
      </c>
      <c r="F26" s="366" t="s">
        <v>731</v>
      </c>
      <c r="G26" s="340" t="s">
        <v>732</v>
      </c>
      <c r="H26" s="340" t="s">
        <v>26</v>
      </c>
      <c r="I26" s="386"/>
      <c r="J26" s="386">
        <v>8</v>
      </c>
      <c r="K26" s="357">
        <f t="shared" ref="K26:K32" si="2">(I26+J26)*10000</f>
        <v>80000</v>
      </c>
      <c r="L26" s="357">
        <f>K26*L23</f>
        <v>40000</v>
      </c>
      <c r="M26" s="352"/>
    </row>
    <row r="27" spans="2:21">
      <c r="B27" s="347">
        <v>3</v>
      </c>
      <c r="C27" s="366">
        <v>22</v>
      </c>
      <c r="D27" s="366" t="s">
        <v>205</v>
      </c>
      <c r="E27" s="471" t="s">
        <v>733</v>
      </c>
      <c r="F27" s="366" t="s">
        <v>734</v>
      </c>
      <c r="G27" s="367" t="s">
        <v>735</v>
      </c>
      <c r="H27" s="414" t="s">
        <v>26</v>
      </c>
      <c r="I27" s="377">
        <v>3</v>
      </c>
      <c r="J27" s="377">
        <v>5</v>
      </c>
      <c r="K27" s="357">
        <f t="shared" si="2"/>
        <v>80000</v>
      </c>
      <c r="L27" s="357">
        <f>K27*L23</f>
        <v>40000</v>
      </c>
      <c r="M27" s="352"/>
    </row>
    <row r="28" spans="2:21" ht="82.5">
      <c r="B28" s="347">
        <v>4</v>
      </c>
      <c r="C28" s="366">
        <v>22</v>
      </c>
      <c r="D28" s="366" t="s">
        <v>137</v>
      </c>
      <c r="E28" s="471" t="s">
        <v>736</v>
      </c>
      <c r="F28" s="366" t="s">
        <v>737</v>
      </c>
      <c r="G28" s="339" t="s">
        <v>738</v>
      </c>
      <c r="H28" s="340" t="s">
        <v>44</v>
      </c>
      <c r="I28" s="368">
        <v>3</v>
      </c>
      <c r="J28" s="368">
        <v>5</v>
      </c>
      <c r="K28" s="357">
        <f t="shared" si="2"/>
        <v>80000</v>
      </c>
      <c r="L28" s="357">
        <f>K28*L23</f>
        <v>40000</v>
      </c>
      <c r="M28" s="352"/>
    </row>
    <row r="29" spans="2:21">
      <c r="B29" s="347">
        <v>5</v>
      </c>
      <c r="C29" s="366"/>
      <c r="D29" s="366"/>
      <c r="E29" s="366"/>
      <c r="F29" s="366"/>
      <c r="G29" s="367"/>
      <c r="H29" s="340"/>
      <c r="I29" s="368"/>
      <c r="J29" s="368"/>
      <c r="K29" s="357">
        <f t="shared" si="2"/>
        <v>0</v>
      </c>
      <c r="L29" s="357">
        <f>K29*L23</f>
        <v>0</v>
      </c>
      <c r="M29" s="352"/>
    </row>
    <row r="30" spans="2:21">
      <c r="B30" s="347">
        <v>6</v>
      </c>
      <c r="C30" s="366"/>
      <c r="D30" s="366"/>
      <c r="E30" s="366"/>
      <c r="F30" s="366"/>
      <c r="G30" s="367"/>
      <c r="I30" s="377"/>
      <c r="J30" s="377"/>
      <c r="K30" s="357">
        <f t="shared" si="2"/>
        <v>0</v>
      </c>
      <c r="L30" s="357">
        <f>K30*L23</f>
        <v>0</v>
      </c>
      <c r="M30" s="352"/>
    </row>
    <row r="31" spans="2:21">
      <c r="B31" s="347">
        <v>7</v>
      </c>
      <c r="C31" s="366"/>
      <c r="D31" s="378"/>
      <c r="E31" s="366"/>
      <c r="F31" s="366"/>
      <c r="G31" s="340"/>
      <c r="H31" s="340"/>
      <c r="I31" s="368"/>
      <c r="J31" s="368"/>
      <c r="K31" s="357">
        <f t="shared" si="2"/>
        <v>0</v>
      </c>
      <c r="L31" s="357">
        <f>K31*L23</f>
        <v>0</v>
      </c>
      <c r="M31" s="352"/>
    </row>
    <row r="32" spans="2:21">
      <c r="B32" s="347">
        <v>8</v>
      </c>
      <c r="C32" s="366"/>
      <c r="D32" s="378"/>
      <c r="E32" s="366"/>
      <c r="F32" s="366"/>
      <c r="G32" s="380"/>
      <c r="H32" s="340"/>
      <c r="I32" s="368"/>
      <c r="J32" s="368"/>
      <c r="K32" s="357">
        <f t="shared" si="2"/>
        <v>0</v>
      </c>
      <c r="L32" s="357">
        <f>K32*L23</f>
        <v>0</v>
      </c>
      <c r="M32" s="365"/>
      <c r="N32" s="345"/>
    </row>
    <row r="33" spans="1:15" ht="20.25">
      <c r="A33" s="381"/>
      <c r="B33" s="382"/>
      <c r="C33" s="703" t="s">
        <v>375</v>
      </c>
      <c r="D33" s="703"/>
      <c r="E33" s="703"/>
      <c r="F33" s="703"/>
      <c r="G33" s="703"/>
      <c r="H33" s="703"/>
      <c r="I33" s="703"/>
      <c r="J33" s="703"/>
      <c r="K33" s="348" t="s">
        <v>2</v>
      </c>
      <c r="L33" s="349">
        <v>0.5</v>
      </c>
      <c r="M33" s="350">
        <f>SUM(K35:K42)</f>
        <v>420000</v>
      </c>
      <c r="N33" s="351">
        <f>SUM(L35:L42)</f>
        <v>210000</v>
      </c>
      <c r="O33" s="352"/>
    </row>
    <row r="34" spans="1:15">
      <c r="A34" s="381"/>
      <c r="B34" s="382"/>
      <c r="C34" s="700" t="s">
        <v>4</v>
      </c>
      <c r="D34" s="700"/>
      <c r="E34" s="559" t="s">
        <v>5</v>
      </c>
      <c r="F34" s="559" t="s">
        <v>6</v>
      </c>
      <c r="G34" s="559" t="s">
        <v>7</v>
      </c>
      <c r="H34" s="559" t="s">
        <v>8</v>
      </c>
      <c r="I34" s="559" t="s">
        <v>9</v>
      </c>
      <c r="J34" s="559" t="s">
        <v>10</v>
      </c>
      <c r="K34" s="559" t="s">
        <v>11</v>
      </c>
      <c r="L34" s="559" t="s">
        <v>12</v>
      </c>
      <c r="M34" s="704" t="s">
        <v>34</v>
      </c>
      <c r="N34" s="705"/>
    </row>
    <row r="35" spans="1:15" ht="33">
      <c r="A35" s="381"/>
      <c r="B35" s="382"/>
      <c r="C35" s="366">
        <v>22</v>
      </c>
      <c r="D35" s="366" t="s">
        <v>166</v>
      </c>
      <c r="E35" s="472" t="s">
        <v>739</v>
      </c>
      <c r="F35" s="366" t="s">
        <v>740</v>
      </c>
      <c r="G35" s="340" t="s">
        <v>741</v>
      </c>
      <c r="H35" s="340" t="s">
        <v>742</v>
      </c>
      <c r="I35" s="386">
        <v>3</v>
      </c>
      <c r="J35" s="386">
        <v>13</v>
      </c>
      <c r="K35" s="357">
        <f>(I35+J35)*10000</f>
        <v>160000</v>
      </c>
      <c r="L35" s="357">
        <f>K35*L33</f>
        <v>80000</v>
      </c>
      <c r="M35" s="352"/>
    </row>
    <row r="36" spans="1:15" ht="33">
      <c r="A36" s="381"/>
      <c r="B36" s="382"/>
      <c r="C36" s="366">
        <v>22</v>
      </c>
      <c r="D36" s="366" t="s">
        <v>61</v>
      </c>
      <c r="E36" s="471" t="s">
        <v>743</v>
      </c>
      <c r="F36" s="366" t="s">
        <v>744</v>
      </c>
      <c r="G36" s="339" t="s">
        <v>745</v>
      </c>
      <c r="H36" s="340" t="s">
        <v>26</v>
      </c>
      <c r="I36" s="386">
        <v>3</v>
      </c>
      <c r="J36" s="386">
        <v>7</v>
      </c>
      <c r="K36" s="357">
        <f t="shared" ref="K36:K42" si="3">(I36+J36)*10000</f>
        <v>100000</v>
      </c>
      <c r="L36" s="357">
        <f>K36*L33</f>
        <v>50000</v>
      </c>
      <c r="M36" s="352"/>
    </row>
    <row r="37" spans="1:15">
      <c r="A37" s="381"/>
      <c r="B37" s="382"/>
      <c r="C37" s="366">
        <v>22</v>
      </c>
      <c r="D37" s="366" t="s">
        <v>161</v>
      </c>
      <c r="E37" s="471" t="s">
        <v>746</v>
      </c>
      <c r="F37" s="366" t="s">
        <v>747</v>
      </c>
      <c r="G37" s="340" t="s">
        <v>748</v>
      </c>
      <c r="H37" s="340" t="s">
        <v>109</v>
      </c>
      <c r="I37" s="377">
        <v>3</v>
      </c>
      <c r="J37" s="377">
        <v>13</v>
      </c>
      <c r="K37" s="357">
        <f t="shared" si="3"/>
        <v>160000</v>
      </c>
      <c r="L37" s="357">
        <f>K37*L33</f>
        <v>80000</v>
      </c>
      <c r="M37" s="352"/>
    </row>
    <row r="38" spans="1:15">
      <c r="A38" s="381"/>
      <c r="B38" s="382"/>
      <c r="C38" s="366"/>
      <c r="D38" s="366"/>
      <c r="E38" s="366"/>
      <c r="F38" s="366"/>
      <c r="G38" s="340"/>
      <c r="H38" s="340"/>
      <c r="I38" s="386"/>
      <c r="J38" s="386"/>
      <c r="K38" s="357">
        <f t="shared" si="3"/>
        <v>0</v>
      </c>
      <c r="L38" s="357">
        <f>K38*L33</f>
        <v>0</v>
      </c>
      <c r="M38" s="352"/>
    </row>
    <row r="39" spans="1:15">
      <c r="A39" s="381"/>
      <c r="B39" s="382"/>
      <c r="C39" s="366"/>
      <c r="D39" s="366"/>
      <c r="E39" s="366"/>
      <c r="F39" s="366"/>
      <c r="G39" s="340"/>
      <c r="H39" s="340"/>
      <c r="I39" s="386"/>
      <c r="J39" s="386"/>
      <c r="K39" s="357">
        <f t="shared" si="3"/>
        <v>0</v>
      </c>
      <c r="L39" s="357">
        <f>K39*L33</f>
        <v>0</v>
      </c>
      <c r="M39" s="352"/>
    </row>
    <row r="40" spans="1:15">
      <c r="A40" s="381"/>
      <c r="B40" s="382"/>
      <c r="C40" s="366"/>
      <c r="D40" s="366"/>
      <c r="E40" s="366"/>
      <c r="F40" s="366"/>
      <c r="G40" s="340"/>
      <c r="H40" s="340"/>
      <c r="I40" s="386"/>
      <c r="J40" s="386"/>
      <c r="K40" s="357">
        <f t="shared" si="3"/>
        <v>0</v>
      </c>
      <c r="L40" s="357">
        <f>K40*L33</f>
        <v>0</v>
      </c>
      <c r="M40" s="352"/>
    </row>
    <row r="41" spans="1:15">
      <c r="A41" s="381"/>
      <c r="B41" s="382"/>
      <c r="C41" s="366"/>
      <c r="D41" s="366"/>
      <c r="E41" s="366"/>
      <c r="F41" s="366"/>
      <c r="G41" s="340"/>
      <c r="H41" s="340"/>
      <c r="I41" s="386"/>
      <c r="J41" s="386"/>
      <c r="K41" s="357">
        <f t="shared" si="3"/>
        <v>0</v>
      </c>
      <c r="L41" s="357">
        <f>K41*L33</f>
        <v>0</v>
      </c>
      <c r="M41" s="352"/>
    </row>
    <row r="42" spans="1:15">
      <c r="A42" s="381"/>
      <c r="B42" s="382"/>
      <c r="C42" s="366"/>
      <c r="D42" s="366"/>
      <c r="E42" s="366"/>
      <c r="F42" s="366"/>
      <c r="G42" s="340"/>
      <c r="H42" s="340"/>
      <c r="I42" s="386"/>
      <c r="J42" s="386"/>
      <c r="K42" s="357">
        <f t="shared" si="3"/>
        <v>0</v>
      </c>
      <c r="L42" s="357">
        <f>K42*L33</f>
        <v>0</v>
      </c>
      <c r="M42" s="365"/>
      <c r="N42" s="345"/>
    </row>
    <row r="43" spans="1:15" ht="16.5" hidden="1" customHeight="1">
      <c r="A43" s="381"/>
      <c r="B43" s="382"/>
      <c r="C43" s="696" t="s">
        <v>437</v>
      </c>
      <c r="D43" s="697"/>
      <c r="E43" s="697"/>
      <c r="F43" s="697"/>
      <c r="G43" s="697"/>
      <c r="H43" s="697"/>
      <c r="I43" s="697"/>
      <c r="J43" s="698"/>
      <c r="K43" s="388" t="s">
        <v>2</v>
      </c>
      <c r="L43" s="389">
        <v>0.5</v>
      </c>
      <c r="M43" s="350">
        <f>SUM(K45:K52)</f>
        <v>0</v>
      </c>
      <c r="N43" s="351">
        <f>SUM(L45:L52)</f>
        <v>0</v>
      </c>
      <c r="O43" s="352"/>
    </row>
    <row r="44" spans="1:15" hidden="1">
      <c r="A44" s="381"/>
      <c r="B44" s="382"/>
      <c r="C44" s="690" t="s">
        <v>33</v>
      </c>
      <c r="D44" s="691"/>
      <c r="E44" s="390" t="s">
        <v>5</v>
      </c>
      <c r="F44" s="390" t="s">
        <v>6</v>
      </c>
      <c r="G44" s="391" t="s">
        <v>7</v>
      </c>
      <c r="H44" s="390" t="s">
        <v>8</v>
      </c>
      <c r="I44" s="390" t="s">
        <v>9</v>
      </c>
      <c r="J44" s="390" t="s">
        <v>10</v>
      </c>
      <c r="K44" s="390" t="s">
        <v>11</v>
      </c>
      <c r="L44" s="390" t="s">
        <v>12</v>
      </c>
      <c r="M44" s="352"/>
      <c r="N44" s="352"/>
      <c r="O44" s="352"/>
    </row>
    <row r="45" spans="1:15" hidden="1">
      <c r="A45" s="381"/>
      <c r="B45" s="382"/>
      <c r="C45" s="479"/>
      <c r="D45" s="479"/>
      <c r="E45" s="479"/>
      <c r="F45" s="479"/>
      <c r="G45" s="480"/>
      <c r="H45" s="480"/>
      <c r="I45" s="481"/>
      <c r="J45" s="481"/>
      <c r="K45" s="357">
        <f>(I45+J45)*10000</f>
        <v>0</v>
      </c>
      <c r="L45" s="357">
        <f>K45*L43</f>
        <v>0</v>
      </c>
      <c r="O45" s="352"/>
    </row>
    <row r="46" spans="1:15" hidden="1">
      <c r="A46" s="381"/>
      <c r="B46" s="382"/>
      <c r="C46" s="479"/>
      <c r="D46" s="479"/>
      <c r="E46" s="479"/>
      <c r="F46" s="479"/>
      <c r="G46" s="480"/>
      <c r="H46" s="480"/>
      <c r="I46" s="481"/>
      <c r="J46" s="481"/>
      <c r="K46" s="357">
        <f t="shared" ref="K46:K52" si="4">(I46+J46)*10000</f>
        <v>0</v>
      </c>
      <c r="L46" s="357">
        <f>K46*L43</f>
        <v>0</v>
      </c>
      <c r="O46" s="352"/>
    </row>
    <row r="47" spans="1:15" hidden="1">
      <c r="A47" s="381"/>
      <c r="B47" s="382"/>
      <c r="C47" s="479"/>
      <c r="D47" s="479"/>
      <c r="E47" s="479"/>
      <c r="F47" s="479"/>
      <c r="G47" s="480"/>
      <c r="H47" s="480"/>
      <c r="I47" s="482"/>
      <c r="J47" s="482"/>
      <c r="K47" s="357">
        <f t="shared" si="4"/>
        <v>0</v>
      </c>
      <c r="L47" s="357">
        <f>K47*L43</f>
        <v>0</v>
      </c>
      <c r="O47" s="352"/>
    </row>
    <row r="48" spans="1:15" hidden="1">
      <c r="A48" s="381"/>
      <c r="B48" s="382"/>
      <c r="C48" s="479"/>
      <c r="D48" s="479"/>
      <c r="E48" s="479"/>
      <c r="F48" s="479"/>
      <c r="G48" s="480"/>
      <c r="H48" s="480"/>
      <c r="I48" s="481"/>
      <c r="J48" s="481"/>
      <c r="K48" s="357">
        <f t="shared" si="4"/>
        <v>0</v>
      </c>
      <c r="L48" s="357">
        <f>K48*L43</f>
        <v>0</v>
      </c>
      <c r="O48" s="352"/>
    </row>
    <row r="49" spans="1:15" hidden="1">
      <c r="A49" s="381"/>
      <c r="B49" s="382"/>
      <c r="C49" s="479"/>
      <c r="D49" s="479"/>
      <c r="E49" s="479"/>
      <c r="F49" s="479"/>
      <c r="G49" s="480"/>
      <c r="H49" s="480"/>
      <c r="I49" s="481"/>
      <c r="J49" s="481"/>
      <c r="K49" s="357">
        <f t="shared" si="4"/>
        <v>0</v>
      </c>
      <c r="L49" s="357">
        <f>K49*L43</f>
        <v>0</v>
      </c>
      <c r="O49" s="352"/>
    </row>
    <row r="50" spans="1:15" hidden="1">
      <c r="A50" s="381"/>
      <c r="B50" s="382"/>
      <c r="C50" s="479"/>
      <c r="D50" s="479"/>
      <c r="E50" s="479"/>
      <c r="F50" s="479"/>
      <c r="G50" s="480"/>
      <c r="H50" s="480"/>
      <c r="I50" s="481"/>
      <c r="J50" s="481"/>
      <c r="K50" s="357">
        <f t="shared" si="4"/>
        <v>0</v>
      </c>
      <c r="L50" s="357">
        <f>K50*L43</f>
        <v>0</v>
      </c>
      <c r="O50" s="352"/>
    </row>
    <row r="51" spans="1:15" hidden="1">
      <c r="A51" s="381"/>
      <c r="B51" s="382"/>
      <c r="C51" s="479"/>
      <c r="D51" s="479"/>
      <c r="E51" s="479"/>
      <c r="F51" s="479"/>
      <c r="G51" s="480"/>
      <c r="H51" s="480"/>
      <c r="I51" s="481"/>
      <c r="J51" s="481"/>
      <c r="K51" s="357">
        <f t="shared" si="4"/>
        <v>0</v>
      </c>
      <c r="L51" s="357">
        <f>K51*L43</f>
        <v>0</v>
      </c>
      <c r="O51" s="352"/>
    </row>
    <row r="52" spans="1:15" hidden="1">
      <c r="A52" s="381"/>
      <c r="B52" s="382"/>
      <c r="C52" s="479"/>
      <c r="D52" s="479"/>
      <c r="E52" s="479"/>
      <c r="F52" s="479"/>
      <c r="G52" s="480"/>
      <c r="H52" s="480"/>
      <c r="I52" s="481"/>
      <c r="J52" s="481"/>
      <c r="K52" s="357">
        <f t="shared" si="4"/>
        <v>0</v>
      </c>
      <c r="L52" s="357">
        <f>K52*L43</f>
        <v>0</v>
      </c>
      <c r="O52" s="352"/>
    </row>
    <row r="53" spans="1:15">
      <c r="A53" s="381"/>
      <c r="B53" s="382"/>
      <c r="C53" s="696" t="s">
        <v>693</v>
      </c>
      <c r="D53" s="697"/>
      <c r="E53" s="697"/>
      <c r="F53" s="697"/>
      <c r="G53" s="697"/>
      <c r="H53" s="697"/>
      <c r="I53" s="697"/>
      <c r="J53" s="698"/>
      <c r="K53" s="388" t="s">
        <v>2</v>
      </c>
      <c r="L53" s="389">
        <v>0.5</v>
      </c>
      <c r="M53" s="350">
        <f>SUM(K55:K62)</f>
        <v>250000</v>
      </c>
      <c r="N53" s="351">
        <f>SUM(L55:L62)</f>
        <v>125000</v>
      </c>
      <c r="O53" s="352"/>
    </row>
    <row r="54" spans="1:15">
      <c r="A54" s="381"/>
      <c r="B54" s="382"/>
      <c r="C54" s="690" t="s">
        <v>4</v>
      </c>
      <c r="D54" s="691"/>
      <c r="E54" s="390" t="s">
        <v>5</v>
      </c>
      <c r="F54" s="390" t="s">
        <v>6</v>
      </c>
      <c r="G54" s="391" t="s">
        <v>7</v>
      </c>
      <c r="H54" s="390" t="s">
        <v>8</v>
      </c>
      <c r="I54" s="390" t="s">
        <v>9</v>
      </c>
      <c r="J54" s="390" t="s">
        <v>10</v>
      </c>
      <c r="K54" s="390" t="s">
        <v>11</v>
      </c>
      <c r="L54" s="390" t="s">
        <v>12</v>
      </c>
      <c r="O54" s="352"/>
    </row>
    <row r="55" spans="1:15">
      <c r="A55" s="381"/>
      <c r="B55" s="382"/>
      <c r="C55" s="366">
        <v>22</v>
      </c>
      <c r="D55" s="366" t="s">
        <v>35</v>
      </c>
      <c r="E55" s="471" t="s">
        <v>749</v>
      </c>
      <c r="F55" s="366" t="s">
        <v>750</v>
      </c>
      <c r="G55" s="340" t="s">
        <v>751</v>
      </c>
      <c r="H55" s="340" t="s">
        <v>26</v>
      </c>
      <c r="I55" s="386">
        <v>7</v>
      </c>
      <c r="J55" s="386"/>
      <c r="K55" s="357">
        <f>(I55+J55)*10000</f>
        <v>70000</v>
      </c>
      <c r="L55" s="357">
        <f>K55*L53</f>
        <v>35000</v>
      </c>
      <c r="O55" s="352"/>
    </row>
    <row r="56" spans="1:15">
      <c r="A56" s="381"/>
      <c r="B56" s="382"/>
      <c r="C56" s="366">
        <v>22</v>
      </c>
      <c r="D56" s="499" t="s">
        <v>205</v>
      </c>
      <c r="E56" s="471" t="s">
        <v>752</v>
      </c>
      <c r="F56" s="366" t="s">
        <v>753</v>
      </c>
      <c r="G56" s="340" t="s">
        <v>754</v>
      </c>
      <c r="H56" s="340" t="s">
        <v>44</v>
      </c>
      <c r="I56" s="386">
        <v>3</v>
      </c>
      <c r="J56" s="386">
        <v>5</v>
      </c>
      <c r="K56" s="357">
        <f t="shared" ref="K56:K62" si="5">(I56+J56)*10000</f>
        <v>80000</v>
      </c>
      <c r="L56" s="357">
        <f>K56*L53</f>
        <v>40000</v>
      </c>
      <c r="O56" s="352"/>
    </row>
    <row r="57" spans="1:15" ht="49.5">
      <c r="A57" s="381"/>
      <c r="B57" s="382"/>
      <c r="C57" s="366">
        <v>22</v>
      </c>
      <c r="D57" s="366" t="s">
        <v>755</v>
      </c>
      <c r="E57" s="471" t="s">
        <v>756</v>
      </c>
      <c r="F57" s="366" t="s">
        <v>757</v>
      </c>
      <c r="G57" s="339" t="s">
        <v>758</v>
      </c>
      <c r="H57" s="340" t="s">
        <v>26</v>
      </c>
      <c r="I57" s="386">
        <v>3</v>
      </c>
      <c r="J57" s="386">
        <v>7</v>
      </c>
      <c r="K57" s="357">
        <f t="shared" si="5"/>
        <v>100000</v>
      </c>
      <c r="L57" s="357">
        <f>K57*L53</f>
        <v>50000</v>
      </c>
      <c r="O57" s="352"/>
    </row>
    <row r="58" spans="1:15">
      <c r="A58" s="381"/>
      <c r="B58" s="382"/>
      <c r="C58" s="366"/>
      <c r="D58" s="366"/>
      <c r="E58" s="366"/>
      <c r="F58" s="366"/>
      <c r="G58" s="340"/>
      <c r="H58" s="340"/>
      <c r="I58" s="473"/>
      <c r="J58" s="473"/>
      <c r="K58" s="357">
        <f t="shared" si="5"/>
        <v>0</v>
      </c>
      <c r="L58" s="357">
        <f>K58*L53</f>
        <v>0</v>
      </c>
      <c r="O58" s="352"/>
    </row>
    <row r="59" spans="1:15">
      <c r="A59" s="381"/>
      <c r="B59" s="382"/>
      <c r="C59" s="366"/>
      <c r="D59" s="366"/>
      <c r="E59" s="366"/>
      <c r="F59" s="366"/>
      <c r="G59" s="340"/>
      <c r="H59" s="340"/>
      <c r="I59" s="377"/>
      <c r="J59" s="377"/>
      <c r="K59" s="357">
        <f t="shared" si="5"/>
        <v>0</v>
      </c>
      <c r="L59" s="357">
        <f>K59*L53</f>
        <v>0</v>
      </c>
      <c r="O59" s="352"/>
    </row>
    <row r="60" spans="1:15">
      <c r="A60" s="381"/>
      <c r="B60" s="382"/>
      <c r="C60" s="366"/>
      <c r="D60" s="366"/>
      <c r="E60" s="366"/>
      <c r="F60" s="366"/>
      <c r="G60" s="340"/>
      <c r="H60" s="340"/>
      <c r="I60" s="386"/>
      <c r="J60" s="386"/>
      <c r="K60" s="357">
        <f t="shared" si="5"/>
        <v>0</v>
      </c>
      <c r="L60" s="357">
        <f>K60*L53</f>
        <v>0</v>
      </c>
      <c r="O60" s="352"/>
    </row>
    <row r="61" spans="1:15">
      <c r="A61" s="381"/>
      <c r="B61" s="382"/>
      <c r="C61" s="366"/>
      <c r="D61" s="366"/>
      <c r="E61" s="366"/>
      <c r="F61" s="366"/>
      <c r="G61" s="340"/>
      <c r="H61" s="340"/>
      <c r="I61" s="386"/>
      <c r="J61" s="386"/>
      <c r="K61" s="357">
        <f t="shared" si="5"/>
        <v>0</v>
      </c>
      <c r="L61" s="357">
        <f>K61*L53</f>
        <v>0</v>
      </c>
      <c r="O61" s="352"/>
    </row>
    <row r="62" spans="1:15">
      <c r="A62" s="381"/>
      <c r="B62" s="382"/>
      <c r="C62" s="366"/>
      <c r="D62" s="366"/>
      <c r="E62" s="366"/>
      <c r="F62" s="366"/>
      <c r="G62" s="340"/>
      <c r="H62" s="340"/>
      <c r="I62" s="386"/>
      <c r="J62" s="386"/>
      <c r="K62" s="357">
        <f t="shared" si="5"/>
        <v>0</v>
      </c>
      <c r="L62" s="357">
        <f>K62*L53</f>
        <v>0</v>
      </c>
      <c r="O62" s="352"/>
    </row>
    <row r="63" spans="1:15" ht="20.25" hidden="1">
      <c r="A63" s="381"/>
      <c r="B63" s="382"/>
      <c r="C63" s="712" t="s">
        <v>390</v>
      </c>
      <c r="D63" s="713"/>
      <c r="E63" s="713"/>
      <c r="F63" s="713"/>
      <c r="G63" s="713"/>
      <c r="H63" s="713"/>
      <c r="I63" s="713"/>
      <c r="J63" s="714"/>
      <c r="K63" s="392" t="s">
        <v>47</v>
      </c>
      <c r="L63" s="393">
        <v>0.5</v>
      </c>
      <c r="M63" s="350">
        <f>SUM(K65:K72)</f>
        <v>0</v>
      </c>
      <c r="N63" s="351">
        <f>SUM(L65:L72)</f>
        <v>0</v>
      </c>
      <c r="O63" s="352"/>
    </row>
    <row r="64" spans="1:15" hidden="1">
      <c r="A64" s="381"/>
      <c r="B64" s="382"/>
      <c r="C64" s="690" t="s">
        <v>4</v>
      </c>
      <c r="D64" s="691"/>
      <c r="E64" s="390" t="s">
        <v>5</v>
      </c>
      <c r="F64" s="390" t="s">
        <v>6</v>
      </c>
      <c r="G64" s="391" t="s">
        <v>7</v>
      </c>
      <c r="H64" s="390" t="s">
        <v>8</v>
      </c>
      <c r="I64" s="390" t="s">
        <v>9</v>
      </c>
      <c r="J64" s="390" t="s">
        <v>10</v>
      </c>
      <c r="K64" s="390" t="s">
        <v>11</v>
      </c>
      <c r="L64" s="390" t="s">
        <v>12</v>
      </c>
      <c r="M64" s="715"/>
      <c r="N64" s="716"/>
      <c r="O64" s="352"/>
    </row>
    <row r="65" spans="1:15" hidden="1">
      <c r="A65" s="381"/>
      <c r="B65" s="382"/>
      <c r="C65" s="355"/>
      <c r="D65" s="355"/>
      <c r="E65" s="355"/>
      <c r="F65" s="355"/>
      <c r="G65" s="355"/>
      <c r="H65" s="355"/>
      <c r="I65" s="355"/>
      <c r="J65" s="355"/>
      <c r="K65" s="357">
        <f t="shared" ref="K65:K72" si="6">(I65+J65)*10000</f>
        <v>0</v>
      </c>
      <c r="L65" s="357">
        <f>K65*L63</f>
        <v>0</v>
      </c>
      <c r="O65" s="352"/>
    </row>
    <row r="66" spans="1:15" hidden="1">
      <c r="A66" s="381"/>
      <c r="B66" s="382"/>
      <c r="C66" s="355"/>
      <c r="D66" s="355"/>
      <c r="E66" s="355"/>
      <c r="F66" s="355"/>
      <c r="G66" s="355"/>
      <c r="H66" s="355"/>
      <c r="I66" s="355"/>
      <c r="J66" s="355"/>
      <c r="K66" s="357">
        <f t="shared" si="6"/>
        <v>0</v>
      </c>
      <c r="L66" s="357">
        <f>K66*L63</f>
        <v>0</v>
      </c>
      <c r="O66" s="352"/>
    </row>
    <row r="67" spans="1:15" hidden="1">
      <c r="A67" s="381"/>
      <c r="B67" s="382"/>
      <c r="C67" s="355"/>
      <c r="D67" s="355"/>
      <c r="E67" s="355"/>
      <c r="F67" s="355"/>
      <c r="G67" s="355"/>
      <c r="H67" s="355"/>
      <c r="I67" s="355"/>
      <c r="J67" s="355"/>
      <c r="K67" s="357">
        <f t="shared" si="6"/>
        <v>0</v>
      </c>
      <c r="L67" s="357">
        <f>K67*L63</f>
        <v>0</v>
      </c>
      <c r="O67" s="352"/>
    </row>
    <row r="68" spans="1:15" ht="19.5" hidden="1">
      <c r="A68" s="381"/>
      <c r="B68" s="382"/>
      <c r="C68" s="355"/>
      <c r="D68" s="355"/>
      <c r="E68" s="355"/>
      <c r="F68" s="355"/>
      <c r="G68" s="394" t="s">
        <v>348</v>
      </c>
      <c r="H68" s="355"/>
      <c r="I68" s="355"/>
      <c r="J68" s="355"/>
      <c r="K68" s="357">
        <f t="shared" si="6"/>
        <v>0</v>
      </c>
      <c r="L68" s="357">
        <f>K68*L63</f>
        <v>0</v>
      </c>
      <c r="O68" s="352"/>
    </row>
    <row r="69" spans="1:15" hidden="1">
      <c r="A69" s="381"/>
      <c r="B69" s="382"/>
      <c r="C69" s="355"/>
      <c r="D69" s="355"/>
      <c r="E69" s="355"/>
      <c r="F69" s="355"/>
      <c r="G69" s="355"/>
      <c r="H69" s="355"/>
      <c r="I69" s="355"/>
      <c r="J69" s="355"/>
      <c r="K69" s="357">
        <f t="shared" si="6"/>
        <v>0</v>
      </c>
      <c r="L69" s="357">
        <f>K69*L63</f>
        <v>0</v>
      </c>
      <c r="O69" s="352"/>
    </row>
    <row r="70" spans="1:15" hidden="1">
      <c r="A70" s="381"/>
      <c r="B70" s="382"/>
      <c r="C70" s="353"/>
      <c r="D70" s="353"/>
      <c r="E70" s="353"/>
      <c r="F70" s="353"/>
      <c r="G70" s="355"/>
      <c r="H70" s="355"/>
      <c r="I70" s="355"/>
      <c r="J70" s="355"/>
      <c r="K70" s="357">
        <f t="shared" si="6"/>
        <v>0</v>
      </c>
      <c r="L70" s="357">
        <f>K70*L63</f>
        <v>0</v>
      </c>
      <c r="O70" s="352"/>
    </row>
    <row r="71" spans="1:15" hidden="1">
      <c r="A71" s="381"/>
      <c r="B71" s="382"/>
      <c r="C71" s="353"/>
      <c r="D71" s="353"/>
      <c r="E71" s="353"/>
      <c r="F71" s="353"/>
      <c r="G71" s="355"/>
      <c r="H71" s="355"/>
      <c r="I71" s="355"/>
      <c r="J71" s="355"/>
      <c r="K71" s="357">
        <f t="shared" si="6"/>
        <v>0</v>
      </c>
      <c r="L71" s="357">
        <f>K71*L63</f>
        <v>0</v>
      </c>
      <c r="O71" s="352"/>
    </row>
    <row r="72" spans="1:15" hidden="1">
      <c r="A72" s="381"/>
      <c r="B72" s="382"/>
      <c r="C72" s="353"/>
      <c r="D72" s="353"/>
      <c r="E72" s="353"/>
      <c r="F72" s="353"/>
      <c r="G72" s="355"/>
      <c r="H72" s="355"/>
      <c r="I72" s="355"/>
      <c r="J72" s="355"/>
      <c r="K72" s="357">
        <f t="shared" si="6"/>
        <v>0</v>
      </c>
      <c r="L72" s="357">
        <f>K72*L63</f>
        <v>0</v>
      </c>
      <c r="O72" s="352"/>
    </row>
    <row r="73" spans="1:15" ht="20.25" hidden="1">
      <c r="A73" s="381"/>
      <c r="B73" s="382"/>
      <c r="C73" s="717" t="s">
        <v>391</v>
      </c>
      <c r="D73" s="718"/>
      <c r="E73" s="718"/>
      <c r="F73" s="718"/>
      <c r="G73" s="718"/>
      <c r="H73" s="718"/>
      <c r="I73" s="718"/>
      <c r="J73" s="719"/>
      <c r="K73" s="392" t="s">
        <v>47</v>
      </c>
      <c r="L73" s="349">
        <v>0.5</v>
      </c>
      <c r="M73" s="350">
        <f>SUM(K75:K82)</f>
        <v>0</v>
      </c>
      <c r="N73" s="351">
        <f>SUM(L75:L82)</f>
        <v>0</v>
      </c>
      <c r="O73" s="352"/>
    </row>
    <row r="74" spans="1:15" hidden="1">
      <c r="A74" s="381"/>
      <c r="B74" s="382"/>
      <c r="C74" s="692" t="s">
        <v>4</v>
      </c>
      <c r="D74" s="693"/>
      <c r="E74" s="559" t="s">
        <v>5</v>
      </c>
      <c r="F74" s="559" t="s">
        <v>6</v>
      </c>
      <c r="G74" s="391" t="s">
        <v>7</v>
      </c>
      <c r="H74" s="559" t="s">
        <v>8</v>
      </c>
      <c r="I74" s="559" t="s">
        <v>9</v>
      </c>
      <c r="J74" s="559" t="s">
        <v>10</v>
      </c>
      <c r="K74" s="559" t="s">
        <v>11</v>
      </c>
      <c r="L74" s="559" t="s">
        <v>12</v>
      </c>
      <c r="M74" s="694"/>
      <c r="N74" s="695"/>
      <c r="O74" s="352"/>
    </row>
    <row r="75" spans="1:15" hidden="1">
      <c r="A75" s="381"/>
      <c r="B75" s="382"/>
      <c r="C75" s="355"/>
      <c r="D75" s="355"/>
      <c r="E75" s="355"/>
      <c r="F75" s="355"/>
      <c r="G75" s="355"/>
      <c r="H75" s="355"/>
      <c r="I75" s="355"/>
      <c r="J75" s="355"/>
      <c r="K75" s="357">
        <f t="shared" ref="K75:K82" si="7">(I75+J75)*10000</f>
        <v>0</v>
      </c>
      <c r="L75" s="357">
        <f>K75*L73</f>
        <v>0</v>
      </c>
      <c r="M75" s="352"/>
      <c r="O75" s="352"/>
    </row>
    <row r="76" spans="1:15" hidden="1">
      <c r="A76" s="381"/>
      <c r="B76" s="382"/>
      <c r="C76" s="355"/>
      <c r="D76" s="355"/>
      <c r="E76" s="355"/>
      <c r="F76" s="355"/>
      <c r="G76" s="355"/>
      <c r="H76" s="355"/>
      <c r="I76" s="355"/>
      <c r="J76" s="355"/>
      <c r="K76" s="357">
        <f t="shared" si="7"/>
        <v>0</v>
      </c>
      <c r="L76" s="357">
        <f>K76*L73</f>
        <v>0</v>
      </c>
      <c r="M76" s="352"/>
      <c r="O76" s="352"/>
    </row>
    <row r="77" spans="1:15" hidden="1">
      <c r="A77" s="381"/>
      <c r="B77" s="382"/>
      <c r="C77" s="355"/>
      <c r="D77" s="355"/>
      <c r="E77" s="355"/>
      <c r="F77" s="355"/>
      <c r="G77" s="355"/>
      <c r="H77" s="355"/>
      <c r="I77" s="355"/>
      <c r="J77" s="355"/>
      <c r="K77" s="357">
        <f t="shared" si="7"/>
        <v>0</v>
      </c>
      <c r="L77" s="357">
        <f>K77*L73</f>
        <v>0</v>
      </c>
      <c r="M77" s="352"/>
      <c r="O77" s="352"/>
    </row>
    <row r="78" spans="1:15" hidden="1">
      <c r="A78" s="381"/>
      <c r="B78" s="382"/>
      <c r="C78" s="355"/>
      <c r="D78" s="355"/>
      <c r="E78" s="355"/>
      <c r="F78" s="355"/>
      <c r="G78" s="395" t="s">
        <v>319</v>
      </c>
      <c r="H78" s="355"/>
      <c r="I78" s="355"/>
      <c r="J78" s="355"/>
      <c r="K78" s="357">
        <f t="shared" si="7"/>
        <v>0</v>
      </c>
      <c r="L78" s="357">
        <f>K78*L73</f>
        <v>0</v>
      </c>
      <c r="M78" s="352"/>
      <c r="O78" s="352"/>
    </row>
    <row r="79" spans="1:15" hidden="1">
      <c r="A79" s="381"/>
      <c r="B79" s="382"/>
      <c r="C79" s="355"/>
      <c r="D79" s="355"/>
      <c r="E79" s="355"/>
      <c r="F79" s="355"/>
      <c r="G79" s="355"/>
      <c r="H79" s="355"/>
      <c r="I79" s="355"/>
      <c r="J79" s="355"/>
      <c r="K79" s="357">
        <f t="shared" si="7"/>
        <v>0</v>
      </c>
      <c r="L79" s="357">
        <f>K79*L73</f>
        <v>0</v>
      </c>
      <c r="M79" s="352"/>
      <c r="O79" s="352"/>
    </row>
    <row r="80" spans="1:15" hidden="1">
      <c r="A80" s="381"/>
      <c r="B80" s="382"/>
      <c r="C80" s="355"/>
      <c r="D80" s="355"/>
      <c r="E80" s="355"/>
      <c r="F80" s="355"/>
      <c r="G80" s="355"/>
      <c r="H80" s="355"/>
      <c r="I80" s="355"/>
      <c r="J80" s="355"/>
      <c r="K80" s="357">
        <f t="shared" si="7"/>
        <v>0</v>
      </c>
      <c r="L80" s="357">
        <f>K80*L73</f>
        <v>0</v>
      </c>
      <c r="M80" s="352"/>
      <c r="O80" s="352"/>
    </row>
    <row r="81" spans="1:15" hidden="1">
      <c r="A81" s="381"/>
      <c r="B81" s="382"/>
      <c r="C81" s="355"/>
      <c r="D81" s="355"/>
      <c r="E81" s="355"/>
      <c r="F81" s="355"/>
      <c r="G81" s="355"/>
      <c r="H81" s="355"/>
      <c r="I81" s="355"/>
      <c r="J81" s="355"/>
      <c r="K81" s="357">
        <f t="shared" si="7"/>
        <v>0</v>
      </c>
      <c r="L81" s="357">
        <f>K81*L73</f>
        <v>0</v>
      </c>
      <c r="M81" s="352"/>
      <c r="O81" s="352"/>
    </row>
    <row r="82" spans="1:15" hidden="1">
      <c r="A82" s="381"/>
      <c r="B82" s="382"/>
      <c r="C82" s="355"/>
      <c r="D82" s="355"/>
      <c r="E82" s="355"/>
      <c r="F82" s="355"/>
      <c r="G82" s="355"/>
      <c r="H82" s="355"/>
      <c r="I82" s="355"/>
      <c r="J82" s="355"/>
      <c r="K82" s="357">
        <f t="shared" si="7"/>
        <v>0</v>
      </c>
      <c r="L82" s="357">
        <f>K82*L73</f>
        <v>0</v>
      </c>
      <c r="M82" s="365"/>
      <c r="N82" s="345"/>
      <c r="O82" s="352"/>
    </row>
    <row r="83" spans="1:15" hidden="1">
      <c r="A83" s="381"/>
      <c r="B83" s="382"/>
      <c r="C83" s="696" t="s">
        <v>392</v>
      </c>
      <c r="D83" s="697"/>
      <c r="E83" s="697"/>
      <c r="F83" s="697"/>
      <c r="G83" s="697"/>
      <c r="H83" s="697"/>
      <c r="I83" s="697"/>
      <c r="J83" s="698"/>
      <c r="K83" s="396" t="s">
        <v>2</v>
      </c>
      <c r="L83" s="393">
        <v>0.5</v>
      </c>
      <c r="M83" s="350">
        <f>SUM(K85:K92)</f>
        <v>0</v>
      </c>
      <c r="N83" s="351">
        <f>SUM(L85:L92)</f>
        <v>0</v>
      </c>
      <c r="O83" s="352"/>
    </row>
    <row r="84" spans="1:15" hidden="1">
      <c r="A84" s="381"/>
      <c r="B84" s="382"/>
      <c r="C84" s="690" t="s">
        <v>4</v>
      </c>
      <c r="D84" s="691"/>
      <c r="E84" s="390" t="s">
        <v>5</v>
      </c>
      <c r="F84" s="390" t="s">
        <v>6</v>
      </c>
      <c r="G84" s="391" t="s">
        <v>7</v>
      </c>
      <c r="H84" s="390" t="s">
        <v>8</v>
      </c>
      <c r="I84" s="390" t="s">
        <v>9</v>
      </c>
      <c r="J84" s="390" t="s">
        <v>10</v>
      </c>
      <c r="K84" s="390" t="s">
        <v>11</v>
      </c>
      <c r="L84" s="390" t="s">
        <v>12</v>
      </c>
      <c r="O84" s="352"/>
    </row>
    <row r="85" spans="1:15" hidden="1">
      <c r="A85" s="381"/>
      <c r="B85" s="382"/>
      <c r="C85" s="355"/>
      <c r="D85" s="355"/>
      <c r="E85" s="355"/>
      <c r="F85" s="355"/>
      <c r="G85" s="355"/>
      <c r="H85" s="355"/>
      <c r="I85" s="355"/>
      <c r="J85" s="355"/>
      <c r="K85" s="357">
        <f t="shared" ref="K85:K92" si="8">(I85+J85)*10000</f>
        <v>0</v>
      </c>
      <c r="L85" s="357">
        <f>K85*L83</f>
        <v>0</v>
      </c>
      <c r="O85" s="352"/>
    </row>
    <row r="86" spans="1:15" hidden="1">
      <c r="A86" s="381"/>
      <c r="B86" s="382"/>
      <c r="C86" s="355"/>
      <c r="D86" s="355"/>
      <c r="E86" s="355"/>
      <c r="F86" s="355"/>
      <c r="G86" s="355"/>
      <c r="H86" s="355"/>
      <c r="I86" s="355"/>
      <c r="J86" s="355"/>
      <c r="K86" s="357">
        <f t="shared" si="8"/>
        <v>0</v>
      </c>
      <c r="L86" s="357">
        <f>K86*L83</f>
        <v>0</v>
      </c>
      <c r="O86" s="352"/>
    </row>
    <row r="87" spans="1:15" hidden="1">
      <c r="A87" s="381"/>
      <c r="B87" s="382"/>
      <c r="C87" s="355"/>
      <c r="D87" s="355"/>
      <c r="E87" s="355"/>
      <c r="F87" s="355"/>
      <c r="G87" s="355"/>
      <c r="H87" s="355"/>
      <c r="I87" s="355"/>
      <c r="J87" s="355"/>
      <c r="K87" s="357">
        <f t="shared" si="8"/>
        <v>0</v>
      </c>
      <c r="L87" s="357">
        <f>K87*L83</f>
        <v>0</v>
      </c>
      <c r="O87" s="352"/>
    </row>
    <row r="88" spans="1:15" hidden="1">
      <c r="A88" s="381"/>
      <c r="B88" s="382"/>
      <c r="C88" s="355"/>
      <c r="D88" s="355"/>
      <c r="E88" s="355"/>
      <c r="F88" s="355"/>
      <c r="G88" s="395" t="s">
        <v>319</v>
      </c>
      <c r="H88" s="355"/>
      <c r="I88" s="355"/>
      <c r="J88" s="355"/>
      <c r="K88" s="357">
        <f t="shared" si="8"/>
        <v>0</v>
      </c>
      <c r="L88" s="357">
        <f>K88*L83</f>
        <v>0</v>
      </c>
      <c r="O88" s="352"/>
    </row>
    <row r="89" spans="1:15" hidden="1">
      <c r="A89" s="381"/>
      <c r="B89" s="382"/>
      <c r="C89" s="355"/>
      <c r="D89" s="355"/>
      <c r="E89" s="355"/>
      <c r="F89" s="355"/>
      <c r="G89" s="355"/>
      <c r="H89" s="355"/>
      <c r="I89" s="355"/>
      <c r="J89" s="355"/>
      <c r="K89" s="357">
        <f t="shared" si="8"/>
        <v>0</v>
      </c>
      <c r="L89" s="357">
        <f>K89*L83</f>
        <v>0</v>
      </c>
      <c r="O89" s="352"/>
    </row>
    <row r="90" spans="1:15" hidden="1">
      <c r="A90" s="381"/>
      <c r="B90" s="382"/>
      <c r="C90" s="355"/>
      <c r="D90" s="355"/>
      <c r="E90" s="355"/>
      <c r="F90" s="355"/>
      <c r="G90" s="355"/>
      <c r="H90" s="355"/>
      <c r="I90" s="355"/>
      <c r="J90" s="355"/>
      <c r="K90" s="357">
        <f t="shared" si="8"/>
        <v>0</v>
      </c>
      <c r="L90" s="357">
        <f>K90*L83</f>
        <v>0</v>
      </c>
      <c r="O90" s="352"/>
    </row>
    <row r="91" spans="1:15" hidden="1">
      <c r="A91" s="381"/>
      <c r="B91" s="382"/>
      <c r="C91" s="355"/>
      <c r="D91" s="355"/>
      <c r="E91" s="355"/>
      <c r="F91" s="355"/>
      <c r="G91" s="355"/>
      <c r="H91" s="355"/>
      <c r="I91" s="355"/>
      <c r="J91" s="355"/>
      <c r="K91" s="357">
        <f t="shared" si="8"/>
        <v>0</v>
      </c>
      <c r="L91" s="357">
        <f>K91*L83</f>
        <v>0</v>
      </c>
      <c r="O91" s="352"/>
    </row>
    <row r="92" spans="1:15" hidden="1">
      <c r="A92" s="381"/>
      <c r="B92" s="382"/>
      <c r="C92" s="355"/>
      <c r="D92" s="355"/>
      <c r="E92" s="355"/>
      <c r="F92" s="355"/>
      <c r="G92" s="355"/>
      <c r="H92" s="355"/>
      <c r="I92" s="355"/>
      <c r="J92" s="355"/>
      <c r="K92" s="357">
        <f t="shared" si="8"/>
        <v>0</v>
      </c>
      <c r="L92" s="357">
        <f>K92*L83</f>
        <v>0</v>
      </c>
      <c r="O92" s="352"/>
    </row>
    <row r="93" spans="1:15" ht="20.25">
      <c r="B93" s="347"/>
      <c r="C93" s="706" t="s">
        <v>393</v>
      </c>
      <c r="D93" s="706"/>
      <c r="E93" s="706"/>
      <c r="F93" s="706"/>
      <c r="G93" s="706"/>
      <c r="H93" s="706"/>
      <c r="I93" s="706"/>
      <c r="J93" s="706"/>
      <c r="K93" s="348" t="s">
        <v>2</v>
      </c>
      <c r="L93" s="397">
        <v>0.6</v>
      </c>
      <c r="M93" s="350">
        <f>SUM(K95:K102)</f>
        <v>420000</v>
      </c>
      <c r="N93" s="351">
        <f>SUM(L95:L102)</f>
        <v>252000</v>
      </c>
      <c r="O93" s="352"/>
    </row>
    <row r="94" spans="1:15">
      <c r="B94" s="347" t="s">
        <v>3</v>
      </c>
      <c r="C94" s="700" t="s">
        <v>4</v>
      </c>
      <c r="D94" s="700"/>
      <c r="E94" s="559" t="s">
        <v>5</v>
      </c>
      <c r="F94" s="559" t="s">
        <v>6</v>
      </c>
      <c r="G94" s="559" t="s">
        <v>7</v>
      </c>
      <c r="H94" s="559" t="s">
        <v>8</v>
      </c>
      <c r="I94" s="559" t="s">
        <v>9</v>
      </c>
      <c r="J94" s="559" t="s">
        <v>10</v>
      </c>
      <c r="K94" s="559" t="s">
        <v>11</v>
      </c>
      <c r="L94" s="559" t="s">
        <v>12</v>
      </c>
      <c r="M94" s="398"/>
      <c r="N94" s="399"/>
    </row>
    <row r="95" spans="1:15">
      <c r="B95" s="347">
        <v>1</v>
      </c>
      <c r="C95" s="366"/>
      <c r="D95" s="366"/>
      <c r="E95" s="366"/>
      <c r="F95" s="366"/>
      <c r="G95" s="340"/>
      <c r="H95" s="340"/>
      <c r="I95" s="386"/>
      <c r="J95" s="386"/>
      <c r="K95" s="357">
        <f>(I95+J95)*10000</f>
        <v>0</v>
      </c>
      <c r="L95" s="357">
        <f>K95*L93</f>
        <v>0</v>
      </c>
      <c r="M95" s="352"/>
    </row>
    <row r="96" spans="1:15">
      <c r="B96" s="347">
        <v>2</v>
      </c>
      <c r="C96" s="366"/>
      <c r="D96" s="366"/>
      <c r="E96" s="366"/>
      <c r="F96" s="417"/>
      <c r="G96" s="340"/>
      <c r="H96" s="340"/>
      <c r="I96" s="386"/>
      <c r="J96" s="386"/>
      <c r="K96" s="357">
        <f t="shared" ref="K96:K102" si="9">(I96+J96)*10000</f>
        <v>0</v>
      </c>
      <c r="L96" s="357">
        <f>K96*L93</f>
        <v>0</v>
      </c>
      <c r="M96" s="352"/>
    </row>
    <row r="97" spans="2:15">
      <c r="B97" s="347">
        <v>3</v>
      </c>
      <c r="C97" s="366">
        <v>22</v>
      </c>
      <c r="D97" s="366" t="s">
        <v>658</v>
      </c>
      <c r="E97" s="471" t="s">
        <v>759</v>
      </c>
      <c r="F97" s="366" t="s">
        <v>760</v>
      </c>
      <c r="G97" s="340" t="s">
        <v>761</v>
      </c>
      <c r="H97" s="340" t="s">
        <v>762</v>
      </c>
      <c r="I97" s="377"/>
      <c r="J97" s="377">
        <v>42</v>
      </c>
      <c r="K97" s="357">
        <f t="shared" si="9"/>
        <v>420000</v>
      </c>
      <c r="L97" s="357">
        <f>K97*L93</f>
        <v>252000</v>
      </c>
      <c r="M97" s="352"/>
    </row>
    <row r="98" spans="2:15">
      <c r="B98" s="347">
        <v>4</v>
      </c>
      <c r="C98" s="366"/>
      <c r="D98" s="366"/>
      <c r="E98" s="366"/>
      <c r="F98" s="366"/>
      <c r="G98" s="366"/>
      <c r="H98" s="366"/>
      <c r="I98" s="366"/>
      <c r="J98" s="366"/>
      <c r="K98" s="357">
        <f t="shared" si="9"/>
        <v>0</v>
      </c>
      <c r="L98" s="357">
        <f>K98*L93</f>
        <v>0</v>
      </c>
      <c r="M98" s="352"/>
    </row>
    <row r="99" spans="2:15">
      <c r="B99" s="347">
        <v>5</v>
      </c>
      <c r="C99" s="366"/>
      <c r="D99" s="366"/>
      <c r="E99" s="366"/>
      <c r="F99" s="366"/>
      <c r="G99" s="340"/>
      <c r="H99" s="340"/>
      <c r="I99" s="386"/>
      <c r="J99" s="386"/>
      <c r="K99" s="357">
        <f t="shared" si="9"/>
        <v>0</v>
      </c>
      <c r="L99" s="357">
        <f>K99*L93</f>
        <v>0</v>
      </c>
      <c r="M99" s="352"/>
    </row>
    <row r="100" spans="2:15">
      <c r="B100" s="347">
        <v>6</v>
      </c>
      <c r="C100" s="366"/>
      <c r="D100" s="366"/>
      <c r="E100" s="366"/>
      <c r="F100" s="366"/>
      <c r="G100" s="340"/>
      <c r="H100" s="340"/>
      <c r="I100" s="386"/>
      <c r="J100" s="386"/>
      <c r="K100" s="357">
        <f t="shared" si="9"/>
        <v>0</v>
      </c>
      <c r="L100" s="357">
        <f>K100*L93</f>
        <v>0</v>
      </c>
      <c r="M100" s="352"/>
    </row>
    <row r="101" spans="2:15">
      <c r="B101" s="347">
        <v>7</v>
      </c>
      <c r="C101" s="366"/>
      <c r="D101" s="366"/>
      <c r="E101" s="366"/>
      <c r="F101" s="366"/>
      <c r="G101" s="340"/>
      <c r="H101" s="340"/>
      <c r="I101" s="386"/>
      <c r="J101" s="386"/>
      <c r="K101" s="357">
        <f t="shared" si="9"/>
        <v>0</v>
      </c>
      <c r="L101" s="357">
        <f>K101*L93</f>
        <v>0</v>
      </c>
      <c r="M101" s="352"/>
    </row>
    <row r="102" spans="2:15">
      <c r="B102" s="347">
        <v>8</v>
      </c>
      <c r="C102" s="366"/>
      <c r="D102" s="366"/>
      <c r="E102" s="366"/>
      <c r="F102" s="366"/>
      <c r="G102" s="340"/>
      <c r="H102" s="340"/>
      <c r="I102" s="386"/>
      <c r="J102" s="386"/>
      <c r="K102" s="357">
        <f t="shared" si="9"/>
        <v>0</v>
      </c>
      <c r="L102" s="357">
        <f>K102*L93</f>
        <v>0</v>
      </c>
      <c r="M102" s="365"/>
      <c r="N102" s="345"/>
    </row>
    <row r="103" spans="2:15" ht="20.25">
      <c r="B103" s="347"/>
      <c r="C103" s="707" t="s">
        <v>394</v>
      </c>
      <c r="D103" s="707"/>
      <c r="E103" s="707"/>
      <c r="F103" s="707"/>
      <c r="G103" s="707"/>
      <c r="H103" s="707"/>
      <c r="I103" s="707"/>
      <c r="J103" s="707"/>
      <c r="K103" s="392" t="s">
        <v>47</v>
      </c>
      <c r="L103" s="400">
        <v>0.65</v>
      </c>
      <c r="M103" s="350">
        <f>SUM(K105:K112)</f>
        <v>0</v>
      </c>
      <c r="N103" s="351">
        <f>SUM(L105:L112)</f>
        <v>0</v>
      </c>
      <c r="O103" s="352"/>
    </row>
    <row r="104" spans="2:15">
      <c r="B104" s="347"/>
      <c r="C104" s="700" t="s">
        <v>4</v>
      </c>
      <c r="D104" s="700"/>
      <c r="E104" s="559" t="s">
        <v>5</v>
      </c>
      <c r="F104" s="559" t="s">
        <v>6</v>
      </c>
      <c r="G104" s="559" t="s">
        <v>7</v>
      </c>
      <c r="H104" s="559" t="s">
        <v>8</v>
      </c>
      <c r="I104" s="559" t="s">
        <v>9</v>
      </c>
      <c r="J104" s="559" t="s">
        <v>10</v>
      </c>
      <c r="K104" s="559" t="s">
        <v>11</v>
      </c>
      <c r="L104" s="559" t="s">
        <v>12</v>
      </c>
      <c r="M104" s="562"/>
      <c r="N104" s="563"/>
    </row>
    <row r="105" spans="2:15" ht="19.5">
      <c r="B105" s="347"/>
      <c r="C105" s="353"/>
      <c r="D105" s="353"/>
      <c r="E105" s="353"/>
      <c r="F105" s="353"/>
      <c r="G105" s="379" t="s">
        <v>48</v>
      </c>
      <c r="H105" s="355"/>
      <c r="I105" s="356"/>
      <c r="J105" s="356"/>
      <c r="K105" s="357">
        <f>(I105+J105)*10000</f>
        <v>0</v>
      </c>
      <c r="L105" s="357">
        <f>K105*L103</f>
        <v>0</v>
      </c>
      <c r="M105" s="352"/>
    </row>
    <row r="106" spans="2:15">
      <c r="B106" s="347"/>
      <c r="C106" s="401"/>
      <c r="D106" s="401"/>
      <c r="E106" s="401"/>
      <c r="F106" s="401"/>
      <c r="G106" s="402"/>
      <c r="H106" s="402"/>
      <c r="I106" s="403"/>
      <c r="J106" s="403"/>
      <c r="K106" s="357">
        <f t="shared" ref="K106:K112" si="10">(I106+J106)*10000</f>
        <v>0</v>
      </c>
      <c r="L106" s="357">
        <f>K106*L103</f>
        <v>0</v>
      </c>
      <c r="M106" s="352"/>
    </row>
    <row r="107" spans="2:15">
      <c r="B107" s="347"/>
      <c r="C107" s="401"/>
      <c r="D107" s="401"/>
      <c r="E107" s="401"/>
      <c r="F107" s="401"/>
      <c r="G107" s="402"/>
      <c r="H107" s="402"/>
      <c r="I107" s="403"/>
      <c r="J107" s="403"/>
      <c r="K107" s="357">
        <f t="shared" si="10"/>
        <v>0</v>
      </c>
      <c r="L107" s="357">
        <f>K107*L103</f>
        <v>0</v>
      </c>
      <c r="M107" s="352"/>
    </row>
    <row r="108" spans="2:15">
      <c r="B108" s="347"/>
      <c r="C108" s="401"/>
      <c r="D108" s="401"/>
      <c r="E108" s="401"/>
      <c r="F108" s="401"/>
      <c r="G108" s="402"/>
      <c r="H108" s="402"/>
      <c r="I108" s="403"/>
      <c r="J108" s="403"/>
      <c r="K108" s="357">
        <f t="shared" si="10"/>
        <v>0</v>
      </c>
      <c r="L108" s="357">
        <f>K108*L103</f>
        <v>0</v>
      </c>
      <c r="M108" s="352"/>
    </row>
    <row r="109" spans="2:15">
      <c r="B109" s="347"/>
      <c r="C109" s="401"/>
      <c r="D109" s="401"/>
      <c r="E109" s="401"/>
      <c r="F109" s="401"/>
      <c r="G109" s="402"/>
      <c r="H109" s="402"/>
      <c r="I109" s="403"/>
      <c r="J109" s="403"/>
      <c r="K109" s="357">
        <f t="shared" si="10"/>
        <v>0</v>
      </c>
      <c r="L109" s="357">
        <f>K109*L103</f>
        <v>0</v>
      </c>
      <c r="M109" s="352"/>
    </row>
    <row r="110" spans="2:15">
      <c r="B110" s="347"/>
      <c r="C110" s="401"/>
      <c r="D110" s="401"/>
      <c r="E110" s="401"/>
      <c r="F110" s="401"/>
      <c r="G110" s="402"/>
      <c r="H110" s="402"/>
      <c r="I110" s="403"/>
      <c r="J110" s="403"/>
      <c r="K110" s="357">
        <f t="shared" si="10"/>
        <v>0</v>
      </c>
      <c r="L110" s="357">
        <f>K110*L103</f>
        <v>0</v>
      </c>
      <c r="M110" s="352"/>
    </row>
    <row r="111" spans="2:15">
      <c r="B111" s="347"/>
      <c r="C111" s="404"/>
      <c r="D111" s="401"/>
      <c r="E111" s="401"/>
      <c r="F111" s="401"/>
      <c r="G111" s="402"/>
      <c r="H111" s="402"/>
      <c r="I111" s="403"/>
      <c r="J111" s="368"/>
      <c r="K111" s="357">
        <f t="shared" si="10"/>
        <v>0</v>
      </c>
      <c r="L111" s="357">
        <f>K111*L103</f>
        <v>0</v>
      </c>
      <c r="M111" s="352"/>
    </row>
    <row r="112" spans="2:15">
      <c r="B112" s="347"/>
      <c r="C112" s="401"/>
      <c r="D112" s="401"/>
      <c r="E112" s="401"/>
      <c r="F112" s="401"/>
      <c r="G112" s="402"/>
      <c r="H112" s="402"/>
      <c r="I112" s="403"/>
      <c r="J112" s="403"/>
      <c r="K112" s="357">
        <f t="shared" si="10"/>
        <v>0</v>
      </c>
      <c r="L112" s="357">
        <f>K112*L103</f>
        <v>0</v>
      </c>
      <c r="M112" s="365"/>
      <c r="N112" s="345"/>
    </row>
    <row r="113" spans="2:15" ht="20.25">
      <c r="B113" s="347"/>
      <c r="C113" s="708" t="s">
        <v>395</v>
      </c>
      <c r="D113" s="708"/>
      <c r="E113" s="708"/>
      <c r="F113" s="708"/>
      <c r="G113" s="708"/>
      <c r="H113" s="708"/>
      <c r="I113" s="708"/>
      <c r="J113" s="708"/>
      <c r="K113" s="392" t="s">
        <v>47</v>
      </c>
      <c r="L113" s="397">
        <v>0.6</v>
      </c>
      <c r="M113" s="350">
        <f>SUM(K115:K122)</f>
        <v>580000</v>
      </c>
      <c r="N113" s="351">
        <f>SUM(L115:L122)</f>
        <v>348000</v>
      </c>
      <c r="O113" s="352"/>
    </row>
    <row r="114" spans="2:15">
      <c r="B114" s="347"/>
      <c r="C114" s="700" t="s">
        <v>4</v>
      </c>
      <c r="D114" s="700"/>
      <c r="E114" s="559" t="s">
        <v>5</v>
      </c>
      <c r="F114" s="559" t="s">
        <v>6</v>
      </c>
      <c r="G114" s="559" t="s">
        <v>7</v>
      </c>
      <c r="H114" s="559" t="s">
        <v>8</v>
      </c>
      <c r="I114" s="559" t="s">
        <v>9</v>
      </c>
      <c r="J114" s="559" t="s">
        <v>10</v>
      </c>
      <c r="K114" s="559" t="s">
        <v>11</v>
      </c>
      <c r="L114" s="559" t="s">
        <v>12</v>
      </c>
      <c r="M114" s="704" t="s">
        <v>50</v>
      </c>
      <c r="N114" s="705"/>
    </row>
    <row r="115" spans="2:15">
      <c r="B115" s="347"/>
      <c r="C115" s="369">
        <v>22</v>
      </c>
      <c r="D115" s="369" t="s">
        <v>35</v>
      </c>
      <c r="E115" s="471" t="s">
        <v>763</v>
      </c>
      <c r="F115" s="369" t="s">
        <v>764</v>
      </c>
      <c r="G115" s="385" t="s">
        <v>765</v>
      </c>
      <c r="H115" s="383" t="s">
        <v>766</v>
      </c>
      <c r="I115" s="386">
        <v>3</v>
      </c>
      <c r="J115" s="386">
        <v>22</v>
      </c>
      <c r="K115" s="384">
        <f>(I115+J115)*10000</f>
        <v>250000</v>
      </c>
      <c r="L115" s="384">
        <f>K115*L113</f>
        <v>150000</v>
      </c>
      <c r="M115" s="352"/>
    </row>
    <row r="116" spans="2:15" ht="49.5">
      <c r="B116" s="347"/>
      <c r="C116" s="369">
        <v>22</v>
      </c>
      <c r="D116" s="369" t="s">
        <v>658</v>
      </c>
      <c r="E116" s="471" t="s">
        <v>767</v>
      </c>
      <c r="F116" s="375" t="s">
        <v>768</v>
      </c>
      <c r="G116" s="372" t="s">
        <v>769</v>
      </c>
      <c r="H116" s="376" t="s">
        <v>770</v>
      </c>
      <c r="I116" s="377">
        <v>3</v>
      </c>
      <c r="J116" s="377">
        <v>9</v>
      </c>
      <c r="K116" s="384">
        <f t="shared" ref="K116:K122" si="11">(I116+J116)*10000</f>
        <v>120000</v>
      </c>
      <c r="L116" s="384">
        <f>K116*L113</f>
        <v>72000</v>
      </c>
      <c r="M116" s="352"/>
    </row>
    <row r="117" spans="2:15">
      <c r="B117" s="347"/>
      <c r="C117" s="369">
        <v>22</v>
      </c>
      <c r="D117" s="369" t="s">
        <v>128</v>
      </c>
      <c r="E117" s="471" t="s">
        <v>771</v>
      </c>
      <c r="F117" s="369" t="s">
        <v>772</v>
      </c>
      <c r="G117" s="383" t="s">
        <v>773</v>
      </c>
      <c r="H117" s="376" t="s">
        <v>774</v>
      </c>
      <c r="I117" s="386">
        <v>3</v>
      </c>
      <c r="J117" s="386">
        <v>18</v>
      </c>
      <c r="K117" s="384">
        <f t="shared" si="11"/>
        <v>210000</v>
      </c>
      <c r="L117" s="384">
        <f>K117*L113</f>
        <v>126000</v>
      </c>
      <c r="M117" s="352"/>
    </row>
    <row r="118" spans="2:15">
      <c r="B118" s="347"/>
      <c r="C118" s="369"/>
      <c r="D118" s="369"/>
      <c r="E118" s="369"/>
      <c r="F118" s="369"/>
      <c r="G118" s="369"/>
      <c r="H118" s="369"/>
      <c r="I118" s="369"/>
      <c r="J118" s="369"/>
      <c r="K118" s="384">
        <f t="shared" si="11"/>
        <v>0</v>
      </c>
      <c r="L118" s="384">
        <f>K118*L113</f>
        <v>0</v>
      </c>
      <c r="M118" s="352"/>
    </row>
    <row r="119" spans="2:15">
      <c r="B119" s="347"/>
      <c r="C119" s="369"/>
      <c r="D119" s="369"/>
      <c r="E119" s="369"/>
      <c r="F119" s="369"/>
      <c r="G119" s="385"/>
      <c r="H119" s="383"/>
      <c r="I119" s="386"/>
      <c r="J119" s="386"/>
      <c r="K119" s="384">
        <f t="shared" si="11"/>
        <v>0</v>
      </c>
      <c r="L119" s="384">
        <f>K119*L113</f>
        <v>0</v>
      </c>
      <c r="M119" s="352"/>
    </row>
    <row r="120" spans="2:15">
      <c r="B120" s="347"/>
      <c r="C120" s="369"/>
      <c r="D120" s="369"/>
      <c r="E120" s="369"/>
      <c r="F120" s="369"/>
      <c r="G120" s="383"/>
      <c r="H120" s="383"/>
      <c r="I120" s="386"/>
      <c r="J120" s="386"/>
      <c r="K120" s="384">
        <f t="shared" si="11"/>
        <v>0</v>
      </c>
      <c r="L120" s="384">
        <f>K120*L113</f>
        <v>0</v>
      </c>
      <c r="M120" s="352"/>
    </row>
    <row r="121" spans="2:15">
      <c r="B121" s="347"/>
      <c r="C121" s="369"/>
      <c r="D121" s="387"/>
      <c r="E121" s="369"/>
      <c r="F121" s="369"/>
      <c r="G121" s="383"/>
      <c r="H121" s="383"/>
      <c r="I121" s="386"/>
      <c r="J121" s="386"/>
      <c r="K121" s="384">
        <f t="shared" si="11"/>
        <v>0</v>
      </c>
      <c r="L121" s="384">
        <f>K121*L113</f>
        <v>0</v>
      </c>
      <c r="M121" s="352"/>
    </row>
    <row r="122" spans="2:15">
      <c r="B122" s="347"/>
      <c r="C122" s="369"/>
      <c r="D122" s="387"/>
      <c r="E122" s="369"/>
      <c r="F122" s="369"/>
      <c r="G122" s="383"/>
      <c r="H122" s="383"/>
      <c r="I122" s="386"/>
      <c r="J122" s="386"/>
      <c r="K122" s="384">
        <f t="shared" si="11"/>
        <v>0</v>
      </c>
      <c r="L122" s="384">
        <f>K122*L113</f>
        <v>0</v>
      </c>
      <c r="M122" s="365"/>
      <c r="N122" s="345"/>
    </row>
    <row r="123" spans="2:15" ht="20.25" hidden="1">
      <c r="B123" s="347"/>
      <c r="C123" s="675" t="s">
        <v>400</v>
      </c>
      <c r="D123" s="675"/>
      <c r="E123" s="675"/>
      <c r="F123" s="675"/>
      <c r="G123" s="675"/>
      <c r="H123" s="675"/>
      <c r="I123" s="675"/>
      <c r="J123" s="675"/>
      <c r="K123" s="392" t="s">
        <v>47</v>
      </c>
      <c r="L123" s="400">
        <v>0.65</v>
      </c>
      <c r="M123" s="350">
        <f>SUM(K125:K132)</f>
        <v>0</v>
      </c>
      <c r="N123" s="351">
        <f>SUM(L125:L132)</f>
        <v>0</v>
      </c>
      <c r="O123" s="352"/>
    </row>
    <row r="124" spans="2:15" hidden="1">
      <c r="B124" s="347"/>
      <c r="C124" s="700" t="s">
        <v>4</v>
      </c>
      <c r="D124" s="700"/>
      <c r="E124" s="559" t="s">
        <v>5</v>
      </c>
      <c r="F124" s="559" t="s">
        <v>6</v>
      </c>
      <c r="G124" s="559" t="s">
        <v>7</v>
      </c>
      <c r="H124" s="559" t="s">
        <v>8</v>
      </c>
      <c r="I124" s="559" t="s">
        <v>9</v>
      </c>
      <c r="J124" s="559" t="s">
        <v>10</v>
      </c>
      <c r="K124" s="559" t="s">
        <v>11</v>
      </c>
      <c r="L124" s="559" t="s">
        <v>12</v>
      </c>
      <c r="M124" s="704" t="s">
        <v>56</v>
      </c>
      <c r="N124" s="705"/>
    </row>
    <row r="125" spans="2:15" hidden="1">
      <c r="B125" s="347"/>
      <c r="C125" s="353"/>
      <c r="D125" s="353"/>
      <c r="E125" s="353"/>
      <c r="F125" s="353"/>
      <c r="G125" s="353"/>
      <c r="H125" s="353"/>
      <c r="I125" s="353"/>
      <c r="J125" s="353"/>
      <c r="K125" s="357">
        <f>(I125+J125)*10000</f>
        <v>0</v>
      </c>
      <c r="L125" s="357">
        <f>K125*L123</f>
        <v>0</v>
      </c>
      <c r="M125" s="352"/>
    </row>
    <row r="126" spans="2:15" hidden="1">
      <c r="B126" s="347"/>
      <c r="C126" s="353"/>
      <c r="D126" s="353"/>
      <c r="E126" s="353"/>
      <c r="F126" s="353"/>
      <c r="G126" s="353"/>
      <c r="H126" s="353"/>
      <c r="I126" s="353"/>
      <c r="J126" s="353"/>
      <c r="K126" s="357">
        <f t="shared" ref="K126:K132" si="12">(I126+J126)*10000</f>
        <v>0</v>
      </c>
      <c r="L126" s="357">
        <f>K126*L123</f>
        <v>0</v>
      </c>
      <c r="M126" s="352"/>
    </row>
    <row r="127" spans="2:15" hidden="1">
      <c r="B127" s="347"/>
      <c r="C127" s="353"/>
      <c r="D127" s="353"/>
      <c r="E127" s="353"/>
      <c r="F127" s="353"/>
      <c r="G127" s="353"/>
      <c r="H127" s="353"/>
      <c r="I127" s="353"/>
      <c r="J127" s="353"/>
      <c r="K127" s="357">
        <f t="shared" si="12"/>
        <v>0</v>
      </c>
      <c r="L127" s="357">
        <f>K127*L123</f>
        <v>0</v>
      </c>
      <c r="M127" s="352"/>
    </row>
    <row r="128" spans="2:15" hidden="1">
      <c r="B128" s="347"/>
      <c r="C128" s="353"/>
      <c r="D128" s="353"/>
      <c r="E128" s="353"/>
      <c r="F128" s="353"/>
      <c r="G128" s="353"/>
      <c r="H128" s="353"/>
      <c r="I128" s="353"/>
      <c r="J128" s="353"/>
      <c r="K128" s="357">
        <f t="shared" si="12"/>
        <v>0</v>
      </c>
      <c r="L128" s="357">
        <f>K128*L123</f>
        <v>0</v>
      </c>
      <c r="M128" s="352"/>
    </row>
    <row r="129" spans="1:15" hidden="1">
      <c r="B129" s="347"/>
      <c r="C129" s="353"/>
      <c r="D129" s="353"/>
      <c r="E129" s="353"/>
      <c r="F129" s="353"/>
      <c r="G129" s="353"/>
      <c r="H129" s="353"/>
      <c r="I129" s="353"/>
      <c r="J129" s="353"/>
      <c r="K129" s="357">
        <f t="shared" si="12"/>
        <v>0</v>
      </c>
      <c r="L129" s="357">
        <f>K129*L123</f>
        <v>0</v>
      </c>
      <c r="M129" s="352"/>
    </row>
    <row r="130" spans="1:15" hidden="1">
      <c r="B130" s="347"/>
      <c r="C130" s="353"/>
      <c r="D130" s="353"/>
      <c r="E130" s="353"/>
      <c r="F130" s="353"/>
      <c r="G130" s="353"/>
      <c r="H130" s="353"/>
      <c r="I130" s="353"/>
      <c r="J130" s="353"/>
      <c r="K130" s="357">
        <f t="shared" si="12"/>
        <v>0</v>
      </c>
      <c r="L130" s="357">
        <f>K130*L123</f>
        <v>0</v>
      </c>
      <c r="M130" s="352"/>
    </row>
    <row r="131" spans="1:15" hidden="1">
      <c r="B131" s="347"/>
      <c r="C131" s="353"/>
      <c r="D131" s="353"/>
      <c r="E131" s="353"/>
      <c r="F131" s="353"/>
      <c r="G131" s="353"/>
      <c r="H131" s="353"/>
      <c r="I131" s="353"/>
      <c r="J131" s="353"/>
      <c r="K131" s="357">
        <f t="shared" si="12"/>
        <v>0</v>
      </c>
      <c r="L131" s="357">
        <f>K131*L123</f>
        <v>0</v>
      </c>
      <c r="M131" s="352"/>
    </row>
    <row r="132" spans="1:15" hidden="1">
      <c r="B132" s="347"/>
      <c r="C132" s="353"/>
      <c r="D132" s="353"/>
      <c r="E132" s="353"/>
      <c r="F132" s="353"/>
      <c r="G132" s="353"/>
      <c r="H132" s="353"/>
      <c r="I132" s="353"/>
      <c r="J132" s="353"/>
      <c r="K132" s="357">
        <f t="shared" si="12"/>
        <v>0</v>
      </c>
      <c r="L132" s="357">
        <f>K132*L123</f>
        <v>0</v>
      </c>
      <c r="M132" s="365"/>
      <c r="N132" s="345"/>
    </row>
    <row r="133" spans="1:15" ht="20.25">
      <c r="A133" s="381"/>
      <c r="B133" s="382"/>
      <c r="C133" s="709" t="s">
        <v>401</v>
      </c>
      <c r="D133" s="709"/>
      <c r="E133" s="709"/>
      <c r="F133" s="709"/>
      <c r="G133" s="709"/>
      <c r="H133" s="709"/>
      <c r="I133" s="709"/>
      <c r="J133" s="709"/>
      <c r="K133" s="392" t="s">
        <v>47</v>
      </c>
      <c r="L133" s="397">
        <v>0.6</v>
      </c>
      <c r="M133" s="350">
        <f>SUM(K135:K142)</f>
        <v>430000</v>
      </c>
      <c r="N133" s="351">
        <f>SUM(L135:L142)</f>
        <v>258000</v>
      </c>
      <c r="O133" s="352"/>
    </row>
    <row r="134" spans="1:15">
      <c r="A134" s="381"/>
      <c r="B134" s="382"/>
      <c r="C134" s="700" t="s">
        <v>4</v>
      </c>
      <c r="D134" s="700"/>
      <c r="E134" s="559" t="s">
        <v>5</v>
      </c>
      <c r="F134" s="559" t="s">
        <v>6</v>
      </c>
      <c r="G134" s="559" t="s">
        <v>7</v>
      </c>
      <c r="H134" s="559" t="s">
        <v>8</v>
      </c>
      <c r="I134" s="559" t="s">
        <v>9</v>
      </c>
      <c r="J134" s="559" t="s">
        <v>10</v>
      </c>
      <c r="K134" s="559" t="s">
        <v>11</v>
      </c>
      <c r="L134" s="559" t="s">
        <v>12</v>
      </c>
      <c r="M134" s="560"/>
      <c r="N134" s="561"/>
    </row>
    <row r="135" spans="1:15" ht="19.5">
      <c r="A135" s="381"/>
      <c r="B135" s="382"/>
      <c r="C135" s="353"/>
      <c r="D135" s="353"/>
      <c r="E135" s="353"/>
      <c r="F135" s="353"/>
      <c r="G135" s="379" t="s">
        <v>71</v>
      </c>
      <c r="H135" s="355"/>
      <c r="I135" s="356"/>
      <c r="J135" s="356"/>
      <c r="K135" s="384">
        <f>(I135+J135)*10000</f>
        <v>0</v>
      </c>
      <c r="L135" s="384">
        <f>K135*L133</f>
        <v>0</v>
      </c>
      <c r="M135" s="352"/>
    </row>
    <row r="136" spans="1:15">
      <c r="A136" s="381"/>
      <c r="B136" s="382"/>
      <c r="C136" s="369"/>
      <c r="D136" s="369"/>
      <c r="E136" s="369"/>
      <c r="F136" s="369"/>
      <c r="G136" s="385"/>
      <c r="H136" s="383"/>
      <c r="I136" s="386"/>
      <c r="J136" s="386"/>
      <c r="K136" s="384">
        <f t="shared" ref="K136:K142" si="13">(I136+J136)*10000</f>
        <v>0</v>
      </c>
      <c r="L136" s="384">
        <f>K136*L133</f>
        <v>0</v>
      </c>
      <c r="M136" s="352"/>
    </row>
    <row r="137" spans="1:15">
      <c r="A137" s="381"/>
      <c r="B137" s="382"/>
      <c r="C137" s="369">
        <v>22</v>
      </c>
      <c r="D137" s="369" t="s">
        <v>658</v>
      </c>
      <c r="E137" s="471" t="s">
        <v>775</v>
      </c>
      <c r="F137" s="375" t="s">
        <v>776</v>
      </c>
      <c r="G137" s="376" t="s">
        <v>777</v>
      </c>
      <c r="H137" s="376" t="s">
        <v>778</v>
      </c>
      <c r="I137" s="377">
        <v>3</v>
      </c>
      <c r="J137" s="377">
        <v>10</v>
      </c>
      <c r="K137" s="384">
        <f t="shared" si="13"/>
        <v>130000</v>
      </c>
      <c r="L137" s="384">
        <f>K137*L133</f>
        <v>78000</v>
      </c>
      <c r="M137" s="352"/>
    </row>
    <row r="138" spans="1:15">
      <c r="A138" s="381"/>
      <c r="B138" s="382"/>
      <c r="C138" s="369">
        <v>22</v>
      </c>
      <c r="D138" s="369" t="s">
        <v>755</v>
      </c>
      <c r="E138" s="471" t="s">
        <v>779</v>
      </c>
      <c r="F138" s="369" t="s">
        <v>780</v>
      </c>
      <c r="G138" s="385" t="s">
        <v>781</v>
      </c>
      <c r="H138" s="383" t="s">
        <v>782</v>
      </c>
      <c r="I138" s="386">
        <v>3</v>
      </c>
      <c r="J138" s="386">
        <v>11</v>
      </c>
      <c r="K138" s="384">
        <f t="shared" si="13"/>
        <v>140000</v>
      </c>
      <c r="L138" s="384">
        <f>K138*L133</f>
        <v>84000</v>
      </c>
      <c r="M138" s="352"/>
    </row>
    <row r="139" spans="1:15">
      <c r="A139" s="381"/>
      <c r="B139" s="382"/>
      <c r="C139" s="369">
        <v>22</v>
      </c>
      <c r="D139" s="369" t="s">
        <v>685</v>
      </c>
      <c r="E139" s="471" t="s">
        <v>783</v>
      </c>
      <c r="F139" s="369" t="s">
        <v>784</v>
      </c>
      <c r="G139" s="385" t="s">
        <v>785</v>
      </c>
      <c r="H139" s="383" t="s">
        <v>485</v>
      </c>
      <c r="I139" s="386">
        <v>3</v>
      </c>
      <c r="J139" s="386">
        <v>13</v>
      </c>
      <c r="K139" s="384">
        <f t="shared" si="13"/>
        <v>160000</v>
      </c>
      <c r="L139" s="384">
        <f>K139*L133</f>
        <v>96000</v>
      </c>
      <c r="M139" s="352"/>
    </row>
    <row r="140" spans="1:15">
      <c r="A140" s="381"/>
      <c r="B140" s="382"/>
      <c r="C140" s="369"/>
      <c r="D140" s="369"/>
      <c r="F140" s="369"/>
      <c r="G140" s="383"/>
      <c r="H140" s="383"/>
      <c r="I140" s="386"/>
      <c r="J140" s="386"/>
      <c r="K140" s="384">
        <f t="shared" si="13"/>
        <v>0</v>
      </c>
      <c r="L140" s="384">
        <f>K140*L133</f>
        <v>0</v>
      </c>
      <c r="M140" s="352"/>
    </row>
    <row r="141" spans="1:15">
      <c r="A141" s="381"/>
      <c r="B141" s="382"/>
      <c r="C141" s="369"/>
      <c r="D141" s="387"/>
      <c r="F141" s="369"/>
      <c r="G141" s="383"/>
      <c r="H141" s="383"/>
      <c r="I141" s="386"/>
      <c r="J141" s="386"/>
      <c r="K141" s="384">
        <f t="shared" si="13"/>
        <v>0</v>
      </c>
      <c r="L141" s="384">
        <f>K141*L133</f>
        <v>0</v>
      </c>
      <c r="M141" s="352"/>
    </row>
    <row r="142" spans="1:15">
      <c r="A142" s="381"/>
      <c r="B142" s="382"/>
      <c r="C142" s="369"/>
      <c r="D142" s="387"/>
      <c r="E142" s="369"/>
      <c r="F142" s="369"/>
      <c r="G142" s="383"/>
      <c r="H142" s="383"/>
      <c r="I142" s="386"/>
      <c r="J142" s="386"/>
      <c r="K142" s="384">
        <f t="shared" si="13"/>
        <v>0</v>
      </c>
      <c r="L142" s="384">
        <f>K142*L133</f>
        <v>0</v>
      </c>
      <c r="M142" s="365"/>
      <c r="N142" s="345"/>
    </row>
    <row r="143" spans="1:15" ht="20.25">
      <c r="B143" s="347"/>
      <c r="C143" s="720" t="s">
        <v>402</v>
      </c>
      <c r="D143" s="720"/>
      <c r="E143" s="720"/>
      <c r="F143" s="720"/>
      <c r="G143" s="720"/>
      <c r="H143" s="720"/>
      <c r="I143" s="720"/>
      <c r="J143" s="720"/>
      <c r="K143" s="392" t="s">
        <v>47</v>
      </c>
      <c r="L143" s="400">
        <v>0.65</v>
      </c>
      <c r="M143" s="350">
        <f>SUM(K145:K152)</f>
        <v>0</v>
      </c>
      <c r="N143" s="351">
        <f>SUM(L145:L152)</f>
        <v>0</v>
      </c>
      <c r="O143" s="352"/>
    </row>
    <row r="144" spans="1:15">
      <c r="B144" s="347"/>
      <c r="C144" s="700" t="s">
        <v>4</v>
      </c>
      <c r="D144" s="700"/>
      <c r="E144" s="559" t="s">
        <v>5</v>
      </c>
      <c r="F144" s="559" t="s">
        <v>6</v>
      </c>
      <c r="G144" s="559" t="s">
        <v>7</v>
      </c>
      <c r="H144" s="559" t="s">
        <v>8</v>
      </c>
      <c r="I144" s="559" t="s">
        <v>9</v>
      </c>
      <c r="J144" s="559" t="s">
        <v>10</v>
      </c>
      <c r="K144" s="559" t="s">
        <v>11</v>
      </c>
      <c r="L144" s="559" t="s">
        <v>12</v>
      </c>
      <c r="M144" s="704" t="s">
        <v>73</v>
      </c>
      <c r="N144" s="705"/>
    </row>
    <row r="145" spans="2:14">
      <c r="B145" s="347"/>
      <c r="C145" s="366"/>
      <c r="D145" s="366"/>
      <c r="E145" s="366"/>
      <c r="F145" s="366"/>
      <c r="G145" s="340"/>
      <c r="H145" s="340"/>
      <c r="I145" s="386"/>
      <c r="J145" s="386"/>
      <c r="K145" s="357">
        <f>(I145+J145)*10000</f>
        <v>0</v>
      </c>
      <c r="L145" s="357">
        <f>K145*L143</f>
        <v>0</v>
      </c>
      <c r="M145" s="352"/>
    </row>
    <row r="146" spans="2:14">
      <c r="B146" s="347"/>
      <c r="C146" s="366"/>
      <c r="D146" s="366"/>
      <c r="E146" s="366"/>
      <c r="F146" s="366"/>
      <c r="G146" s="340"/>
      <c r="H146" s="340"/>
      <c r="I146" s="386"/>
      <c r="J146" s="386"/>
      <c r="K146" s="357">
        <f t="shared" ref="K146:K152" si="14">(I146+J146)*10000</f>
        <v>0</v>
      </c>
      <c r="L146" s="357">
        <f>K146*L143</f>
        <v>0</v>
      </c>
      <c r="M146" s="352"/>
    </row>
    <row r="147" spans="2:14">
      <c r="B147" s="347"/>
      <c r="C147" s="366"/>
      <c r="D147" s="366"/>
      <c r="E147" s="366"/>
      <c r="F147" s="366"/>
      <c r="G147" s="340"/>
      <c r="H147" s="340"/>
      <c r="I147" s="377"/>
      <c r="J147" s="377"/>
      <c r="K147" s="357">
        <f t="shared" si="14"/>
        <v>0</v>
      </c>
      <c r="L147" s="357">
        <f>K147*L143</f>
        <v>0</v>
      </c>
      <c r="M147" s="352"/>
    </row>
    <row r="148" spans="2:14">
      <c r="B148" s="347"/>
      <c r="C148" s="366"/>
      <c r="D148" s="366"/>
      <c r="E148" s="366"/>
      <c r="F148" s="366"/>
      <c r="G148" s="340"/>
      <c r="H148" s="340"/>
      <c r="I148" s="386"/>
      <c r="J148" s="386"/>
      <c r="K148" s="357">
        <f t="shared" si="14"/>
        <v>0</v>
      </c>
      <c r="L148" s="357">
        <f>K148*L143</f>
        <v>0</v>
      </c>
      <c r="M148" s="352"/>
    </row>
    <row r="149" spans="2:14">
      <c r="B149" s="347"/>
      <c r="C149" s="366"/>
      <c r="D149" s="366"/>
      <c r="E149" s="366"/>
      <c r="F149" s="366"/>
      <c r="G149" s="340"/>
      <c r="H149" s="340"/>
      <c r="I149" s="386"/>
      <c r="J149" s="386"/>
      <c r="K149" s="357">
        <f t="shared" si="14"/>
        <v>0</v>
      </c>
      <c r="L149" s="357">
        <f>K149*L143</f>
        <v>0</v>
      </c>
      <c r="M149" s="352"/>
    </row>
    <row r="150" spans="2:14">
      <c r="B150" s="347"/>
      <c r="C150" s="366"/>
      <c r="D150" s="366"/>
      <c r="E150" s="366"/>
      <c r="F150" s="366"/>
      <c r="G150" s="340"/>
      <c r="H150" s="340"/>
      <c r="I150" s="386"/>
      <c r="J150" s="386"/>
      <c r="K150" s="357">
        <f t="shared" si="14"/>
        <v>0</v>
      </c>
      <c r="L150" s="357">
        <f>K150*L143</f>
        <v>0</v>
      </c>
      <c r="M150" s="352"/>
    </row>
    <row r="151" spans="2:14">
      <c r="B151" s="347"/>
      <c r="C151" s="366"/>
      <c r="D151" s="366"/>
      <c r="E151" s="366"/>
      <c r="F151" s="366"/>
      <c r="G151" s="340"/>
      <c r="H151" s="340"/>
      <c r="I151" s="386"/>
      <c r="J151" s="386"/>
      <c r="K151" s="357">
        <f t="shared" si="14"/>
        <v>0</v>
      </c>
      <c r="L151" s="357">
        <f>K151*L143</f>
        <v>0</v>
      </c>
      <c r="M151" s="352"/>
    </row>
    <row r="152" spans="2:14">
      <c r="B152" s="347"/>
      <c r="C152" s="366"/>
      <c r="D152" s="366"/>
      <c r="E152" s="366"/>
      <c r="F152" s="366"/>
      <c r="G152" s="340"/>
      <c r="H152" s="340"/>
      <c r="I152" s="386"/>
      <c r="J152" s="386"/>
      <c r="K152" s="357">
        <f t="shared" si="14"/>
        <v>0</v>
      </c>
      <c r="L152" s="357">
        <f>K152*L143</f>
        <v>0</v>
      </c>
      <c r="M152" s="365"/>
      <c r="N152" s="345"/>
    </row>
    <row r="153" spans="2:14" ht="20.25">
      <c r="C153" s="684" t="s">
        <v>786</v>
      </c>
      <c r="D153" s="684"/>
      <c r="E153" s="684"/>
      <c r="F153" s="684"/>
      <c r="G153" s="684"/>
      <c r="H153" s="684"/>
      <c r="I153" s="684"/>
      <c r="J153" s="684"/>
      <c r="K153" s="392" t="s">
        <v>47</v>
      </c>
      <c r="L153" s="349">
        <v>0.5</v>
      </c>
      <c r="M153" s="350">
        <f>SUM(K155:K162)</f>
        <v>360000</v>
      </c>
      <c r="N153" s="351">
        <f>SUM(L155:L162)</f>
        <v>180000</v>
      </c>
    </row>
    <row r="154" spans="2:14">
      <c r="C154" s="700" t="s">
        <v>4</v>
      </c>
      <c r="D154" s="700"/>
      <c r="E154" s="559" t="s">
        <v>5</v>
      </c>
      <c r="F154" s="559" t="s">
        <v>6</v>
      </c>
      <c r="G154" s="559" t="s">
        <v>7</v>
      </c>
      <c r="H154" s="559" t="s">
        <v>8</v>
      </c>
      <c r="I154" s="559" t="s">
        <v>9</v>
      </c>
      <c r="J154" s="559" t="s">
        <v>10</v>
      </c>
      <c r="K154" s="559" t="s">
        <v>11</v>
      </c>
      <c r="L154" s="559" t="s">
        <v>12</v>
      </c>
      <c r="M154" s="694"/>
      <c r="N154" s="695"/>
    </row>
    <row r="155" spans="2:14">
      <c r="C155" s="369"/>
      <c r="D155" s="387"/>
      <c r="E155" s="369"/>
      <c r="F155" s="369"/>
      <c r="G155" s="372"/>
      <c r="H155" s="385"/>
      <c r="I155" s="386"/>
      <c r="J155" s="386"/>
      <c r="K155" s="357">
        <f>(I155+J155)*10000</f>
        <v>0</v>
      </c>
      <c r="L155" s="357">
        <f>K155*L153</f>
        <v>0</v>
      </c>
      <c r="M155" s="352"/>
    </row>
    <row r="156" spans="2:14">
      <c r="C156" s="366"/>
      <c r="D156" s="366"/>
      <c r="E156" s="366"/>
      <c r="F156" s="366"/>
      <c r="G156" s="340"/>
      <c r="H156" s="340"/>
      <c r="I156" s="386"/>
      <c r="J156" s="386"/>
      <c r="K156" s="357">
        <f t="shared" ref="K156:K162" si="15">(I156+J156)*10000</f>
        <v>0</v>
      </c>
      <c r="L156" s="357">
        <f>K156*L153</f>
        <v>0</v>
      </c>
      <c r="M156" s="352"/>
    </row>
    <row r="157" spans="2:14">
      <c r="C157" s="366">
        <v>22</v>
      </c>
      <c r="D157" s="366" t="s">
        <v>205</v>
      </c>
      <c r="E157" s="471" t="s">
        <v>787</v>
      </c>
      <c r="F157" s="366" t="s">
        <v>788</v>
      </c>
      <c r="G157" s="340" t="s">
        <v>789</v>
      </c>
      <c r="H157" s="340" t="s">
        <v>26</v>
      </c>
      <c r="I157" s="377">
        <v>3</v>
      </c>
      <c r="J157" s="377">
        <v>5</v>
      </c>
      <c r="K157" s="357">
        <f t="shared" si="15"/>
        <v>80000</v>
      </c>
      <c r="L157" s="357">
        <f>K157*L153</f>
        <v>40000</v>
      </c>
      <c r="M157" s="352"/>
    </row>
    <row r="158" spans="2:14">
      <c r="C158" s="366">
        <v>22</v>
      </c>
      <c r="D158" s="366" t="s">
        <v>685</v>
      </c>
      <c r="E158" s="471" t="s">
        <v>790</v>
      </c>
      <c r="F158" s="366" t="s">
        <v>791</v>
      </c>
      <c r="G158" s="340" t="s">
        <v>792</v>
      </c>
      <c r="H158" s="340" t="s">
        <v>498</v>
      </c>
      <c r="I158" s="377">
        <v>3</v>
      </c>
      <c r="J158" s="386">
        <v>25</v>
      </c>
      <c r="K158" s="357">
        <f t="shared" si="15"/>
        <v>280000</v>
      </c>
      <c r="L158" s="357">
        <f>K158*L153</f>
        <v>140000</v>
      </c>
      <c r="M158" s="352"/>
    </row>
    <row r="159" spans="2:14">
      <c r="C159" s="366"/>
      <c r="D159" s="366"/>
      <c r="E159" s="366"/>
      <c r="F159" s="366"/>
      <c r="G159" s="340"/>
      <c r="H159" s="340"/>
      <c r="I159" s="386"/>
      <c r="J159" s="386"/>
      <c r="K159" s="357">
        <f t="shared" si="15"/>
        <v>0</v>
      </c>
      <c r="L159" s="357">
        <f>K159*L153</f>
        <v>0</v>
      </c>
      <c r="M159" s="352"/>
    </row>
    <row r="160" spans="2:14">
      <c r="C160" s="366"/>
      <c r="D160" s="366"/>
      <c r="E160" s="366"/>
      <c r="F160" s="366"/>
      <c r="G160" s="340"/>
      <c r="H160" s="340"/>
      <c r="I160" s="386"/>
      <c r="J160" s="386"/>
      <c r="K160" s="357">
        <f t="shared" si="15"/>
        <v>0</v>
      </c>
      <c r="L160" s="357">
        <f>K160*L153</f>
        <v>0</v>
      </c>
      <c r="M160" s="352"/>
    </row>
    <row r="161" spans="3:14">
      <c r="C161" s="366"/>
      <c r="D161" s="366"/>
      <c r="E161" s="366"/>
      <c r="F161" s="366"/>
      <c r="G161" s="340"/>
      <c r="H161" s="340"/>
      <c r="I161" s="386"/>
      <c r="J161" s="386"/>
      <c r="K161" s="357">
        <f t="shared" si="15"/>
        <v>0</v>
      </c>
      <c r="L161" s="357">
        <f>K161*L153</f>
        <v>0</v>
      </c>
      <c r="M161" s="352"/>
    </row>
    <row r="162" spans="3:14">
      <c r="C162" s="366"/>
      <c r="D162" s="366"/>
      <c r="E162" s="366"/>
      <c r="F162" s="366"/>
      <c r="G162" s="340"/>
      <c r="H162" s="340"/>
      <c r="I162" s="386"/>
      <c r="J162" s="386"/>
      <c r="K162" s="357">
        <f t="shared" si="15"/>
        <v>0</v>
      </c>
      <c r="L162" s="357">
        <f>K162*L153</f>
        <v>0</v>
      </c>
      <c r="M162" s="365"/>
      <c r="N162" s="345"/>
    </row>
    <row r="163" spans="3:14" ht="20.25">
      <c r="C163" s="684" t="s">
        <v>793</v>
      </c>
      <c r="D163" s="684"/>
      <c r="E163" s="684"/>
      <c r="F163" s="684"/>
      <c r="G163" s="684"/>
      <c r="H163" s="684"/>
      <c r="I163" s="684"/>
      <c r="J163" s="684"/>
      <c r="K163" s="392" t="s">
        <v>47</v>
      </c>
      <c r="L163" s="349">
        <v>0.5</v>
      </c>
      <c r="M163" s="350">
        <f>SUM(K165:K172)</f>
        <v>290000</v>
      </c>
      <c r="N163" s="351">
        <f>SUM(L165:L172)</f>
        <v>145000</v>
      </c>
    </row>
    <row r="164" spans="3:14">
      <c r="C164" s="700" t="s">
        <v>4</v>
      </c>
      <c r="D164" s="700"/>
      <c r="E164" s="559" t="s">
        <v>5</v>
      </c>
      <c r="F164" s="559" t="s">
        <v>6</v>
      </c>
      <c r="G164" s="559" t="s">
        <v>7</v>
      </c>
      <c r="H164" s="559" t="s">
        <v>8</v>
      </c>
      <c r="I164" s="559" t="s">
        <v>9</v>
      </c>
      <c r="J164" s="559" t="s">
        <v>10</v>
      </c>
      <c r="K164" s="559" t="s">
        <v>11</v>
      </c>
      <c r="L164" s="559" t="s">
        <v>12</v>
      </c>
      <c r="M164" s="694"/>
      <c r="N164" s="695"/>
    </row>
    <row r="165" spans="3:14">
      <c r="C165" s="366">
        <v>22</v>
      </c>
      <c r="D165" s="366" t="s">
        <v>794</v>
      </c>
      <c r="E165" s="471" t="s">
        <v>795</v>
      </c>
      <c r="F165" s="366" t="s">
        <v>796</v>
      </c>
      <c r="G165" s="340" t="s">
        <v>797</v>
      </c>
      <c r="H165" s="340" t="s">
        <v>798</v>
      </c>
      <c r="I165" s="386">
        <v>3</v>
      </c>
      <c r="J165" s="386">
        <v>13</v>
      </c>
      <c r="K165" s="357">
        <f>(I165+J165)*10000</f>
        <v>160000</v>
      </c>
      <c r="L165" s="357">
        <f>K165*L163</f>
        <v>80000</v>
      </c>
      <c r="M165" s="352"/>
    </row>
    <row r="166" spans="3:14">
      <c r="C166" s="369">
        <v>22</v>
      </c>
      <c r="D166" s="369" t="s">
        <v>61</v>
      </c>
      <c r="E166" s="471" t="s">
        <v>799</v>
      </c>
      <c r="F166" s="369" t="s">
        <v>800</v>
      </c>
      <c r="G166" s="383" t="s">
        <v>801</v>
      </c>
      <c r="H166" s="383" t="s">
        <v>117</v>
      </c>
      <c r="I166" s="386">
        <v>3</v>
      </c>
      <c r="J166" s="386">
        <v>10</v>
      </c>
      <c r="K166" s="357">
        <f t="shared" ref="K166:K172" si="16">(I166+J166)*10000</f>
        <v>130000</v>
      </c>
      <c r="L166" s="357">
        <f>K166*L163</f>
        <v>65000</v>
      </c>
      <c r="M166" s="352"/>
    </row>
    <row r="167" spans="3:14">
      <c r="C167" s="369"/>
      <c r="D167" s="369"/>
      <c r="E167" s="369"/>
      <c r="F167" s="369"/>
      <c r="G167" s="383"/>
      <c r="H167" s="383"/>
      <c r="I167" s="386"/>
      <c r="J167" s="386"/>
      <c r="K167" s="357">
        <f t="shared" si="16"/>
        <v>0</v>
      </c>
      <c r="L167" s="357">
        <f>K167*L163</f>
        <v>0</v>
      </c>
      <c r="M167" s="352"/>
    </row>
    <row r="168" spans="3:14">
      <c r="C168" s="366"/>
      <c r="D168" s="366"/>
      <c r="E168" s="366"/>
      <c r="F168" s="366"/>
      <c r="G168" s="340"/>
      <c r="H168" s="340"/>
      <c r="I168" s="386"/>
      <c r="J168" s="386"/>
      <c r="K168" s="357">
        <f t="shared" si="16"/>
        <v>0</v>
      </c>
      <c r="L168" s="357">
        <f>K168*L163</f>
        <v>0</v>
      </c>
      <c r="M168" s="352"/>
    </row>
    <row r="169" spans="3:14">
      <c r="C169" s="366"/>
      <c r="D169" s="366"/>
      <c r="E169" s="366"/>
      <c r="F169" s="366"/>
      <c r="G169" s="340"/>
      <c r="H169" s="340"/>
      <c r="I169" s="386"/>
      <c r="J169" s="386"/>
      <c r="K169" s="357">
        <f t="shared" si="16"/>
        <v>0</v>
      </c>
      <c r="L169" s="357">
        <f>K169*L163</f>
        <v>0</v>
      </c>
      <c r="M169" s="352"/>
    </row>
    <row r="170" spans="3:14">
      <c r="C170" s="366"/>
      <c r="D170" s="366"/>
      <c r="E170" s="366"/>
      <c r="F170" s="366"/>
      <c r="G170" s="340"/>
      <c r="H170" s="340"/>
      <c r="I170" s="386"/>
      <c r="J170" s="386"/>
      <c r="K170" s="357">
        <f t="shared" si="16"/>
        <v>0</v>
      </c>
      <c r="L170" s="357">
        <f>K170*L163</f>
        <v>0</v>
      </c>
      <c r="M170" s="352"/>
    </row>
    <row r="171" spans="3:14">
      <c r="C171" s="366"/>
      <c r="D171" s="366"/>
      <c r="E171" s="366"/>
      <c r="F171" s="366"/>
      <c r="G171" s="340"/>
      <c r="H171" s="340"/>
      <c r="I171" s="386"/>
      <c r="J171" s="386"/>
      <c r="K171" s="357">
        <f t="shared" si="16"/>
        <v>0</v>
      </c>
      <c r="L171" s="357">
        <f>K171*L163</f>
        <v>0</v>
      </c>
      <c r="M171" s="352"/>
    </row>
    <row r="172" spans="3:14">
      <c r="C172" s="366"/>
      <c r="D172" s="366"/>
      <c r="E172" s="366"/>
      <c r="F172" s="366"/>
      <c r="G172" s="340"/>
      <c r="H172" s="340"/>
      <c r="I172" s="386"/>
      <c r="J172" s="386"/>
      <c r="K172" s="357">
        <f t="shared" si="16"/>
        <v>0</v>
      </c>
      <c r="L172" s="357">
        <f>K172*L163</f>
        <v>0</v>
      </c>
      <c r="M172" s="365"/>
      <c r="N172" s="345"/>
    </row>
    <row r="173" spans="3:14" ht="20.25">
      <c r="C173" s="684" t="s">
        <v>512</v>
      </c>
      <c r="D173" s="684"/>
      <c r="E173" s="684"/>
      <c r="F173" s="684"/>
      <c r="G173" s="684"/>
      <c r="H173" s="684"/>
      <c r="I173" s="684"/>
      <c r="J173" s="684"/>
      <c r="K173" s="392" t="s">
        <v>47</v>
      </c>
      <c r="L173" s="349">
        <v>0.5</v>
      </c>
      <c r="M173" s="350">
        <f>SUM(K175:K182)</f>
        <v>0</v>
      </c>
      <c r="N173" s="351">
        <f>SUM(L175:L182)</f>
        <v>0</v>
      </c>
    </row>
    <row r="174" spans="3:14">
      <c r="C174" s="700" t="s">
        <v>4</v>
      </c>
      <c r="D174" s="700"/>
      <c r="E174" s="559" t="s">
        <v>5</v>
      </c>
      <c r="F174" s="559" t="s">
        <v>6</v>
      </c>
      <c r="G174" s="559" t="s">
        <v>7</v>
      </c>
      <c r="H174" s="559" t="s">
        <v>8</v>
      </c>
      <c r="I174" s="559" t="s">
        <v>9</v>
      </c>
      <c r="J174" s="559" t="s">
        <v>10</v>
      </c>
      <c r="K174" s="559" t="s">
        <v>11</v>
      </c>
      <c r="L174" s="559" t="s">
        <v>12</v>
      </c>
      <c r="M174" s="694"/>
      <c r="N174" s="695"/>
    </row>
    <row r="175" spans="3:14">
      <c r="C175" s="366"/>
      <c r="D175" s="366"/>
      <c r="E175" s="366"/>
      <c r="F175" s="417"/>
      <c r="G175" s="340"/>
      <c r="H175" s="340"/>
      <c r="I175" s="386"/>
      <c r="J175" s="386"/>
      <c r="K175" s="357">
        <f>(I175+J175)*10000</f>
        <v>0</v>
      </c>
      <c r="L175" s="357">
        <f>K175*L173</f>
        <v>0</v>
      </c>
      <c r="M175" s="352"/>
    </row>
    <row r="176" spans="3:14">
      <c r="C176" s="366"/>
      <c r="D176" s="366"/>
      <c r="E176" s="366"/>
      <c r="F176" s="366"/>
      <c r="G176" s="366"/>
      <c r="H176" s="366"/>
      <c r="I176" s="366"/>
      <c r="J176" s="366"/>
      <c r="K176" s="357">
        <f t="shared" ref="K176:K182" si="17">(I176+J176)*10000</f>
        <v>0</v>
      </c>
      <c r="L176" s="357">
        <f>K176*L173</f>
        <v>0</v>
      </c>
      <c r="M176" s="352"/>
    </row>
    <row r="177" spans="3:13">
      <c r="C177" s="366"/>
      <c r="D177" s="366"/>
      <c r="E177" s="366"/>
      <c r="F177" s="366"/>
      <c r="G177" s="340"/>
      <c r="H177" s="340"/>
      <c r="I177" s="377"/>
      <c r="J177" s="377"/>
      <c r="K177" s="357">
        <f t="shared" si="17"/>
        <v>0</v>
      </c>
      <c r="L177" s="357">
        <f>K177*L173</f>
        <v>0</v>
      </c>
      <c r="M177" s="352"/>
    </row>
    <row r="178" spans="3:13">
      <c r="C178" s="366"/>
      <c r="D178" s="366"/>
      <c r="E178" s="366"/>
      <c r="F178" s="366"/>
      <c r="G178" s="340"/>
      <c r="H178" s="340"/>
      <c r="I178" s="386"/>
      <c r="J178" s="386"/>
      <c r="K178" s="357">
        <f t="shared" si="17"/>
        <v>0</v>
      </c>
      <c r="L178" s="357">
        <f>K178*L173</f>
        <v>0</v>
      </c>
      <c r="M178" s="352"/>
    </row>
    <row r="179" spans="3:13">
      <c r="C179" s="366"/>
      <c r="D179" s="366"/>
      <c r="E179" s="366"/>
      <c r="F179" s="366"/>
      <c r="G179" s="340"/>
      <c r="H179" s="340"/>
      <c r="I179" s="386"/>
      <c r="J179" s="386"/>
      <c r="K179" s="357">
        <f t="shared" si="17"/>
        <v>0</v>
      </c>
      <c r="L179" s="357">
        <f>K179*L173</f>
        <v>0</v>
      </c>
      <c r="M179" s="352"/>
    </row>
    <row r="180" spans="3:13">
      <c r="C180" s="366"/>
      <c r="D180" s="366"/>
      <c r="E180" s="366"/>
      <c r="F180" s="366"/>
      <c r="G180" s="340"/>
      <c r="H180" s="340"/>
      <c r="I180" s="386"/>
      <c r="J180" s="386"/>
      <c r="K180" s="357">
        <f t="shared" si="17"/>
        <v>0</v>
      </c>
      <c r="L180" s="357">
        <f>K180*L173</f>
        <v>0</v>
      </c>
      <c r="M180" s="352"/>
    </row>
    <row r="181" spans="3:13">
      <c r="C181" s="366"/>
      <c r="D181" s="366"/>
      <c r="E181" s="366"/>
      <c r="F181" s="366"/>
      <c r="G181" s="340"/>
      <c r="H181" s="340"/>
      <c r="I181" s="386"/>
      <c r="J181" s="386"/>
      <c r="K181" s="357">
        <f t="shared" si="17"/>
        <v>0</v>
      </c>
      <c r="L181" s="357">
        <f>K181*L173</f>
        <v>0</v>
      </c>
      <c r="M181" s="352"/>
    </row>
    <row r="182" spans="3:13">
      <c r="C182" s="366"/>
      <c r="D182" s="366"/>
      <c r="E182" s="366"/>
      <c r="F182" s="366"/>
      <c r="G182" s="340"/>
      <c r="H182" s="340"/>
      <c r="I182" s="386"/>
      <c r="J182" s="386"/>
      <c r="K182" s="357">
        <f t="shared" si="17"/>
        <v>0</v>
      </c>
      <c r="L182" s="357">
        <f>K182*L173</f>
        <v>0</v>
      </c>
      <c r="M182" s="352"/>
    </row>
  </sheetData>
  <mergeCells count="56">
    <mergeCell ref="C83:J83"/>
    <mergeCell ref="C84:D84"/>
    <mergeCell ref="M154:N154"/>
    <mergeCell ref="M164:N164"/>
    <mergeCell ref="M174:N17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  <mergeCell ref="M124:N124"/>
    <mergeCell ref="C64:D64"/>
    <mergeCell ref="M64:N64"/>
    <mergeCell ref="C73:J73"/>
    <mergeCell ref="C74:D74"/>
    <mergeCell ref="M74:N74"/>
    <mergeCell ref="C43:J43"/>
    <mergeCell ref="C44:D44"/>
    <mergeCell ref="C53:J53"/>
    <mergeCell ref="C54:D54"/>
    <mergeCell ref="C63:J63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C133:J133"/>
    <mergeCell ref="C143:J143"/>
    <mergeCell ref="C144:D144"/>
    <mergeCell ref="M144:N144"/>
    <mergeCell ref="C153:J153"/>
    <mergeCell ref="C154:D154"/>
    <mergeCell ref="C163:J163"/>
    <mergeCell ref="C164:D164"/>
    <mergeCell ref="C173:J173"/>
    <mergeCell ref="C174:D174"/>
  </mergeCells>
  <phoneticPr fontId="29" type="noConversion"/>
  <conditionalFormatting sqref="G1:G2 G4 G24 G28:G29 G31:G32">
    <cfRule type="duplicateValues" dxfId="3698" priority="500"/>
    <cfRule type="duplicateValues" dxfId="3697" priority="501"/>
  </conditionalFormatting>
  <conditionalFormatting sqref="G1:G2 G28:G29 G31:G32">
    <cfRule type="duplicateValues" dxfId="3696" priority="502"/>
  </conditionalFormatting>
  <conditionalFormatting sqref="G4">
    <cfRule type="duplicateValues" dxfId="3695" priority="499"/>
  </conditionalFormatting>
  <conditionalFormatting sqref="G5:G12">
    <cfRule type="duplicateValues" dxfId="3694" priority="465"/>
    <cfRule type="duplicateValues" dxfId="3693" priority="466"/>
    <cfRule type="duplicateValues" dxfId="3692" priority="467"/>
  </conditionalFormatting>
  <conditionalFormatting sqref="G13">
    <cfRule type="duplicateValues" dxfId="3691" priority="429"/>
    <cfRule type="duplicateValues" dxfId="3690" priority="430"/>
    <cfRule type="duplicateValues" dxfId="3689" priority="431"/>
    <cfRule type="duplicateValues" dxfId="3688" priority="432"/>
    <cfRule type="duplicateValues" dxfId="3687" priority="433"/>
    <cfRule type="duplicateValues" dxfId="3686" priority="434"/>
  </conditionalFormatting>
  <conditionalFormatting sqref="G14">
    <cfRule type="duplicateValues" dxfId="3685" priority="492"/>
    <cfRule type="duplicateValues" dxfId="3684" priority="493"/>
  </conditionalFormatting>
  <conditionalFormatting sqref="G23">
    <cfRule type="duplicateValues" dxfId="3683" priority="419"/>
    <cfRule type="duplicateValues" dxfId="3682" priority="420"/>
    <cfRule type="duplicateValues" dxfId="3681" priority="421"/>
    <cfRule type="duplicateValues" dxfId="3680" priority="422"/>
  </conditionalFormatting>
  <conditionalFormatting sqref="G24">
    <cfRule type="duplicateValues" dxfId="3679" priority="496"/>
    <cfRule type="duplicateValues" dxfId="3678" priority="497"/>
    <cfRule type="duplicateValues" dxfId="3677" priority="498"/>
  </conditionalFormatting>
  <conditionalFormatting sqref="G25">
    <cfRule type="duplicateValues" dxfId="3676" priority="416"/>
    <cfRule type="duplicateValues" dxfId="3675" priority="417"/>
    <cfRule type="duplicateValues" dxfId="3674" priority="418"/>
  </conditionalFormatting>
  <conditionalFormatting sqref="G33">
    <cfRule type="duplicateValues" dxfId="3673" priority="309"/>
    <cfRule type="duplicateValues" dxfId="3672" priority="310"/>
    <cfRule type="duplicateValues" dxfId="3671" priority="311"/>
    <cfRule type="duplicateValues" dxfId="3670" priority="312"/>
    <cfRule type="duplicateValues" dxfId="3669" priority="313"/>
    <cfRule type="duplicateValues" dxfId="3668" priority="314"/>
  </conditionalFormatting>
  <conditionalFormatting sqref="G34">
    <cfRule type="duplicateValues" dxfId="3667" priority="369"/>
    <cfRule type="duplicateValues" dxfId="3666" priority="370"/>
    <cfRule type="duplicateValues" dxfId="3665" priority="371"/>
    <cfRule type="duplicateValues" dxfId="3664" priority="372"/>
    <cfRule type="duplicateValues" dxfId="3663" priority="373"/>
  </conditionalFormatting>
  <conditionalFormatting sqref="G93">
    <cfRule type="duplicateValues" dxfId="3662" priority="438"/>
    <cfRule type="duplicateValues" dxfId="3661" priority="439"/>
    <cfRule type="duplicateValues" dxfId="3660" priority="440"/>
    <cfRule type="duplicateValues" dxfId="3659" priority="441"/>
    <cfRule type="duplicateValues" dxfId="3658" priority="442"/>
  </conditionalFormatting>
  <conditionalFormatting sqref="G94">
    <cfRule type="duplicateValues" dxfId="3657" priority="462"/>
    <cfRule type="duplicateValues" dxfId="3656" priority="463"/>
    <cfRule type="duplicateValues" dxfId="3655" priority="475"/>
    <cfRule type="duplicateValues" dxfId="3654" priority="476"/>
    <cfRule type="duplicateValues" dxfId="3653" priority="477"/>
    <cfRule type="duplicateValues" dxfId="3652" priority="478"/>
    <cfRule type="duplicateValues" dxfId="3651" priority="479"/>
    <cfRule type="duplicateValues" dxfId="3650" priority="480"/>
    <cfRule type="duplicateValues" dxfId="3649" priority="481"/>
    <cfRule type="duplicateValues" dxfId="3648" priority="482"/>
    <cfRule type="duplicateValues" dxfId="3647" priority="483"/>
    <cfRule type="duplicateValues" dxfId="3646" priority="484"/>
    <cfRule type="duplicateValues" dxfId="3645" priority="485"/>
    <cfRule type="duplicateValues" dxfId="3644" priority="486"/>
    <cfRule type="duplicateValues" dxfId="3643" priority="487"/>
    <cfRule type="duplicateValues" dxfId="3642" priority="488"/>
  </conditionalFormatting>
  <conditionalFormatting sqref="G94 G1:G2 G4:G12 G14 G24:G25 G34 G104 G124 G106:G112 G114:G115 G119:G122 G28:G29 G31:G32 G117 G134:G142">
    <cfRule type="duplicateValues" dxfId="3641" priority="503"/>
  </conditionalFormatting>
  <conditionalFormatting sqref="G104">
    <cfRule type="duplicateValues" dxfId="3640" priority="364"/>
    <cfRule type="duplicateValues" dxfId="3639" priority="365"/>
    <cfRule type="duplicateValues" dxfId="3638" priority="366"/>
    <cfRule type="duplicateValues" dxfId="3637" priority="367"/>
    <cfRule type="duplicateValues" dxfId="3636" priority="368"/>
  </conditionalFormatting>
  <conditionalFormatting sqref="G105">
    <cfRule type="duplicateValues" dxfId="3635" priority="315"/>
    <cfRule type="duplicateValues" dxfId="3634" priority="316"/>
    <cfRule type="duplicateValues" dxfId="3633" priority="317"/>
    <cfRule type="duplicateValues" dxfId="3632" priority="318"/>
  </conditionalFormatting>
  <conditionalFormatting sqref="G106:G112 G94">
    <cfRule type="duplicateValues" dxfId="3631" priority="494"/>
    <cfRule type="duplicateValues" dxfId="3630" priority="495"/>
  </conditionalFormatting>
  <conditionalFormatting sqref="G106:G112">
    <cfRule type="duplicateValues" dxfId="3629" priority="401"/>
    <cfRule type="duplicateValues" dxfId="3628" priority="402"/>
    <cfRule type="duplicateValues" dxfId="3627" priority="403"/>
    <cfRule type="duplicateValues" dxfId="3626" priority="404"/>
    <cfRule type="duplicateValues" dxfId="3625" priority="405"/>
    <cfRule type="duplicateValues" dxfId="3624" priority="406"/>
    <cfRule type="duplicateValues" dxfId="3623" priority="407"/>
    <cfRule type="duplicateValues" dxfId="3622" priority="408"/>
    <cfRule type="duplicateValues" dxfId="3621" priority="409"/>
    <cfRule type="duplicateValues" dxfId="3620" priority="455"/>
    <cfRule type="duplicateValues" dxfId="3619" priority="456"/>
    <cfRule type="duplicateValues" dxfId="3618" priority="457"/>
    <cfRule type="duplicateValues" dxfId="3617" priority="458"/>
    <cfRule type="duplicateValues" dxfId="3616" priority="459"/>
    <cfRule type="duplicateValues" dxfId="3615" priority="460"/>
    <cfRule type="duplicateValues" dxfId="3614" priority="461"/>
  </conditionalFormatting>
  <conditionalFormatting sqref="G114">
    <cfRule type="duplicateValues" dxfId="3613" priority="359"/>
    <cfRule type="duplicateValues" dxfId="3612" priority="360"/>
    <cfRule type="duplicateValues" dxfId="3611" priority="361"/>
    <cfRule type="duplicateValues" dxfId="3610" priority="362"/>
    <cfRule type="duplicateValues" dxfId="3609" priority="363"/>
  </conditionalFormatting>
  <conditionalFormatting sqref="G115 G117">
    <cfRule type="duplicateValues" dxfId="3608" priority="411"/>
    <cfRule type="duplicateValues" dxfId="3607" priority="412"/>
    <cfRule type="duplicateValues" dxfId="3606" priority="413"/>
    <cfRule type="duplicateValues" dxfId="3605" priority="414"/>
  </conditionalFormatting>
  <conditionalFormatting sqref="G115 G119:G122 G117 G135:G142">
    <cfRule type="duplicateValues" dxfId="3604" priority="504"/>
    <cfRule type="duplicateValues" dxfId="3603" priority="505"/>
  </conditionalFormatting>
  <conditionalFormatting sqref="G115 G119:G122 G117">
    <cfRule type="duplicateValues" dxfId="3602" priority="410"/>
    <cfRule type="duplicateValues" dxfId="3601" priority="443"/>
    <cfRule type="duplicateValues" dxfId="3600" priority="444"/>
    <cfRule type="duplicateValues" dxfId="3599" priority="445"/>
    <cfRule type="duplicateValues" dxfId="3598" priority="446"/>
    <cfRule type="duplicateValues" dxfId="3597" priority="447"/>
    <cfRule type="duplicateValues" dxfId="3596" priority="448"/>
    <cfRule type="duplicateValues" dxfId="3595" priority="449"/>
    <cfRule type="duplicateValues" dxfId="3594" priority="450"/>
    <cfRule type="duplicateValues" dxfId="3593" priority="451"/>
  </conditionalFormatting>
  <conditionalFormatting sqref="G117 G119:G122">
    <cfRule type="duplicateValues" dxfId="3592" priority="415"/>
  </conditionalFormatting>
  <conditionalFormatting sqref="G124">
    <cfRule type="duplicateValues" dxfId="3591" priority="354"/>
    <cfRule type="duplicateValues" dxfId="3590" priority="355"/>
    <cfRule type="duplicateValues" dxfId="3589" priority="356"/>
    <cfRule type="duplicateValues" dxfId="3588" priority="357"/>
    <cfRule type="duplicateValues" dxfId="3587" priority="358"/>
  </conditionalFormatting>
  <conditionalFormatting sqref="G115 G119:G122 G117">
    <cfRule type="duplicateValues" dxfId="3586" priority="473"/>
    <cfRule type="duplicateValues" dxfId="3585" priority="474"/>
  </conditionalFormatting>
  <conditionalFormatting sqref="G135:G142">
    <cfRule type="duplicateValues" dxfId="3584" priority="506"/>
  </conditionalFormatting>
  <conditionalFormatting sqref="G134">
    <cfRule type="duplicateValues" dxfId="3583" priority="349"/>
    <cfRule type="duplicateValues" dxfId="3582" priority="350"/>
    <cfRule type="duplicateValues" dxfId="3581" priority="351"/>
    <cfRule type="duplicateValues" dxfId="3580" priority="352"/>
    <cfRule type="duplicateValues" dxfId="3579" priority="353"/>
  </conditionalFormatting>
  <conditionalFormatting sqref="G135">
    <cfRule type="duplicateValues" dxfId="3578" priority="398"/>
    <cfRule type="duplicateValues" dxfId="3577" priority="399"/>
    <cfRule type="duplicateValues" dxfId="3576" priority="400"/>
  </conditionalFormatting>
  <conditionalFormatting sqref="G183:G1048576">
    <cfRule type="duplicateValues" dxfId="3575" priority="507"/>
    <cfRule type="duplicateValues" dxfId="3574" priority="508"/>
    <cfRule type="duplicateValues" dxfId="3573" priority="509"/>
    <cfRule type="duplicateValues" dxfId="3572" priority="510"/>
  </conditionalFormatting>
  <conditionalFormatting sqref="C85:H92">
    <cfRule type="duplicateValues" dxfId="3571" priority="302"/>
    <cfRule type="duplicateValues" dxfId="3570" priority="303"/>
    <cfRule type="duplicateValues" dxfId="3569" priority="304"/>
  </conditionalFormatting>
  <conditionalFormatting sqref="C75:H82">
    <cfRule type="duplicateValues" dxfId="3568" priority="299"/>
    <cfRule type="duplicateValues" dxfId="3567" priority="300"/>
    <cfRule type="duplicateValues" dxfId="3566" priority="301"/>
  </conditionalFormatting>
  <conditionalFormatting sqref="G144">
    <cfRule type="duplicateValues" dxfId="3565" priority="1555"/>
    <cfRule type="duplicateValues" dxfId="3564" priority="1556"/>
    <cfRule type="duplicateValues" dxfId="3563" priority="1557"/>
    <cfRule type="duplicateValues" dxfId="3562" priority="1558"/>
    <cfRule type="duplicateValues" dxfId="3561" priority="1559"/>
    <cfRule type="duplicateValues" dxfId="3560" priority="1560"/>
  </conditionalFormatting>
  <conditionalFormatting sqref="G163:G164 G173:G174">
    <cfRule type="duplicateValues" dxfId="3559" priority="277"/>
  </conditionalFormatting>
  <conditionalFormatting sqref="G163 G173">
    <cfRule type="duplicateValues" dxfId="3558" priority="278"/>
    <cfRule type="duplicateValues" dxfId="3557" priority="279"/>
  </conditionalFormatting>
  <conditionalFormatting sqref="G163 G173">
    <cfRule type="duplicateValues" dxfId="3556" priority="280"/>
  </conditionalFormatting>
  <conditionalFormatting sqref="G154">
    <cfRule type="duplicateValues" dxfId="3555" priority="268"/>
  </conditionalFormatting>
  <conditionalFormatting sqref="G174 G164 G154">
    <cfRule type="duplicateValues" dxfId="3554" priority="263"/>
    <cfRule type="duplicateValues" dxfId="3553" priority="264"/>
    <cfRule type="duplicateValues" dxfId="3552" priority="265"/>
    <cfRule type="duplicateValues" dxfId="3551" priority="266"/>
    <cfRule type="duplicateValues" dxfId="3550" priority="267"/>
  </conditionalFormatting>
  <conditionalFormatting sqref="G70:G72 C65:J69">
    <cfRule type="duplicateValues" dxfId="3549" priority="260"/>
    <cfRule type="duplicateValues" dxfId="3548" priority="261"/>
    <cfRule type="duplicateValues" dxfId="3547" priority="262"/>
  </conditionalFormatting>
  <conditionalFormatting sqref="G168:G172 G146:G152 G46:G52 G36:G42 G19 C20:G20 G21:G22 G97 G99:G102 G59:G62 G57 G156:G162">
    <cfRule type="duplicateValues" dxfId="3546" priority="259"/>
  </conditionalFormatting>
  <conditionalFormatting sqref="G168:G172 G146:G152 G46:G52 G36:G42 G19 C20:G20 G21:G22 G97 G99:G102 G59:G62 G57 G156:G162">
    <cfRule type="duplicateValues" dxfId="3545" priority="256"/>
    <cfRule type="duplicateValues" dxfId="3544" priority="257"/>
    <cfRule type="duplicateValues" dxfId="3543" priority="258"/>
  </conditionalFormatting>
  <conditionalFormatting sqref="G177:G182">
    <cfRule type="duplicateValues" dxfId="3542" priority="255"/>
  </conditionalFormatting>
  <conditionalFormatting sqref="G177:G182">
    <cfRule type="duplicateValues" dxfId="3541" priority="252"/>
    <cfRule type="duplicateValues" dxfId="3540" priority="253"/>
    <cfRule type="duplicateValues" dxfId="3539" priority="254"/>
  </conditionalFormatting>
  <conditionalFormatting sqref="F155">
    <cfRule type="duplicateValues" dxfId="3538" priority="180"/>
    <cfRule type="duplicateValues" dxfId="3537" priority="181"/>
    <cfRule type="duplicateValues" dxfId="3536" priority="182"/>
    <cfRule type="duplicateValues" dxfId="3535" priority="183"/>
    <cfRule type="duplicateValues" dxfId="3534" priority="184"/>
    <cfRule type="duplicateValues" dxfId="3533" priority="185"/>
    <cfRule type="duplicateValues" dxfId="3532" priority="186"/>
    <cfRule type="duplicateValues" dxfId="3531" priority="187"/>
    <cfRule type="duplicateValues" dxfId="3530" priority="244"/>
    <cfRule type="duplicateValues" dxfId="3529" priority="245"/>
    <cfRule type="duplicateValues" dxfId="3528" priority="246"/>
    <cfRule type="duplicateValues" dxfId="3527" priority="247"/>
    <cfRule type="duplicateValues" dxfId="3526" priority="248"/>
    <cfRule type="duplicateValues" dxfId="3525" priority="249"/>
    <cfRule type="duplicateValues" dxfId="3524" priority="250"/>
    <cfRule type="duplicateValues" dxfId="3523" priority="251"/>
  </conditionalFormatting>
  <conditionalFormatting sqref="G155">
    <cfRule type="duplicateValues" dxfId="3522" priority="117"/>
    <cfRule type="duplicateValues" dxfId="3521" priority="118"/>
    <cfRule type="duplicateValues" dxfId="3520" priority="119"/>
    <cfRule type="duplicateValues" dxfId="3519" priority="120"/>
    <cfRule type="duplicateValues" dxfId="3518" priority="121"/>
    <cfRule type="duplicateValues" dxfId="3517" priority="122"/>
    <cfRule type="duplicateValues" dxfId="3516" priority="123"/>
    <cfRule type="duplicateValues" dxfId="3515" priority="124"/>
    <cfRule type="duplicateValues" dxfId="3514" priority="125"/>
    <cfRule type="duplicateValues" dxfId="3513" priority="126"/>
    <cfRule type="duplicateValues" dxfId="3512" priority="127"/>
    <cfRule type="duplicateValues" dxfId="3511" priority="128"/>
    <cfRule type="duplicateValues" dxfId="3510" priority="129"/>
    <cfRule type="duplicateValues" dxfId="3509" priority="130"/>
    <cfRule type="duplicateValues" dxfId="3508" priority="131"/>
    <cfRule type="duplicateValues" dxfId="3507" priority="132"/>
    <cfRule type="duplicateValues" dxfId="3506" priority="133"/>
    <cfRule type="duplicateValues" dxfId="3505" priority="134"/>
    <cfRule type="duplicateValues" dxfId="3504" priority="135"/>
    <cfRule type="duplicateValues" dxfId="3503" priority="136"/>
    <cfRule type="duplicateValues" dxfId="3502" priority="137"/>
    <cfRule type="duplicateValues" dxfId="3501" priority="138"/>
    <cfRule type="duplicateValues" dxfId="3500" priority="139"/>
    <cfRule type="duplicateValues" dxfId="3499" priority="140"/>
    <cfRule type="duplicateValues" dxfId="3498" priority="141"/>
    <cfRule type="duplicateValues" dxfId="3497" priority="142"/>
    <cfRule type="duplicateValues" dxfId="3496" priority="143"/>
    <cfRule type="duplicateValues" dxfId="3495" priority="144"/>
    <cfRule type="duplicateValues" dxfId="3494" priority="145"/>
    <cfRule type="duplicateValues" dxfId="3493" priority="146"/>
    <cfRule type="duplicateValues" dxfId="3492" priority="147"/>
    <cfRule type="duplicateValues" dxfId="3491" priority="148"/>
    <cfRule type="duplicateValues" dxfId="3490" priority="149"/>
    <cfRule type="duplicateValues" dxfId="3489" priority="150"/>
    <cfRule type="duplicateValues" dxfId="3488" priority="151"/>
    <cfRule type="duplicateValues" dxfId="3487" priority="152"/>
    <cfRule type="duplicateValues" dxfId="3486" priority="153"/>
    <cfRule type="duplicateValues" dxfId="3485" priority="154"/>
    <cfRule type="duplicateValues" dxfId="3484" priority="155"/>
    <cfRule type="duplicateValues" dxfId="3483" priority="156"/>
    <cfRule type="duplicateValues" dxfId="3482" priority="157"/>
    <cfRule type="duplicateValues" dxfId="3481" priority="158"/>
    <cfRule type="duplicateValues" dxfId="3480" priority="159"/>
    <cfRule type="duplicateValues" dxfId="3479" priority="160"/>
    <cfRule type="duplicateValues" dxfId="3478" priority="161"/>
    <cfRule type="duplicateValues" dxfId="3477" priority="162"/>
    <cfRule type="duplicateValues" dxfId="3476" priority="163"/>
    <cfRule type="duplicateValues" dxfId="3475" priority="164"/>
    <cfRule type="duplicateValues" dxfId="3474" priority="165"/>
    <cfRule type="duplicateValues" dxfId="3473" priority="166"/>
    <cfRule type="duplicateValues" dxfId="3472" priority="167"/>
    <cfRule type="duplicateValues" dxfId="3471" priority="168"/>
    <cfRule type="duplicateValues" dxfId="3470" priority="169"/>
    <cfRule type="duplicateValues" dxfId="3469" priority="170"/>
    <cfRule type="duplicateValues" dxfId="3468" priority="171"/>
    <cfRule type="duplicateValues" dxfId="3467" priority="172"/>
    <cfRule type="duplicateValues" dxfId="3466" priority="173"/>
    <cfRule type="duplicateValues" dxfId="3465" priority="174"/>
    <cfRule type="duplicateValues" dxfId="3464" priority="175"/>
    <cfRule type="duplicateValues" dxfId="3463" priority="176"/>
    <cfRule type="duplicateValues" dxfId="3462" priority="177"/>
    <cfRule type="duplicateValues" dxfId="3461" priority="178"/>
    <cfRule type="duplicateValues" dxfId="3460" priority="179"/>
    <cfRule type="duplicateValues" dxfId="3459" priority="188"/>
    <cfRule type="duplicateValues" dxfId="3458" priority="189"/>
    <cfRule type="duplicateValues" dxfId="3457" priority="190"/>
    <cfRule type="duplicateValues" dxfId="3456" priority="191"/>
    <cfRule type="duplicateValues" dxfId="3455" priority="192"/>
    <cfRule type="duplicateValues" dxfId="3454" priority="193"/>
    <cfRule type="duplicateValues" dxfId="3453" priority="194"/>
    <cfRule type="duplicateValues" dxfId="3452" priority="195"/>
    <cfRule type="duplicateValues" dxfId="3451" priority="196"/>
    <cfRule type="duplicateValues" dxfId="3450" priority="197"/>
    <cfRule type="duplicateValues" dxfId="3449" priority="198"/>
    <cfRule type="duplicateValues" dxfId="3448" priority="199"/>
    <cfRule type="duplicateValues" dxfId="3447" priority="200"/>
    <cfRule type="duplicateValues" dxfId="3446" priority="201"/>
    <cfRule type="duplicateValues" dxfId="3445" priority="202"/>
    <cfRule type="duplicateValues" dxfId="3444" priority="203"/>
    <cfRule type="duplicateValues" dxfId="3443" priority="204"/>
    <cfRule type="duplicateValues" dxfId="3442" priority="205"/>
    <cfRule type="duplicateValues" dxfId="3441" priority="206"/>
    <cfRule type="duplicateValues" dxfId="3440" priority="207"/>
    <cfRule type="duplicateValues" dxfId="3439" priority="208"/>
    <cfRule type="duplicateValues" dxfId="3438" priority="209"/>
    <cfRule type="duplicateValues" dxfId="3437" priority="210"/>
    <cfRule type="duplicateValues" dxfId="3436" priority="211"/>
    <cfRule type="duplicateValues" dxfId="3435" priority="212"/>
    <cfRule type="duplicateValues" dxfId="3434" priority="213"/>
    <cfRule type="duplicateValues" dxfId="3433" priority="214"/>
    <cfRule type="duplicateValues" dxfId="3432" priority="215"/>
    <cfRule type="duplicateValues" dxfId="3431" priority="216"/>
    <cfRule type="duplicateValues" dxfId="3430" priority="217"/>
    <cfRule type="duplicateValues" dxfId="3429" priority="218"/>
    <cfRule type="duplicateValues" dxfId="3428" priority="219"/>
    <cfRule type="duplicateValues" dxfId="3427" priority="220"/>
    <cfRule type="duplicateValues" dxfId="3426" priority="221"/>
    <cfRule type="duplicateValues" dxfId="3425" priority="222"/>
    <cfRule type="duplicateValues" dxfId="3424" priority="223"/>
    <cfRule type="duplicateValues" dxfId="3423" priority="224"/>
    <cfRule type="duplicateValues" dxfId="3422" priority="225"/>
    <cfRule type="duplicateValues" dxfId="3421" priority="226"/>
    <cfRule type="duplicateValues" dxfId="3420" priority="227"/>
    <cfRule type="duplicateValues" dxfId="3419" priority="228"/>
    <cfRule type="duplicateValues" dxfId="3418" priority="229"/>
    <cfRule type="duplicateValues" dxfId="3417" priority="230"/>
    <cfRule type="duplicateValues" dxfId="3416" priority="231"/>
    <cfRule type="duplicateValues" dxfId="3415" priority="232"/>
    <cfRule type="duplicateValues" dxfId="3414" priority="233"/>
    <cfRule type="duplicateValues" dxfId="3413" priority="234"/>
    <cfRule type="duplicateValues" dxfId="3412" priority="235"/>
    <cfRule type="duplicateValues" dxfId="3411" priority="236"/>
    <cfRule type="duplicateValues" dxfId="3410" priority="237"/>
    <cfRule type="duplicateValues" dxfId="3409" priority="238"/>
    <cfRule type="duplicateValues" dxfId="3408" priority="239"/>
    <cfRule type="duplicateValues" dxfId="3407" priority="240"/>
    <cfRule type="duplicateValues" dxfId="3406" priority="241"/>
    <cfRule type="duplicateValues" dxfId="3405" priority="242"/>
    <cfRule type="duplicateValues" dxfId="3404" priority="243"/>
  </conditionalFormatting>
  <conditionalFormatting sqref="G16">
    <cfRule type="duplicateValues" dxfId="3403" priority="113"/>
    <cfRule type="duplicateValues" dxfId="3402" priority="114"/>
  </conditionalFormatting>
  <conditionalFormatting sqref="G16">
    <cfRule type="duplicateValues" dxfId="3401" priority="115"/>
  </conditionalFormatting>
  <conditionalFormatting sqref="G16">
    <cfRule type="duplicateValues" dxfId="3400" priority="116"/>
  </conditionalFormatting>
  <conditionalFormatting sqref="G26">
    <cfRule type="duplicateValues" dxfId="3399" priority="112"/>
  </conditionalFormatting>
  <conditionalFormatting sqref="G26">
    <cfRule type="duplicateValues" dxfId="3398" priority="109"/>
    <cfRule type="duplicateValues" dxfId="3397" priority="110"/>
    <cfRule type="duplicateValues" dxfId="3396" priority="111"/>
  </conditionalFormatting>
  <conditionalFormatting sqref="C30:G30">
    <cfRule type="duplicateValues" dxfId="3395" priority="108"/>
  </conditionalFormatting>
  <conditionalFormatting sqref="C30:G30">
    <cfRule type="duplicateValues" dxfId="3394" priority="105"/>
    <cfRule type="duplicateValues" dxfId="3393" priority="106"/>
    <cfRule type="duplicateValues" dxfId="3392" priority="107"/>
  </conditionalFormatting>
  <conditionalFormatting sqref="G17">
    <cfRule type="duplicateValues" dxfId="3391" priority="101"/>
    <cfRule type="duplicateValues" dxfId="3390" priority="102"/>
  </conditionalFormatting>
  <conditionalFormatting sqref="G17">
    <cfRule type="duplicateValues" dxfId="3389" priority="103"/>
  </conditionalFormatting>
  <conditionalFormatting sqref="G17">
    <cfRule type="duplicateValues" dxfId="3388" priority="104"/>
  </conditionalFormatting>
  <conditionalFormatting sqref="C27:G27">
    <cfRule type="duplicateValues" dxfId="3387" priority="100"/>
  </conditionalFormatting>
  <conditionalFormatting sqref="C27:G27">
    <cfRule type="duplicateValues" dxfId="3386" priority="97"/>
    <cfRule type="duplicateValues" dxfId="3385" priority="98"/>
    <cfRule type="duplicateValues" dxfId="3384" priority="99"/>
  </conditionalFormatting>
  <conditionalFormatting sqref="C15:H15">
    <cfRule type="duplicateValues" dxfId="3383" priority="77"/>
  </conditionalFormatting>
  <conditionalFormatting sqref="C15:H15">
    <cfRule type="duplicateValues" dxfId="3382" priority="74"/>
    <cfRule type="duplicateValues" dxfId="3381" priority="75"/>
    <cfRule type="duplicateValues" dxfId="3380" priority="76"/>
  </conditionalFormatting>
  <conditionalFormatting sqref="G116">
    <cfRule type="duplicateValues" dxfId="3379" priority="44"/>
  </conditionalFormatting>
  <conditionalFormatting sqref="G116">
    <cfRule type="duplicateValues" dxfId="3378" priority="29"/>
    <cfRule type="duplicateValues" dxfId="3377" priority="30"/>
    <cfRule type="duplicateValues" dxfId="3376" priority="31"/>
    <cfRule type="duplicateValues" dxfId="3375" priority="32"/>
  </conditionalFormatting>
  <conditionalFormatting sqref="G116">
    <cfRule type="duplicateValues" dxfId="3374" priority="45"/>
    <cfRule type="duplicateValues" dxfId="3373" priority="46"/>
  </conditionalFormatting>
  <conditionalFormatting sqref="G116">
    <cfRule type="duplicateValues" dxfId="3372" priority="28"/>
    <cfRule type="duplicateValues" dxfId="3371" priority="33"/>
    <cfRule type="duplicateValues" dxfId="3370" priority="34"/>
    <cfRule type="duplicateValues" dxfId="3369" priority="35"/>
    <cfRule type="duplicateValues" dxfId="3368" priority="36"/>
    <cfRule type="duplicateValues" dxfId="3367" priority="37"/>
    <cfRule type="duplicateValues" dxfId="3366" priority="38"/>
    <cfRule type="duplicateValues" dxfId="3365" priority="39"/>
    <cfRule type="duplicateValues" dxfId="3364" priority="40"/>
    <cfRule type="duplicateValues" dxfId="3363" priority="41"/>
  </conditionalFormatting>
  <conditionalFormatting sqref="G116">
    <cfRule type="duplicateValues" dxfId="3362" priority="42"/>
    <cfRule type="duplicateValues" dxfId="3361" priority="43"/>
  </conditionalFormatting>
  <conditionalFormatting sqref="G165">
    <cfRule type="duplicateValues" dxfId="3360" priority="27"/>
  </conditionalFormatting>
  <conditionalFormatting sqref="G165">
    <cfRule type="duplicateValues" dxfId="3359" priority="24"/>
    <cfRule type="duplicateValues" dxfId="3358" priority="25"/>
    <cfRule type="duplicateValues" dxfId="3357" priority="26"/>
  </conditionalFormatting>
  <conditionalFormatting sqref="G166:G167">
    <cfRule type="duplicateValues" dxfId="3356" priority="4"/>
  </conditionalFormatting>
  <conditionalFormatting sqref="G166:G167">
    <cfRule type="duplicateValues" dxfId="3355" priority="1"/>
    <cfRule type="duplicateValues" dxfId="3354" priority="2"/>
    <cfRule type="duplicateValues" dxfId="3353" priority="3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C0D1D-D0A9-4BE6-B5E5-AA72923F8497}">
  <sheetPr>
    <tabColor rgb="FFFFFF00"/>
  </sheetPr>
  <dimension ref="A1:U193"/>
  <sheetViews>
    <sheetView topLeftCell="C1" zoomScale="70" zoomScaleNormal="70" workbookViewId="0">
      <selection activeCell="G126" sqref="G126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2.375" style="35" customWidth="1"/>
    <col min="5" max="5" width="11.125" style="35" customWidth="1"/>
    <col min="6" max="6" width="16.5" style="35" customWidth="1"/>
    <col min="7" max="7" width="51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>
      <c r="B1" s="220"/>
      <c r="C1" s="643">
        <f ca="1">DATE(년,월,_xlfn.SHEET())</f>
        <v>45739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220"/>
      <c r="P1" s="644" t="s">
        <v>0</v>
      </c>
      <c r="Q1" s="644"/>
      <c r="R1" s="644"/>
      <c r="S1" s="644"/>
      <c r="T1" s="644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124"/>
      <c r="C3" s="645" t="s">
        <v>1</v>
      </c>
      <c r="D3" s="645"/>
      <c r="E3" s="645"/>
      <c r="F3" s="645"/>
      <c r="G3" s="645"/>
      <c r="H3" s="645"/>
      <c r="I3" s="645"/>
      <c r="J3" s="645"/>
      <c r="K3" s="125" t="s">
        <v>2</v>
      </c>
      <c r="L3" s="225"/>
      <c r="M3" s="126">
        <f>SUM(K5:K12)</f>
        <v>0</v>
      </c>
      <c r="N3" s="127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124" t="s">
        <v>3</v>
      </c>
      <c r="C4" s="627" t="s">
        <v>4</v>
      </c>
      <c r="D4" s="627"/>
      <c r="E4" s="554" t="s">
        <v>5</v>
      </c>
      <c r="F4" s="554" t="s">
        <v>6</v>
      </c>
      <c r="G4" s="554" t="s">
        <v>7</v>
      </c>
      <c r="H4" s="554" t="s">
        <v>8</v>
      </c>
      <c r="I4" s="554" t="s">
        <v>9</v>
      </c>
      <c r="J4" s="554" t="s">
        <v>10</v>
      </c>
      <c r="K4" s="554" t="s">
        <v>11</v>
      </c>
      <c r="L4" s="554" t="s">
        <v>12</v>
      </c>
      <c r="M4" s="640"/>
      <c r="N4" s="641"/>
      <c r="O4" s="41"/>
      <c r="P4" s="646" t="s">
        <v>13</v>
      </c>
      <c r="Q4" s="647">
        <f>P10-R10</f>
        <v>606000</v>
      </c>
      <c r="R4" s="647"/>
      <c r="S4" s="224"/>
      <c r="T4" s="220"/>
      <c r="U4" s="220"/>
    </row>
    <row r="5" spans="2:21" ht="16.5" customHeight="1">
      <c r="B5" s="124">
        <v>1</v>
      </c>
      <c r="C5" s="128"/>
      <c r="D5" s="128"/>
      <c r="E5" s="128"/>
      <c r="F5" s="128"/>
      <c r="G5" s="129"/>
      <c r="H5" s="130"/>
      <c r="I5" s="131"/>
      <c r="J5" s="131"/>
      <c r="K5" s="132">
        <f>(I5+J5)*10000</f>
        <v>0</v>
      </c>
      <c r="L5" s="132">
        <f>K5*L3</f>
        <v>0</v>
      </c>
      <c r="M5" s="226"/>
      <c r="N5" s="227"/>
      <c r="O5" s="41"/>
      <c r="P5" s="646"/>
      <c r="Q5" s="647"/>
      <c r="R5" s="647"/>
      <c r="S5" s="224"/>
      <c r="T5" s="220"/>
      <c r="U5" s="220"/>
    </row>
    <row r="6" spans="2:21">
      <c r="B6" s="124">
        <v>2</v>
      </c>
      <c r="C6" s="128"/>
      <c r="D6" s="128"/>
      <c r="E6" s="128"/>
      <c r="F6" s="128"/>
      <c r="G6" s="129"/>
      <c r="H6" s="130"/>
      <c r="I6" s="131"/>
      <c r="J6" s="131"/>
      <c r="K6" s="132">
        <f t="shared" ref="K6:K12" si="0">(I6+J6)*10000</f>
        <v>0</v>
      </c>
      <c r="L6" s="132">
        <f>K6*L3</f>
        <v>0</v>
      </c>
      <c r="M6" s="226"/>
      <c r="N6" s="227"/>
      <c r="O6" s="220"/>
      <c r="P6" s="47"/>
      <c r="Q6" s="47"/>
      <c r="R6" s="47"/>
      <c r="S6" s="43"/>
      <c r="T6" s="43"/>
      <c r="U6" s="220"/>
    </row>
    <row r="7" spans="2:21" ht="17.25">
      <c r="B7" s="124">
        <v>3</v>
      </c>
      <c r="C7" s="128"/>
      <c r="D7" s="128"/>
      <c r="E7" s="128"/>
      <c r="F7" s="128"/>
      <c r="G7" s="129"/>
      <c r="H7" s="130"/>
      <c r="I7" s="131"/>
      <c r="J7" s="131"/>
      <c r="K7" s="132">
        <f t="shared" si="0"/>
        <v>0</v>
      </c>
      <c r="L7" s="132">
        <f>K7*L3</f>
        <v>0</v>
      </c>
      <c r="M7" s="226"/>
      <c r="N7" s="227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124">
        <v>4</v>
      </c>
      <c r="C8" s="128"/>
      <c r="D8" s="128"/>
      <c r="E8" s="128"/>
      <c r="F8" s="128"/>
      <c r="G8" s="130"/>
      <c r="H8" s="130"/>
      <c r="I8" s="131"/>
      <c r="J8" s="131"/>
      <c r="K8" s="132">
        <f t="shared" si="0"/>
        <v>0</v>
      </c>
      <c r="L8" s="132">
        <f>K8*L3</f>
        <v>0</v>
      </c>
      <c r="M8" s="226"/>
      <c r="N8" s="227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124">
        <v>5</v>
      </c>
      <c r="C9" s="128"/>
      <c r="D9" s="128"/>
      <c r="E9" s="128"/>
      <c r="F9" s="128"/>
      <c r="G9" s="129"/>
      <c r="H9" s="130"/>
      <c r="I9" s="131"/>
      <c r="J9" s="131"/>
      <c r="K9" s="132">
        <f t="shared" si="0"/>
        <v>0</v>
      </c>
      <c r="L9" s="132">
        <f>K9*L3</f>
        <v>0</v>
      </c>
      <c r="M9" s="226"/>
      <c r="N9" s="227"/>
      <c r="O9" s="41"/>
      <c r="P9" s="49">
        <f>SUM(M:M)</f>
        <v>1280000</v>
      </c>
      <c r="Q9" s="50"/>
      <c r="R9" s="51">
        <f>SUM(N:N)</f>
        <v>674000</v>
      </c>
      <c r="S9" s="52"/>
      <c r="T9" s="52"/>
      <c r="U9" s="224"/>
    </row>
    <row r="10" spans="2:21" ht="17.25">
      <c r="B10" s="124">
        <v>6</v>
      </c>
      <c r="C10" s="128"/>
      <c r="D10" s="128"/>
      <c r="E10" s="128"/>
      <c r="F10" s="128"/>
      <c r="G10" s="130"/>
      <c r="H10" s="130"/>
      <c r="I10" s="131"/>
      <c r="J10" s="131"/>
      <c r="K10" s="132">
        <f t="shared" si="0"/>
        <v>0</v>
      </c>
      <c r="L10" s="132">
        <f>K10*L3</f>
        <v>0</v>
      </c>
      <c r="M10" s="226"/>
      <c r="N10" s="227"/>
      <c r="O10" s="41"/>
      <c r="P10" s="649">
        <f>SUM(P9:Q9)</f>
        <v>1280000</v>
      </c>
      <c r="Q10" s="650"/>
      <c r="R10" s="651">
        <f>SUM(R9:T9)</f>
        <v>674000</v>
      </c>
      <c r="S10" s="652"/>
      <c r="T10" s="653"/>
      <c r="U10" s="224"/>
    </row>
    <row r="11" spans="2:21">
      <c r="B11" s="124">
        <v>7</v>
      </c>
      <c r="C11" s="128"/>
      <c r="D11" s="133"/>
      <c r="E11" s="128"/>
      <c r="F11" s="128"/>
      <c r="G11" s="130"/>
      <c r="H11" s="130"/>
      <c r="I11" s="131"/>
      <c r="J11" s="131"/>
      <c r="K11" s="132">
        <f t="shared" si="0"/>
        <v>0</v>
      </c>
      <c r="L11" s="132">
        <f>K11*L3</f>
        <v>0</v>
      </c>
      <c r="M11" s="226"/>
      <c r="N11" s="227"/>
      <c r="O11" s="220"/>
      <c r="P11" s="44"/>
      <c r="Q11" s="44"/>
      <c r="R11" s="44"/>
      <c r="S11" s="44"/>
      <c r="T11" s="44"/>
      <c r="U11" s="220"/>
    </row>
    <row r="12" spans="2:21">
      <c r="B12" s="124">
        <v>8</v>
      </c>
      <c r="C12" s="128"/>
      <c r="D12" s="133"/>
      <c r="E12" s="128"/>
      <c r="F12" s="128"/>
      <c r="G12" s="130"/>
      <c r="H12" s="130"/>
      <c r="I12" s="131"/>
      <c r="J12" s="131"/>
      <c r="K12" s="132">
        <f t="shared" si="0"/>
        <v>0</v>
      </c>
      <c r="L12" s="132">
        <f>K12*L3</f>
        <v>0</v>
      </c>
      <c r="M12" s="228"/>
      <c r="N12" s="229"/>
      <c r="O12" s="220"/>
      <c r="P12" s="220"/>
      <c r="Q12" s="220"/>
      <c r="R12" s="220"/>
      <c r="S12" s="220"/>
      <c r="T12" s="220"/>
      <c r="U12" s="220"/>
    </row>
    <row r="13" spans="2:21" ht="22.5">
      <c r="B13" s="124"/>
      <c r="C13" s="630" t="s">
        <v>85</v>
      </c>
      <c r="D13" s="630"/>
      <c r="E13" s="630"/>
      <c r="F13" s="630"/>
      <c r="G13" s="630"/>
      <c r="H13" s="630"/>
      <c r="I13" s="630"/>
      <c r="J13" s="630"/>
      <c r="K13" s="125" t="s">
        <v>2</v>
      </c>
      <c r="L13" s="225">
        <v>0.5</v>
      </c>
      <c r="M13" s="126">
        <f>SUM(K15:K22)</f>
        <v>0</v>
      </c>
      <c r="N13" s="127">
        <f>SUM(L15:L22)</f>
        <v>0</v>
      </c>
      <c r="O13" s="224"/>
      <c r="P13" s="617" t="s">
        <v>91</v>
      </c>
      <c r="Q13" s="617"/>
      <c r="R13" s="617"/>
      <c r="S13" s="617"/>
      <c r="T13" s="617"/>
      <c r="U13" s="220"/>
    </row>
    <row r="14" spans="2:21">
      <c r="B14" s="124" t="s">
        <v>3</v>
      </c>
      <c r="C14" s="627" t="s">
        <v>4</v>
      </c>
      <c r="D14" s="627"/>
      <c r="E14" s="554" t="s">
        <v>5</v>
      </c>
      <c r="F14" s="554" t="s">
        <v>6</v>
      </c>
      <c r="G14" s="554" t="s">
        <v>7</v>
      </c>
      <c r="H14" s="554" t="s">
        <v>8</v>
      </c>
      <c r="I14" s="554" t="s">
        <v>9</v>
      </c>
      <c r="J14" s="554" t="s">
        <v>10</v>
      </c>
      <c r="K14" s="554" t="s">
        <v>11</v>
      </c>
      <c r="L14" s="554" t="s">
        <v>12</v>
      </c>
      <c r="M14" s="632" t="s">
        <v>21</v>
      </c>
      <c r="N14" s="633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124">
        <v>1</v>
      </c>
      <c r="C15" s="130"/>
      <c r="D15" s="130"/>
      <c r="E15" s="130"/>
      <c r="F15" s="130"/>
      <c r="G15" s="130"/>
      <c r="H15" s="130"/>
      <c r="I15" s="130"/>
      <c r="J15" s="130"/>
      <c r="K15" s="132">
        <f t="shared" ref="K15:K22" si="1">(I15+J15)*10000</f>
        <v>0</v>
      </c>
      <c r="L15" s="132">
        <f>K15*L13</f>
        <v>0</v>
      </c>
      <c r="M15" s="226"/>
      <c r="N15" s="227"/>
      <c r="O15" s="41"/>
      <c r="P15" s="618" t="s">
        <v>92</v>
      </c>
      <c r="Q15" s="676">
        <f>P21-R21</f>
        <v>3300500</v>
      </c>
      <c r="R15" s="677"/>
      <c r="S15" s="220"/>
      <c r="T15" s="220"/>
      <c r="U15" s="220"/>
    </row>
    <row r="16" spans="2:21" ht="16.5" customHeight="1">
      <c r="B16" s="124">
        <v>2</v>
      </c>
      <c r="C16" s="130"/>
      <c r="D16" s="130"/>
      <c r="E16" s="130"/>
      <c r="F16" s="130"/>
      <c r="G16" s="130"/>
      <c r="H16" s="130"/>
      <c r="I16" s="130"/>
      <c r="J16" s="130"/>
      <c r="K16" s="132">
        <f t="shared" si="1"/>
        <v>0</v>
      </c>
      <c r="L16" s="132">
        <f>K16*L13</f>
        <v>0</v>
      </c>
      <c r="M16" s="226"/>
      <c r="N16" s="227"/>
      <c r="O16" s="41"/>
      <c r="P16" s="619"/>
      <c r="Q16" s="678"/>
      <c r="R16" s="679"/>
      <c r="S16" s="220"/>
      <c r="T16" s="220"/>
      <c r="U16" s="220"/>
    </row>
    <row r="17" spans="2:21">
      <c r="B17" s="124">
        <v>3</v>
      </c>
      <c r="C17" s="130"/>
      <c r="D17" s="130"/>
      <c r="E17" s="130"/>
      <c r="F17" s="130"/>
      <c r="G17" s="130"/>
      <c r="H17" s="130"/>
      <c r="I17" s="130"/>
      <c r="J17" s="130"/>
      <c r="K17" s="132">
        <f t="shared" si="1"/>
        <v>0</v>
      </c>
      <c r="L17" s="132">
        <f>K17*L13</f>
        <v>0</v>
      </c>
      <c r="M17" s="226"/>
      <c r="N17" s="227"/>
      <c r="O17" s="220"/>
      <c r="P17" s="220"/>
      <c r="Q17" s="220"/>
      <c r="R17" s="220"/>
      <c r="S17" s="220"/>
      <c r="T17" s="220"/>
      <c r="U17" s="220"/>
    </row>
    <row r="18" spans="2:21" ht="17.25">
      <c r="B18" s="124">
        <v>4</v>
      </c>
      <c r="C18" s="130"/>
      <c r="D18" s="130"/>
      <c r="E18" s="130"/>
      <c r="F18" s="130"/>
      <c r="G18" s="130"/>
      <c r="H18" s="130"/>
      <c r="I18" s="130"/>
      <c r="J18" s="130"/>
      <c r="K18" s="132">
        <f t="shared" si="1"/>
        <v>0</v>
      </c>
      <c r="L18" s="132">
        <f>K18*L13</f>
        <v>0</v>
      </c>
      <c r="M18" s="226"/>
      <c r="N18" s="227"/>
      <c r="O18" s="41"/>
      <c r="P18" s="624" t="s">
        <v>94</v>
      </c>
      <c r="Q18" s="625"/>
      <c r="R18" s="626" t="s">
        <v>95</v>
      </c>
      <c r="S18" s="626"/>
      <c r="T18" s="625"/>
      <c r="U18" s="224"/>
    </row>
    <row r="19" spans="2:21" ht="17.25">
      <c r="B19" s="124">
        <v>5</v>
      </c>
      <c r="C19" s="130"/>
      <c r="D19" s="130"/>
      <c r="E19" s="130"/>
      <c r="F19" s="130"/>
      <c r="G19" s="130"/>
      <c r="H19" s="130"/>
      <c r="I19" s="130"/>
      <c r="J19" s="130"/>
      <c r="K19" s="132">
        <f t="shared" si="1"/>
        <v>0</v>
      </c>
      <c r="L19" s="132">
        <f>K19*L13</f>
        <v>0</v>
      </c>
      <c r="M19" s="226"/>
      <c r="N19" s="227"/>
      <c r="O19" s="41"/>
      <c r="P19" s="185" t="s">
        <v>96</v>
      </c>
      <c r="Q19" s="186" t="s">
        <v>97</v>
      </c>
      <c r="R19" s="186" t="s">
        <v>98</v>
      </c>
      <c r="S19" s="186" t="s">
        <v>99</v>
      </c>
      <c r="T19" s="186" t="s">
        <v>97</v>
      </c>
      <c r="U19" s="224"/>
    </row>
    <row r="20" spans="2:21">
      <c r="B20" s="124">
        <v>6</v>
      </c>
      <c r="C20" s="130"/>
      <c r="D20" s="130"/>
      <c r="E20" s="130"/>
      <c r="F20" s="130"/>
      <c r="G20" s="130"/>
      <c r="H20" s="130"/>
      <c r="I20" s="130"/>
      <c r="J20" s="130"/>
      <c r="K20" s="132">
        <f t="shared" si="1"/>
        <v>0</v>
      </c>
      <c r="L20" s="132">
        <f>K20*L13</f>
        <v>0</v>
      </c>
      <c r="M20" s="226"/>
      <c r="N20" s="227"/>
      <c r="O20" s="41"/>
      <c r="P20" s="187">
        <f>SUM(P9,'8'!P9,'7'!P9,'6'!P9,'5'!P9,'4'!P9,'3'!P9)</f>
        <v>7990000</v>
      </c>
      <c r="Q20" s="187">
        <f>SUM(Q9,'8'!Q9,'7'!Q9,'6'!Q9,'5'!Q9,'4'!Q9,'3'!Q9)</f>
        <v>0</v>
      </c>
      <c r="R20" s="187">
        <f>SUM(R9,'8'!R9,'7'!R9,'6'!R9,'5'!R9,'4'!R9,'3'!R9)</f>
        <v>4689500</v>
      </c>
      <c r="S20" s="187">
        <f>SUM(S9,'8'!S9,'7'!S9,'6'!S9,'5'!S9,'4'!S9,'3'!S9)</f>
        <v>0</v>
      </c>
      <c r="T20" s="187">
        <f>SUM(T9,'8'!T9,'7'!T9,'6'!T9,'5'!T9,'4'!T9,'3'!T9)</f>
        <v>0</v>
      </c>
      <c r="U20" s="224"/>
    </row>
    <row r="21" spans="2:21" ht="17.25">
      <c r="B21" s="124">
        <v>7</v>
      </c>
      <c r="C21" s="130"/>
      <c r="D21" s="130"/>
      <c r="E21" s="130"/>
      <c r="F21" s="130"/>
      <c r="G21" s="130"/>
      <c r="H21" s="130"/>
      <c r="I21" s="130"/>
      <c r="J21" s="130"/>
      <c r="K21" s="132">
        <f t="shared" si="1"/>
        <v>0</v>
      </c>
      <c r="L21" s="132">
        <f>K21*L13</f>
        <v>0</v>
      </c>
      <c r="M21" s="226"/>
      <c r="N21" s="227"/>
      <c r="O21" s="41"/>
      <c r="P21" s="612">
        <f>SUM(P20:Q20)</f>
        <v>7990000</v>
      </c>
      <c r="Q21" s="613"/>
      <c r="R21" s="614">
        <f>SUM(R20:T20)</f>
        <v>4689500</v>
      </c>
      <c r="S21" s="615"/>
      <c r="T21" s="616"/>
      <c r="U21" s="224"/>
    </row>
    <row r="22" spans="2:21">
      <c r="B22" s="124">
        <v>8</v>
      </c>
      <c r="C22" s="130"/>
      <c r="D22" s="130"/>
      <c r="E22" s="130"/>
      <c r="F22" s="130"/>
      <c r="G22" s="130"/>
      <c r="H22" s="130"/>
      <c r="I22" s="130"/>
      <c r="J22" s="130"/>
      <c r="K22" s="132">
        <f t="shared" si="1"/>
        <v>0</v>
      </c>
      <c r="L22" s="132">
        <f>K22*L13</f>
        <v>0</v>
      </c>
      <c r="M22" s="228"/>
      <c r="N22" s="229"/>
      <c r="O22" s="220"/>
      <c r="P22" s="44"/>
      <c r="Q22" s="44"/>
      <c r="R22" s="44"/>
      <c r="S22" s="44"/>
      <c r="T22" s="44"/>
      <c r="U22" s="220"/>
    </row>
    <row r="23" spans="2:21" ht="20.25" hidden="1">
      <c r="B23" s="124"/>
      <c r="C23" s="639" t="s">
        <v>86</v>
      </c>
      <c r="D23" s="639"/>
      <c r="E23" s="639"/>
      <c r="F23" s="639"/>
      <c r="G23" s="639"/>
      <c r="H23" s="639"/>
      <c r="I23" s="639"/>
      <c r="J23" s="639"/>
      <c r="K23" s="125" t="s">
        <v>2</v>
      </c>
      <c r="L23" s="225">
        <v>0.5</v>
      </c>
      <c r="M23" s="126">
        <f>SUM(K25:K32)</f>
        <v>0</v>
      </c>
      <c r="N23" s="127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 hidden="1">
      <c r="B24" s="124" t="s">
        <v>3</v>
      </c>
      <c r="C24" s="627" t="s">
        <v>4</v>
      </c>
      <c r="D24" s="627"/>
      <c r="E24" s="554" t="s">
        <v>5</v>
      </c>
      <c r="F24" s="554" t="s">
        <v>6</v>
      </c>
      <c r="G24" s="554" t="s">
        <v>7</v>
      </c>
      <c r="H24" s="554" t="s">
        <v>8</v>
      </c>
      <c r="I24" s="554" t="s">
        <v>9</v>
      </c>
      <c r="J24" s="554" t="s">
        <v>10</v>
      </c>
      <c r="K24" s="554" t="s">
        <v>11</v>
      </c>
      <c r="L24" s="554" t="s">
        <v>12</v>
      </c>
      <c r="M24" s="640"/>
      <c r="N24" s="641"/>
      <c r="O24" s="220"/>
      <c r="P24" s="220"/>
      <c r="Q24" s="220"/>
      <c r="R24" s="220"/>
      <c r="S24" s="220"/>
      <c r="T24" s="220"/>
      <c r="U24" s="220"/>
    </row>
    <row r="25" spans="2:21" ht="19.5" hidden="1">
      <c r="B25" s="124">
        <v>1</v>
      </c>
      <c r="C25" s="128"/>
      <c r="D25" s="128"/>
      <c r="E25" s="128"/>
      <c r="F25" s="128"/>
      <c r="G25" s="137" t="s">
        <v>31</v>
      </c>
      <c r="H25" s="130"/>
      <c r="I25" s="131"/>
      <c r="J25" s="131"/>
      <c r="K25" s="132">
        <f>(I25+J25)*10000</f>
        <v>0</v>
      </c>
      <c r="L25" s="132">
        <f>K25*L23</f>
        <v>0</v>
      </c>
      <c r="M25" s="226"/>
      <c r="N25" s="227"/>
      <c r="O25" s="220"/>
      <c r="P25" s="220"/>
      <c r="Q25" s="220"/>
      <c r="R25" s="220"/>
      <c r="S25" s="220"/>
      <c r="T25" s="220"/>
      <c r="U25" s="220"/>
    </row>
    <row r="26" spans="2:21" hidden="1">
      <c r="B26" s="124">
        <v>2</v>
      </c>
      <c r="C26" s="230"/>
      <c r="D26" s="230"/>
      <c r="E26" s="230"/>
      <c r="F26" s="230"/>
      <c r="G26" s="134"/>
      <c r="H26" s="135"/>
      <c r="I26" s="136"/>
      <c r="J26" s="136"/>
      <c r="K26" s="132">
        <f t="shared" ref="K26:K32" si="2">(I26+J26)*10000</f>
        <v>0</v>
      </c>
      <c r="L26" s="132">
        <f>K26*L23</f>
        <v>0</v>
      </c>
      <c r="M26" s="226"/>
      <c r="N26" s="227"/>
      <c r="O26" s="220"/>
      <c r="P26" s="220"/>
      <c r="Q26" s="220"/>
      <c r="R26" s="220"/>
      <c r="S26" s="220"/>
      <c r="T26" s="220"/>
      <c r="U26" s="220"/>
    </row>
    <row r="27" spans="2:21" hidden="1">
      <c r="B27" s="124">
        <v>3</v>
      </c>
      <c r="C27" s="230"/>
      <c r="D27" s="230"/>
      <c r="E27" s="230"/>
      <c r="F27" s="230"/>
      <c r="G27" s="134"/>
      <c r="H27" s="135"/>
      <c r="I27" s="136"/>
      <c r="J27" s="136"/>
      <c r="K27" s="132">
        <f t="shared" si="2"/>
        <v>0</v>
      </c>
      <c r="L27" s="132">
        <f>K27*L23</f>
        <v>0</v>
      </c>
      <c r="M27" s="226"/>
      <c r="N27" s="227"/>
      <c r="O27" s="220"/>
      <c r="P27" s="220"/>
      <c r="Q27" s="220"/>
      <c r="R27" s="220"/>
      <c r="S27" s="220"/>
      <c r="T27" s="220"/>
      <c r="U27" s="220"/>
    </row>
    <row r="28" spans="2:21" hidden="1">
      <c r="B28" s="124">
        <v>4</v>
      </c>
      <c r="C28" s="230"/>
      <c r="D28" s="230"/>
      <c r="E28" s="230"/>
      <c r="F28" s="230"/>
      <c r="G28" s="135"/>
      <c r="H28" s="135"/>
      <c r="I28" s="136"/>
      <c r="J28" s="136"/>
      <c r="K28" s="132">
        <f t="shared" si="2"/>
        <v>0</v>
      </c>
      <c r="L28" s="132">
        <f>K28*L23</f>
        <v>0</v>
      </c>
      <c r="M28" s="226"/>
      <c r="N28" s="227"/>
      <c r="O28" s="220"/>
      <c r="P28" s="220"/>
      <c r="Q28" s="220"/>
      <c r="R28" s="220"/>
      <c r="S28" s="220"/>
      <c r="T28" s="220"/>
      <c r="U28" s="220"/>
    </row>
    <row r="29" spans="2:21" hidden="1">
      <c r="B29" s="124">
        <v>5</v>
      </c>
      <c r="C29" s="230"/>
      <c r="D29" s="230"/>
      <c r="E29" s="230"/>
      <c r="F29" s="230"/>
      <c r="G29" s="134"/>
      <c r="H29" s="135"/>
      <c r="I29" s="136"/>
      <c r="J29" s="136"/>
      <c r="K29" s="132">
        <f t="shared" si="2"/>
        <v>0</v>
      </c>
      <c r="L29" s="132">
        <f>K29*L23</f>
        <v>0</v>
      </c>
      <c r="M29" s="226"/>
      <c r="N29" s="227"/>
      <c r="O29" s="220"/>
      <c r="P29" s="220"/>
      <c r="Q29" s="220"/>
      <c r="R29" s="220"/>
      <c r="S29" s="220"/>
      <c r="T29" s="220"/>
      <c r="U29" s="220"/>
    </row>
    <row r="30" spans="2:21" hidden="1">
      <c r="B30" s="124">
        <v>6</v>
      </c>
      <c r="C30" s="230"/>
      <c r="D30" s="230"/>
      <c r="E30" s="230"/>
      <c r="F30" s="230"/>
      <c r="G30" s="135"/>
      <c r="H30" s="135"/>
      <c r="I30" s="136"/>
      <c r="J30" s="136"/>
      <c r="K30" s="132">
        <f t="shared" si="2"/>
        <v>0</v>
      </c>
      <c r="L30" s="132">
        <f>K30*L23</f>
        <v>0</v>
      </c>
      <c r="M30" s="226"/>
      <c r="N30" s="227"/>
      <c r="O30" s="220"/>
      <c r="P30" s="220"/>
      <c r="Q30" s="220"/>
      <c r="R30" s="220"/>
      <c r="S30" s="220"/>
      <c r="T30" s="220"/>
      <c r="U30" s="220"/>
    </row>
    <row r="31" spans="2:21" hidden="1">
      <c r="B31" s="124">
        <v>7</v>
      </c>
      <c r="C31" s="230"/>
      <c r="D31" s="231"/>
      <c r="E31" s="230"/>
      <c r="F31" s="230"/>
      <c r="G31" s="135"/>
      <c r="H31" s="135"/>
      <c r="I31" s="136"/>
      <c r="J31" s="136"/>
      <c r="K31" s="132">
        <f t="shared" si="2"/>
        <v>0</v>
      </c>
      <c r="L31" s="132">
        <f>K31*L23</f>
        <v>0</v>
      </c>
      <c r="M31" s="226"/>
      <c r="N31" s="227"/>
      <c r="O31" s="220"/>
      <c r="P31" s="220"/>
      <c r="Q31" s="220"/>
      <c r="R31" s="220"/>
      <c r="S31" s="220"/>
      <c r="T31" s="220"/>
      <c r="U31" s="220"/>
    </row>
    <row r="32" spans="2:21" hidden="1">
      <c r="B32" s="124">
        <v>8</v>
      </c>
      <c r="C32" s="230"/>
      <c r="D32" s="231"/>
      <c r="E32" s="230"/>
      <c r="F32" s="230"/>
      <c r="G32" s="138"/>
      <c r="H32" s="135"/>
      <c r="I32" s="136"/>
      <c r="J32" s="136"/>
      <c r="K32" s="132">
        <f t="shared" si="2"/>
        <v>0</v>
      </c>
      <c r="L32" s="132">
        <f>K32*L23</f>
        <v>0</v>
      </c>
      <c r="M32" s="228"/>
      <c r="N32" s="229"/>
      <c r="O32" s="220"/>
      <c r="P32" s="220"/>
      <c r="Q32" s="220"/>
      <c r="R32" s="220"/>
      <c r="S32" s="220"/>
      <c r="T32" s="220"/>
      <c r="U32" s="220"/>
    </row>
    <row r="33" spans="1:21" ht="20.25" hidden="1">
      <c r="A33" s="221"/>
      <c r="B33" s="232"/>
      <c r="C33" s="642" t="s">
        <v>87</v>
      </c>
      <c r="D33" s="642"/>
      <c r="E33" s="642"/>
      <c r="F33" s="642"/>
      <c r="G33" s="642"/>
      <c r="H33" s="642"/>
      <c r="I33" s="642"/>
      <c r="J33" s="642"/>
      <c r="K33" s="125" t="s">
        <v>2</v>
      </c>
      <c r="L33" s="225">
        <v>0.5</v>
      </c>
      <c r="M33" s="126">
        <f>SUM(K35:K42)</f>
        <v>0</v>
      </c>
      <c r="N33" s="127">
        <f>SUM(L35:L42)</f>
        <v>0</v>
      </c>
      <c r="O33" s="224"/>
      <c r="P33" s="220"/>
      <c r="Q33" s="220"/>
      <c r="R33" s="220"/>
      <c r="S33" s="220"/>
      <c r="T33" s="220"/>
      <c r="U33" s="220"/>
    </row>
    <row r="34" spans="1:21" hidden="1">
      <c r="A34" s="221"/>
      <c r="B34" s="232"/>
      <c r="C34" s="627" t="s">
        <v>4</v>
      </c>
      <c r="D34" s="627"/>
      <c r="E34" s="554" t="s">
        <v>5</v>
      </c>
      <c r="F34" s="554" t="s">
        <v>6</v>
      </c>
      <c r="G34" s="554" t="s">
        <v>7</v>
      </c>
      <c r="H34" s="554" t="s">
        <v>8</v>
      </c>
      <c r="I34" s="554" t="s">
        <v>9</v>
      </c>
      <c r="J34" s="554" t="s">
        <v>10</v>
      </c>
      <c r="K34" s="554" t="s">
        <v>11</v>
      </c>
      <c r="L34" s="554" t="s">
        <v>12</v>
      </c>
      <c r="M34" s="632" t="s">
        <v>34</v>
      </c>
      <c r="N34" s="633"/>
      <c r="O34" s="220"/>
      <c r="P34" s="220"/>
      <c r="Q34" s="220"/>
      <c r="R34" s="220"/>
      <c r="S34" s="220"/>
      <c r="T34" s="220"/>
      <c r="U34" s="220"/>
    </row>
    <row r="35" spans="1:21" hidden="1">
      <c r="A35" s="221"/>
      <c r="B35" s="232"/>
      <c r="C35" s="233"/>
      <c r="D35" s="233"/>
      <c r="E35" s="233"/>
      <c r="F35" s="233"/>
      <c r="G35" s="234"/>
      <c r="H35" s="235"/>
      <c r="I35" s="139"/>
      <c r="J35" s="139"/>
      <c r="K35" s="140">
        <f>(I35+J35)*10000</f>
        <v>0</v>
      </c>
      <c r="L35" s="140">
        <f>K35*L33</f>
        <v>0</v>
      </c>
      <c r="M35" s="226"/>
      <c r="N35" s="227"/>
      <c r="O35" s="220"/>
      <c r="P35" s="220"/>
      <c r="Q35" s="220"/>
      <c r="R35" s="220"/>
      <c r="S35" s="220"/>
      <c r="T35" s="220"/>
      <c r="U35" s="220"/>
    </row>
    <row r="36" spans="1:21" hidden="1">
      <c r="A36" s="221"/>
      <c r="B36" s="232"/>
      <c r="C36" s="233"/>
      <c r="D36" s="233"/>
      <c r="E36" s="233"/>
      <c r="F36" s="233"/>
      <c r="G36" s="234"/>
      <c r="H36" s="235"/>
      <c r="I36" s="139"/>
      <c r="J36" s="139"/>
      <c r="K36" s="140">
        <f t="shared" ref="K36:K42" si="3">(I36+J36)*10000</f>
        <v>0</v>
      </c>
      <c r="L36" s="140">
        <f>K36*L33</f>
        <v>0</v>
      </c>
      <c r="M36" s="226"/>
      <c r="N36" s="227"/>
      <c r="O36" s="220"/>
      <c r="P36" s="220"/>
      <c r="Q36" s="220"/>
      <c r="R36" s="220"/>
      <c r="S36" s="220"/>
      <c r="T36" s="220"/>
      <c r="U36" s="220"/>
    </row>
    <row r="37" spans="1:21" hidden="1">
      <c r="A37" s="221"/>
      <c r="B37" s="232"/>
      <c r="C37" s="233"/>
      <c r="D37" s="233"/>
      <c r="E37" s="233"/>
      <c r="F37" s="236"/>
      <c r="G37" s="237"/>
      <c r="H37" s="237"/>
      <c r="I37" s="141"/>
      <c r="J37" s="141"/>
      <c r="K37" s="140">
        <f t="shared" si="3"/>
        <v>0</v>
      </c>
      <c r="L37" s="140">
        <f>K37*L33</f>
        <v>0</v>
      </c>
      <c r="M37" s="226"/>
      <c r="N37" s="227"/>
      <c r="O37" s="220"/>
      <c r="P37" s="220"/>
      <c r="Q37" s="220"/>
      <c r="R37" s="220"/>
      <c r="S37" s="220"/>
      <c r="T37" s="220"/>
      <c r="U37" s="220"/>
    </row>
    <row r="38" spans="1:21" hidden="1">
      <c r="A38" s="221"/>
      <c r="B38" s="232"/>
      <c r="C38" s="233"/>
      <c r="D38" s="233"/>
      <c r="E38" s="233"/>
      <c r="F38" s="233"/>
      <c r="G38" s="235"/>
      <c r="H38" s="235"/>
      <c r="I38" s="139"/>
      <c r="J38" s="139"/>
      <c r="K38" s="140">
        <f t="shared" si="3"/>
        <v>0</v>
      </c>
      <c r="L38" s="140">
        <f>K38*L33</f>
        <v>0</v>
      </c>
      <c r="M38" s="226"/>
      <c r="N38" s="227"/>
      <c r="O38" s="220"/>
      <c r="P38" s="220"/>
      <c r="Q38" s="220"/>
      <c r="R38" s="220"/>
      <c r="S38" s="220"/>
      <c r="T38" s="220"/>
      <c r="U38" s="220"/>
    </row>
    <row r="39" spans="1:21" hidden="1">
      <c r="A39" s="221"/>
      <c r="B39" s="232"/>
      <c r="C39" s="233"/>
      <c r="D39" s="233"/>
      <c r="E39" s="233"/>
      <c r="F39" s="233"/>
      <c r="G39" s="234"/>
      <c r="H39" s="235"/>
      <c r="I39" s="139"/>
      <c r="J39" s="139"/>
      <c r="K39" s="140">
        <f t="shared" si="3"/>
        <v>0</v>
      </c>
      <c r="L39" s="140">
        <f>K39*L33</f>
        <v>0</v>
      </c>
      <c r="M39" s="226"/>
      <c r="N39" s="227"/>
      <c r="O39" s="220"/>
      <c r="P39" s="220"/>
      <c r="Q39" s="220"/>
      <c r="R39" s="220"/>
      <c r="S39" s="220"/>
      <c r="T39" s="220"/>
      <c r="U39" s="220"/>
    </row>
    <row r="40" spans="1:21" hidden="1">
      <c r="A40" s="221"/>
      <c r="B40" s="232"/>
      <c r="C40" s="233"/>
      <c r="D40" s="233"/>
      <c r="E40" s="233"/>
      <c r="F40" s="233"/>
      <c r="G40" s="235"/>
      <c r="H40" s="235"/>
      <c r="I40" s="139"/>
      <c r="J40" s="139"/>
      <c r="K40" s="140">
        <f t="shared" si="3"/>
        <v>0</v>
      </c>
      <c r="L40" s="140">
        <f>K40*L33</f>
        <v>0</v>
      </c>
      <c r="M40" s="226"/>
      <c r="N40" s="227"/>
      <c r="O40" s="220"/>
      <c r="P40" s="220"/>
      <c r="Q40" s="220"/>
      <c r="R40" s="220"/>
      <c r="S40" s="220"/>
      <c r="T40" s="220"/>
      <c r="U40" s="220"/>
    </row>
    <row r="41" spans="1:21" hidden="1">
      <c r="A41" s="221"/>
      <c r="B41" s="232"/>
      <c r="C41" s="233"/>
      <c r="D41" s="238"/>
      <c r="E41" s="233"/>
      <c r="F41" s="233"/>
      <c r="G41" s="235"/>
      <c r="H41" s="235"/>
      <c r="I41" s="139"/>
      <c r="J41" s="139"/>
      <c r="K41" s="140">
        <f t="shared" si="3"/>
        <v>0</v>
      </c>
      <c r="L41" s="140">
        <f>K41*L33</f>
        <v>0</v>
      </c>
      <c r="M41" s="226"/>
      <c r="N41" s="227"/>
      <c r="O41" s="220"/>
      <c r="P41" s="220"/>
      <c r="Q41" s="220"/>
      <c r="R41" s="220"/>
      <c r="S41" s="220"/>
      <c r="T41" s="220"/>
      <c r="U41" s="220"/>
    </row>
    <row r="42" spans="1:21" hidden="1">
      <c r="A42" s="221"/>
      <c r="B42" s="232"/>
      <c r="C42" s="233"/>
      <c r="D42" s="238"/>
      <c r="E42" s="233"/>
      <c r="F42" s="233"/>
      <c r="G42" s="235"/>
      <c r="H42" s="235"/>
      <c r="I42" s="139"/>
      <c r="J42" s="139"/>
      <c r="K42" s="140">
        <f t="shared" si="3"/>
        <v>0</v>
      </c>
      <c r="L42" s="140">
        <f>K42*L33</f>
        <v>0</v>
      </c>
      <c r="M42" s="228"/>
      <c r="N42" s="229"/>
      <c r="O42" s="220"/>
      <c r="P42" s="220"/>
      <c r="Q42" s="220"/>
      <c r="R42" s="220"/>
      <c r="S42" s="220"/>
      <c r="T42" s="220"/>
      <c r="U42" s="220"/>
    </row>
    <row r="43" spans="1:21" s="220" customFormat="1">
      <c r="A43" s="221"/>
      <c r="B43" s="232"/>
      <c r="C43" s="696" t="s">
        <v>802</v>
      </c>
      <c r="D43" s="697"/>
      <c r="E43" s="697"/>
      <c r="F43" s="697"/>
      <c r="G43" s="697"/>
      <c r="H43" s="697"/>
      <c r="I43" s="697"/>
      <c r="J43" s="698"/>
      <c r="K43" s="388" t="s">
        <v>2</v>
      </c>
      <c r="L43" s="389">
        <v>0.5</v>
      </c>
      <c r="M43" s="350">
        <f>SUM(K45:K52)</f>
        <v>600000</v>
      </c>
      <c r="N43" s="351">
        <f>SUM(L45:L52)</f>
        <v>300000</v>
      </c>
      <c r="O43" s="224"/>
    </row>
    <row r="44" spans="1:21" s="220" customFormat="1" ht="17.25" customHeight="1">
      <c r="A44" s="221"/>
      <c r="B44" s="232"/>
      <c r="C44" s="690" t="s">
        <v>33</v>
      </c>
      <c r="D44" s="691"/>
      <c r="E44" s="390" t="s">
        <v>5</v>
      </c>
      <c r="F44" s="390" t="s">
        <v>6</v>
      </c>
      <c r="G44" s="391" t="s">
        <v>7</v>
      </c>
      <c r="H44" s="390" t="s">
        <v>8</v>
      </c>
      <c r="I44" s="390" t="s">
        <v>9</v>
      </c>
      <c r="J44" s="390" t="s">
        <v>10</v>
      </c>
      <c r="K44" s="390" t="s">
        <v>11</v>
      </c>
      <c r="L44" s="390" t="s">
        <v>12</v>
      </c>
      <c r="M44" s="352"/>
      <c r="N44" s="352"/>
      <c r="O44" s="224"/>
    </row>
    <row r="45" spans="1:21" s="220" customFormat="1">
      <c r="A45" s="221"/>
      <c r="B45" s="232"/>
      <c r="C45" s="366">
        <v>23</v>
      </c>
      <c r="D45" s="366" t="s">
        <v>175</v>
      </c>
      <c r="E45" s="471">
        <v>76</v>
      </c>
      <c r="F45" s="366" t="s">
        <v>803</v>
      </c>
      <c r="G45" s="340" t="s">
        <v>804</v>
      </c>
      <c r="H45" s="235" t="s">
        <v>44</v>
      </c>
      <c r="I45" s="386">
        <v>3</v>
      </c>
      <c r="J45" s="386">
        <v>5</v>
      </c>
      <c r="K45" s="357">
        <f>(I45+J45)*10000</f>
        <v>80000</v>
      </c>
      <c r="L45" s="357">
        <f>K45*L43</f>
        <v>40000</v>
      </c>
      <c r="M45" s="352"/>
      <c r="N45" s="342"/>
      <c r="O45" s="224"/>
    </row>
    <row r="46" spans="1:21" s="220" customFormat="1">
      <c r="A46" s="221"/>
      <c r="B46" s="232"/>
      <c r="C46" s="233">
        <v>23</v>
      </c>
      <c r="D46" s="233" t="s">
        <v>805</v>
      </c>
      <c r="E46" s="341" t="s">
        <v>806</v>
      </c>
      <c r="F46" s="233" t="s">
        <v>807</v>
      </c>
      <c r="G46" s="235" t="s">
        <v>808</v>
      </c>
      <c r="H46" s="235" t="s">
        <v>44</v>
      </c>
      <c r="I46" s="136">
        <v>3</v>
      </c>
      <c r="J46" s="136">
        <v>5</v>
      </c>
      <c r="K46" s="357">
        <f t="shared" ref="K46:K52" si="4">(I46+J46)*10000</f>
        <v>80000</v>
      </c>
      <c r="L46" s="357">
        <f>K46*L43</f>
        <v>40000</v>
      </c>
      <c r="M46" s="352"/>
      <c r="N46" s="342"/>
      <c r="O46" s="224"/>
    </row>
    <row r="47" spans="1:21" s="220" customFormat="1">
      <c r="A47" s="221"/>
      <c r="B47" s="232"/>
      <c r="C47" s="366">
        <v>23</v>
      </c>
      <c r="D47" s="366" t="s">
        <v>118</v>
      </c>
      <c r="E47" s="471" t="s">
        <v>809</v>
      </c>
      <c r="F47" s="366" t="s">
        <v>810</v>
      </c>
      <c r="G47" s="500" t="s">
        <v>811</v>
      </c>
      <c r="H47" s="340" t="s">
        <v>44</v>
      </c>
      <c r="I47" s="386">
        <v>3</v>
      </c>
      <c r="J47" s="386">
        <v>5</v>
      </c>
      <c r="K47" s="357">
        <f>(I47+J47)*10000</f>
        <v>80000</v>
      </c>
      <c r="L47" s="357">
        <f>K47*L43</f>
        <v>40000</v>
      </c>
      <c r="M47" s="352"/>
      <c r="N47" s="342"/>
      <c r="O47" s="224"/>
    </row>
    <row r="48" spans="1:21" s="220" customFormat="1">
      <c r="A48" s="221"/>
      <c r="B48" s="232"/>
      <c r="C48" s="366">
        <v>23</v>
      </c>
      <c r="D48" s="366" t="s">
        <v>137</v>
      </c>
      <c r="E48" s="471" t="s">
        <v>812</v>
      </c>
      <c r="F48" s="366" t="s">
        <v>813</v>
      </c>
      <c r="G48" s="487" t="s">
        <v>814</v>
      </c>
      <c r="H48" s="235" t="s">
        <v>44</v>
      </c>
      <c r="I48" s="136">
        <v>3</v>
      </c>
      <c r="J48" s="136">
        <v>5</v>
      </c>
      <c r="K48" s="357">
        <f>(I48+J48)*10000</f>
        <v>80000</v>
      </c>
      <c r="L48" s="357">
        <f>K48*L43</f>
        <v>40000</v>
      </c>
      <c r="M48" s="352"/>
      <c r="N48" s="342"/>
      <c r="O48" s="224"/>
    </row>
    <row r="49" spans="1:21" s="220" customFormat="1">
      <c r="A49" s="221"/>
      <c r="B49" s="232"/>
      <c r="C49" s="233">
        <v>23</v>
      </c>
      <c r="D49" s="233" t="s">
        <v>815</v>
      </c>
      <c r="E49" s="341" t="s">
        <v>816</v>
      </c>
      <c r="F49" s="233" t="s">
        <v>817</v>
      </c>
      <c r="G49" s="235" t="s">
        <v>818</v>
      </c>
      <c r="H49" s="235" t="s">
        <v>819</v>
      </c>
      <c r="I49" s="386">
        <v>3</v>
      </c>
      <c r="J49" s="386">
        <v>25</v>
      </c>
      <c r="K49" s="357">
        <f>(I49+J49)*10000</f>
        <v>280000</v>
      </c>
      <c r="L49" s="357">
        <f>K49*L43</f>
        <v>140000</v>
      </c>
      <c r="M49" s="352"/>
      <c r="N49" s="342"/>
      <c r="O49" s="224"/>
    </row>
    <row r="50" spans="1:21" s="220" customFormat="1">
      <c r="A50" s="221"/>
      <c r="B50" s="232"/>
      <c r="C50" s="366"/>
      <c r="D50" s="366"/>
      <c r="E50" s="366"/>
      <c r="F50" s="366"/>
      <c r="G50" s="340"/>
      <c r="H50" s="340"/>
      <c r="I50" s="386"/>
      <c r="J50" s="386"/>
      <c r="K50" s="357">
        <f t="shared" si="4"/>
        <v>0</v>
      </c>
      <c r="L50" s="357">
        <f>K50*L43</f>
        <v>0</v>
      </c>
      <c r="M50" s="352"/>
      <c r="N50" s="342"/>
      <c r="O50" s="224"/>
    </row>
    <row r="51" spans="1:21" s="220" customFormat="1">
      <c r="A51" s="221"/>
      <c r="B51" s="232"/>
      <c r="C51" s="366"/>
      <c r="D51" s="366"/>
      <c r="E51" s="366"/>
      <c r="F51" s="366"/>
      <c r="G51" s="340"/>
      <c r="H51" s="340"/>
      <c r="I51" s="386"/>
      <c r="J51" s="386"/>
      <c r="K51" s="357">
        <f t="shared" si="4"/>
        <v>0</v>
      </c>
      <c r="L51" s="357">
        <f>K51*L43</f>
        <v>0</v>
      </c>
      <c r="M51" s="352"/>
      <c r="N51" s="342"/>
      <c r="O51" s="224"/>
    </row>
    <row r="52" spans="1:21" s="220" customFormat="1">
      <c r="A52" s="221"/>
      <c r="B52" s="232"/>
      <c r="C52" s="366"/>
      <c r="D52" s="366"/>
      <c r="E52" s="366"/>
      <c r="F52" s="366"/>
      <c r="G52" s="340"/>
      <c r="H52" s="340"/>
      <c r="I52" s="386"/>
      <c r="J52" s="386"/>
      <c r="K52" s="357">
        <f t="shared" si="4"/>
        <v>0</v>
      </c>
      <c r="L52" s="357">
        <f>K52*L43</f>
        <v>0</v>
      </c>
      <c r="M52" s="352"/>
      <c r="N52" s="342"/>
      <c r="O52" s="224"/>
    </row>
    <row r="53" spans="1:21" s="220" customFormat="1" hidden="1">
      <c r="A53" s="221"/>
      <c r="B53" s="232"/>
      <c r="C53" s="696" t="s">
        <v>383</v>
      </c>
      <c r="D53" s="697"/>
      <c r="E53" s="697"/>
      <c r="F53" s="697"/>
      <c r="G53" s="697"/>
      <c r="H53" s="697"/>
      <c r="I53" s="697"/>
      <c r="J53" s="698"/>
      <c r="K53" s="388" t="s">
        <v>2</v>
      </c>
      <c r="L53" s="389">
        <v>0.5</v>
      </c>
      <c r="M53" s="350">
        <f>SUM(K55:K62)</f>
        <v>0</v>
      </c>
      <c r="N53" s="351">
        <f>SUM(L55:L62)</f>
        <v>0</v>
      </c>
      <c r="O53" s="224"/>
    </row>
    <row r="54" spans="1:21" s="220" customFormat="1" ht="17.25" hidden="1" customHeight="1">
      <c r="A54" s="221"/>
      <c r="B54" s="232"/>
      <c r="C54" s="690" t="s">
        <v>4</v>
      </c>
      <c r="D54" s="691"/>
      <c r="E54" s="390" t="s">
        <v>5</v>
      </c>
      <c r="F54" s="390" t="s">
        <v>6</v>
      </c>
      <c r="G54" s="391" t="s">
        <v>7</v>
      </c>
      <c r="H54" s="390" t="s">
        <v>8</v>
      </c>
      <c r="I54" s="390" t="s">
        <v>9</v>
      </c>
      <c r="J54" s="390" t="s">
        <v>10</v>
      </c>
      <c r="K54" s="390" t="s">
        <v>11</v>
      </c>
      <c r="L54" s="390" t="s">
        <v>12</v>
      </c>
      <c r="M54" s="342"/>
      <c r="N54" s="342"/>
      <c r="O54" s="224"/>
    </row>
    <row r="55" spans="1:21" s="220" customFormat="1" hidden="1">
      <c r="A55" s="221"/>
      <c r="B55" s="232"/>
      <c r="C55" s="366"/>
      <c r="D55" s="366"/>
      <c r="E55" s="366"/>
      <c r="F55" s="366"/>
      <c r="G55" s="340"/>
      <c r="H55" s="340"/>
      <c r="I55" s="386"/>
      <c r="J55" s="386"/>
      <c r="K55" s="357">
        <f>(I55+J55)*10000</f>
        <v>0</v>
      </c>
      <c r="L55" s="357">
        <f>K55*L53</f>
        <v>0</v>
      </c>
      <c r="M55" s="352"/>
      <c r="N55" s="342"/>
      <c r="O55" s="224"/>
    </row>
    <row r="56" spans="1:21" s="220" customFormat="1" hidden="1">
      <c r="A56" s="221"/>
      <c r="B56" s="232"/>
      <c r="C56" s="366"/>
      <c r="D56" s="366"/>
      <c r="E56" s="366"/>
      <c r="F56" s="366"/>
      <c r="G56" s="340"/>
      <c r="H56" s="340"/>
      <c r="I56" s="386"/>
      <c r="J56" s="386"/>
      <c r="K56" s="357">
        <f t="shared" ref="K56:K62" si="5">(I56+J56)*10000</f>
        <v>0</v>
      </c>
      <c r="L56" s="357">
        <f>K56*L53</f>
        <v>0</v>
      </c>
      <c r="M56" s="352"/>
      <c r="N56" s="342"/>
      <c r="O56" s="224"/>
    </row>
    <row r="57" spans="1:21" s="220" customFormat="1" hidden="1">
      <c r="A57" s="221"/>
      <c r="B57" s="232"/>
      <c r="C57" s="366"/>
      <c r="D57" s="366"/>
      <c r="E57" s="366"/>
      <c r="F57" s="366"/>
      <c r="G57" s="340"/>
      <c r="H57" s="340"/>
      <c r="I57" s="377"/>
      <c r="J57" s="377"/>
      <c r="K57" s="357">
        <f t="shared" si="5"/>
        <v>0</v>
      </c>
      <c r="L57" s="357">
        <f>K57*L53</f>
        <v>0</v>
      </c>
      <c r="M57" s="352"/>
      <c r="N57" s="342"/>
      <c r="O57" s="224"/>
    </row>
    <row r="58" spans="1:21" s="220" customFormat="1" hidden="1">
      <c r="A58" s="221"/>
      <c r="B58" s="232"/>
      <c r="C58" s="366"/>
      <c r="D58" s="366"/>
      <c r="E58" s="366"/>
      <c r="F58" s="366"/>
      <c r="G58" s="340"/>
      <c r="H58" s="340"/>
      <c r="I58" s="386"/>
      <c r="J58" s="386"/>
      <c r="K58" s="357">
        <f t="shared" si="5"/>
        <v>0</v>
      </c>
      <c r="L58" s="357">
        <f>K58*L53</f>
        <v>0</v>
      </c>
      <c r="M58" s="352"/>
      <c r="N58" s="342"/>
      <c r="O58" s="224"/>
    </row>
    <row r="59" spans="1:21" s="220" customFormat="1" hidden="1">
      <c r="A59" s="221"/>
      <c r="B59" s="232"/>
      <c r="C59" s="366"/>
      <c r="D59" s="366"/>
      <c r="E59" s="366"/>
      <c r="F59" s="366"/>
      <c r="G59" s="340"/>
      <c r="H59" s="340"/>
      <c r="I59" s="386"/>
      <c r="J59" s="386"/>
      <c r="K59" s="357">
        <f t="shared" si="5"/>
        <v>0</v>
      </c>
      <c r="L59" s="357">
        <f>K59*L53</f>
        <v>0</v>
      </c>
      <c r="M59" s="352"/>
      <c r="N59" s="342"/>
      <c r="O59" s="224"/>
    </row>
    <row r="60" spans="1:21" s="220" customFormat="1" hidden="1">
      <c r="A60" s="221"/>
      <c r="B60" s="232"/>
      <c r="C60" s="366"/>
      <c r="D60" s="366"/>
      <c r="E60" s="366"/>
      <c r="F60" s="366"/>
      <c r="G60" s="340"/>
      <c r="H60" s="340"/>
      <c r="I60" s="386"/>
      <c r="J60" s="386"/>
      <c r="K60" s="357">
        <f t="shared" si="5"/>
        <v>0</v>
      </c>
      <c r="L60" s="357">
        <f>K60*L53</f>
        <v>0</v>
      </c>
      <c r="M60" s="352"/>
      <c r="N60" s="342"/>
      <c r="O60" s="224"/>
    </row>
    <row r="61" spans="1:21" s="220" customFormat="1" hidden="1">
      <c r="A61" s="221"/>
      <c r="B61" s="232"/>
      <c r="C61" s="366"/>
      <c r="D61" s="366"/>
      <c r="E61" s="366"/>
      <c r="F61" s="366"/>
      <c r="G61" s="340"/>
      <c r="H61" s="340"/>
      <c r="I61" s="386"/>
      <c r="J61" s="386"/>
      <c r="K61" s="357">
        <f t="shared" si="5"/>
        <v>0</v>
      </c>
      <c r="L61" s="357">
        <f>K61*L53</f>
        <v>0</v>
      </c>
      <c r="M61" s="352"/>
      <c r="N61" s="342"/>
      <c r="O61" s="224"/>
    </row>
    <row r="62" spans="1:21" s="220" customFormat="1" hidden="1">
      <c r="A62" s="221"/>
      <c r="B62" s="232"/>
      <c r="C62" s="366"/>
      <c r="D62" s="366"/>
      <c r="E62" s="366"/>
      <c r="F62" s="366"/>
      <c r="G62" s="340"/>
      <c r="H62" s="340"/>
      <c r="I62" s="386"/>
      <c r="J62" s="386"/>
      <c r="K62" s="357">
        <f t="shared" si="5"/>
        <v>0</v>
      </c>
      <c r="L62" s="357">
        <f>K62*L53</f>
        <v>0</v>
      </c>
      <c r="M62" s="352"/>
      <c r="N62" s="342"/>
      <c r="O62" s="224"/>
    </row>
    <row r="63" spans="1:21" ht="20.25" hidden="1">
      <c r="A63" s="220"/>
      <c r="B63" s="124"/>
      <c r="C63" s="636" t="s">
        <v>88</v>
      </c>
      <c r="D63" s="636"/>
      <c r="E63" s="636"/>
      <c r="F63" s="636"/>
      <c r="G63" s="636"/>
      <c r="H63" s="636"/>
      <c r="I63" s="636"/>
      <c r="J63" s="636"/>
      <c r="K63" s="125" t="s">
        <v>2</v>
      </c>
      <c r="L63" s="142">
        <v>0.6</v>
      </c>
      <c r="M63" s="126">
        <f>SUM(K65:K72)</f>
        <v>0</v>
      </c>
      <c r="N63" s="127">
        <f>SUM(L65:L72)</f>
        <v>0</v>
      </c>
      <c r="O63" s="224"/>
      <c r="P63" s="220"/>
      <c r="Q63" s="220"/>
      <c r="R63" s="220"/>
      <c r="S63" s="220"/>
      <c r="T63" s="220"/>
      <c r="U63" s="220"/>
    </row>
    <row r="64" spans="1:21" hidden="1">
      <c r="A64" s="220"/>
      <c r="B64" s="124" t="s">
        <v>3</v>
      </c>
      <c r="C64" s="627" t="s">
        <v>4</v>
      </c>
      <c r="D64" s="627"/>
      <c r="E64" s="554" t="s">
        <v>5</v>
      </c>
      <c r="F64" s="554" t="s">
        <v>6</v>
      </c>
      <c r="G64" s="554" t="s">
        <v>7</v>
      </c>
      <c r="H64" s="554" t="s">
        <v>8</v>
      </c>
      <c r="I64" s="554" t="s">
        <v>9</v>
      </c>
      <c r="J64" s="554" t="s">
        <v>10</v>
      </c>
      <c r="K64" s="554" t="s">
        <v>11</v>
      </c>
      <c r="L64" s="554" t="s">
        <v>12</v>
      </c>
      <c r="M64" s="143"/>
      <c r="N64" s="144"/>
      <c r="O64" s="220"/>
      <c r="P64" s="220"/>
      <c r="Q64" s="220"/>
      <c r="R64" s="220"/>
      <c r="S64" s="220"/>
      <c r="T64" s="220"/>
      <c r="U64" s="220"/>
    </row>
    <row r="65" spans="1:21" hidden="1">
      <c r="A65" s="220"/>
      <c r="B65" s="124">
        <v>1</v>
      </c>
      <c r="C65" s="230"/>
      <c r="D65" s="230"/>
      <c r="E65" s="230"/>
      <c r="F65" s="230"/>
      <c r="G65" s="134"/>
      <c r="H65" s="135"/>
      <c r="I65" s="136"/>
      <c r="J65" s="136"/>
      <c r="K65" s="132">
        <f>(I65+J65)*10000</f>
        <v>0</v>
      </c>
      <c r="L65" s="132">
        <f>K65*L63</f>
        <v>0</v>
      </c>
      <c r="M65" s="226"/>
      <c r="N65" s="227"/>
      <c r="O65" s="220"/>
      <c r="P65" s="220"/>
      <c r="Q65" s="220"/>
      <c r="R65" s="220"/>
      <c r="S65" s="220"/>
      <c r="T65" s="220"/>
      <c r="U65" s="220"/>
    </row>
    <row r="66" spans="1:21" hidden="1">
      <c r="A66" s="220"/>
      <c r="B66" s="124">
        <v>2</v>
      </c>
      <c r="C66" s="230"/>
      <c r="D66" s="230"/>
      <c r="E66" s="230"/>
      <c r="F66" s="230"/>
      <c r="G66" s="134"/>
      <c r="H66" s="135"/>
      <c r="I66" s="136"/>
      <c r="J66" s="136"/>
      <c r="K66" s="132">
        <f t="shared" ref="K66:K72" si="6">(I66+J66)*10000</f>
        <v>0</v>
      </c>
      <c r="L66" s="132">
        <f>K66*L63</f>
        <v>0</v>
      </c>
      <c r="M66" s="226"/>
      <c r="N66" s="227"/>
      <c r="O66" s="220"/>
      <c r="P66" s="220"/>
      <c r="Q66" s="220"/>
      <c r="R66" s="220"/>
      <c r="S66" s="220"/>
      <c r="T66" s="220"/>
      <c r="U66" s="220"/>
    </row>
    <row r="67" spans="1:21" hidden="1">
      <c r="A67" s="220"/>
      <c r="B67" s="124">
        <v>3</v>
      </c>
      <c r="C67" s="230"/>
      <c r="D67" s="230"/>
      <c r="E67" s="230"/>
      <c r="F67" s="230"/>
      <c r="G67" s="134"/>
      <c r="H67" s="135"/>
      <c r="I67" s="136"/>
      <c r="J67" s="136"/>
      <c r="K67" s="132">
        <f t="shared" si="6"/>
        <v>0</v>
      </c>
      <c r="L67" s="132">
        <f>K67*L63</f>
        <v>0</v>
      </c>
      <c r="M67" s="226"/>
      <c r="N67" s="227"/>
      <c r="O67" s="220"/>
      <c r="P67" s="220"/>
      <c r="Q67" s="220"/>
      <c r="R67" s="220"/>
      <c r="S67" s="220"/>
      <c r="T67" s="220"/>
      <c r="U67" s="220"/>
    </row>
    <row r="68" spans="1:21" hidden="1">
      <c r="A68" s="220"/>
      <c r="B68" s="124">
        <v>4</v>
      </c>
      <c r="C68" s="230"/>
      <c r="D68" s="230"/>
      <c r="E68" s="230"/>
      <c r="F68" s="230"/>
      <c r="G68" s="135"/>
      <c r="H68" s="135"/>
      <c r="I68" s="136"/>
      <c r="J68" s="136"/>
      <c r="K68" s="132">
        <f t="shared" si="6"/>
        <v>0</v>
      </c>
      <c r="L68" s="132">
        <f>K68*L63</f>
        <v>0</v>
      </c>
      <c r="M68" s="226"/>
      <c r="N68" s="227"/>
      <c r="O68" s="220"/>
      <c r="P68" s="220"/>
      <c r="Q68" s="220"/>
      <c r="R68" s="220"/>
      <c r="S68" s="220"/>
      <c r="T68" s="220"/>
      <c r="U68" s="220"/>
    </row>
    <row r="69" spans="1:21" hidden="1">
      <c r="A69" s="220"/>
      <c r="B69" s="124">
        <v>5</v>
      </c>
      <c r="C69" s="230"/>
      <c r="D69" s="230"/>
      <c r="E69" s="230"/>
      <c r="F69" s="230"/>
      <c r="G69" s="134"/>
      <c r="H69" s="135"/>
      <c r="I69" s="136"/>
      <c r="J69" s="136"/>
      <c r="K69" s="132">
        <f t="shared" si="6"/>
        <v>0</v>
      </c>
      <c r="L69" s="132">
        <f>K69*L63</f>
        <v>0</v>
      </c>
      <c r="M69" s="226"/>
      <c r="N69" s="227"/>
      <c r="O69" s="220"/>
      <c r="P69" s="220"/>
      <c r="Q69" s="220"/>
      <c r="R69" s="220"/>
      <c r="S69" s="220"/>
      <c r="T69" s="220"/>
      <c r="U69" s="220"/>
    </row>
    <row r="70" spans="1:21" hidden="1">
      <c r="A70" s="220"/>
      <c r="B70" s="124">
        <v>6</v>
      </c>
      <c r="C70" s="230"/>
      <c r="D70" s="230"/>
      <c r="E70" s="230"/>
      <c r="F70" s="230"/>
      <c r="G70" s="135"/>
      <c r="H70" s="135"/>
      <c r="I70" s="136"/>
      <c r="J70" s="136"/>
      <c r="K70" s="132">
        <f t="shared" si="6"/>
        <v>0</v>
      </c>
      <c r="L70" s="132">
        <f>K70*L63</f>
        <v>0</v>
      </c>
      <c r="M70" s="226"/>
      <c r="N70" s="227"/>
      <c r="O70" s="220"/>
      <c r="P70" s="220"/>
      <c r="Q70" s="220"/>
      <c r="R70" s="220"/>
      <c r="S70" s="220"/>
      <c r="T70" s="220"/>
      <c r="U70" s="220"/>
    </row>
    <row r="71" spans="1:21" hidden="1">
      <c r="A71" s="220"/>
      <c r="B71" s="124">
        <v>7</v>
      </c>
      <c r="C71" s="230"/>
      <c r="D71" s="231"/>
      <c r="E71" s="230"/>
      <c r="F71" s="230"/>
      <c r="G71" s="135"/>
      <c r="H71" s="135"/>
      <c r="I71" s="136"/>
      <c r="J71" s="136"/>
      <c r="K71" s="132">
        <f t="shared" si="6"/>
        <v>0</v>
      </c>
      <c r="L71" s="132">
        <f>K71*L63</f>
        <v>0</v>
      </c>
      <c r="M71" s="226"/>
      <c r="N71" s="227"/>
      <c r="O71" s="220"/>
      <c r="P71" s="220"/>
      <c r="Q71" s="220"/>
      <c r="R71" s="220"/>
      <c r="S71" s="220"/>
      <c r="T71" s="220"/>
      <c r="U71" s="220"/>
    </row>
    <row r="72" spans="1:21" hidden="1">
      <c r="A72" s="220"/>
      <c r="B72" s="124">
        <v>8</v>
      </c>
      <c r="C72" s="230"/>
      <c r="D72" s="231"/>
      <c r="E72" s="230"/>
      <c r="F72" s="230"/>
      <c r="G72" s="135"/>
      <c r="H72" s="135"/>
      <c r="I72" s="136"/>
      <c r="J72" s="136"/>
      <c r="K72" s="132">
        <f t="shared" si="6"/>
        <v>0</v>
      </c>
      <c r="L72" s="132">
        <f>K72*L63</f>
        <v>0</v>
      </c>
      <c r="M72" s="228"/>
      <c r="N72" s="229"/>
      <c r="O72" s="220"/>
      <c r="P72" s="220"/>
      <c r="Q72" s="220"/>
      <c r="R72" s="220"/>
      <c r="S72" s="220"/>
      <c r="T72" s="220"/>
      <c r="U72" s="220"/>
    </row>
    <row r="73" spans="1:21" ht="20.25" hidden="1">
      <c r="A73" s="220"/>
      <c r="B73" s="124"/>
      <c r="C73" s="637" t="s">
        <v>89</v>
      </c>
      <c r="D73" s="637"/>
      <c r="E73" s="637"/>
      <c r="F73" s="637"/>
      <c r="G73" s="637"/>
      <c r="H73" s="637"/>
      <c r="I73" s="637"/>
      <c r="J73" s="637"/>
      <c r="K73" s="239" t="s">
        <v>47</v>
      </c>
      <c r="L73" s="145">
        <v>0.65</v>
      </c>
      <c r="M73" s="126">
        <f>SUM(K75:K82)</f>
        <v>0</v>
      </c>
      <c r="N73" s="127">
        <f>SUM(L75:L82)</f>
        <v>0</v>
      </c>
      <c r="O73" s="224"/>
      <c r="P73" s="220"/>
      <c r="Q73" s="220"/>
      <c r="R73" s="220"/>
      <c r="S73" s="220"/>
      <c r="T73" s="220"/>
      <c r="U73" s="220"/>
    </row>
    <row r="74" spans="1:21" hidden="1">
      <c r="A74" s="220"/>
      <c r="B74" s="124"/>
      <c r="C74" s="627" t="s">
        <v>4</v>
      </c>
      <c r="D74" s="627"/>
      <c r="E74" s="554" t="s">
        <v>5</v>
      </c>
      <c r="F74" s="554" t="s">
        <v>6</v>
      </c>
      <c r="G74" s="554" t="s">
        <v>7</v>
      </c>
      <c r="H74" s="554" t="s">
        <v>8</v>
      </c>
      <c r="I74" s="554" t="s">
        <v>9</v>
      </c>
      <c r="J74" s="554" t="s">
        <v>10</v>
      </c>
      <c r="K74" s="554" t="s">
        <v>11</v>
      </c>
      <c r="L74" s="554" t="s">
        <v>12</v>
      </c>
      <c r="M74" s="555"/>
      <c r="N74" s="556"/>
      <c r="O74" s="220"/>
      <c r="P74" s="220"/>
      <c r="Q74" s="220"/>
      <c r="R74" s="220"/>
      <c r="S74" s="220"/>
      <c r="T74" s="220"/>
      <c r="U74" s="220"/>
    </row>
    <row r="75" spans="1:21" ht="19.5" hidden="1">
      <c r="A75" s="220"/>
      <c r="B75" s="124"/>
      <c r="C75" s="128"/>
      <c r="D75" s="128"/>
      <c r="E75" s="128"/>
      <c r="F75" s="128"/>
      <c r="G75" s="137" t="s">
        <v>48</v>
      </c>
      <c r="H75" s="130"/>
      <c r="I75" s="131"/>
      <c r="J75" s="131"/>
      <c r="K75" s="132">
        <f>(I75+J75)*10000</f>
        <v>0</v>
      </c>
      <c r="L75" s="132">
        <f>K75*L73</f>
        <v>0</v>
      </c>
      <c r="M75" s="226"/>
      <c r="N75" s="227"/>
      <c r="O75" s="220"/>
      <c r="P75" s="220"/>
      <c r="Q75" s="220"/>
      <c r="R75" s="220"/>
      <c r="S75" s="220"/>
      <c r="T75" s="220"/>
      <c r="U75" s="220"/>
    </row>
    <row r="76" spans="1:21" hidden="1">
      <c r="A76" s="220"/>
      <c r="B76" s="124"/>
      <c r="C76" s="146"/>
      <c r="D76" s="146"/>
      <c r="E76" s="146"/>
      <c r="F76" s="146"/>
      <c r="G76" s="147"/>
      <c r="H76" s="147"/>
      <c r="I76" s="148"/>
      <c r="J76" s="148"/>
      <c r="K76" s="132">
        <f t="shared" ref="K76:K82" si="7">(I76+J76)*10000</f>
        <v>0</v>
      </c>
      <c r="L76" s="132">
        <f>K76*L73</f>
        <v>0</v>
      </c>
      <c r="M76" s="226"/>
      <c r="N76" s="227"/>
      <c r="O76" s="220"/>
      <c r="P76" s="220"/>
      <c r="Q76" s="220"/>
      <c r="R76" s="220"/>
      <c r="S76" s="220"/>
      <c r="T76" s="220"/>
      <c r="U76" s="220"/>
    </row>
    <row r="77" spans="1:21" hidden="1">
      <c r="A77" s="220"/>
      <c r="B77" s="124"/>
      <c r="C77" s="146"/>
      <c r="D77" s="146"/>
      <c r="E77" s="146"/>
      <c r="F77" s="146"/>
      <c r="G77" s="147"/>
      <c r="H77" s="147"/>
      <c r="I77" s="148"/>
      <c r="J77" s="148"/>
      <c r="K77" s="132">
        <f t="shared" si="7"/>
        <v>0</v>
      </c>
      <c r="L77" s="132">
        <f>K77*L73</f>
        <v>0</v>
      </c>
      <c r="M77" s="226"/>
      <c r="N77" s="227"/>
      <c r="O77" s="220"/>
      <c r="P77" s="220"/>
      <c r="Q77" s="220"/>
      <c r="R77" s="220"/>
      <c r="S77" s="220"/>
      <c r="T77" s="220"/>
      <c r="U77" s="220"/>
    </row>
    <row r="78" spans="1:21" hidden="1">
      <c r="A78" s="220"/>
      <c r="B78" s="124"/>
      <c r="C78" s="146"/>
      <c r="D78" s="146"/>
      <c r="E78" s="146"/>
      <c r="F78" s="146"/>
      <c r="G78" s="147"/>
      <c r="H78" s="147"/>
      <c r="I78" s="148"/>
      <c r="J78" s="148"/>
      <c r="K78" s="132">
        <f t="shared" si="7"/>
        <v>0</v>
      </c>
      <c r="L78" s="132">
        <f>K78*L73</f>
        <v>0</v>
      </c>
      <c r="M78" s="226"/>
      <c r="N78" s="227"/>
      <c r="O78" s="220"/>
      <c r="P78" s="220"/>
      <c r="Q78" s="220"/>
      <c r="R78" s="220"/>
      <c r="S78" s="220"/>
      <c r="T78" s="220"/>
      <c r="U78" s="220"/>
    </row>
    <row r="79" spans="1:21" hidden="1">
      <c r="A79" s="220"/>
      <c r="B79" s="124"/>
      <c r="C79" s="146"/>
      <c r="D79" s="146"/>
      <c r="E79" s="146"/>
      <c r="F79" s="146"/>
      <c r="G79" s="147"/>
      <c r="H79" s="147"/>
      <c r="I79" s="148"/>
      <c r="J79" s="148"/>
      <c r="K79" s="132">
        <f t="shared" si="7"/>
        <v>0</v>
      </c>
      <c r="L79" s="132">
        <f>K79*L73</f>
        <v>0</v>
      </c>
      <c r="M79" s="226"/>
      <c r="N79" s="227"/>
      <c r="O79" s="220"/>
      <c r="P79" s="220"/>
      <c r="Q79" s="220"/>
      <c r="R79" s="220"/>
      <c r="S79" s="220"/>
      <c r="T79" s="220"/>
      <c r="U79" s="220"/>
    </row>
    <row r="80" spans="1:21" hidden="1">
      <c r="A80" s="220"/>
      <c r="B80" s="124"/>
      <c r="C80" s="146"/>
      <c r="D80" s="146"/>
      <c r="E80" s="146"/>
      <c r="F80" s="146"/>
      <c r="G80" s="147"/>
      <c r="H80" s="147"/>
      <c r="I80" s="148"/>
      <c r="J80" s="148"/>
      <c r="K80" s="132">
        <f t="shared" si="7"/>
        <v>0</v>
      </c>
      <c r="L80" s="132">
        <f>K80*L73</f>
        <v>0</v>
      </c>
      <c r="M80" s="226"/>
      <c r="N80" s="227"/>
      <c r="O80" s="220"/>
      <c r="P80" s="220"/>
      <c r="Q80" s="220"/>
      <c r="R80" s="220"/>
      <c r="S80" s="220"/>
      <c r="T80" s="220"/>
      <c r="U80" s="220"/>
    </row>
    <row r="81" spans="1:21" hidden="1">
      <c r="A81" s="220"/>
      <c r="B81" s="124"/>
      <c r="C81" s="149"/>
      <c r="D81" s="146"/>
      <c r="E81" s="146"/>
      <c r="F81" s="146"/>
      <c r="G81" s="147"/>
      <c r="H81" s="147"/>
      <c r="I81" s="148"/>
      <c r="J81" s="136"/>
      <c r="K81" s="132">
        <f t="shared" si="7"/>
        <v>0</v>
      </c>
      <c r="L81" s="132">
        <f>K81*L73</f>
        <v>0</v>
      </c>
      <c r="M81" s="226"/>
      <c r="N81" s="227"/>
      <c r="O81" s="220"/>
      <c r="P81" s="220"/>
      <c r="Q81" s="220"/>
      <c r="R81" s="220"/>
      <c r="S81" s="220"/>
      <c r="T81" s="220"/>
      <c r="U81" s="220"/>
    </row>
    <row r="82" spans="1:21" hidden="1">
      <c r="A82" s="220"/>
      <c r="B82" s="124"/>
      <c r="C82" s="146"/>
      <c r="D82" s="146"/>
      <c r="E82" s="146"/>
      <c r="F82" s="146"/>
      <c r="G82" s="147"/>
      <c r="H82" s="147"/>
      <c r="I82" s="148"/>
      <c r="J82" s="148"/>
      <c r="K82" s="132">
        <f t="shared" si="7"/>
        <v>0</v>
      </c>
      <c r="L82" s="132">
        <f>K82*L73</f>
        <v>0</v>
      </c>
      <c r="M82" s="228"/>
      <c r="N82" s="229"/>
      <c r="O82" s="220"/>
      <c r="P82" s="220"/>
      <c r="Q82" s="220"/>
      <c r="R82" s="220"/>
      <c r="S82" s="220"/>
      <c r="T82" s="220"/>
      <c r="U82" s="220"/>
    </row>
    <row r="83" spans="1:21" ht="20.25">
      <c r="A83" s="220"/>
      <c r="B83" s="124"/>
      <c r="C83" s="638" t="s">
        <v>90</v>
      </c>
      <c r="D83" s="638"/>
      <c r="E83" s="638"/>
      <c r="F83" s="638"/>
      <c r="G83" s="638"/>
      <c r="H83" s="638"/>
      <c r="I83" s="638"/>
      <c r="J83" s="638"/>
      <c r="K83" s="239" t="s">
        <v>47</v>
      </c>
      <c r="L83" s="142">
        <v>0.6</v>
      </c>
      <c r="M83" s="126">
        <f>SUM(K85:K92)</f>
        <v>340000</v>
      </c>
      <c r="N83" s="127">
        <f>SUM(L85:L92)</f>
        <v>204000</v>
      </c>
      <c r="O83" s="224"/>
      <c r="P83" s="220"/>
      <c r="Q83" s="220"/>
      <c r="R83" s="220"/>
      <c r="S83" s="220"/>
      <c r="T83" s="220"/>
      <c r="U83" s="220"/>
    </row>
    <row r="84" spans="1:21">
      <c r="A84" s="220"/>
      <c r="B84" s="124"/>
      <c r="C84" s="627" t="s">
        <v>4</v>
      </c>
      <c r="D84" s="627"/>
      <c r="E84" s="554" t="s">
        <v>5</v>
      </c>
      <c r="F84" s="554" t="s">
        <v>6</v>
      </c>
      <c r="G84" s="554" t="s">
        <v>7</v>
      </c>
      <c r="H84" s="554" t="s">
        <v>8</v>
      </c>
      <c r="I84" s="554" t="s">
        <v>9</v>
      </c>
      <c r="J84" s="554" t="s">
        <v>10</v>
      </c>
      <c r="K84" s="554" t="s">
        <v>11</v>
      </c>
      <c r="L84" s="554" t="s">
        <v>12</v>
      </c>
      <c r="M84" s="632" t="s">
        <v>50</v>
      </c>
      <c r="N84" s="633"/>
      <c r="O84" s="220"/>
      <c r="P84" s="220"/>
      <c r="Q84" s="220"/>
      <c r="R84" s="220"/>
      <c r="S84" s="220"/>
      <c r="T84" s="220"/>
      <c r="U84" s="220"/>
    </row>
    <row r="85" spans="1:21">
      <c r="A85" s="220"/>
      <c r="B85" s="124"/>
      <c r="C85" s="233"/>
      <c r="D85" s="233"/>
      <c r="E85" s="233"/>
      <c r="F85" s="233"/>
      <c r="G85" s="234"/>
      <c r="H85" s="235"/>
      <c r="I85" s="139"/>
      <c r="J85" s="139"/>
      <c r="K85" s="140">
        <f>(I85+J85)*10000</f>
        <v>0</v>
      </c>
      <c r="L85" s="140">
        <f>K85*L83</f>
        <v>0</v>
      </c>
      <c r="M85" s="226"/>
      <c r="N85" s="227"/>
      <c r="O85" s="220"/>
      <c r="P85" s="220"/>
      <c r="Q85" s="220"/>
      <c r="R85" s="220"/>
      <c r="S85" s="220"/>
      <c r="T85" s="220"/>
      <c r="U85" s="220"/>
    </row>
    <row r="86" spans="1:21">
      <c r="A86" s="220"/>
      <c r="B86" s="124"/>
      <c r="C86" s="233"/>
      <c r="D86" s="233"/>
      <c r="E86" s="233"/>
      <c r="F86" s="233"/>
      <c r="G86" s="234"/>
      <c r="H86" s="235"/>
      <c r="I86" s="139"/>
      <c r="J86" s="139"/>
      <c r="K86" s="140">
        <f t="shared" ref="K86:K92" si="8">(I86+J86)*10000</f>
        <v>0</v>
      </c>
      <c r="L86" s="140">
        <f>K86*L83</f>
        <v>0</v>
      </c>
      <c r="M86" s="226"/>
      <c r="N86" s="227"/>
      <c r="O86" s="220"/>
      <c r="P86" s="220"/>
      <c r="Q86" s="220"/>
      <c r="R86" s="220"/>
      <c r="S86" s="220"/>
      <c r="T86" s="220"/>
      <c r="U86" s="220"/>
    </row>
    <row r="87" spans="1:21">
      <c r="A87" s="220"/>
      <c r="B87" s="124"/>
      <c r="C87" s="233">
        <v>23</v>
      </c>
      <c r="D87" s="233" t="s">
        <v>61</v>
      </c>
      <c r="E87" s="341" t="s">
        <v>820</v>
      </c>
      <c r="F87" s="236" t="s">
        <v>821</v>
      </c>
      <c r="G87" s="237" t="s">
        <v>822</v>
      </c>
      <c r="H87" s="235" t="s">
        <v>44</v>
      </c>
      <c r="I87" s="136">
        <v>3</v>
      </c>
      <c r="J87" s="136">
        <v>5</v>
      </c>
      <c r="K87" s="140">
        <f t="shared" si="8"/>
        <v>80000</v>
      </c>
      <c r="L87" s="140">
        <f>K87*L83</f>
        <v>48000</v>
      </c>
      <c r="M87" s="226"/>
      <c r="N87" s="227"/>
      <c r="O87" s="220"/>
      <c r="P87" s="220"/>
      <c r="Q87" s="220"/>
      <c r="R87" s="220"/>
      <c r="S87" s="220"/>
      <c r="T87" s="220"/>
      <c r="U87" s="220"/>
    </row>
    <row r="88" spans="1:21">
      <c r="A88" s="220"/>
      <c r="B88" s="124"/>
      <c r="C88" s="233">
        <v>23</v>
      </c>
      <c r="D88" s="233" t="s">
        <v>161</v>
      </c>
      <c r="E88" s="341" t="s">
        <v>823</v>
      </c>
      <c r="F88" s="233" t="s">
        <v>824</v>
      </c>
      <c r="G88" s="501" t="s">
        <v>825</v>
      </c>
      <c r="H88" s="235" t="s">
        <v>826</v>
      </c>
      <c r="I88" s="139">
        <v>18</v>
      </c>
      <c r="J88" s="139"/>
      <c r="K88" s="140">
        <f t="shared" si="8"/>
        <v>180000</v>
      </c>
      <c r="L88" s="140">
        <f>K88*L83</f>
        <v>108000</v>
      </c>
      <c r="M88" s="226"/>
      <c r="N88" s="227"/>
      <c r="O88" s="220"/>
      <c r="P88" s="220"/>
      <c r="Q88" s="220"/>
      <c r="R88" s="220"/>
      <c r="S88" s="220"/>
      <c r="T88" s="220"/>
      <c r="U88" s="220"/>
    </row>
    <row r="89" spans="1:21">
      <c r="A89" s="220"/>
      <c r="B89" s="124"/>
      <c r="C89" s="366">
        <v>23</v>
      </c>
      <c r="D89" s="366" t="s">
        <v>520</v>
      </c>
      <c r="E89" s="471" t="s">
        <v>827</v>
      </c>
      <c r="F89" s="366" t="s">
        <v>828</v>
      </c>
      <c r="G89" s="340" t="s">
        <v>829</v>
      </c>
      <c r="H89" s="235" t="s">
        <v>44</v>
      </c>
      <c r="I89" s="136">
        <v>3</v>
      </c>
      <c r="J89" s="136">
        <v>5</v>
      </c>
      <c r="K89" s="140">
        <f t="shared" si="8"/>
        <v>80000</v>
      </c>
      <c r="L89" s="140">
        <f>K89*L83</f>
        <v>48000</v>
      </c>
      <c r="M89" s="226"/>
      <c r="N89" s="227"/>
      <c r="O89" s="220"/>
      <c r="P89" s="220"/>
      <c r="Q89" s="220"/>
      <c r="R89" s="220"/>
      <c r="S89" s="220"/>
      <c r="T89" s="220"/>
      <c r="U89" s="220"/>
    </row>
    <row r="90" spans="1:21">
      <c r="A90" s="220"/>
      <c r="B90" s="124"/>
      <c r="C90" s="233"/>
      <c r="D90" s="233"/>
      <c r="E90" s="233"/>
      <c r="F90" s="233"/>
      <c r="G90" s="235"/>
      <c r="H90" s="235"/>
      <c r="I90" s="139"/>
      <c r="J90" s="139"/>
      <c r="K90" s="140">
        <f t="shared" si="8"/>
        <v>0</v>
      </c>
      <c r="L90" s="140">
        <f>K90*L83</f>
        <v>0</v>
      </c>
      <c r="M90" s="226"/>
      <c r="N90" s="227"/>
      <c r="O90" s="220"/>
      <c r="P90" s="220"/>
      <c r="Q90" s="220"/>
      <c r="R90" s="220"/>
      <c r="S90" s="220"/>
      <c r="T90" s="220"/>
      <c r="U90" s="220"/>
    </row>
    <row r="91" spans="1:21">
      <c r="A91" s="220"/>
      <c r="B91" s="124"/>
      <c r="C91" s="233"/>
      <c r="D91" s="238"/>
      <c r="E91" s="233"/>
      <c r="F91" s="233"/>
      <c r="G91" s="235"/>
      <c r="H91" s="235"/>
      <c r="I91" s="139"/>
      <c r="J91" s="139"/>
      <c r="K91" s="140">
        <f t="shared" si="8"/>
        <v>0</v>
      </c>
      <c r="L91" s="140">
        <f>K91*L83</f>
        <v>0</v>
      </c>
      <c r="M91" s="226"/>
      <c r="N91" s="227"/>
      <c r="O91" s="220"/>
      <c r="P91" s="220"/>
      <c r="Q91" s="220"/>
      <c r="R91" s="220"/>
      <c r="S91" s="220"/>
      <c r="T91" s="220"/>
      <c r="U91" s="220"/>
    </row>
    <row r="92" spans="1:21">
      <c r="A92" s="220"/>
      <c r="B92" s="124"/>
      <c r="C92" s="233"/>
      <c r="D92" s="238"/>
      <c r="E92" s="233"/>
      <c r="F92" s="233"/>
      <c r="G92" s="235"/>
      <c r="H92" s="235"/>
      <c r="I92" s="139"/>
      <c r="J92" s="139"/>
      <c r="K92" s="140">
        <f t="shared" si="8"/>
        <v>0</v>
      </c>
      <c r="L92" s="140">
        <f>K92*L83</f>
        <v>0</v>
      </c>
      <c r="M92" s="228"/>
      <c r="N92" s="229"/>
      <c r="O92" s="220"/>
      <c r="P92" s="220"/>
      <c r="Q92" s="220"/>
      <c r="R92" s="220"/>
      <c r="S92" s="220"/>
      <c r="T92" s="220"/>
      <c r="U92" s="220"/>
    </row>
    <row r="93" spans="1:21" ht="20.25" hidden="1">
      <c r="A93" s="220"/>
      <c r="B93" s="124"/>
      <c r="C93" s="634" t="s">
        <v>100</v>
      </c>
      <c r="D93" s="634"/>
      <c r="E93" s="634"/>
      <c r="F93" s="634"/>
      <c r="G93" s="634"/>
      <c r="H93" s="634"/>
      <c r="I93" s="634"/>
      <c r="J93" s="634"/>
      <c r="K93" s="239" t="s">
        <v>47</v>
      </c>
      <c r="L93" s="145">
        <v>0.65</v>
      </c>
      <c r="M93" s="126">
        <f>SUM(K95:K102)</f>
        <v>0</v>
      </c>
      <c r="N93" s="127">
        <f>SUM(L95:L102)</f>
        <v>0</v>
      </c>
      <c r="O93" s="224"/>
      <c r="P93" s="220"/>
      <c r="Q93" s="220"/>
      <c r="R93" s="220"/>
      <c r="S93" s="220"/>
      <c r="T93" s="220"/>
      <c r="U93" s="220"/>
    </row>
    <row r="94" spans="1:21" hidden="1">
      <c r="A94" s="220"/>
      <c r="B94" s="124"/>
      <c r="C94" s="627" t="s">
        <v>4</v>
      </c>
      <c r="D94" s="627"/>
      <c r="E94" s="554" t="s">
        <v>5</v>
      </c>
      <c r="F94" s="554" t="s">
        <v>6</v>
      </c>
      <c r="G94" s="554" t="s">
        <v>7</v>
      </c>
      <c r="H94" s="554" t="s">
        <v>8</v>
      </c>
      <c r="I94" s="554" t="s">
        <v>9</v>
      </c>
      <c r="J94" s="554" t="s">
        <v>10</v>
      </c>
      <c r="K94" s="554" t="s">
        <v>11</v>
      </c>
      <c r="L94" s="554" t="s">
        <v>12</v>
      </c>
      <c r="M94" s="632" t="s">
        <v>56</v>
      </c>
      <c r="N94" s="633"/>
      <c r="O94" s="220"/>
      <c r="P94" s="220"/>
      <c r="Q94" s="220"/>
      <c r="R94" s="220"/>
      <c r="S94" s="220"/>
      <c r="T94" s="220"/>
      <c r="U94" s="220"/>
    </row>
    <row r="95" spans="1:21" hidden="1">
      <c r="A95" s="220"/>
      <c r="B95" s="124"/>
      <c r="C95" s="233"/>
      <c r="D95" s="233"/>
      <c r="E95" s="233"/>
      <c r="F95" s="233"/>
      <c r="G95" s="234"/>
      <c r="H95" s="235"/>
      <c r="I95" s="139"/>
      <c r="J95" s="139"/>
      <c r="K95" s="140">
        <f>(I95+J95)*10000</f>
        <v>0</v>
      </c>
      <c r="L95" s="140">
        <f>K95*L93</f>
        <v>0</v>
      </c>
      <c r="M95" s="226"/>
      <c r="N95" s="227"/>
      <c r="O95" s="220"/>
      <c r="P95" s="220"/>
      <c r="Q95" s="220"/>
      <c r="R95" s="220"/>
      <c r="S95" s="220"/>
      <c r="T95" s="220"/>
      <c r="U95" s="220"/>
    </row>
    <row r="96" spans="1:21" hidden="1">
      <c r="A96" s="220"/>
      <c r="B96" s="124"/>
      <c r="C96" s="233"/>
      <c r="D96" s="233"/>
      <c r="E96" s="233"/>
      <c r="F96" s="233"/>
      <c r="G96" s="234"/>
      <c r="H96" s="235"/>
      <c r="I96" s="139"/>
      <c r="J96" s="139"/>
      <c r="K96" s="140">
        <f t="shared" ref="K96:K102" si="9">(I96+J96)*10000</f>
        <v>0</v>
      </c>
      <c r="L96" s="140">
        <f>K96*L93</f>
        <v>0</v>
      </c>
      <c r="M96" s="226"/>
      <c r="N96" s="227"/>
      <c r="O96" s="220"/>
      <c r="P96" s="220"/>
      <c r="Q96" s="220"/>
      <c r="R96" s="220"/>
      <c r="S96" s="220"/>
      <c r="T96" s="220"/>
      <c r="U96" s="220"/>
    </row>
    <row r="97" spans="1:21" hidden="1">
      <c r="A97" s="220"/>
      <c r="B97" s="124"/>
      <c r="C97" s="233"/>
      <c r="D97" s="233"/>
      <c r="E97" s="233"/>
      <c r="F97" s="236"/>
      <c r="G97" s="237"/>
      <c r="H97" s="237"/>
      <c r="I97" s="141"/>
      <c r="J97" s="141"/>
      <c r="K97" s="140">
        <f t="shared" si="9"/>
        <v>0</v>
      </c>
      <c r="L97" s="140">
        <f>K97*L93</f>
        <v>0</v>
      </c>
      <c r="M97" s="226"/>
      <c r="N97" s="227"/>
      <c r="O97" s="220"/>
      <c r="P97" s="220"/>
      <c r="Q97" s="220"/>
      <c r="R97" s="220"/>
      <c r="S97" s="220"/>
      <c r="T97" s="220"/>
      <c r="U97" s="220"/>
    </row>
    <row r="98" spans="1:21" hidden="1">
      <c r="A98" s="220"/>
      <c r="B98" s="124"/>
      <c r="C98" s="233"/>
      <c r="D98" s="233"/>
      <c r="E98" s="233"/>
      <c r="F98" s="233"/>
      <c r="G98" s="235"/>
      <c r="H98" s="235"/>
      <c r="I98" s="139"/>
      <c r="J98" s="139"/>
      <c r="K98" s="140">
        <f t="shared" si="9"/>
        <v>0</v>
      </c>
      <c r="L98" s="140">
        <f>K98*L93</f>
        <v>0</v>
      </c>
      <c r="M98" s="226"/>
      <c r="N98" s="227"/>
      <c r="O98" s="220"/>
      <c r="P98" s="220"/>
      <c r="Q98" s="220"/>
      <c r="R98" s="220"/>
      <c r="S98" s="220"/>
      <c r="T98" s="220"/>
      <c r="U98" s="220"/>
    </row>
    <row r="99" spans="1:21" hidden="1">
      <c r="A99" s="220"/>
      <c r="B99" s="124"/>
      <c r="C99" s="233"/>
      <c r="D99" s="233"/>
      <c r="E99" s="233"/>
      <c r="F99" s="233"/>
      <c r="G99" s="234"/>
      <c r="H99" s="235"/>
      <c r="I99" s="139"/>
      <c r="J99" s="139"/>
      <c r="K99" s="140">
        <f t="shared" si="9"/>
        <v>0</v>
      </c>
      <c r="L99" s="140">
        <f>K99*L93</f>
        <v>0</v>
      </c>
      <c r="M99" s="226"/>
      <c r="N99" s="227"/>
      <c r="O99" s="220"/>
      <c r="P99" s="220"/>
      <c r="Q99" s="220"/>
      <c r="R99" s="220"/>
      <c r="S99" s="220"/>
      <c r="T99" s="220"/>
      <c r="U99" s="220"/>
    </row>
    <row r="100" spans="1:21" hidden="1">
      <c r="A100" s="220"/>
      <c r="B100" s="124"/>
      <c r="C100" s="233"/>
      <c r="D100" s="233"/>
      <c r="E100" s="233"/>
      <c r="F100" s="233"/>
      <c r="G100" s="235"/>
      <c r="H100" s="235"/>
      <c r="I100" s="139"/>
      <c r="J100" s="139"/>
      <c r="K100" s="140">
        <f t="shared" si="9"/>
        <v>0</v>
      </c>
      <c r="L100" s="140">
        <f>K100*L93</f>
        <v>0</v>
      </c>
      <c r="M100" s="226"/>
      <c r="N100" s="227"/>
      <c r="O100" s="220"/>
      <c r="P100" s="220"/>
      <c r="Q100" s="220"/>
      <c r="R100" s="220"/>
      <c r="S100" s="220"/>
      <c r="T100" s="220"/>
      <c r="U100" s="220"/>
    </row>
    <row r="101" spans="1:21" hidden="1">
      <c r="A101" s="220"/>
      <c r="B101" s="124"/>
      <c r="C101" s="233"/>
      <c r="D101" s="238"/>
      <c r="E101" s="233"/>
      <c r="F101" s="233"/>
      <c r="G101" s="235"/>
      <c r="H101" s="235"/>
      <c r="I101" s="139"/>
      <c r="J101" s="139"/>
      <c r="K101" s="140">
        <f t="shared" si="9"/>
        <v>0</v>
      </c>
      <c r="L101" s="140">
        <f>K101*L93</f>
        <v>0</v>
      </c>
      <c r="M101" s="226"/>
      <c r="N101" s="227"/>
      <c r="O101" s="220"/>
      <c r="P101" s="220"/>
      <c r="Q101" s="220"/>
      <c r="R101" s="220"/>
      <c r="S101" s="220"/>
      <c r="T101" s="220"/>
      <c r="U101" s="220"/>
    </row>
    <row r="102" spans="1:21" hidden="1">
      <c r="A102" s="220"/>
      <c r="B102" s="124"/>
      <c r="C102" s="233"/>
      <c r="D102" s="238"/>
      <c r="E102" s="233"/>
      <c r="F102" s="233"/>
      <c r="G102" s="235"/>
      <c r="H102" s="235"/>
      <c r="I102" s="139"/>
      <c r="J102" s="139"/>
      <c r="K102" s="140">
        <f t="shared" si="9"/>
        <v>0</v>
      </c>
      <c r="L102" s="140">
        <f>K102*L93</f>
        <v>0</v>
      </c>
      <c r="M102" s="228"/>
      <c r="N102" s="229"/>
      <c r="O102" s="220"/>
      <c r="P102" s="220"/>
      <c r="Q102" s="220"/>
      <c r="R102" s="220"/>
      <c r="S102" s="220"/>
      <c r="T102" s="220"/>
      <c r="U102" s="220"/>
    </row>
    <row r="103" spans="1:21" ht="20.25" hidden="1">
      <c r="A103" s="221"/>
      <c r="B103" s="232"/>
      <c r="C103" s="635" t="s">
        <v>101</v>
      </c>
      <c r="D103" s="635"/>
      <c r="E103" s="635"/>
      <c r="F103" s="635"/>
      <c r="G103" s="635"/>
      <c r="H103" s="635"/>
      <c r="I103" s="635"/>
      <c r="J103" s="635"/>
      <c r="K103" s="239" t="s">
        <v>47</v>
      </c>
      <c r="L103" s="142">
        <v>0.6</v>
      </c>
      <c r="M103" s="126">
        <f>SUM(K105:K112)</f>
        <v>0</v>
      </c>
      <c r="N103" s="127">
        <f>SUM(L105:L112)</f>
        <v>0</v>
      </c>
      <c r="O103" s="224"/>
      <c r="P103" s="220"/>
      <c r="Q103" s="220"/>
      <c r="R103" s="220"/>
      <c r="S103" s="220"/>
      <c r="T103" s="220"/>
      <c r="U103" s="220"/>
    </row>
    <row r="104" spans="1:21" hidden="1">
      <c r="A104" s="221"/>
      <c r="B104" s="232"/>
      <c r="C104" s="627" t="s">
        <v>4</v>
      </c>
      <c r="D104" s="627"/>
      <c r="E104" s="554" t="s">
        <v>5</v>
      </c>
      <c r="F104" s="554" t="s">
        <v>6</v>
      </c>
      <c r="G104" s="554" t="s">
        <v>7</v>
      </c>
      <c r="H104" s="554" t="s">
        <v>8</v>
      </c>
      <c r="I104" s="554" t="s">
        <v>9</v>
      </c>
      <c r="J104" s="554" t="s">
        <v>10</v>
      </c>
      <c r="K104" s="554" t="s">
        <v>11</v>
      </c>
      <c r="L104" s="554" t="s">
        <v>12</v>
      </c>
      <c r="M104" s="557"/>
      <c r="N104" s="558"/>
      <c r="O104" s="220"/>
      <c r="P104" s="220"/>
      <c r="Q104" s="220"/>
      <c r="R104" s="220"/>
      <c r="S104" s="220"/>
      <c r="T104" s="220"/>
      <c r="U104" s="220"/>
    </row>
    <row r="105" spans="1:21" ht="19.5" hidden="1">
      <c r="A105" s="221"/>
      <c r="B105" s="232"/>
      <c r="C105" s="128"/>
      <c r="D105" s="128"/>
      <c r="E105" s="128"/>
      <c r="F105" s="128"/>
      <c r="G105" s="137" t="s">
        <v>71</v>
      </c>
      <c r="H105" s="130"/>
      <c r="I105" s="131"/>
      <c r="J105" s="131"/>
      <c r="K105" s="140">
        <f>(I105+J105)*10000</f>
        <v>0</v>
      </c>
      <c r="L105" s="140">
        <f>K105*L103</f>
        <v>0</v>
      </c>
      <c r="M105" s="226"/>
      <c r="N105" s="227"/>
      <c r="O105" s="220"/>
      <c r="P105" s="220"/>
      <c r="Q105" s="220"/>
      <c r="R105" s="220"/>
      <c r="S105" s="220"/>
      <c r="T105" s="220"/>
      <c r="U105" s="220"/>
    </row>
    <row r="106" spans="1:21" hidden="1">
      <c r="A106" s="221"/>
      <c r="B106" s="232"/>
      <c r="C106" s="233"/>
      <c r="D106" s="233"/>
      <c r="E106" s="233"/>
      <c r="F106" s="233"/>
      <c r="G106" s="234"/>
      <c r="H106" s="235"/>
      <c r="I106" s="139"/>
      <c r="J106" s="139"/>
      <c r="K106" s="140">
        <f t="shared" ref="K106:K112" si="10">(I106+J106)*10000</f>
        <v>0</v>
      </c>
      <c r="L106" s="140">
        <f>K106*L103</f>
        <v>0</v>
      </c>
      <c r="M106" s="226"/>
      <c r="N106" s="227"/>
      <c r="O106" s="220"/>
      <c r="P106" s="220"/>
      <c r="Q106" s="220"/>
      <c r="R106" s="220"/>
      <c r="S106" s="220"/>
      <c r="T106" s="220"/>
      <c r="U106" s="220"/>
    </row>
    <row r="107" spans="1:21" hidden="1">
      <c r="A107" s="221"/>
      <c r="B107" s="232"/>
      <c r="C107" s="233"/>
      <c r="D107" s="233"/>
      <c r="E107" s="233"/>
      <c r="F107" s="236"/>
      <c r="G107" s="237"/>
      <c r="H107" s="237"/>
      <c r="I107" s="141"/>
      <c r="J107" s="141"/>
      <c r="K107" s="140">
        <f t="shared" si="10"/>
        <v>0</v>
      </c>
      <c r="L107" s="140">
        <f>K107*L103</f>
        <v>0</v>
      </c>
      <c r="M107" s="226"/>
      <c r="N107" s="227"/>
      <c r="O107" s="220"/>
      <c r="P107" s="220"/>
      <c r="Q107" s="220"/>
      <c r="R107" s="220"/>
      <c r="S107" s="220"/>
      <c r="T107" s="220"/>
      <c r="U107" s="220"/>
    </row>
    <row r="108" spans="1:21" hidden="1">
      <c r="A108" s="221"/>
      <c r="B108" s="232"/>
      <c r="C108" s="233"/>
      <c r="D108" s="233"/>
      <c r="E108" s="233"/>
      <c r="F108" s="233"/>
      <c r="G108" s="235"/>
      <c r="H108" s="235"/>
      <c r="I108" s="139"/>
      <c r="J108" s="139"/>
      <c r="K108" s="140">
        <f t="shared" si="10"/>
        <v>0</v>
      </c>
      <c r="L108" s="140">
        <f>K108*L103</f>
        <v>0</v>
      </c>
      <c r="M108" s="226"/>
      <c r="N108" s="227"/>
      <c r="O108" s="220"/>
      <c r="P108" s="220"/>
      <c r="Q108" s="220"/>
      <c r="R108" s="220"/>
      <c r="S108" s="220"/>
      <c r="T108" s="220"/>
      <c r="U108" s="220"/>
    </row>
    <row r="109" spans="1:21" hidden="1">
      <c r="A109" s="221"/>
      <c r="B109" s="232"/>
      <c r="C109" s="233"/>
      <c r="D109" s="233"/>
      <c r="E109" s="233"/>
      <c r="F109" s="233"/>
      <c r="G109" s="234"/>
      <c r="H109" s="235"/>
      <c r="I109" s="139"/>
      <c r="J109" s="139"/>
      <c r="K109" s="140">
        <f t="shared" si="10"/>
        <v>0</v>
      </c>
      <c r="L109" s="140">
        <f>K109*L103</f>
        <v>0</v>
      </c>
      <c r="M109" s="226"/>
      <c r="N109" s="227"/>
      <c r="O109" s="220"/>
      <c r="P109" s="220"/>
      <c r="Q109" s="220"/>
      <c r="R109" s="220"/>
      <c r="S109" s="220"/>
      <c r="T109" s="220"/>
      <c r="U109" s="220"/>
    </row>
    <row r="110" spans="1:21" hidden="1">
      <c r="A110" s="221"/>
      <c r="B110" s="232"/>
      <c r="C110" s="233"/>
      <c r="D110" s="233"/>
      <c r="E110" s="233"/>
      <c r="F110" s="233"/>
      <c r="G110" s="235"/>
      <c r="H110" s="235"/>
      <c r="I110" s="139"/>
      <c r="J110" s="139"/>
      <c r="K110" s="140">
        <f t="shared" si="10"/>
        <v>0</v>
      </c>
      <c r="L110" s="140">
        <f>K110*L103</f>
        <v>0</v>
      </c>
      <c r="M110" s="226"/>
      <c r="N110" s="227"/>
      <c r="O110" s="220"/>
      <c r="P110" s="220"/>
      <c r="Q110" s="220"/>
      <c r="R110" s="220"/>
      <c r="S110" s="220"/>
      <c r="T110" s="220"/>
      <c r="U110" s="220"/>
    </row>
    <row r="111" spans="1:21" hidden="1">
      <c r="A111" s="221"/>
      <c r="B111" s="232"/>
      <c r="C111" s="233"/>
      <c r="D111" s="238"/>
      <c r="E111" s="233"/>
      <c r="F111" s="233"/>
      <c r="G111" s="235"/>
      <c r="H111" s="235"/>
      <c r="I111" s="139"/>
      <c r="J111" s="139"/>
      <c r="K111" s="140">
        <f t="shared" si="10"/>
        <v>0</v>
      </c>
      <c r="L111" s="140">
        <f>K111*L103</f>
        <v>0</v>
      </c>
      <c r="M111" s="226"/>
      <c r="N111" s="227"/>
      <c r="O111" s="220"/>
      <c r="P111" s="220"/>
      <c r="Q111" s="220"/>
      <c r="R111" s="220"/>
      <c r="S111" s="220"/>
      <c r="T111" s="220"/>
      <c r="U111" s="220"/>
    </row>
    <row r="112" spans="1:21" hidden="1">
      <c r="A112" s="221"/>
      <c r="B112" s="232"/>
      <c r="C112" s="233"/>
      <c r="D112" s="238"/>
      <c r="E112" s="233"/>
      <c r="F112" s="233"/>
      <c r="G112" s="235"/>
      <c r="H112" s="235"/>
      <c r="I112" s="139"/>
      <c r="J112" s="139"/>
      <c r="K112" s="140">
        <f t="shared" si="10"/>
        <v>0</v>
      </c>
      <c r="L112" s="140">
        <f>K112*L103</f>
        <v>0</v>
      </c>
      <c r="M112" s="228"/>
      <c r="N112" s="229"/>
      <c r="O112" s="220"/>
      <c r="P112" s="220"/>
      <c r="Q112" s="220"/>
      <c r="R112" s="220"/>
      <c r="S112" s="220"/>
      <c r="T112" s="220"/>
      <c r="U112" s="220"/>
    </row>
    <row r="113" spans="1:21" ht="20.25" hidden="1">
      <c r="A113" s="220"/>
      <c r="B113" s="124"/>
      <c r="C113" s="631" t="s">
        <v>102</v>
      </c>
      <c r="D113" s="631"/>
      <c r="E113" s="631"/>
      <c r="F113" s="631"/>
      <c r="G113" s="631"/>
      <c r="H113" s="631"/>
      <c r="I113" s="631"/>
      <c r="J113" s="631"/>
      <c r="K113" s="239" t="s">
        <v>47</v>
      </c>
      <c r="L113" s="145">
        <v>0.65</v>
      </c>
      <c r="M113" s="126">
        <f>SUM(K115:K122)</f>
        <v>0</v>
      </c>
      <c r="N113" s="127">
        <f>SUM(L115:L122)</f>
        <v>0</v>
      </c>
      <c r="O113" s="224"/>
      <c r="P113" s="220"/>
      <c r="Q113" s="220"/>
      <c r="R113" s="220"/>
      <c r="S113" s="220"/>
      <c r="T113" s="220"/>
      <c r="U113" s="220"/>
    </row>
    <row r="114" spans="1:21" hidden="1">
      <c r="A114" s="220"/>
      <c r="B114" s="124"/>
      <c r="C114" s="627" t="s">
        <v>4</v>
      </c>
      <c r="D114" s="627"/>
      <c r="E114" s="554" t="s">
        <v>5</v>
      </c>
      <c r="F114" s="554" t="s">
        <v>6</v>
      </c>
      <c r="G114" s="554" t="s">
        <v>7</v>
      </c>
      <c r="H114" s="554" t="s">
        <v>8</v>
      </c>
      <c r="I114" s="554" t="s">
        <v>9</v>
      </c>
      <c r="J114" s="554" t="s">
        <v>10</v>
      </c>
      <c r="K114" s="554" t="s">
        <v>11</v>
      </c>
      <c r="L114" s="554" t="s">
        <v>12</v>
      </c>
      <c r="M114" s="632" t="s">
        <v>73</v>
      </c>
      <c r="N114" s="633"/>
      <c r="O114" s="220"/>
      <c r="P114" s="220"/>
      <c r="Q114" s="220"/>
      <c r="R114" s="220"/>
      <c r="S114" s="220"/>
      <c r="T114" s="220"/>
      <c r="U114" s="220"/>
    </row>
    <row r="115" spans="1:21" hidden="1">
      <c r="A115" s="220"/>
      <c r="B115" s="124"/>
      <c r="C115" s="233"/>
      <c r="D115" s="233"/>
      <c r="E115" s="233"/>
      <c r="F115" s="233"/>
      <c r="G115" s="234"/>
      <c r="H115" s="235"/>
      <c r="I115" s="139"/>
      <c r="J115" s="139"/>
      <c r="K115" s="140">
        <f t="shared" ref="K115:K122" si="11">(I115+J115)*10000</f>
        <v>0</v>
      </c>
      <c r="L115" s="140">
        <f>K115*L113</f>
        <v>0</v>
      </c>
      <c r="M115" s="226"/>
      <c r="N115" s="227"/>
      <c r="O115" s="220"/>
      <c r="P115" s="220"/>
      <c r="Q115" s="220"/>
      <c r="R115" s="220"/>
      <c r="S115" s="220"/>
      <c r="T115" s="220"/>
      <c r="U115" s="220"/>
    </row>
    <row r="116" spans="1:21" hidden="1">
      <c r="A116" s="220"/>
      <c r="B116" s="124"/>
      <c r="C116" s="233"/>
      <c r="D116" s="233"/>
      <c r="E116" s="233"/>
      <c r="F116" s="233"/>
      <c r="G116" s="234"/>
      <c r="H116" s="235"/>
      <c r="I116" s="139"/>
      <c r="J116" s="139"/>
      <c r="K116" s="140">
        <f t="shared" si="11"/>
        <v>0</v>
      </c>
      <c r="L116" s="140">
        <f>K116*L113</f>
        <v>0</v>
      </c>
      <c r="M116" s="226"/>
      <c r="N116" s="227"/>
      <c r="O116" s="220"/>
      <c r="P116" s="220"/>
      <c r="Q116" s="220"/>
      <c r="R116" s="220"/>
      <c r="S116" s="220"/>
      <c r="T116" s="220"/>
      <c r="U116" s="220"/>
    </row>
    <row r="117" spans="1:21" hidden="1">
      <c r="A117" s="220"/>
      <c r="B117" s="124"/>
      <c r="C117" s="233"/>
      <c r="D117" s="233"/>
      <c r="E117" s="233"/>
      <c r="F117" s="236"/>
      <c r="G117" s="237"/>
      <c r="H117" s="237"/>
      <c r="I117" s="141"/>
      <c r="J117" s="141"/>
      <c r="K117" s="140">
        <f t="shared" si="11"/>
        <v>0</v>
      </c>
      <c r="L117" s="140">
        <f>K117*L113</f>
        <v>0</v>
      </c>
      <c r="M117" s="226"/>
      <c r="N117" s="227"/>
      <c r="O117" s="220"/>
      <c r="P117" s="220"/>
      <c r="Q117" s="220"/>
      <c r="R117" s="220"/>
      <c r="S117" s="220"/>
      <c r="T117" s="220"/>
      <c r="U117" s="220"/>
    </row>
    <row r="118" spans="1:21" hidden="1">
      <c r="A118" s="220"/>
      <c r="B118" s="124"/>
      <c r="C118" s="233"/>
      <c r="D118" s="233"/>
      <c r="E118" s="233"/>
      <c r="F118" s="233"/>
      <c r="G118" s="235"/>
      <c r="H118" s="235"/>
      <c r="I118" s="139"/>
      <c r="J118" s="139"/>
      <c r="K118" s="140">
        <f t="shared" si="11"/>
        <v>0</v>
      </c>
      <c r="L118" s="140">
        <f>K118*L113</f>
        <v>0</v>
      </c>
      <c r="M118" s="226"/>
      <c r="N118" s="227"/>
      <c r="O118" s="220"/>
      <c r="P118" s="220"/>
      <c r="Q118" s="220"/>
      <c r="R118" s="220"/>
      <c r="S118" s="220"/>
      <c r="T118" s="220"/>
      <c r="U118" s="220"/>
    </row>
    <row r="119" spans="1:21" hidden="1">
      <c r="A119" s="220"/>
      <c r="B119" s="124"/>
      <c r="C119" s="233"/>
      <c r="D119" s="233"/>
      <c r="E119" s="233"/>
      <c r="F119" s="233"/>
      <c r="G119" s="234"/>
      <c r="H119" s="235"/>
      <c r="I119" s="139"/>
      <c r="J119" s="139"/>
      <c r="K119" s="140">
        <f t="shared" si="11"/>
        <v>0</v>
      </c>
      <c r="L119" s="140">
        <f>K119*L113</f>
        <v>0</v>
      </c>
      <c r="M119" s="226"/>
      <c r="N119" s="227"/>
      <c r="O119" s="220"/>
      <c r="P119" s="220"/>
      <c r="Q119" s="220"/>
      <c r="R119" s="220"/>
      <c r="S119" s="220"/>
      <c r="T119" s="220"/>
      <c r="U119" s="220"/>
    </row>
    <row r="120" spans="1:21" hidden="1">
      <c r="A120" s="220"/>
      <c r="B120" s="124"/>
      <c r="C120" s="233"/>
      <c r="D120" s="233"/>
      <c r="E120" s="233"/>
      <c r="F120" s="233"/>
      <c r="G120" s="235"/>
      <c r="H120" s="235"/>
      <c r="I120" s="139"/>
      <c r="J120" s="139"/>
      <c r="K120" s="140">
        <f t="shared" si="11"/>
        <v>0</v>
      </c>
      <c r="L120" s="140">
        <f>K120*L113</f>
        <v>0</v>
      </c>
      <c r="M120" s="226"/>
      <c r="N120" s="227"/>
      <c r="O120" s="220"/>
      <c r="P120" s="220"/>
      <c r="Q120" s="220"/>
      <c r="R120" s="220"/>
      <c r="S120" s="220"/>
      <c r="T120" s="220"/>
      <c r="U120" s="220"/>
    </row>
    <row r="121" spans="1:21" hidden="1">
      <c r="A121" s="220"/>
      <c r="B121" s="124"/>
      <c r="C121" s="233"/>
      <c r="D121" s="238"/>
      <c r="E121" s="233"/>
      <c r="F121" s="233"/>
      <c r="G121" s="235"/>
      <c r="H121" s="235"/>
      <c r="I121" s="139"/>
      <c r="J121" s="139"/>
      <c r="K121" s="140">
        <f t="shared" si="11"/>
        <v>0</v>
      </c>
      <c r="L121" s="140">
        <f>K121*L113</f>
        <v>0</v>
      </c>
      <c r="M121" s="226"/>
      <c r="N121" s="227"/>
      <c r="O121" s="220"/>
      <c r="P121" s="220"/>
      <c r="Q121" s="220"/>
      <c r="R121" s="220"/>
      <c r="S121" s="220"/>
      <c r="T121" s="220"/>
      <c r="U121" s="220"/>
    </row>
    <row r="122" spans="1:21" hidden="1">
      <c r="A122" s="220"/>
      <c r="B122" s="124"/>
      <c r="C122" s="233"/>
      <c r="D122" s="238"/>
      <c r="E122" s="233"/>
      <c r="F122" s="233"/>
      <c r="G122" s="235"/>
      <c r="H122" s="235"/>
      <c r="I122" s="139"/>
      <c r="J122" s="139"/>
      <c r="K122" s="140">
        <f t="shared" si="11"/>
        <v>0</v>
      </c>
      <c r="L122" s="140">
        <f>K122*L113</f>
        <v>0</v>
      </c>
      <c r="M122" s="228"/>
      <c r="N122" s="229"/>
      <c r="O122" s="220"/>
      <c r="P122" s="220"/>
      <c r="Q122" s="220"/>
      <c r="R122" s="220"/>
      <c r="S122" s="220"/>
      <c r="T122" s="220"/>
      <c r="U122" s="220"/>
    </row>
    <row r="123" spans="1:21" ht="20.25">
      <c r="A123" s="220"/>
      <c r="B123" s="124"/>
      <c r="C123" s="684" t="s">
        <v>793</v>
      </c>
      <c r="D123" s="684"/>
      <c r="E123" s="684"/>
      <c r="F123" s="684"/>
      <c r="G123" s="684"/>
      <c r="H123" s="684"/>
      <c r="I123" s="684"/>
      <c r="J123" s="684"/>
      <c r="K123" s="392" t="s">
        <v>47</v>
      </c>
      <c r="L123" s="349">
        <v>0.5</v>
      </c>
      <c r="M123" s="350">
        <f>SUM(K125:K132)</f>
        <v>340000</v>
      </c>
      <c r="N123" s="351">
        <f>SUM(L125:L132)</f>
        <v>170000</v>
      </c>
      <c r="O123" s="224"/>
      <c r="P123" s="220"/>
      <c r="Q123" s="220"/>
      <c r="R123" s="220"/>
      <c r="S123" s="220"/>
      <c r="T123" s="220"/>
      <c r="U123" s="220"/>
    </row>
    <row r="124" spans="1:21" ht="17.25" customHeight="1">
      <c r="A124" s="220"/>
      <c r="B124" s="124" t="s">
        <v>3</v>
      </c>
      <c r="C124" s="700" t="s">
        <v>4</v>
      </c>
      <c r="D124" s="700"/>
      <c r="E124" s="559" t="s">
        <v>5</v>
      </c>
      <c r="F124" s="559" t="s">
        <v>6</v>
      </c>
      <c r="G124" s="559" t="s">
        <v>7</v>
      </c>
      <c r="H124" s="559" t="s">
        <v>8</v>
      </c>
      <c r="I124" s="559" t="s">
        <v>9</v>
      </c>
      <c r="J124" s="559" t="s">
        <v>10</v>
      </c>
      <c r="K124" s="559" t="s">
        <v>11</v>
      </c>
      <c r="L124" s="559" t="s">
        <v>12</v>
      </c>
      <c r="M124" s="694"/>
      <c r="N124" s="695"/>
      <c r="O124" s="220"/>
      <c r="P124" s="220"/>
      <c r="Q124" s="220"/>
      <c r="R124" s="220"/>
      <c r="S124" s="220"/>
      <c r="T124" s="220"/>
      <c r="U124" s="220"/>
    </row>
    <row r="125" spans="1:21" ht="73.5" customHeight="1">
      <c r="A125" s="220"/>
      <c r="B125" s="124">
        <v>1</v>
      </c>
      <c r="C125" s="366">
        <v>23</v>
      </c>
      <c r="D125" s="366" t="s">
        <v>35</v>
      </c>
      <c r="E125" s="471" t="s">
        <v>830</v>
      </c>
      <c r="F125" s="366" t="s">
        <v>831</v>
      </c>
      <c r="G125" s="339" t="s">
        <v>832</v>
      </c>
      <c r="H125" s="340" t="s">
        <v>146</v>
      </c>
      <c r="I125" s="386">
        <v>3</v>
      </c>
      <c r="J125" s="386">
        <v>10</v>
      </c>
      <c r="K125" s="357">
        <f>(I125+J125)*10000</f>
        <v>130000</v>
      </c>
      <c r="L125" s="357">
        <f>K125*L123</f>
        <v>65000</v>
      </c>
      <c r="M125" s="352"/>
      <c r="N125" s="342"/>
      <c r="O125" s="220"/>
      <c r="P125" s="220"/>
      <c r="Q125" s="220"/>
      <c r="R125" s="220"/>
      <c r="S125" s="220"/>
      <c r="T125" s="220"/>
      <c r="U125" s="220"/>
    </row>
    <row r="126" spans="1:21" ht="33" customHeight="1">
      <c r="A126" s="220"/>
      <c r="B126" s="124">
        <v>2</v>
      </c>
      <c r="C126" s="369">
        <v>23</v>
      </c>
      <c r="D126" s="370" t="s">
        <v>61</v>
      </c>
      <c r="E126" s="471" t="s">
        <v>833</v>
      </c>
      <c r="F126" s="369" t="s">
        <v>834</v>
      </c>
      <c r="G126" s="372" t="s">
        <v>835</v>
      </c>
      <c r="H126" s="383" t="s">
        <v>304</v>
      </c>
      <c r="I126" s="386">
        <v>3</v>
      </c>
      <c r="J126" s="386">
        <v>10</v>
      </c>
      <c r="K126" s="357">
        <f t="shared" ref="K126:K132" si="12">(I126+J126)*10000</f>
        <v>130000</v>
      </c>
      <c r="L126" s="357">
        <f>K126*L123</f>
        <v>65000</v>
      </c>
      <c r="M126" s="352"/>
      <c r="N126" s="342"/>
      <c r="O126" s="220"/>
      <c r="P126" s="220"/>
      <c r="Q126" s="220"/>
      <c r="R126" s="220"/>
      <c r="S126" s="220"/>
      <c r="T126" s="220"/>
      <c r="U126" s="220"/>
    </row>
    <row r="127" spans="1:21" ht="33">
      <c r="A127" s="220"/>
      <c r="B127" s="124">
        <v>3</v>
      </c>
      <c r="C127" s="369">
        <v>23</v>
      </c>
      <c r="D127" s="369" t="s">
        <v>161</v>
      </c>
      <c r="E127" s="471" t="s">
        <v>836</v>
      </c>
      <c r="F127" s="369" t="s">
        <v>837</v>
      </c>
      <c r="G127" s="372" t="s">
        <v>838</v>
      </c>
      <c r="H127" s="383" t="s">
        <v>26</v>
      </c>
      <c r="I127" s="386">
        <v>3</v>
      </c>
      <c r="J127" s="386">
        <v>5</v>
      </c>
      <c r="K127" s="357">
        <f t="shared" si="12"/>
        <v>80000</v>
      </c>
      <c r="L127" s="357">
        <f>K127*L123</f>
        <v>40000</v>
      </c>
      <c r="M127" s="352"/>
      <c r="N127" s="342"/>
      <c r="O127" s="220"/>
      <c r="P127" s="220"/>
      <c r="Q127" s="220"/>
      <c r="R127" s="220"/>
      <c r="S127" s="220"/>
      <c r="T127" s="220"/>
      <c r="U127" s="220"/>
    </row>
    <row r="128" spans="1:21">
      <c r="A128" s="220"/>
      <c r="B128" s="124">
        <v>4</v>
      </c>
      <c r="C128" s="366"/>
      <c r="D128" s="366"/>
      <c r="E128" s="366"/>
      <c r="F128" s="366"/>
      <c r="G128" s="340"/>
      <c r="H128" s="340"/>
      <c r="I128" s="386"/>
      <c r="J128" s="386"/>
      <c r="K128" s="357">
        <f t="shared" si="12"/>
        <v>0</v>
      </c>
      <c r="L128" s="357">
        <f>K128*L123</f>
        <v>0</v>
      </c>
      <c r="M128" s="352"/>
      <c r="N128" s="342"/>
      <c r="O128" s="220"/>
      <c r="P128" s="220"/>
      <c r="Q128" s="220"/>
      <c r="R128" s="220"/>
      <c r="S128" s="220"/>
      <c r="T128" s="220"/>
      <c r="U128" s="220"/>
    </row>
    <row r="129" spans="1:21">
      <c r="A129" s="220"/>
      <c r="B129" s="124">
        <v>5</v>
      </c>
      <c r="C129" s="366"/>
      <c r="D129" s="366"/>
      <c r="E129" s="366"/>
      <c r="F129" s="366"/>
      <c r="G129" s="340"/>
      <c r="H129" s="340"/>
      <c r="I129" s="386"/>
      <c r="J129" s="386"/>
      <c r="K129" s="357">
        <f t="shared" si="12"/>
        <v>0</v>
      </c>
      <c r="L129" s="357">
        <f>K129*L123</f>
        <v>0</v>
      </c>
      <c r="M129" s="352"/>
      <c r="N129" s="342"/>
      <c r="O129" s="220"/>
      <c r="P129" s="220"/>
      <c r="Q129" s="220"/>
      <c r="R129" s="220"/>
      <c r="S129" s="220"/>
      <c r="T129" s="220"/>
      <c r="U129" s="220"/>
    </row>
    <row r="130" spans="1:21">
      <c r="A130" s="220"/>
      <c r="B130" s="124">
        <v>6</v>
      </c>
      <c r="C130" s="366"/>
      <c r="D130" s="366"/>
      <c r="E130" s="366"/>
      <c r="F130" s="366"/>
      <c r="G130" s="340"/>
      <c r="H130" s="340"/>
      <c r="I130" s="386"/>
      <c r="J130" s="386"/>
      <c r="K130" s="357">
        <f t="shared" si="12"/>
        <v>0</v>
      </c>
      <c r="L130" s="357">
        <f>K130*L123</f>
        <v>0</v>
      </c>
      <c r="M130" s="352"/>
      <c r="N130" s="342"/>
      <c r="O130" s="220"/>
      <c r="P130" s="220"/>
      <c r="Q130" s="220"/>
      <c r="R130" s="220"/>
      <c r="S130" s="220"/>
      <c r="T130" s="220"/>
      <c r="U130" s="220"/>
    </row>
    <row r="131" spans="1:21">
      <c r="A131" s="220"/>
      <c r="B131" s="124">
        <v>7</v>
      </c>
      <c r="C131" s="366"/>
      <c r="D131" s="366"/>
      <c r="E131" s="366"/>
      <c r="F131" s="366"/>
      <c r="G131" s="340"/>
      <c r="H131" s="340"/>
      <c r="I131" s="386"/>
      <c r="J131" s="386"/>
      <c r="K131" s="357">
        <f t="shared" si="12"/>
        <v>0</v>
      </c>
      <c r="L131" s="357">
        <f>K131*L123</f>
        <v>0</v>
      </c>
      <c r="M131" s="352"/>
      <c r="N131" s="342"/>
      <c r="O131" s="220"/>
      <c r="P131" s="220"/>
      <c r="Q131" s="220"/>
      <c r="R131" s="220"/>
      <c r="S131" s="220"/>
      <c r="T131" s="220"/>
      <c r="U131" s="220"/>
    </row>
    <row r="132" spans="1:21">
      <c r="A132" s="220"/>
      <c r="B132" s="124">
        <v>8</v>
      </c>
      <c r="C132" s="366"/>
      <c r="D132" s="366"/>
      <c r="E132" s="366"/>
      <c r="F132" s="366"/>
      <c r="G132" s="340"/>
      <c r="H132" s="340"/>
      <c r="I132" s="386"/>
      <c r="J132" s="386"/>
      <c r="K132" s="357">
        <f t="shared" si="12"/>
        <v>0</v>
      </c>
      <c r="L132" s="357">
        <f>K132*L123</f>
        <v>0</v>
      </c>
      <c r="M132" s="365"/>
      <c r="N132" s="345"/>
      <c r="O132" s="220"/>
      <c r="P132" s="220"/>
      <c r="Q132" s="220"/>
      <c r="R132" s="220"/>
      <c r="S132" s="220"/>
      <c r="T132" s="220"/>
      <c r="U132" s="220"/>
    </row>
    <row r="133" spans="1:21" ht="20.25">
      <c r="A133" s="221"/>
      <c r="B133" s="232"/>
      <c r="C133" s="630" t="s">
        <v>103</v>
      </c>
      <c r="D133" s="630"/>
      <c r="E133" s="630"/>
      <c r="F133" s="630"/>
      <c r="G133" s="630"/>
      <c r="H133" s="630"/>
      <c r="I133" s="630"/>
      <c r="J133" s="630"/>
      <c r="K133" s="239" t="s">
        <v>47</v>
      </c>
      <c r="L133" s="225">
        <v>0.5</v>
      </c>
      <c r="M133" s="126">
        <f>SUM(K135:K142)</f>
        <v>0</v>
      </c>
      <c r="N133" s="127">
        <f>SUM(L135:L142)</f>
        <v>0</v>
      </c>
      <c r="O133" s="224"/>
      <c r="P133" s="220"/>
      <c r="Q133" s="220"/>
      <c r="R133" s="220"/>
      <c r="S133" s="220"/>
      <c r="T133" s="220"/>
      <c r="U133" s="220"/>
    </row>
    <row r="134" spans="1:21">
      <c r="A134" s="221"/>
      <c r="B134" s="232"/>
      <c r="C134" s="627" t="s">
        <v>4</v>
      </c>
      <c r="D134" s="627"/>
      <c r="E134" s="554" t="s">
        <v>5</v>
      </c>
      <c r="F134" s="554" t="s">
        <v>6</v>
      </c>
      <c r="G134" s="554" t="s">
        <v>7</v>
      </c>
      <c r="H134" s="554" t="s">
        <v>8</v>
      </c>
      <c r="I134" s="554" t="s">
        <v>9</v>
      </c>
      <c r="J134" s="554" t="s">
        <v>10</v>
      </c>
      <c r="K134" s="554" t="s">
        <v>11</v>
      </c>
      <c r="L134" s="554" t="s">
        <v>12</v>
      </c>
      <c r="M134" s="628"/>
      <c r="N134" s="629"/>
      <c r="O134" s="220"/>
      <c r="P134" s="220"/>
      <c r="Q134" s="220"/>
      <c r="R134" s="220"/>
      <c r="S134" s="220"/>
      <c r="T134" s="220"/>
      <c r="U134" s="220"/>
    </row>
    <row r="135" spans="1:21">
      <c r="A135" s="221"/>
      <c r="B135" s="232"/>
      <c r="C135" s="233"/>
      <c r="D135" s="233"/>
      <c r="E135" s="233"/>
      <c r="F135" s="233"/>
      <c r="G135" s="234"/>
      <c r="H135" s="235"/>
      <c r="I135" s="136"/>
      <c r="J135" s="136"/>
      <c r="K135" s="132">
        <f t="shared" ref="K135:K142" si="13">(I135+J135)*10000</f>
        <v>0</v>
      </c>
      <c r="L135" s="132">
        <f>K135*L133</f>
        <v>0</v>
      </c>
      <c r="M135" s="226"/>
      <c r="N135" s="227"/>
      <c r="O135" s="220"/>
      <c r="P135" s="220"/>
      <c r="Q135" s="220"/>
      <c r="R135" s="220"/>
      <c r="S135" s="220"/>
      <c r="T135" s="220"/>
      <c r="U135" s="220"/>
    </row>
    <row r="136" spans="1:21">
      <c r="A136" s="221"/>
      <c r="B136" s="232"/>
      <c r="C136" s="233"/>
      <c r="D136" s="233"/>
      <c r="E136" s="233"/>
      <c r="F136" s="233"/>
      <c r="G136" s="234"/>
      <c r="H136" s="235"/>
      <c r="I136" s="136"/>
      <c r="J136" s="136"/>
      <c r="K136" s="132">
        <f t="shared" si="13"/>
        <v>0</v>
      </c>
      <c r="L136" s="132">
        <f>K136*L133</f>
        <v>0</v>
      </c>
      <c r="M136" s="226"/>
      <c r="N136" s="227"/>
      <c r="O136" s="220"/>
      <c r="P136" s="220"/>
      <c r="Q136" s="220"/>
      <c r="R136" s="220"/>
      <c r="S136" s="220"/>
      <c r="T136" s="220"/>
      <c r="U136" s="220"/>
    </row>
    <row r="137" spans="1:21">
      <c r="A137" s="221"/>
      <c r="B137" s="232"/>
      <c r="C137" s="233"/>
      <c r="D137" s="233"/>
      <c r="E137" s="233"/>
      <c r="F137" s="236"/>
      <c r="G137" s="237"/>
      <c r="H137" s="237"/>
      <c r="I137" s="136"/>
      <c r="J137" s="136"/>
      <c r="K137" s="132">
        <f t="shared" si="13"/>
        <v>0</v>
      </c>
      <c r="L137" s="132">
        <f>K137*L133</f>
        <v>0</v>
      </c>
      <c r="M137" s="226"/>
      <c r="N137" s="227"/>
      <c r="O137" s="220"/>
      <c r="P137" s="220"/>
      <c r="Q137" s="220"/>
      <c r="R137" s="220"/>
      <c r="S137" s="220"/>
      <c r="T137" s="220"/>
      <c r="U137" s="220"/>
    </row>
    <row r="138" spans="1:21">
      <c r="A138" s="221"/>
      <c r="B138" s="232"/>
      <c r="C138" s="233"/>
      <c r="D138" s="233"/>
      <c r="E138" s="233"/>
      <c r="F138" s="233"/>
      <c r="G138" s="235"/>
      <c r="H138" s="235"/>
      <c r="I138" s="136"/>
      <c r="J138" s="136"/>
      <c r="K138" s="132">
        <f t="shared" si="13"/>
        <v>0</v>
      </c>
      <c r="L138" s="132">
        <f>K138*L133</f>
        <v>0</v>
      </c>
      <c r="M138" s="226"/>
      <c r="N138" s="227"/>
      <c r="O138" s="220"/>
      <c r="P138" s="220"/>
      <c r="Q138" s="220"/>
      <c r="R138" s="220"/>
      <c r="S138" s="220"/>
      <c r="T138" s="220"/>
      <c r="U138" s="220"/>
    </row>
    <row r="139" spans="1:21">
      <c r="A139" s="221"/>
      <c r="B139" s="232"/>
      <c r="C139" s="233"/>
      <c r="D139" s="233"/>
      <c r="E139" s="233"/>
      <c r="F139" s="233"/>
      <c r="G139" s="234"/>
      <c r="H139" s="235"/>
      <c r="I139" s="136"/>
      <c r="J139" s="136"/>
      <c r="K139" s="132">
        <f t="shared" si="13"/>
        <v>0</v>
      </c>
      <c r="L139" s="132">
        <f>K139*L133</f>
        <v>0</v>
      </c>
      <c r="M139" s="226"/>
      <c r="N139" s="227"/>
      <c r="O139" s="220"/>
      <c r="P139" s="220"/>
      <c r="Q139" s="220"/>
      <c r="R139" s="220"/>
      <c r="S139" s="220"/>
      <c r="T139" s="220"/>
      <c r="U139" s="220"/>
    </row>
    <row r="140" spans="1:21">
      <c r="A140" s="221"/>
      <c r="B140" s="232"/>
      <c r="C140" s="233"/>
      <c r="D140" s="233"/>
      <c r="E140" s="233"/>
      <c r="F140" s="233"/>
      <c r="G140" s="235"/>
      <c r="H140" s="235"/>
      <c r="I140" s="136"/>
      <c r="J140" s="136"/>
      <c r="K140" s="132">
        <f t="shared" si="13"/>
        <v>0</v>
      </c>
      <c r="L140" s="132">
        <f>K140*L133</f>
        <v>0</v>
      </c>
      <c r="M140" s="226"/>
      <c r="N140" s="227"/>
      <c r="O140" s="220"/>
      <c r="P140" s="220"/>
      <c r="Q140" s="220"/>
      <c r="R140" s="220"/>
      <c r="S140" s="220"/>
      <c r="T140" s="220"/>
      <c r="U140" s="220"/>
    </row>
    <row r="141" spans="1:21">
      <c r="A141" s="221"/>
      <c r="B141" s="232"/>
      <c r="C141" s="233"/>
      <c r="D141" s="238"/>
      <c r="E141" s="233"/>
      <c r="F141" s="233"/>
      <c r="G141" s="235"/>
      <c r="H141" s="235"/>
      <c r="I141" s="136"/>
      <c r="J141" s="136"/>
      <c r="K141" s="132">
        <f t="shared" si="13"/>
        <v>0</v>
      </c>
      <c r="L141" s="132">
        <f>K141*L133</f>
        <v>0</v>
      </c>
      <c r="M141" s="226"/>
      <c r="N141" s="227"/>
      <c r="O141" s="220"/>
      <c r="P141" s="220"/>
      <c r="Q141" s="220"/>
      <c r="R141" s="220"/>
      <c r="S141" s="220"/>
      <c r="T141" s="220"/>
      <c r="U141" s="220"/>
    </row>
    <row r="142" spans="1:21">
      <c r="A142" s="221"/>
      <c r="B142" s="232"/>
      <c r="C142" s="233"/>
      <c r="D142" s="238"/>
      <c r="E142" s="233"/>
      <c r="F142" s="233"/>
      <c r="G142" s="235"/>
      <c r="H142" s="235"/>
      <c r="I142" s="136"/>
      <c r="J142" s="136"/>
      <c r="K142" s="132">
        <f t="shared" si="13"/>
        <v>0</v>
      </c>
      <c r="L142" s="132">
        <f>K142*L133</f>
        <v>0</v>
      </c>
      <c r="M142" s="228"/>
      <c r="N142" s="229"/>
      <c r="O142" s="220"/>
      <c r="P142" s="220"/>
      <c r="Q142" s="220"/>
      <c r="R142" s="220"/>
      <c r="S142" s="220"/>
      <c r="T142" s="220"/>
      <c r="U142" s="220"/>
    </row>
    <row r="143" spans="1:21" ht="20.25">
      <c r="A143" s="221"/>
      <c r="B143" s="232"/>
      <c r="C143" s="630" t="s">
        <v>103</v>
      </c>
      <c r="D143" s="630"/>
      <c r="E143" s="630"/>
      <c r="F143" s="630"/>
      <c r="G143" s="630"/>
      <c r="H143" s="630"/>
      <c r="I143" s="630"/>
      <c r="J143" s="630"/>
      <c r="K143" s="239" t="s">
        <v>47</v>
      </c>
      <c r="L143" s="225">
        <v>0.5</v>
      </c>
      <c r="M143" s="126">
        <f>SUM(K145:K152)</f>
        <v>0</v>
      </c>
      <c r="N143" s="127">
        <f>SUM(L145:L152)</f>
        <v>0</v>
      </c>
      <c r="O143" s="224"/>
      <c r="P143" s="220"/>
      <c r="Q143" s="220"/>
      <c r="R143" s="220"/>
      <c r="S143" s="220"/>
      <c r="T143" s="220"/>
      <c r="U143" s="220"/>
    </row>
    <row r="144" spans="1:21">
      <c r="A144" s="221"/>
      <c r="B144" s="232"/>
      <c r="C144" s="627" t="s">
        <v>4</v>
      </c>
      <c r="D144" s="627"/>
      <c r="E144" s="554" t="s">
        <v>5</v>
      </c>
      <c r="F144" s="554" t="s">
        <v>6</v>
      </c>
      <c r="G144" s="554" t="s">
        <v>7</v>
      </c>
      <c r="H144" s="554" t="s">
        <v>8</v>
      </c>
      <c r="I144" s="554" t="s">
        <v>9</v>
      </c>
      <c r="J144" s="554" t="s">
        <v>10</v>
      </c>
      <c r="K144" s="554" t="s">
        <v>11</v>
      </c>
      <c r="L144" s="554" t="s">
        <v>12</v>
      </c>
      <c r="M144" s="628"/>
      <c r="N144" s="629"/>
      <c r="O144" s="220"/>
      <c r="P144" s="220"/>
      <c r="Q144" s="220"/>
      <c r="R144" s="220"/>
      <c r="S144" s="220"/>
      <c r="T144" s="220"/>
      <c r="U144" s="220"/>
    </row>
    <row r="145" spans="1:21">
      <c r="A145" s="221"/>
      <c r="B145" s="232"/>
      <c r="C145" s="233"/>
      <c r="D145" s="233"/>
      <c r="E145" s="233"/>
      <c r="F145" s="233"/>
      <c r="G145" s="234"/>
      <c r="H145" s="235"/>
      <c r="I145" s="136"/>
      <c r="J145" s="136"/>
      <c r="K145" s="132">
        <f t="shared" ref="K145:K152" si="14">(I145+J145)*10000</f>
        <v>0</v>
      </c>
      <c r="L145" s="132">
        <f>K145*L143</f>
        <v>0</v>
      </c>
      <c r="M145" s="226"/>
      <c r="N145" s="227"/>
      <c r="O145" s="220"/>
      <c r="P145" s="220"/>
      <c r="Q145" s="220"/>
      <c r="R145" s="220"/>
      <c r="S145" s="220"/>
      <c r="T145" s="220"/>
      <c r="U145" s="220"/>
    </row>
    <row r="146" spans="1:21">
      <c r="A146" s="221"/>
      <c r="B146" s="232"/>
      <c r="C146" s="233"/>
      <c r="D146" s="233"/>
      <c r="E146" s="233"/>
      <c r="F146" s="233"/>
      <c r="G146" s="234"/>
      <c r="H146" s="235"/>
      <c r="I146" s="136"/>
      <c r="J146" s="136"/>
      <c r="K146" s="132">
        <f t="shared" si="14"/>
        <v>0</v>
      </c>
      <c r="L146" s="132">
        <f>K146*L143</f>
        <v>0</v>
      </c>
      <c r="M146" s="226"/>
      <c r="N146" s="227"/>
      <c r="O146" s="220"/>
      <c r="P146" s="220"/>
      <c r="Q146" s="220"/>
      <c r="R146" s="220"/>
      <c r="S146" s="220"/>
      <c r="T146" s="220"/>
      <c r="U146" s="220"/>
    </row>
    <row r="147" spans="1:21">
      <c r="A147" s="221"/>
      <c r="B147" s="232"/>
      <c r="C147" s="233"/>
      <c r="D147" s="233"/>
      <c r="E147" s="233"/>
      <c r="F147" s="236"/>
      <c r="G147" s="237"/>
      <c r="H147" s="237"/>
      <c r="I147" s="136"/>
      <c r="J147" s="136"/>
      <c r="K147" s="132">
        <f t="shared" si="14"/>
        <v>0</v>
      </c>
      <c r="L147" s="132">
        <f>K147*L143</f>
        <v>0</v>
      </c>
      <c r="M147" s="226"/>
      <c r="N147" s="227"/>
      <c r="O147" s="220"/>
      <c r="P147" s="220"/>
      <c r="Q147" s="220"/>
      <c r="R147" s="220"/>
      <c r="S147" s="220"/>
      <c r="T147" s="220"/>
      <c r="U147" s="220"/>
    </row>
    <row r="148" spans="1:21">
      <c r="A148" s="221"/>
      <c r="B148" s="232"/>
      <c r="C148" s="233"/>
      <c r="D148" s="233"/>
      <c r="E148" s="233"/>
      <c r="F148" s="233"/>
      <c r="G148" s="235"/>
      <c r="H148" s="235"/>
      <c r="I148" s="136"/>
      <c r="J148" s="136"/>
      <c r="K148" s="132">
        <f t="shared" si="14"/>
        <v>0</v>
      </c>
      <c r="L148" s="132">
        <f>K148*L143</f>
        <v>0</v>
      </c>
      <c r="M148" s="226"/>
      <c r="N148" s="227"/>
      <c r="O148" s="220"/>
      <c r="P148" s="220"/>
      <c r="Q148" s="220"/>
      <c r="R148" s="220"/>
      <c r="S148" s="220"/>
      <c r="T148" s="220"/>
      <c r="U148" s="220"/>
    </row>
    <row r="149" spans="1:21">
      <c r="A149" s="221"/>
      <c r="B149" s="232"/>
      <c r="C149" s="233"/>
      <c r="D149" s="233"/>
      <c r="E149" s="233"/>
      <c r="F149" s="233"/>
      <c r="G149" s="234"/>
      <c r="H149" s="235"/>
      <c r="I149" s="136"/>
      <c r="J149" s="136"/>
      <c r="K149" s="132">
        <f t="shared" si="14"/>
        <v>0</v>
      </c>
      <c r="L149" s="132">
        <f>K149*L143</f>
        <v>0</v>
      </c>
      <c r="M149" s="226"/>
      <c r="N149" s="227"/>
      <c r="O149" s="220"/>
      <c r="P149" s="220"/>
      <c r="Q149" s="220"/>
      <c r="R149" s="220"/>
      <c r="S149" s="220"/>
      <c r="T149" s="220"/>
      <c r="U149" s="220"/>
    </row>
    <row r="150" spans="1:21">
      <c r="A150" s="221"/>
      <c r="B150" s="232"/>
      <c r="C150" s="233"/>
      <c r="D150" s="233"/>
      <c r="E150" s="233"/>
      <c r="F150" s="233"/>
      <c r="G150" s="235"/>
      <c r="H150" s="235"/>
      <c r="I150" s="136"/>
      <c r="J150" s="136"/>
      <c r="K150" s="132">
        <f t="shared" si="14"/>
        <v>0</v>
      </c>
      <c r="L150" s="132">
        <f>K150*L143</f>
        <v>0</v>
      </c>
      <c r="M150" s="226"/>
      <c r="N150" s="227"/>
      <c r="O150" s="220"/>
      <c r="P150" s="220"/>
      <c r="Q150" s="220"/>
      <c r="R150" s="220"/>
      <c r="S150" s="220"/>
      <c r="T150" s="220"/>
      <c r="U150" s="220"/>
    </row>
    <row r="151" spans="1:21">
      <c r="A151" s="221"/>
      <c r="B151" s="232"/>
      <c r="C151" s="233"/>
      <c r="D151" s="238"/>
      <c r="E151" s="233"/>
      <c r="F151" s="233"/>
      <c r="G151" s="235"/>
      <c r="H151" s="235"/>
      <c r="I151" s="136"/>
      <c r="J151" s="136"/>
      <c r="K151" s="132">
        <f t="shared" si="14"/>
        <v>0</v>
      </c>
      <c r="L151" s="132">
        <f>K151*L143</f>
        <v>0</v>
      </c>
      <c r="M151" s="226"/>
      <c r="N151" s="227"/>
      <c r="O151" s="220"/>
      <c r="P151" s="220"/>
      <c r="Q151" s="220"/>
      <c r="R151" s="220"/>
      <c r="S151" s="220"/>
      <c r="T151" s="220"/>
      <c r="U151" s="220"/>
    </row>
    <row r="152" spans="1:21">
      <c r="A152" s="221"/>
      <c r="B152" s="232"/>
      <c r="C152" s="233"/>
      <c r="D152" s="238"/>
      <c r="E152" s="233"/>
      <c r="F152" s="233"/>
      <c r="G152" s="235"/>
      <c r="H152" s="235"/>
      <c r="I152" s="136"/>
      <c r="J152" s="136"/>
      <c r="K152" s="132">
        <f t="shared" si="14"/>
        <v>0</v>
      </c>
      <c r="L152" s="132">
        <f>K152*L143</f>
        <v>0</v>
      </c>
      <c r="M152" s="226"/>
      <c r="N152" s="227"/>
      <c r="O152" s="220"/>
      <c r="P152" s="220"/>
      <c r="Q152" s="220"/>
      <c r="R152" s="220"/>
      <c r="S152" s="220"/>
      <c r="T152" s="220"/>
      <c r="U152" s="220"/>
    </row>
    <row r="153" spans="1:21">
      <c r="A153" s="220"/>
      <c r="B153" s="220"/>
      <c r="C153" s="44"/>
      <c r="D153" s="44"/>
      <c r="E153" s="44"/>
      <c r="F153" s="44"/>
      <c r="G153" s="45"/>
      <c r="H153" s="45"/>
      <c r="I153" s="46"/>
      <c r="J153" s="46"/>
      <c r="K153" s="46"/>
      <c r="L153" s="46"/>
      <c r="M153" s="220"/>
      <c r="N153" s="220"/>
      <c r="O153" s="220"/>
      <c r="P153" s="220"/>
      <c r="Q153" s="220"/>
      <c r="R153" s="220"/>
      <c r="S153" s="220"/>
      <c r="T153" s="220"/>
      <c r="U153" s="220"/>
    </row>
    <row r="154" spans="1:21">
      <c r="A154" s="220"/>
      <c r="B154" s="220"/>
      <c r="C154" s="220"/>
      <c r="D154" s="220"/>
      <c r="E154" s="220"/>
      <c r="F154" s="220"/>
      <c r="G154" s="222"/>
      <c r="H154" s="222"/>
      <c r="M154" s="220"/>
      <c r="N154" s="220"/>
      <c r="O154" s="220"/>
      <c r="P154" s="220"/>
      <c r="Q154" s="220"/>
      <c r="R154" s="220"/>
      <c r="S154" s="220"/>
      <c r="T154" s="220"/>
      <c r="U154" s="220"/>
    </row>
    <row r="155" spans="1:21">
      <c r="A155" s="220"/>
      <c r="B155" s="220"/>
      <c r="C155" s="220"/>
      <c r="D155" s="220"/>
      <c r="E155" s="220"/>
      <c r="F155" s="220"/>
      <c r="G155" s="222"/>
      <c r="H155" s="222"/>
      <c r="M155" s="220"/>
      <c r="N155" s="220"/>
      <c r="O155" s="220"/>
      <c r="P155" s="220"/>
      <c r="Q155" s="220"/>
      <c r="R155" s="220"/>
      <c r="S155" s="220"/>
      <c r="T155" s="220"/>
      <c r="U155" s="220"/>
    </row>
    <row r="156" spans="1:21">
      <c r="A156" s="220"/>
      <c r="B156" s="220"/>
      <c r="C156" s="220"/>
      <c r="D156" s="220"/>
      <c r="E156" s="220"/>
      <c r="F156" s="220"/>
      <c r="G156" s="222"/>
      <c r="H156" s="222"/>
      <c r="M156" s="220"/>
      <c r="N156" s="220"/>
      <c r="O156" s="220"/>
      <c r="P156" s="220"/>
      <c r="Q156" s="220"/>
      <c r="R156" s="220"/>
      <c r="S156" s="220"/>
      <c r="T156" s="220"/>
      <c r="U156" s="220"/>
    </row>
    <row r="157" spans="1:21">
      <c r="A157" s="220"/>
      <c r="B157" s="220"/>
      <c r="C157" s="220"/>
      <c r="D157" s="220"/>
      <c r="E157" s="220"/>
      <c r="F157" s="220"/>
      <c r="G157" s="222"/>
      <c r="H157" s="222"/>
      <c r="M157" s="220"/>
      <c r="N157" s="220"/>
      <c r="O157" s="220"/>
      <c r="P157" s="220"/>
      <c r="Q157" s="220"/>
      <c r="R157" s="220"/>
      <c r="S157" s="220"/>
      <c r="T157" s="220"/>
      <c r="U157" s="220"/>
    </row>
    <row r="158" spans="1:21">
      <c r="A158" s="220"/>
      <c r="B158" s="220"/>
      <c r="C158" s="220"/>
      <c r="D158" s="220"/>
      <c r="E158" s="220"/>
      <c r="F158" s="220"/>
      <c r="G158" s="222"/>
      <c r="H158" s="222"/>
      <c r="M158" s="220"/>
      <c r="N158" s="220"/>
      <c r="O158" s="220"/>
      <c r="P158" s="220"/>
      <c r="Q158" s="220"/>
      <c r="R158" s="220"/>
      <c r="S158" s="220"/>
      <c r="T158" s="220"/>
      <c r="U158" s="220"/>
    </row>
    <row r="159" spans="1:21">
      <c r="A159" s="220"/>
      <c r="B159" s="220"/>
      <c r="C159" s="220"/>
      <c r="D159" s="220"/>
      <c r="E159" s="220"/>
      <c r="F159" s="220"/>
      <c r="G159" s="222"/>
      <c r="H159" s="222"/>
      <c r="M159" s="220"/>
      <c r="N159" s="220"/>
      <c r="O159" s="220"/>
      <c r="P159" s="220"/>
      <c r="Q159" s="220"/>
      <c r="R159" s="220"/>
      <c r="S159" s="220"/>
      <c r="T159" s="220"/>
      <c r="U159" s="220"/>
    </row>
    <row r="160" spans="1:21">
      <c r="A160" s="220"/>
      <c r="B160" s="220"/>
      <c r="C160" s="220"/>
      <c r="D160" s="220"/>
      <c r="E160" s="220"/>
      <c r="F160" s="220"/>
      <c r="G160" s="222"/>
      <c r="H160" s="222"/>
      <c r="M160" s="220"/>
      <c r="N160" s="220"/>
      <c r="O160" s="220"/>
      <c r="P160" s="220"/>
      <c r="Q160" s="220"/>
      <c r="R160" s="220"/>
      <c r="S160" s="220"/>
      <c r="T160" s="220"/>
      <c r="U160" s="220"/>
    </row>
    <row r="161" spans="1:21">
      <c r="A161" s="220"/>
      <c r="B161" s="220"/>
      <c r="C161" s="220"/>
      <c r="D161" s="220"/>
      <c r="E161" s="220"/>
      <c r="F161" s="220"/>
      <c r="G161" s="222"/>
      <c r="H161" s="222"/>
      <c r="M161" s="220"/>
      <c r="N161" s="220"/>
      <c r="O161" s="220"/>
      <c r="P161" s="220"/>
      <c r="Q161" s="220"/>
      <c r="R161" s="220"/>
      <c r="S161" s="220"/>
      <c r="T161" s="220"/>
      <c r="U161" s="220"/>
    </row>
    <row r="162" spans="1:21">
      <c r="A162" s="220"/>
      <c r="B162" s="220"/>
      <c r="C162" s="220"/>
      <c r="D162" s="220"/>
      <c r="E162" s="220"/>
      <c r="F162" s="220"/>
      <c r="G162" s="222"/>
      <c r="H162" s="222"/>
      <c r="M162" s="220"/>
      <c r="N162" s="220"/>
      <c r="O162" s="220"/>
      <c r="P162" s="220"/>
      <c r="Q162" s="220"/>
      <c r="R162" s="220"/>
      <c r="S162" s="220"/>
      <c r="T162" s="220"/>
      <c r="U162" s="220"/>
    </row>
    <row r="163" spans="1:21">
      <c r="A163" s="220"/>
      <c r="B163" s="220"/>
      <c r="C163" s="220"/>
      <c r="D163" s="220"/>
      <c r="E163" s="220"/>
      <c r="F163" s="220"/>
      <c r="G163" s="222"/>
      <c r="H163" s="222"/>
      <c r="M163" s="220"/>
      <c r="N163" s="220"/>
      <c r="O163" s="220"/>
      <c r="P163" s="220"/>
      <c r="Q163" s="220"/>
      <c r="R163" s="220"/>
      <c r="S163" s="220"/>
      <c r="T163" s="220"/>
      <c r="U163" s="220"/>
    </row>
    <row r="164" spans="1:21">
      <c r="A164" s="220"/>
      <c r="B164" s="220"/>
      <c r="C164" s="220"/>
      <c r="D164" s="220"/>
      <c r="E164" s="220"/>
      <c r="F164" s="220"/>
      <c r="G164" s="222"/>
      <c r="H164" s="222"/>
      <c r="M164" s="220"/>
      <c r="N164" s="220"/>
      <c r="O164" s="220"/>
      <c r="P164" s="220"/>
      <c r="Q164" s="220"/>
      <c r="R164" s="220"/>
      <c r="S164" s="220"/>
      <c r="T164" s="220"/>
      <c r="U164" s="220"/>
    </row>
    <row r="165" spans="1:21">
      <c r="A165" s="220"/>
      <c r="B165" s="220"/>
      <c r="C165" s="220"/>
      <c r="D165" s="220"/>
      <c r="E165" s="220"/>
      <c r="F165" s="220"/>
      <c r="G165" s="222"/>
      <c r="H165" s="222"/>
      <c r="M165" s="220"/>
      <c r="N165" s="220"/>
      <c r="O165" s="220"/>
      <c r="P165" s="220"/>
      <c r="Q165" s="220"/>
      <c r="R165" s="220"/>
      <c r="S165" s="220"/>
      <c r="T165" s="220"/>
      <c r="U165" s="220"/>
    </row>
    <row r="166" spans="1:21">
      <c r="A166" s="220"/>
      <c r="B166" s="220"/>
      <c r="C166" s="220"/>
      <c r="D166" s="220"/>
      <c r="E166" s="220"/>
      <c r="F166" s="220"/>
      <c r="G166" s="222"/>
      <c r="H166" s="222"/>
      <c r="M166" s="220"/>
      <c r="N166" s="220"/>
      <c r="O166" s="220"/>
      <c r="P166" s="220"/>
      <c r="Q166" s="220"/>
      <c r="R166" s="220"/>
      <c r="S166" s="220"/>
      <c r="T166" s="220"/>
      <c r="U166" s="220"/>
    </row>
    <row r="167" spans="1:21">
      <c r="A167" s="220"/>
      <c r="B167" s="220"/>
      <c r="C167" s="220"/>
      <c r="D167" s="220"/>
      <c r="E167" s="220"/>
      <c r="F167" s="220"/>
      <c r="G167" s="222"/>
      <c r="H167" s="222"/>
      <c r="M167" s="220"/>
      <c r="N167" s="220"/>
      <c r="O167" s="220"/>
      <c r="P167" s="220"/>
      <c r="Q167" s="220"/>
      <c r="R167" s="220"/>
      <c r="S167" s="220"/>
      <c r="T167" s="220"/>
      <c r="U167" s="220"/>
    </row>
    <row r="168" spans="1:21">
      <c r="A168" s="220"/>
      <c r="B168" s="220"/>
      <c r="C168" s="220"/>
      <c r="D168" s="220"/>
      <c r="E168" s="220"/>
      <c r="F168" s="220"/>
      <c r="G168" s="222"/>
      <c r="H168" s="222"/>
      <c r="M168" s="220"/>
      <c r="N168" s="220"/>
      <c r="O168" s="220"/>
      <c r="P168" s="220"/>
      <c r="Q168" s="220"/>
      <c r="R168" s="220"/>
      <c r="S168" s="220"/>
      <c r="T168" s="220"/>
      <c r="U168" s="220"/>
    </row>
    <row r="169" spans="1:21">
      <c r="A169" s="220"/>
      <c r="B169" s="220"/>
      <c r="C169" s="220"/>
      <c r="D169" s="220"/>
      <c r="E169" s="220"/>
      <c r="F169" s="220"/>
      <c r="G169" s="222"/>
      <c r="H169" s="222"/>
      <c r="M169" s="220"/>
      <c r="N169" s="220"/>
      <c r="O169" s="220"/>
      <c r="P169" s="220"/>
      <c r="Q169" s="220"/>
      <c r="R169" s="220"/>
      <c r="S169" s="220"/>
      <c r="T169" s="220"/>
      <c r="U169" s="220"/>
    </row>
    <row r="170" spans="1:21">
      <c r="A170" s="220"/>
      <c r="B170" s="220"/>
      <c r="C170" s="220"/>
      <c r="D170" s="220"/>
      <c r="E170" s="220"/>
      <c r="F170" s="220"/>
      <c r="G170" s="222"/>
      <c r="H170" s="222"/>
      <c r="M170" s="220"/>
      <c r="N170" s="220"/>
      <c r="O170" s="220"/>
      <c r="P170" s="220"/>
      <c r="Q170" s="220"/>
      <c r="R170" s="220"/>
      <c r="S170" s="220"/>
      <c r="T170" s="220"/>
      <c r="U170" s="220"/>
    </row>
    <row r="171" spans="1:21">
      <c r="A171" s="220"/>
      <c r="B171" s="220"/>
      <c r="C171" s="220"/>
      <c r="D171" s="220"/>
      <c r="E171" s="220"/>
      <c r="F171" s="220"/>
      <c r="G171" s="222"/>
      <c r="H171" s="222"/>
      <c r="M171" s="220"/>
      <c r="N171" s="220"/>
      <c r="O171" s="220"/>
      <c r="P171" s="220"/>
      <c r="Q171" s="220"/>
      <c r="R171" s="220"/>
      <c r="S171" s="220"/>
      <c r="T171" s="220"/>
      <c r="U171" s="220"/>
    </row>
    <row r="172" spans="1:21">
      <c r="A172" s="220"/>
      <c r="B172" s="220"/>
      <c r="C172" s="220"/>
      <c r="D172" s="220"/>
      <c r="E172" s="220"/>
      <c r="F172" s="220"/>
      <c r="G172" s="222"/>
      <c r="H172" s="222"/>
      <c r="M172" s="220"/>
      <c r="N172" s="220"/>
      <c r="O172" s="220"/>
      <c r="P172" s="220"/>
      <c r="Q172" s="220"/>
      <c r="R172" s="220"/>
      <c r="S172" s="220"/>
      <c r="T172" s="220"/>
      <c r="U172" s="220"/>
    </row>
    <row r="173" spans="1:21">
      <c r="A173" s="220"/>
      <c r="B173" s="220"/>
      <c r="C173" s="220"/>
      <c r="D173" s="220"/>
      <c r="E173" s="220"/>
      <c r="F173" s="220"/>
      <c r="G173" s="222"/>
      <c r="H173" s="222"/>
      <c r="M173" s="220"/>
      <c r="N173" s="220"/>
      <c r="O173" s="220"/>
      <c r="P173" s="220"/>
      <c r="Q173" s="220"/>
      <c r="R173" s="220"/>
      <c r="S173" s="220"/>
      <c r="T173" s="220"/>
      <c r="U173" s="220"/>
    </row>
    <row r="174" spans="1:21">
      <c r="A174" s="220"/>
      <c r="B174" s="220"/>
      <c r="C174" s="220"/>
      <c r="D174" s="220"/>
      <c r="E174" s="220"/>
      <c r="F174" s="220"/>
      <c r="G174" s="222"/>
      <c r="H174" s="222"/>
      <c r="M174" s="220"/>
      <c r="N174" s="220"/>
      <c r="O174" s="220"/>
      <c r="P174" s="220"/>
      <c r="Q174" s="220"/>
      <c r="R174" s="220"/>
      <c r="S174" s="220"/>
      <c r="T174" s="220"/>
      <c r="U174" s="220"/>
    </row>
    <row r="175" spans="1:21">
      <c r="A175" s="220"/>
      <c r="B175" s="220"/>
      <c r="C175" s="220"/>
      <c r="D175" s="220"/>
      <c r="E175" s="220"/>
      <c r="F175" s="220"/>
      <c r="G175" s="222"/>
      <c r="H175" s="222"/>
      <c r="M175" s="220"/>
      <c r="N175" s="220"/>
      <c r="O175" s="220"/>
      <c r="P175" s="220"/>
      <c r="Q175" s="220"/>
      <c r="R175" s="220"/>
      <c r="S175" s="220"/>
      <c r="T175" s="220"/>
      <c r="U175" s="220"/>
    </row>
    <row r="176" spans="1:21">
      <c r="A176" s="220"/>
      <c r="B176" s="220"/>
      <c r="C176" s="220"/>
      <c r="D176" s="220"/>
      <c r="E176" s="220"/>
      <c r="F176" s="220"/>
      <c r="G176" s="222"/>
      <c r="H176" s="222"/>
      <c r="M176" s="220"/>
      <c r="N176" s="220"/>
      <c r="O176" s="220"/>
      <c r="P176" s="220"/>
      <c r="Q176" s="220"/>
      <c r="R176" s="220"/>
      <c r="S176" s="220"/>
      <c r="T176" s="220"/>
      <c r="U176" s="220"/>
    </row>
    <row r="177" spans="1:21">
      <c r="A177" s="220"/>
      <c r="B177" s="220"/>
      <c r="C177" s="220"/>
      <c r="D177" s="220"/>
      <c r="E177" s="220"/>
      <c r="F177" s="220"/>
      <c r="G177" s="222"/>
      <c r="H177" s="222"/>
      <c r="M177" s="220"/>
      <c r="N177" s="220"/>
      <c r="O177" s="220"/>
      <c r="P177" s="220"/>
      <c r="Q177" s="220"/>
      <c r="R177" s="220"/>
      <c r="S177" s="220"/>
      <c r="T177" s="220"/>
      <c r="U177" s="220"/>
    </row>
    <row r="178" spans="1:21">
      <c r="A178" s="220"/>
      <c r="B178" s="220"/>
      <c r="C178" s="220"/>
      <c r="D178" s="220"/>
      <c r="E178" s="220"/>
      <c r="F178" s="220"/>
      <c r="G178" s="222"/>
      <c r="H178" s="222"/>
      <c r="M178" s="220"/>
      <c r="N178" s="220"/>
      <c r="O178" s="220"/>
      <c r="P178" s="220"/>
      <c r="Q178" s="220"/>
      <c r="R178" s="220"/>
      <c r="S178" s="220"/>
      <c r="T178" s="220"/>
      <c r="U178" s="220"/>
    </row>
    <row r="179" spans="1:21">
      <c r="A179" s="220"/>
      <c r="B179" s="220"/>
      <c r="C179" s="220"/>
      <c r="D179" s="220"/>
      <c r="E179" s="220"/>
      <c r="F179" s="220"/>
      <c r="G179" s="222"/>
      <c r="H179" s="222"/>
      <c r="M179" s="220"/>
      <c r="N179" s="220"/>
      <c r="O179" s="220"/>
      <c r="P179" s="220"/>
      <c r="Q179" s="220"/>
      <c r="R179" s="220"/>
      <c r="S179" s="220"/>
      <c r="T179" s="220"/>
      <c r="U179" s="220"/>
    </row>
    <row r="180" spans="1:21">
      <c r="A180" s="220"/>
      <c r="B180" s="220"/>
      <c r="C180" s="220"/>
      <c r="D180" s="220"/>
      <c r="E180" s="220"/>
      <c r="F180" s="220"/>
      <c r="G180" s="222"/>
      <c r="H180" s="222"/>
      <c r="M180" s="220"/>
      <c r="N180" s="220"/>
      <c r="O180" s="220"/>
      <c r="P180" s="220"/>
      <c r="Q180" s="220"/>
      <c r="R180" s="220"/>
      <c r="S180" s="220"/>
      <c r="T180" s="220"/>
      <c r="U180" s="220"/>
    </row>
    <row r="181" spans="1:21">
      <c r="A181" s="220"/>
      <c r="B181" s="220"/>
      <c r="C181" s="220"/>
      <c r="D181" s="220"/>
      <c r="E181" s="220"/>
      <c r="F181" s="220"/>
      <c r="G181" s="222"/>
      <c r="H181" s="222"/>
      <c r="M181" s="220"/>
      <c r="N181" s="220"/>
      <c r="O181" s="220"/>
      <c r="P181" s="220"/>
      <c r="Q181" s="220"/>
      <c r="R181" s="220"/>
      <c r="S181" s="220"/>
      <c r="T181" s="220"/>
      <c r="U181" s="220"/>
    </row>
    <row r="182" spans="1:21">
      <c r="A182" s="220"/>
      <c r="B182" s="220"/>
      <c r="C182" s="220"/>
      <c r="D182" s="220"/>
      <c r="E182" s="220"/>
      <c r="F182" s="220"/>
      <c r="G182" s="222"/>
      <c r="H182" s="222"/>
      <c r="M182" s="220"/>
      <c r="N182" s="220"/>
      <c r="O182" s="220"/>
      <c r="P182" s="220"/>
      <c r="Q182" s="220"/>
      <c r="R182" s="220"/>
      <c r="S182" s="220"/>
      <c r="T182" s="220"/>
      <c r="U182" s="220"/>
    </row>
    <row r="183" spans="1:21">
      <c r="A183" s="220"/>
      <c r="B183" s="220"/>
      <c r="C183" s="220"/>
      <c r="D183" s="220"/>
      <c r="E183" s="220"/>
      <c r="F183" s="220"/>
      <c r="G183" s="222"/>
      <c r="H183" s="222"/>
      <c r="M183" s="220"/>
      <c r="N183" s="220"/>
      <c r="O183" s="220"/>
      <c r="P183" s="220"/>
      <c r="Q183" s="220"/>
      <c r="R183" s="220"/>
      <c r="S183" s="220"/>
      <c r="T183" s="220"/>
      <c r="U183" s="220"/>
    </row>
    <row r="184" spans="1:21">
      <c r="A184" s="220"/>
      <c r="B184" s="220"/>
      <c r="C184" s="220"/>
      <c r="D184" s="220"/>
      <c r="E184" s="220"/>
      <c r="F184" s="220"/>
      <c r="G184" s="222"/>
      <c r="H184" s="222"/>
      <c r="M184" s="220"/>
      <c r="N184" s="220"/>
      <c r="O184" s="220"/>
      <c r="P184" s="220"/>
      <c r="Q184" s="220"/>
      <c r="R184" s="220"/>
      <c r="S184" s="220"/>
      <c r="T184" s="220"/>
      <c r="U184" s="220"/>
    </row>
    <row r="185" spans="1:21">
      <c r="A185" s="220"/>
      <c r="B185" s="220"/>
      <c r="C185" s="220"/>
      <c r="D185" s="220"/>
      <c r="E185" s="220"/>
      <c r="F185" s="220"/>
      <c r="G185" s="222"/>
      <c r="H185" s="222"/>
      <c r="M185" s="220"/>
      <c r="N185" s="220"/>
      <c r="O185" s="220"/>
      <c r="P185" s="220"/>
      <c r="Q185" s="220"/>
      <c r="R185" s="220"/>
      <c r="S185" s="220"/>
      <c r="T185" s="220"/>
      <c r="U185" s="220"/>
    </row>
    <row r="186" spans="1:21">
      <c r="A186" s="220"/>
      <c r="B186" s="220"/>
      <c r="C186" s="220"/>
      <c r="D186" s="220"/>
      <c r="E186" s="220"/>
      <c r="F186" s="220"/>
      <c r="G186" s="222"/>
      <c r="H186" s="222"/>
      <c r="M186" s="220"/>
      <c r="N186" s="220"/>
      <c r="O186" s="220"/>
      <c r="P186" s="220"/>
      <c r="Q186" s="220"/>
      <c r="R186" s="220"/>
      <c r="S186" s="220"/>
      <c r="T186" s="220"/>
      <c r="U186" s="220"/>
    </row>
    <row r="187" spans="1:21">
      <c r="A187" s="220"/>
      <c r="B187" s="220"/>
      <c r="C187" s="220"/>
      <c r="D187" s="220"/>
      <c r="E187" s="220"/>
      <c r="F187" s="220"/>
      <c r="G187" s="222"/>
      <c r="H187" s="222"/>
      <c r="M187" s="220"/>
      <c r="N187" s="220"/>
      <c r="O187" s="220"/>
      <c r="P187" s="220"/>
      <c r="Q187" s="220"/>
      <c r="R187" s="220"/>
      <c r="S187" s="220"/>
      <c r="T187" s="220"/>
      <c r="U187" s="220"/>
    </row>
    <row r="188" spans="1:21">
      <c r="A188" s="220"/>
      <c r="B188" s="220"/>
      <c r="C188" s="220"/>
      <c r="D188" s="220"/>
      <c r="E188" s="220"/>
      <c r="F188" s="220"/>
      <c r="G188" s="222"/>
      <c r="H188" s="222"/>
      <c r="M188" s="220"/>
      <c r="N188" s="220"/>
      <c r="O188" s="220"/>
      <c r="P188" s="220"/>
      <c r="Q188" s="220"/>
      <c r="R188" s="220"/>
      <c r="S188" s="220"/>
      <c r="T188" s="220"/>
      <c r="U188" s="220"/>
    </row>
    <row r="189" spans="1:21">
      <c r="A189" s="220"/>
      <c r="B189" s="220"/>
      <c r="C189" s="220"/>
      <c r="D189" s="220"/>
      <c r="E189" s="220"/>
      <c r="F189" s="220"/>
      <c r="G189" s="222"/>
      <c r="H189" s="222"/>
      <c r="M189" s="220"/>
      <c r="N189" s="220"/>
      <c r="O189" s="220"/>
      <c r="P189" s="220"/>
      <c r="Q189" s="220"/>
      <c r="R189" s="220"/>
      <c r="S189" s="220"/>
      <c r="T189" s="220"/>
      <c r="U189" s="220"/>
    </row>
    <row r="190" spans="1:21">
      <c r="A190" s="220"/>
      <c r="B190" s="220"/>
      <c r="C190" s="220"/>
      <c r="D190" s="220"/>
      <c r="E190" s="220"/>
      <c r="F190" s="220"/>
      <c r="G190" s="222"/>
      <c r="H190" s="222"/>
      <c r="M190" s="220"/>
      <c r="N190" s="220"/>
      <c r="O190" s="220"/>
      <c r="P190" s="220"/>
      <c r="Q190" s="220"/>
      <c r="R190" s="220"/>
      <c r="S190" s="220"/>
      <c r="T190" s="220"/>
      <c r="U190" s="220"/>
    </row>
    <row r="191" spans="1:21">
      <c r="A191" s="220"/>
      <c r="B191" s="220"/>
      <c r="C191" s="220"/>
      <c r="D191" s="220"/>
      <c r="E191" s="220"/>
      <c r="F191" s="220"/>
      <c r="G191" s="222"/>
      <c r="H191" s="222"/>
      <c r="M191" s="220"/>
      <c r="N191" s="220"/>
      <c r="O191" s="220"/>
      <c r="P191" s="220"/>
      <c r="Q191" s="220"/>
      <c r="R191" s="220"/>
      <c r="S191" s="220"/>
      <c r="T191" s="220"/>
      <c r="U191" s="220"/>
    </row>
    <row r="192" spans="1:21">
      <c r="A192" s="220"/>
      <c r="B192" s="220"/>
      <c r="C192" s="220"/>
      <c r="D192" s="220"/>
      <c r="E192" s="220"/>
      <c r="F192" s="220"/>
      <c r="G192" s="222"/>
      <c r="H192" s="222"/>
      <c r="M192" s="220"/>
      <c r="N192" s="220"/>
      <c r="O192" s="220"/>
      <c r="P192" s="220"/>
      <c r="Q192" s="220"/>
      <c r="R192" s="220"/>
      <c r="S192" s="220"/>
      <c r="T192" s="220"/>
      <c r="U192" s="220"/>
    </row>
    <row r="193" spans="1:21">
      <c r="A193" s="220"/>
      <c r="B193" s="220"/>
      <c r="C193" s="220"/>
      <c r="D193" s="220"/>
      <c r="E193" s="220"/>
      <c r="F193" s="220"/>
      <c r="G193" s="222"/>
      <c r="H193" s="222"/>
      <c r="M193" s="220"/>
      <c r="N193" s="220"/>
      <c r="O193" s="220"/>
      <c r="P193" s="220"/>
      <c r="Q193" s="220"/>
      <c r="R193" s="220"/>
      <c r="S193" s="220"/>
      <c r="T193" s="220"/>
      <c r="U193" s="220"/>
    </row>
  </sheetData>
  <mergeCells count="55">
    <mergeCell ref="C43:J43"/>
    <mergeCell ref="C44:D44"/>
    <mergeCell ref="C53:J53"/>
    <mergeCell ref="C54:D54"/>
    <mergeCell ref="C14:D14"/>
    <mergeCell ref="C23:J23"/>
    <mergeCell ref="C24:D2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P13:T13"/>
    <mergeCell ref="M24:N24"/>
    <mergeCell ref="C33:J33"/>
    <mergeCell ref="C34:D34"/>
    <mergeCell ref="M34:N34"/>
    <mergeCell ref="C104:D104"/>
    <mergeCell ref="C63:J63"/>
    <mergeCell ref="C64:D64"/>
    <mergeCell ref="C73:J73"/>
    <mergeCell ref="C74:D74"/>
    <mergeCell ref="C83:J83"/>
    <mergeCell ref="C84:D84"/>
    <mergeCell ref="M84:N84"/>
    <mergeCell ref="C93:J93"/>
    <mergeCell ref="C94:D94"/>
    <mergeCell ref="M94:N94"/>
    <mergeCell ref="C103:J103"/>
    <mergeCell ref="C123:J123"/>
    <mergeCell ref="C113:J113"/>
    <mergeCell ref="C114:D114"/>
    <mergeCell ref="M114:N114"/>
    <mergeCell ref="C144:D144"/>
    <mergeCell ref="M144:N144"/>
    <mergeCell ref="C124:D124"/>
    <mergeCell ref="M124:N124"/>
    <mergeCell ref="C133:J133"/>
    <mergeCell ref="C134:D134"/>
    <mergeCell ref="M134:N134"/>
    <mergeCell ref="C143:J143"/>
    <mergeCell ref="P15:P16"/>
    <mergeCell ref="Q15:R16"/>
    <mergeCell ref="P18:Q18"/>
    <mergeCell ref="R18:T18"/>
    <mergeCell ref="P21:Q21"/>
    <mergeCell ref="R21:T21"/>
  </mergeCells>
  <phoneticPr fontId="29" type="noConversion"/>
  <conditionalFormatting sqref="G1:G2 G4 G24 G26:G32">
    <cfRule type="duplicateValues" dxfId="3352" priority="218"/>
    <cfRule type="duplicateValues" dxfId="3351" priority="219"/>
  </conditionalFormatting>
  <conditionalFormatting sqref="G1:G2 G26:G32">
    <cfRule type="duplicateValues" dxfId="3350" priority="220"/>
  </conditionalFormatting>
  <conditionalFormatting sqref="G4">
    <cfRule type="duplicateValues" dxfId="3349" priority="217"/>
  </conditionalFormatting>
  <conditionalFormatting sqref="G5:G12">
    <cfRule type="duplicateValues" dxfId="3348" priority="183"/>
    <cfRule type="duplicateValues" dxfId="3347" priority="184"/>
    <cfRule type="duplicateValues" dxfId="3346" priority="185"/>
  </conditionalFormatting>
  <conditionalFormatting sqref="G13">
    <cfRule type="duplicateValues" dxfId="3345" priority="147"/>
    <cfRule type="duplicateValues" dxfId="3344" priority="148"/>
    <cfRule type="duplicateValues" dxfId="3343" priority="149"/>
    <cfRule type="duplicateValues" dxfId="3342" priority="150"/>
    <cfRule type="duplicateValues" dxfId="3341" priority="151"/>
    <cfRule type="duplicateValues" dxfId="3340" priority="152"/>
  </conditionalFormatting>
  <conditionalFormatting sqref="G14">
    <cfRule type="duplicateValues" dxfId="3339" priority="210"/>
    <cfRule type="duplicateValues" dxfId="3338" priority="211"/>
  </conditionalFormatting>
  <conditionalFormatting sqref="G23">
    <cfRule type="duplicateValues" dxfId="3337" priority="137"/>
    <cfRule type="duplicateValues" dxfId="3336" priority="138"/>
    <cfRule type="duplicateValues" dxfId="3335" priority="139"/>
    <cfRule type="duplicateValues" dxfId="3334" priority="140"/>
  </conditionalFormatting>
  <conditionalFormatting sqref="G24">
    <cfRule type="duplicateValues" dxfId="3333" priority="214"/>
    <cfRule type="duplicateValues" dxfId="3332" priority="215"/>
    <cfRule type="duplicateValues" dxfId="3331" priority="216"/>
  </conditionalFormatting>
  <conditionalFormatting sqref="G25">
    <cfRule type="duplicateValues" dxfId="3330" priority="134"/>
    <cfRule type="duplicateValues" dxfId="3329" priority="135"/>
    <cfRule type="duplicateValues" dxfId="3328" priority="136"/>
  </conditionalFormatting>
  <conditionalFormatting sqref="G33">
    <cfRule type="duplicateValues" dxfId="3327" priority="141"/>
    <cfRule type="duplicateValues" dxfId="3326" priority="142"/>
    <cfRule type="duplicateValues" dxfId="3325" priority="143"/>
    <cfRule type="duplicateValues" dxfId="3324" priority="144"/>
    <cfRule type="duplicateValues" dxfId="3323" priority="145"/>
    <cfRule type="duplicateValues" dxfId="3322" priority="146"/>
  </conditionalFormatting>
  <conditionalFormatting sqref="G34">
    <cfRule type="duplicateValues" dxfId="3321" priority="87"/>
    <cfRule type="duplicateValues" dxfId="3320" priority="88"/>
    <cfRule type="duplicateValues" dxfId="3319" priority="89"/>
    <cfRule type="duplicateValues" dxfId="3318" priority="90"/>
    <cfRule type="duplicateValues" dxfId="3317" priority="91"/>
  </conditionalFormatting>
  <conditionalFormatting sqref="G35:G42">
    <cfRule type="duplicateValues" dxfId="3316" priority="153"/>
    <cfRule type="duplicateValues" dxfId="3315" priority="154"/>
    <cfRule type="duplicateValues" dxfId="3314" priority="155"/>
  </conditionalFormatting>
  <conditionalFormatting sqref="G63">
    <cfRule type="duplicateValues" dxfId="3313" priority="156"/>
    <cfRule type="duplicateValues" dxfId="3312" priority="157"/>
    <cfRule type="duplicateValues" dxfId="3311" priority="158"/>
    <cfRule type="duplicateValues" dxfId="3310" priority="159"/>
    <cfRule type="duplicateValues" dxfId="3309" priority="160"/>
  </conditionalFormatting>
  <conditionalFormatting sqref="G64">
    <cfRule type="duplicateValues" dxfId="3308" priority="180"/>
    <cfRule type="duplicateValues" dxfId="3307" priority="181"/>
    <cfRule type="duplicateValues" dxfId="3306" priority="193"/>
    <cfRule type="duplicateValues" dxfId="3305" priority="194"/>
    <cfRule type="duplicateValues" dxfId="3304" priority="195"/>
    <cfRule type="duplicateValues" dxfId="3303" priority="196"/>
    <cfRule type="duplicateValues" dxfId="3302" priority="197"/>
    <cfRule type="duplicateValues" dxfId="3301" priority="198"/>
    <cfRule type="duplicateValues" dxfId="3300" priority="199"/>
    <cfRule type="duplicateValues" dxfId="3299" priority="200"/>
    <cfRule type="duplicateValues" dxfId="3298" priority="201"/>
    <cfRule type="duplicateValues" dxfId="3297" priority="202"/>
    <cfRule type="duplicateValues" dxfId="3296" priority="203"/>
    <cfRule type="duplicateValues" dxfId="3295" priority="204"/>
    <cfRule type="duplicateValues" dxfId="3294" priority="205"/>
    <cfRule type="duplicateValues" dxfId="3293" priority="206"/>
  </conditionalFormatting>
  <conditionalFormatting sqref="G133 G64:G72 G1:G2 G4:G12 G14 G24:G32 G34:G42 G74 G84:G88 G94:G102 G104:G112 G135:G143 G145:G177 G76:G82 C15:J22 G90:G92">
    <cfRule type="duplicateValues" dxfId="3292" priority="221"/>
  </conditionalFormatting>
  <conditionalFormatting sqref="G65:G72">
    <cfRule type="duplicateValues" dxfId="3291" priority="170"/>
    <cfRule type="duplicateValues" dxfId="3290" priority="171"/>
    <cfRule type="duplicateValues" dxfId="3289" priority="172"/>
  </conditionalFormatting>
  <conditionalFormatting sqref="G74">
    <cfRule type="duplicateValues" dxfId="3288" priority="82"/>
    <cfRule type="duplicateValues" dxfId="3287" priority="83"/>
    <cfRule type="duplicateValues" dxfId="3286" priority="84"/>
    <cfRule type="duplicateValues" dxfId="3285" priority="85"/>
    <cfRule type="duplicateValues" dxfId="3284" priority="86"/>
  </conditionalFormatting>
  <conditionalFormatting sqref="G75">
    <cfRule type="duplicateValues" dxfId="3283" priority="33"/>
    <cfRule type="duplicateValues" dxfId="3282" priority="34"/>
    <cfRule type="duplicateValues" dxfId="3281" priority="35"/>
    <cfRule type="duplicateValues" dxfId="3280" priority="36"/>
  </conditionalFormatting>
  <conditionalFormatting sqref="G76:G82 G64">
    <cfRule type="duplicateValues" dxfId="3279" priority="212"/>
    <cfRule type="duplicateValues" dxfId="3278" priority="213"/>
  </conditionalFormatting>
  <conditionalFormatting sqref="G76:G82">
    <cfRule type="duplicateValues" dxfId="3277" priority="119"/>
    <cfRule type="duplicateValues" dxfId="3276" priority="120"/>
    <cfRule type="duplicateValues" dxfId="3275" priority="121"/>
    <cfRule type="duplicateValues" dxfId="3274" priority="122"/>
    <cfRule type="duplicateValues" dxfId="3273" priority="123"/>
    <cfRule type="duplicateValues" dxfId="3272" priority="124"/>
    <cfRule type="duplicateValues" dxfId="3271" priority="125"/>
    <cfRule type="duplicateValues" dxfId="3270" priority="126"/>
    <cfRule type="duplicateValues" dxfId="3269" priority="127"/>
    <cfRule type="duplicateValues" dxfId="3268" priority="173"/>
    <cfRule type="duplicateValues" dxfId="3267" priority="174"/>
    <cfRule type="duplicateValues" dxfId="3266" priority="175"/>
    <cfRule type="duplicateValues" dxfId="3265" priority="176"/>
    <cfRule type="duplicateValues" dxfId="3264" priority="177"/>
    <cfRule type="duplicateValues" dxfId="3263" priority="178"/>
    <cfRule type="duplicateValues" dxfId="3262" priority="179"/>
  </conditionalFormatting>
  <conditionalFormatting sqref="G84">
    <cfRule type="duplicateValues" dxfId="3261" priority="77"/>
    <cfRule type="duplicateValues" dxfId="3260" priority="78"/>
    <cfRule type="duplicateValues" dxfId="3259" priority="79"/>
    <cfRule type="duplicateValues" dxfId="3258" priority="80"/>
    <cfRule type="duplicateValues" dxfId="3257" priority="81"/>
  </conditionalFormatting>
  <conditionalFormatting sqref="G85:G87">
    <cfRule type="duplicateValues" dxfId="3256" priority="129"/>
    <cfRule type="duplicateValues" dxfId="3255" priority="130"/>
    <cfRule type="duplicateValues" dxfId="3254" priority="131"/>
    <cfRule type="duplicateValues" dxfId="3253" priority="132"/>
  </conditionalFormatting>
  <conditionalFormatting sqref="G85:G88 G90:G92">
    <cfRule type="duplicateValues" dxfId="3252" priority="128"/>
    <cfRule type="duplicateValues" dxfId="3251" priority="161"/>
    <cfRule type="duplicateValues" dxfId="3250" priority="162"/>
    <cfRule type="duplicateValues" dxfId="3249" priority="163"/>
    <cfRule type="duplicateValues" dxfId="3248" priority="164"/>
    <cfRule type="duplicateValues" dxfId="3247" priority="165"/>
    <cfRule type="duplicateValues" dxfId="3246" priority="166"/>
    <cfRule type="duplicateValues" dxfId="3245" priority="167"/>
    <cfRule type="duplicateValues" dxfId="3244" priority="168"/>
    <cfRule type="duplicateValues" dxfId="3243" priority="169"/>
  </conditionalFormatting>
  <conditionalFormatting sqref="G88 G90:G92">
    <cfRule type="duplicateValues" dxfId="3242" priority="133"/>
  </conditionalFormatting>
  <conditionalFormatting sqref="G94">
    <cfRule type="duplicateValues" dxfId="3241" priority="72"/>
    <cfRule type="duplicateValues" dxfId="3240" priority="73"/>
    <cfRule type="duplicateValues" dxfId="3239" priority="74"/>
    <cfRule type="duplicateValues" dxfId="3238" priority="75"/>
    <cfRule type="duplicateValues" dxfId="3237" priority="76"/>
  </conditionalFormatting>
  <conditionalFormatting sqref="G95:G97">
    <cfRule type="duplicateValues" dxfId="3236" priority="186"/>
    <cfRule type="duplicateValues" dxfId="3235" priority="187"/>
    <cfRule type="duplicateValues" dxfId="3234" priority="188"/>
    <cfRule type="duplicateValues" dxfId="3233" priority="189"/>
  </conditionalFormatting>
  <conditionalFormatting sqref="G95:G102 G85:G88 G90:G92">
    <cfRule type="duplicateValues" dxfId="3232" priority="191"/>
    <cfRule type="duplicateValues" dxfId="3231" priority="192"/>
  </conditionalFormatting>
  <conditionalFormatting sqref="G95:G102">
    <cfRule type="duplicateValues" dxfId="3230" priority="182"/>
  </conditionalFormatting>
  <conditionalFormatting sqref="G98:G102">
    <cfRule type="duplicateValues" dxfId="3229" priority="190"/>
  </conditionalFormatting>
  <conditionalFormatting sqref="G104">
    <cfRule type="duplicateValues" dxfId="3228" priority="67"/>
    <cfRule type="duplicateValues" dxfId="3227" priority="68"/>
    <cfRule type="duplicateValues" dxfId="3226" priority="69"/>
    <cfRule type="duplicateValues" dxfId="3225" priority="70"/>
    <cfRule type="duplicateValues" dxfId="3224" priority="71"/>
  </conditionalFormatting>
  <conditionalFormatting sqref="G105">
    <cfRule type="duplicateValues" dxfId="3223" priority="116"/>
    <cfRule type="duplicateValues" dxfId="3222" priority="117"/>
    <cfRule type="duplicateValues" dxfId="3221" priority="118"/>
  </conditionalFormatting>
  <conditionalFormatting sqref="G115:G122">
    <cfRule type="duplicateValues" dxfId="3220" priority="112"/>
    <cfRule type="duplicateValues" dxfId="3219" priority="113"/>
    <cfRule type="duplicateValues" dxfId="3218" priority="114"/>
    <cfRule type="duplicateValues" dxfId="3217" priority="115"/>
  </conditionalFormatting>
  <conditionalFormatting sqref="G133 G85:G88 G95:G102 G105:G112 G135:G143 G145:G177 G90:G92">
    <cfRule type="duplicateValues" dxfId="3216" priority="222"/>
    <cfRule type="duplicateValues" dxfId="3215" priority="223"/>
  </conditionalFormatting>
  <conditionalFormatting sqref="G133 G95:G102 G105:G112 G135:G143 G145:G177">
    <cfRule type="duplicateValues" dxfId="3214" priority="224"/>
  </conditionalFormatting>
  <conditionalFormatting sqref="G134">
    <cfRule type="duplicateValues" dxfId="3213" priority="55"/>
    <cfRule type="duplicateValues" dxfId="3212" priority="56"/>
    <cfRule type="duplicateValues" dxfId="3211" priority="57"/>
    <cfRule type="duplicateValues" dxfId="3210" priority="58"/>
    <cfRule type="duplicateValues" dxfId="3209" priority="59"/>
    <cfRule type="duplicateValues" dxfId="3208" priority="60"/>
  </conditionalFormatting>
  <conditionalFormatting sqref="G144">
    <cfRule type="duplicateValues" dxfId="3207" priority="49"/>
    <cfRule type="duplicateValues" dxfId="3206" priority="50"/>
    <cfRule type="duplicateValues" dxfId="3205" priority="51"/>
    <cfRule type="duplicateValues" dxfId="3204" priority="52"/>
    <cfRule type="duplicateValues" dxfId="3203" priority="53"/>
    <cfRule type="duplicateValues" dxfId="3202" priority="54"/>
  </conditionalFormatting>
  <conditionalFormatting sqref="G178:G1048576">
    <cfRule type="duplicateValues" dxfId="3201" priority="225"/>
    <cfRule type="duplicateValues" dxfId="3200" priority="226"/>
    <cfRule type="duplicateValues" dxfId="3199" priority="227"/>
    <cfRule type="duplicateValues" dxfId="3198" priority="228"/>
  </conditionalFormatting>
  <conditionalFormatting sqref="G56:G62 G50:G52">
    <cfRule type="duplicateValues" dxfId="3197" priority="32"/>
  </conditionalFormatting>
  <conditionalFormatting sqref="G56:G62 G50:G52">
    <cfRule type="duplicateValues" dxfId="3196" priority="29"/>
    <cfRule type="duplicateValues" dxfId="3195" priority="30"/>
    <cfRule type="duplicateValues" dxfId="3194" priority="31"/>
  </conditionalFormatting>
  <conditionalFormatting sqref="G114">
    <cfRule type="duplicateValues" dxfId="3193" priority="1713"/>
    <cfRule type="duplicateValues" dxfId="3192" priority="1714"/>
    <cfRule type="duplicateValues" dxfId="3191" priority="1715"/>
    <cfRule type="duplicateValues" dxfId="3190" priority="1716"/>
    <cfRule type="duplicateValues" dxfId="3189" priority="1717"/>
    <cfRule type="duplicateValues" dxfId="3188" priority="1718"/>
  </conditionalFormatting>
  <conditionalFormatting sqref="C15:J22">
    <cfRule type="duplicateValues" dxfId="3187" priority="26"/>
    <cfRule type="duplicateValues" dxfId="3186" priority="27"/>
    <cfRule type="duplicateValues" dxfId="3185" priority="28"/>
  </conditionalFormatting>
  <conditionalFormatting sqref="G123:G124">
    <cfRule type="duplicateValues" dxfId="3184" priority="22"/>
  </conditionalFormatting>
  <conditionalFormatting sqref="G123">
    <cfRule type="duplicateValues" dxfId="3183" priority="23"/>
    <cfRule type="duplicateValues" dxfId="3182" priority="24"/>
  </conditionalFormatting>
  <conditionalFormatting sqref="G123">
    <cfRule type="duplicateValues" dxfId="3181" priority="25"/>
  </conditionalFormatting>
  <conditionalFormatting sqref="G124">
    <cfRule type="duplicateValues" dxfId="3180" priority="17"/>
    <cfRule type="duplicateValues" dxfId="3179" priority="18"/>
    <cfRule type="duplicateValues" dxfId="3178" priority="19"/>
    <cfRule type="duplicateValues" dxfId="3177" priority="20"/>
    <cfRule type="duplicateValues" dxfId="3176" priority="21"/>
  </conditionalFormatting>
  <conditionalFormatting sqref="G128:G132">
    <cfRule type="duplicateValues" dxfId="3175" priority="16"/>
  </conditionalFormatting>
  <conditionalFormatting sqref="G128:G132">
    <cfRule type="duplicateValues" dxfId="3174" priority="13"/>
    <cfRule type="duplicateValues" dxfId="3173" priority="14"/>
    <cfRule type="duplicateValues" dxfId="3172" priority="15"/>
  </conditionalFormatting>
  <conditionalFormatting sqref="G125">
    <cfRule type="duplicateValues" dxfId="3171" priority="12"/>
  </conditionalFormatting>
  <conditionalFormatting sqref="G125">
    <cfRule type="duplicateValues" dxfId="3170" priority="9"/>
    <cfRule type="duplicateValues" dxfId="3169" priority="10"/>
    <cfRule type="duplicateValues" dxfId="3168" priority="11"/>
  </conditionalFormatting>
  <conditionalFormatting sqref="G126:G127">
    <cfRule type="duplicateValues" dxfId="3167" priority="8"/>
  </conditionalFormatting>
  <conditionalFormatting sqref="G126:G127">
    <cfRule type="duplicateValues" dxfId="3166" priority="5"/>
    <cfRule type="duplicateValues" dxfId="3165" priority="6"/>
    <cfRule type="duplicateValues" dxfId="3164" priority="7"/>
  </conditionalFormatting>
  <conditionalFormatting sqref="G89">
    <cfRule type="duplicateValues" dxfId="3163" priority="4"/>
  </conditionalFormatting>
  <conditionalFormatting sqref="G89">
    <cfRule type="duplicateValues" dxfId="3162" priority="1"/>
    <cfRule type="duplicateValues" dxfId="3161" priority="2"/>
    <cfRule type="duplicateValues" dxfId="3160" priority="3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71D6-94DE-45D1-B50A-A50B62EE2B59}">
  <dimension ref="A1:U182"/>
  <sheetViews>
    <sheetView topLeftCell="C94" zoomScale="70" zoomScaleNormal="70" workbookViewId="0">
      <selection activeCell="G118" sqref="G118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3.75" style="35" customWidth="1"/>
    <col min="5" max="5" width="9.25" style="35" customWidth="1"/>
    <col min="6" max="6" width="16.5" style="35" customWidth="1"/>
    <col min="7" max="7" width="66.625" style="38" customWidth="1"/>
    <col min="8" max="8" width="39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43">
        <f ca="1">DATE(년,월,_xlfn.SHEET())</f>
        <v>45740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220"/>
      <c r="P1" s="654" t="s">
        <v>0</v>
      </c>
      <c r="Q1" s="654"/>
      <c r="R1" s="654"/>
      <c r="S1" s="654"/>
      <c r="T1" s="654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124"/>
      <c r="C3" s="645" t="s">
        <v>1</v>
      </c>
      <c r="D3" s="645"/>
      <c r="E3" s="645"/>
      <c r="F3" s="645"/>
      <c r="G3" s="645"/>
      <c r="H3" s="645"/>
      <c r="I3" s="645"/>
      <c r="J3" s="645"/>
      <c r="K3" s="125" t="s">
        <v>2</v>
      </c>
      <c r="L3" s="225"/>
      <c r="M3" s="126">
        <f>SUM(K5:K12)</f>
        <v>0</v>
      </c>
      <c r="N3" s="127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124" t="s">
        <v>3</v>
      </c>
      <c r="C4" s="627" t="s">
        <v>4</v>
      </c>
      <c r="D4" s="627"/>
      <c r="E4" s="554" t="s">
        <v>5</v>
      </c>
      <c r="F4" s="554" t="s">
        <v>6</v>
      </c>
      <c r="G4" s="554" t="s">
        <v>7</v>
      </c>
      <c r="H4" s="554" t="s">
        <v>8</v>
      </c>
      <c r="I4" s="554" t="s">
        <v>9</v>
      </c>
      <c r="J4" s="554" t="s">
        <v>10</v>
      </c>
      <c r="K4" s="554" t="s">
        <v>11</v>
      </c>
      <c r="L4" s="554" t="s">
        <v>12</v>
      </c>
      <c r="M4" s="640"/>
      <c r="N4" s="641"/>
      <c r="O4" s="41"/>
      <c r="P4" s="646" t="s">
        <v>13</v>
      </c>
      <c r="Q4" s="647">
        <f>P10-R10</f>
        <v>2058500</v>
      </c>
      <c r="R4" s="647"/>
      <c r="S4" s="224"/>
      <c r="T4" s="220"/>
      <c r="U4" s="220"/>
    </row>
    <row r="5" spans="2:21" ht="16.5" customHeight="1">
      <c r="B5" s="124">
        <v>1</v>
      </c>
      <c r="C5" s="128"/>
      <c r="D5" s="128"/>
      <c r="E5" s="128"/>
      <c r="F5" s="128"/>
      <c r="G5" s="129"/>
      <c r="H5" s="130"/>
      <c r="I5" s="131"/>
      <c r="J5" s="131"/>
      <c r="K5" s="132">
        <f>(I5+J5)*10000</f>
        <v>0</v>
      </c>
      <c r="L5" s="132">
        <f>K5*L3</f>
        <v>0</v>
      </c>
      <c r="M5" s="226"/>
      <c r="N5" s="227"/>
      <c r="O5" s="41"/>
      <c r="P5" s="646"/>
      <c r="Q5" s="647"/>
      <c r="R5" s="647"/>
      <c r="S5" s="224"/>
      <c r="T5" s="220"/>
      <c r="U5" s="220"/>
    </row>
    <row r="6" spans="2:21">
      <c r="B6" s="124">
        <v>2</v>
      </c>
      <c r="C6" s="128"/>
      <c r="D6" s="128"/>
      <c r="E6" s="128"/>
      <c r="F6" s="128"/>
      <c r="G6" s="129"/>
      <c r="H6" s="130"/>
      <c r="I6" s="131"/>
      <c r="J6" s="131"/>
      <c r="K6" s="132">
        <f t="shared" ref="K6:K12" si="0">(I6+J6)*10000</f>
        <v>0</v>
      </c>
      <c r="L6" s="132">
        <f>K6*L3</f>
        <v>0</v>
      </c>
      <c r="M6" s="226"/>
      <c r="N6" s="227"/>
      <c r="O6" s="220"/>
      <c r="P6" s="47"/>
      <c r="Q6" s="47"/>
      <c r="R6" s="47"/>
      <c r="S6" s="43"/>
      <c r="T6" s="43"/>
      <c r="U6" s="220"/>
    </row>
    <row r="7" spans="2:21" ht="17.25">
      <c r="B7" s="124">
        <v>3</v>
      </c>
      <c r="C7" s="128"/>
      <c r="D7" s="128"/>
      <c r="E7" s="128"/>
      <c r="F7" s="128"/>
      <c r="G7" s="129"/>
      <c r="H7" s="130"/>
      <c r="I7" s="131"/>
      <c r="J7" s="131"/>
      <c r="K7" s="132">
        <f t="shared" si="0"/>
        <v>0</v>
      </c>
      <c r="L7" s="132">
        <f>K7*L3</f>
        <v>0</v>
      </c>
      <c r="M7" s="226"/>
      <c r="N7" s="227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124">
        <v>4</v>
      </c>
      <c r="C8" s="128"/>
      <c r="D8" s="128"/>
      <c r="E8" s="128"/>
      <c r="F8" s="128"/>
      <c r="G8" s="130"/>
      <c r="H8" s="130"/>
      <c r="I8" s="131"/>
      <c r="J8" s="131"/>
      <c r="K8" s="132">
        <f t="shared" si="0"/>
        <v>0</v>
      </c>
      <c r="L8" s="132">
        <f>K8*L3</f>
        <v>0</v>
      </c>
      <c r="M8" s="226"/>
      <c r="N8" s="227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124">
        <v>5</v>
      </c>
      <c r="C9" s="128"/>
      <c r="D9" s="128"/>
      <c r="E9" s="128"/>
      <c r="F9" s="128"/>
      <c r="G9" s="129"/>
      <c r="H9" s="130"/>
      <c r="I9" s="131"/>
      <c r="J9" s="131"/>
      <c r="K9" s="132">
        <f t="shared" si="0"/>
        <v>0</v>
      </c>
      <c r="L9" s="132">
        <f>K9*L3</f>
        <v>0</v>
      </c>
      <c r="M9" s="226"/>
      <c r="N9" s="227"/>
      <c r="O9" s="41"/>
      <c r="P9" s="49">
        <f>SUM(M:M)</f>
        <v>4470000</v>
      </c>
      <c r="Q9" s="50"/>
      <c r="R9" s="51">
        <f>SUM(N:N)</f>
        <v>2411500</v>
      </c>
      <c r="S9" s="52"/>
      <c r="T9" s="52"/>
      <c r="U9" s="224"/>
    </row>
    <row r="10" spans="2:21" ht="17.25">
      <c r="B10" s="124">
        <v>6</v>
      </c>
      <c r="C10" s="128"/>
      <c r="D10" s="128"/>
      <c r="E10" s="128"/>
      <c r="F10" s="128"/>
      <c r="G10" s="130"/>
      <c r="H10" s="130"/>
      <c r="I10" s="131"/>
      <c r="J10" s="131"/>
      <c r="K10" s="132">
        <f t="shared" si="0"/>
        <v>0</v>
      </c>
      <c r="L10" s="132">
        <f>K10*L3</f>
        <v>0</v>
      </c>
      <c r="M10" s="226"/>
      <c r="N10" s="227"/>
      <c r="O10" s="41"/>
      <c r="P10" s="649">
        <f>SUM(P9:Q9)</f>
        <v>4470000</v>
      </c>
      <c r="Q10" s="650"/>
      <c r="R10" s="651">
        <f>SUM(R9:T9)</f>
        <v>2411500</v>
      </c>
      <c r="S10" s="652"/>
      <c r="T10" s="653"/>
      <c r="U10" s="224"/>
    </row>
    <row r="11" spans="2:21">
      <c r="B11" s="124">
        <v>7</v>
      </c>
      <c r="C11" s="128"/>
      <c r="D11" s="133"/>
      <c r="E11" s="128"/>
      <c r="F11" s="128"/>
      <c r="G11" s="130"/>
      <c r="H11" s="130"/>
      <c r="I11" s="131"/>
      <c r="J11" s="131"/>
      <c r="K11" s="132">
        <f t="shared" si="0"/>
        <v>0</v>
      </c>
      <c r="L11" s="132">
        <f>K11*L3</f>
        <v>0</v>
      </c>
      <c r="M11" s="226"/>
      <c r="N11" s="227"/>
      <c r="O11" s="220"/>
      <c r="P11" s="44"/>
      <c r="Q11" s="44"/>
      <c r="R11" s="44"/>
      <c r="S11" s="44"/>
      <c r="T11" s="44"/>
      <c r="U11" s="220"/>
    </row>
    <row r="12" spans="2:21">
      <c r="B12" s="124">
        <v>8</v>
      </c>
      <c r="C12" s="128"/>
      <c r="D12" s="133"/>
      <c r="E12" s="128"/>
      <c r="F12" s="128"/>
      <c r="G12" s="130"/>
      <c r="H12" s="130"/>
      <c r="I12" s="131"/>
      <c r="J12" s="131"/>
      <c r="K12" s="132">
        <f t="shared" si="0"/>
        <v>0</v>
      </c>
      <c r="L12" s="132">
        <f>K12*L3</f>
        <v>0</v>
      </c>
      <c r="M12" s="228"/>
      <c r="N12" s="229"/>
      <c r="O12" s="220"/>
      <c r="P12" s="220"/>
      <c r="Q12" s="220"/>
      <c r="R12" s="220"/>
      <c r="S12" s="220"/>
      <c r="T12" s="220"/>
      <c r="U12" s="220"/>
    </row>
    <row r="13" spans="2:21" ht="20.25">
      <c r="B13" s="124"/>
      <c r="C13" s="630" t="s">
        <v>85</v>
      </c>
      <c r="D13" s="630"/>
      <c r="E13" s="630"/>
      <c r="F13" s="630"/>
      <c r="G13" s="630"/>
      <c r="H13" s="630"/>
      <c r="I13" s="630"/>
      <c r="J13" s="630"/>
      <c r="K13" s="125" t="s">
        <v>2</v>
      </c>
      <c r="L13" s="225">
        <v>0.5</v>
      </c>
      <c r="M13" s="126">
        <f>SUM(K15:K22)</f>
        <v>230000</v>
      </c>
      <c r="N13" s="127">
        <f>SUM(L15:L22)</f>
        <v>115000</v>
      </c>
      <c r="O13" s="224"/>
      <c r="P13" s="220"/>
      <c r="Q13" s="220"/>
      <c r="R13" s="220"/>
      <c r="S13" s="220"/>
      <c r="T13" s="220"/>
      <c r="U13" s="220"/>
    </row>
    <row r="14" spans="2:21">
      <c r="B14" s="124" t="s">
        <v>3</v>
      </c>
      <c r="C14" s="627" t="s">
        <v>4</v>
      </c>
      <c r="D14" s="627"/>
      <c r="E14" s="554" t="s">
        <v>5</v>
      </c>
      <c r="F14" s="554" t="s">
        <v>6</v>
      </c>
      <c r="G14" s="554" t="s">
        <v>7</v>
      </c>
      <c r="H14" s="554" t="s">
        <v>8</v>
      </c>
      <c r="I14" s="554" t="s">
        <v>9</v>
      </c>
      <c r="J14" s="554" t="s">
        <v>10</v>
      </c>
      <c r="K14" s="554" t="s">
        <v>11</v>
      </c>
      <c r="L14" s="554" t="s">
        <v>12</v>
      </c>
      <c r="M14" s="632" t="s">
        <v>21</v>
      </c>
      <c r="N14" s="633"/>
      <c r="O14" s="220"/>
      <c r="P14" s="220"/>
      <c r="Q14" s="220"/>
      <c r="R14" s="220"/>
      <c r="S14" s="220"/>
      <c r="T14" s="220"/>
      <c r="U14" s="220"/>
    </row>
    <row r="15" spans="2:21" ht="36" customHeight="1">
      <c r="B15" s="124">
        <v>1</v>
      </c>
      <c r="C15" s="169">
        <v>24</v>
      </c>
      <c r="D15" s="169" t="s">
        <v>717</v>
      </c>
      <c r="E15" s="323" t="s">
        <v>839</v>
      </c>
      <c r="F15" s="169" t="s">
        <v>840</v>
      </c>
      <c r="G15" s="339" t="s">
        <v>841</v>
      </c>
      <c r="H15" s="171" t="s">
        <v>304</v>
      </c>
      <c r="I15" s="123">
        <v>3</v>
      </c>
      <c r="J15" s="123">
        <v>9</v>
      </c>
      <c r="K15" s="266">
        <f>(I15+J15)*10000</f>
        <v>120000</v>
      </c>
      <c r="L15" s="266">
        <f>K15*L13</f>
        <v>60000</v>
      </c>
      <c r="M15" s="226"/>
      <c r="N15" s="227"/>
      <c r="O15" s="41"/>
      <c r="P15" s="220"/>
      <c r="Q15" s="220"/>
      <c r="R15" s="220"/>
      <c r="S15" s="220"/>
      <c r="T15" s="220"/>
      <c r="U15" s="220"/>
    </row>
    <row r="16" spans="2:21" ht="16.5" customHeight="1">
      <c r="B16" s="124">
        <v>2</v>
      </c>
      <c r="C16" s="171"/>
      <c r="D16" s="171"/>
      <c r="E16" s="171"/>
      <c r="F16" s="171"/>
      <c r="G16" s="171"/>
      <c r="H16" s="171"/>
      <c r="I16" s="171"/>
      <c r="J16" s="171"/>
      <c r="K16" s="266">
        <f t="shared" ref="K16:K22" si="1">(I16+J16)*10000</f>
        <v>0</v>
      </c>
      <c r="L16" s="266">
        <f>K16*L13</f>
        <v>0</v>
      </c>
      <c r="M16" s="226"/>
      <c r="N16" s="227"/>
      <c r="O16" s="41"/>
      <c r="P16" s="220"/>
      <c r="Q16" s="220"/>
      <c r="R16" s="220"/>
      <c r="S16" s="220"/>
      <c r="T16" s="220"/>
      <c r="U16" s="220"/>
    </row>
    <row r="17" spans="2:21">
      <c r="B17" s="124">
        <v>3</v>
      </c>
      <c r="C17" s="169"/>
      <c r="D17" s="169"/>
      <c r="E17" s="331"/>
      <c r="F17" s="169"/>
      <c r="G17" s="339"/>
      <c r="H17" s="171"/>
      <c r="I17" s="252"/>
      <c r="J17" s="252"/>
      <c r="K17" s="266">
        <f t="shared" si="1"/>
        <v>0</v>
      </c>
      <c r="L17" s="266">
        <f>K17*L13</f>
        <v>0</v>
      </c>
      <c r="M17" s="226"/>
      <c r="N17" s="227"/>
      <c r="O17" s="220"/>
      <c r="P17" s="220"/>
      <c r="Q17" s="220"/>
      <c r="R17" s="220"/>
      <c r="S17" s="220"/>
      <c r="T17" s="220"/>
      <c r="U17" s="220"/>
    </row>
    <row r="18" spans="2:21" ht="33">
      <c r="B18" s="124">
        <v>4</v>
      </c>
      <c r="C18" s="169">
        <v>24</v>
      </c>
      <c r="D18" s="169" t="s">
        <v>137</v>
      </c>
      <c r="E18" s="323" t="s">
        <v>842</v>
      </c>
      <c r="F18" s="169" t="s">
        <v>843</v>
      </c>
      <c r="G18" s="171" t="s">
        <v>844</v>
      </c>
      <c r="H18" s="171" t="s">
        <v>845</v>
      </c>
      <c r="I18" s="252">
        <v>3</v>
      </c>
      <c r="J18" s="252">
        <v>8</v>
      </c>
      <c r="K18" s="266">
        <f t="shared" si="1"/>
        <v>110000</v>
      </c>
      <c r="L18" s="266">
        <f>K18*L13</f>
        <v>55000</v>
      </c>
      <c r="M18" s="226"/>
      <c r="N18" s="227"/>
      <c r="O18" s="41"/>
      <c r="P18" s="220"/>
      <c r="Q18" s="220"/>
      <c r="R18" s="220"/>
      <c r="S18" s="220"/>
      <c r="T18" s="220"/>
      <c r="U18" s="224"/>
    </row>
    <row r="19" spans="2:21">
      <c r="B19" s="124">
        <v>5</v>
      </c>
      <c r="C19" s="169"/>
      <c r="D19" s="169"/>
      <c r="E19" s="169"/>
      <c r="F19" s="169"/>
      <c r="G19" s="169"/>
      <c r="H19" s="169"/>
      <c r="I19" s="169"/>
      <c r="J19" s="169"/>
      <c r="K19" s="266">
        <f t="shared" si="1"/>
        <v>0</v>
      </c>
      <c r="L19" s="266">
        <f>K19*L13</f>
        <v>0</v>
      </c>
      <c r="M19" s="226"/>
      <c r="N19" s="227"/>
      <c r="O19" s="41"/>
      <c r="P19" s="220"/>
      <c r="Q19" s="220"/>
      <c r="R19" s="220"/>
      <c r="S19" s="220"/>
      <c r="T19" s="220"/>
      <c r="U19" s="224"/>
    </row>
    <row r="20" spans="2:21">
      <c r="B20" s="124">
        <v>6</v>
      </c>
      <c r="C20" s="169"/>
      <c r="D20" s="169"/>
      <c r="E20" s="169"/>
      <c r="F20" s="169"/>
      <c r="G20" s="171"/>
      <c r="H20" s="171"/>
      <c r="I20" s="123"/>
      <c r="J20" s="123"/>
      <c r="K20" s="266">
        <f t="shared" si="1"/>
        <v>0</v>
      </c>
      <c r="L20" s="266">
        <f>K20*L13</f>
        <v>0</v>
      </c>
      <c r="M20" s="226"/>
      <c r="N20" s="227"/>
      <c r="O20" s="41"/>
      <c r="P20" s="220"/>
      <c r="Q20" s="220"/>
      <c r="R20" s="220"/>
      <c r="S20" s="220"/>
      <c r="T20" s="220"/>
      <c r="U20" s="224"/>
    </row>
    <row r="21" spans="2:21">
      <c r="B21" s="124">
        <v>7</v>
      </c>
      <c r="C21" s="169"/>
      <c r="D21" s="169"/>
      <c r="E21" s="169"/>
      <c r="F21" s="169"/>
      <c r="G21" s="171"/>
      <c r="H21" s="171"/>
      <c r="I21" s="123"/>
      <c r="J21" s="123"/>
      <c r="K21" s="266">
        <f t="shared" si="1"/>
        <v>0</v>
      </c>
      <c r="L21" s="266">
        <f>K21*L13</f>
        <v>0</v>
      </c>
      <c r="M21" s="226"/>
      <c r="N21" s="227"/>
      <c r="O21" s="41"/>
      <c r="P21" s="220"/>
      <c r="Q21" s="220"/>
      <c r="R21" s="220"/>
      <c r="S21" s="220"/>
      <c r="T21" s="220"/>
      <c r="U21" s="224"/>
    </row>
    <row r="22" spans="2:21">
      <c r="B22" s="124">
        <v>8</v>
      </c>
      <c r="C22" s="169"/>
      <c r="D22" s="169"/>
      <c r="E22" s="169"/>
      <c r="F22" s="169"/>
      <c r="G22" s="171"/>
      <c r="H22" s="171"/>
      <c r="I22" s="123"/>
      <c r="J22" s="123"/>
      <c r="K22" s="266">
        <f t="shared" si="1"/>
        <v>0</v>
      </c>
      <c r="L22" s="266">
        <f>K22*L13</f>
        <v>0</v>
      </c>
      <c r="M22" s="228"/>
      <c r="N22" s="229"/>
      <c r="O22" s="220"/>
      <c r="P22" s="44"/>
      <c r="Q22" s="44"/>
      <c r="R22" s="44"/>
      <c r="S22" s="44"/>
      <c r="T22" s="44"/>
      <c r="U22" s="220"/>
    </row>
    <row r="23" spans="2:21" ht="20.25">
      <c r="B23" s="124"/>
      <c r="C23" s="639" t="s">
        <v>86</v>
      </c>
      <c r="D23" s="639"/>
      <c r="E23" s="639"/>
      <c r="F23" s="639"/>
      <c r="G23" s="639"/>
      <c r="H23" s="639"/>
      <c r="I23" s="639"/>
      <c r="J23" s="639"/>
      <c r="K23" s="125" t="s">
        <v>2</v>
      </c>
      <c r="L23" s="225">
        <v>0.5</v>
      </c>
      <c r="M23" s="126">
        <f>SUM(K25:K32)</f>
        <v>160000</v>
      </c>
      <c r="N23" s="127">
        <f>SUM(L25:L32)</f>
        <v>80000</v>
      </c>
      <c r="O23" s="224"/>
      <c r="P23" s="220"/>
      <c r="Q23" s="220"/>
      <c r="R23" s="220"/>
      <c r="S23" s="220"/>
      <c r="T23" s="220"/>
      <c r="U23" s="220"/>
    </row>
    <row r="24" spans="2:21">
      <c r="B24" s="124" t="s">
        <v>3</v>
      </c>
      <c r="C24" s="627" t="s">
        <v>4</v>
      </c>
      <c r="D24" s="627"/>
      <c r="E24" s="554" t="s">
        <v>5</v>
      </c>
      <c r="F24" s="554" t="s">
        <v>6</v>
      </c>
      <c r="G24" s="554" t="s">
        <v>7</v>
      </c>
      <c r="H24" s="554" t="s">
        <v>8</v>
      </c>
      <c r="I24" s="554" t="s">
        <v>9</v>
      </c>
      <c r="J24" s="554" t="s">
        <v>10</v>
      </c>
      <c r="K24" s="554" t="s">
        <v>11</v>
      </c>
      <c r="L24" s="554" t="s">
        <v>12</v>
      </c>
      <c r="M24" s="640"/>
      <c r="N24" s="641"/>
      <c r="O24" s="220"/>
      <c r="P24" s="220"/>
      <c r="Q24" s="220"/>
      <c r="R24" s="220"/>
      <c r="S24" s="220"/>
      <c r="T24" s="220"/>
      <c r="U24" s="220"/>
    </row>
    <row r="25" spans="2:21" ht="19.5">
      <c r="B25" s="124">
        <v>1</v>
      </c>
      <c r="C25" s="128"/>
      <c r="D25" s="128"/>
      <c r="E25" s="128"/>
      <c r="F25" s="128"/>
      <c r="G25" s="137" t="s">
        <v>31</v>
      </c>
      <c r="H25" s="130"/>
      <c r="I25" s="131"/>
      <c r="J25" s="131"/>
      <c r="K25" s="132">
        <f>(I25+J25)*10000</f>
        <v>0</v>
      </c>
      <c r="L25" s="132">
        <f>K25*L23</f>
        <v>0</v>
      </c>
      <c r="M25" s="226"/>
      <c r="N25" s="227"/>
      <c r="O25" s="220"/>
      <c r="P25" s="220"/>
      <c r="Q25" s="220"/>
      <c r="R25" s="220"/>
      <c r="S25" s="220"/>
      <c r="T25" s="220"/>
      <c r="U25" s="220"/>
    </row>
    <row r="26" spans="2:21">
      <c r="B26" s="124">
        <v>2</v>
      </c>
      <c r="C26" s="169">
        <v>24</v>
      </c>
      <c r="D26" s="169" t="s">
        <v>113</v>
      </c>
      <c r="E26" s="272" t="s">
        <v>846</v>
      </c>
      <c r="F26" s="169" t="s">
        <v>847</v>
      </c>
      <c r="G26" s="171" t="s">
        <v>848</v>
      </c>
      <c r="H26" s="171" t="s">
        <v>26</v>
      </c>
      <c r="I26" s="123">
        <v>3</v>
      </c>
      <c r="J26" s="123">
        <v>5</v>
      </c>
      <c r="K26" s="132">
        <f t="shared" ref="K26:K32" si="2">(I26+J26)*10000</f>
        <v>80000</v>
      </c>
      <c r="L26" s="132">
        <f>K26*L23</f>
        <v>40000</v>
      </c>
      <c r="M26" s="226"/>
      <c r="N26" s="227"/>
      <c r="O26" s="220"/>
      <c r="P26" s="220"/>
      <c r="Q26" s="220"/>
      <c r="R26" s="220"/>
      <c r="S26" s="220"/>
      <c r="T26" s="220"/>
      <c r="U26" s="220"/>
    </row>
    <row r="27" spans="2:21" ht="33">
      <c r="B27" s="124">
        <v>3</v>
      </c>
      <c r="C27" s="169">
        <v>24</v>
      </c>
      <c r="D27" s="169" t="s">
        <v>205</v>
      </c>
      <c r="E27" s="272" t="s">
        <v>849</v>
      </c>
      <c r="F27" s="169" t="s">
        <v>850</v>
      </c>
      <c r="G27" s="273" t="s">
        <v>851</v>
      </c>
      <c r="H27" s="171" t="s">
        <v>852</v>
      </c>
      <c r="I27" s="123">
        <v>3</v>
      </c>
      <c r="J27" s="123">
        <v>5</v>
      </c>
      <c r="K27" s="132">
        <f t="shared" si="2"/>
        <v>80000</v>
      </c>
      <c r="L27" s="132">
        <f>K27*L23</f>
        <v>40000</v>
      </c>
      <c r="M27" s="226"/>
      <c r="N27" s="227"/>
      <c r="O27" s="220"/>
      <c r="P27" s="220"/>
      <c r="Q27" s="220"/>
      <c r="R27" s="220"/>
      <c r="S27" s="220"/>
      <c r="T27" s="220"/>
      <c r="U27" s="220"/>
    </row>
    <row r="28" spans="2:21">
      <c r="B28" s="124">
        <v>4</v>
      </c>
      <c r="C28" s="169"/>
      <c r="D28" s="169"/>
      <c r="E28" s="169"/>
      <c r="F28" s="169"/>
      <c r="G28" s="171"/>
      <c r="H28" s="171"/>
      <c r="I28" s="123"/>
      <c r="J28" s="123"/>
      <c r="K28" s="132">
        <f t="shared" si="2"/>
        <v>0</v>
      </c>
      <c r="L28" s="132">
        <f>K28*L23</f>
        <v>0</v>
      </c>
      <c r="M28" s="226"/>
      <c r="N28" s="227"/>
      <c r="O28" s="220"/>
      <c r="P28" s="220"/>
      <c r="Q28" s="220"/>
      <c r="R28" s="220"/>
      <c r="S28" s="220"/>
      <c r="T28" s="220"/>
      <c r="U28" s="220"/>
    </row>
    <row r="29" spans="2:21">
      <c r="B29" s="124">
        <v>5</v>
      </c>
      <c r="C29" s="169"/>
      <c r="D29" s="169"/>
      <c r="E29" s="169"/>
      <c r="F29" s="169"/>
      <c r="G29" s="171"/>
      <c r="H29" s="171"/>
      <c r="I29" s="123"/>
      <c r="J29" s="123"/>
      <c r="K29" s="132">
        <f t="shared" si="2"/>
        <v>0</v>
      </c>
      <c r="L29" s="132">
        <f>K29*L23</f>
        <v>0</v>
      </c>
      <c r="M29" s="226"/>
      <c r="N29" s="227"/>
      <c r="O29" s="220"/>
      <c r="P29" s="220"/>
      <c r="Q29" s="220"/>
      <c r="R29" s="220"/>
      <c r="S29" s="220"/>
      <c r="T29" s="220"/>
      <c r="U29" s="220"/>
    </row>
    <row r="30" spans="2:21">
      <c r="B30" s="124">
        <v>6</v>
      </c>
      <c r="C30" s="169"/>
      <c r="D30" s="169"/>
      <c r="E30" s="169"/>
      <c r="F30" s="169"/>
      <c r="G30" s="171"/>
      <c r="H30" s="171"/>
      <c r="I30" s="123"/>
      <c r="J30" s="123"/>
      <c r="K30" s="132">
        <f t="shared" si="2"/>
        <v>0</v>
      </c>
      <c r="L30" s="132">
        <f>K30*L23</f>
        <v>0</v>
      </c>
      <c r="M30" s="226"/>
      <c r="N30" s="227"/>
      <c r="O30" s="220"/>
      <c r="P30" s="220"/>
      <c r="Q30" s="220"/>
      <c r="R30" s="220"/>
      <c r="S30" s="220"/>
      <c r="T30" s="220"/>
      <c r="U30" s="220"/>
    </row>
    <row r="31" spans="2:21">
      <c r="B31" s="124">
        <v>7</v>
      </c>
      <c r="C31" s="169"/>
      <c r="D31" s="169"/>
      <c r="E31" s="169"/>
      <c r="F31" s="169"/>
      <c r="G31" s="171"/>
      <c r="H31" s="171"/>
      <c r="I31" s="123"/>
      <c r="J31" s="123"/>
      <c r="K31" s="132">
        <f t="shared" si="2"/>
        <v>0</v>
      </c>
      <c r="L31" s="132">
        <f>K31*L23</f>
        <v>0</v>
      </c>
      <c r="M31" s="226"/>
      <c r="N31" s="227"/>
      <c r="O31" s="220"/>
      <c r="P31" s="220"/>
      <c r="Q31" s="220"/>
      <c r="R31" s="220"/>
      <c r="S31" s="220"/>
      <c r="T31" s="220"/>
      <c r="U31" s="220"/>
    </row>
    <row r="32" spans="2:21">
      <c r="B32" s="124">
        <v>8</v>
      </c>
      <c r="C32" s="169"/>
      <c r="D32" s="169"/>
      <c r="E32" s="169"/>
      <c r="F32" s="169"/>
      <c r="G32" s="171"/>
      <c r="H32" s="171"/>
      <c r="I32" s="123"/>
      <c r="J32" s="123"/>
      <c r="K32" s="132">
        <f t="shared" si="2"/>
        <v>0</v>
      </c>
      <c r="L32" s="132">
        <f>K32*L23</f>
        <v>0</v>
      </c>
      <c r="M32" s="228"/>
      <c r="N32" s="229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232"/>
      <c r="C33" s="642" t="s">
        <v>244</v>
      </c>
      <c r="D33" s="642"/>
      <c r="E33" s="642"/>
      <c r="F33" s="642"/>
      <c r="G33" s="642"/>
      <c r="H33" s="642"/>
      <c r="I33" s="642"/>
      <c r="J33" s="642"/>
      <c r="K33" s="125" t="s">
        <v>2</v>
      </c>
      <c r="L33" s="225">
        <v>0.5</v>
      </c>
      <c r="M33" s="126">
        <f>SUM(K35:K42)</f>
        <v>620000</v>
      </c>
      <c r="N33" s="127">
        <f>SUM(L35:L42)</f>
        <v>310000</v>
      </c>
      <c r="O33" s="224"/>
    </row>
    <row r="34" spans="1:15">
      <c r="A34" s="221"/>
      <c r="B34" s="232"/>
      <c r="C34" s="627" t="s">
        <v>4</v>
      </c>
      <c r="D34" s="627"/>
      <c r="E34" s="554" t="s">
        <v>5</v>
      </c>
      <c r="F34" s="554" t="s">
        <v>6</v>
      </c>
      <c r="G34" s="554" t="s">
        <v>7</v>
      </c>
      <c r="H34" s="554" t="s">
        <v>8</v>
      </c>
      <c r="I34" s="554" t="s">
        <v>9</v>
      </c>
      <c r="J34" s="554" t="s">
        <v>10</v>
      </c>
      <c r="K34" s="554" t="s">
        <v>11</v>
      </c>
      <c r="L34" s="554" t="s">
        <v>12</v>
      </c>
      <c r="M34" s="632" t="s">
        <v>34</v>
      </c>
      <c r="N34" s="633"/>
      <c r="O34" s="220"/>
    </row>
    <row r="35" spans="1:15">
      <c r="A35" s="221"/>
      <c r="B35" s="232"/>
      <c r="C35" s="169">
        <v>24</v>
      </c>
      <c r="D35" s="169" t="s">
        <v>35</v>
      </c>
      <c r="E35" s="272" t="s">
        <v>853</v>
      </c>
      <c r="F35" s="169" t="s">
        <v>854</v>
      </c>
      <c r="G35" s="171" t="s">
        <v>855</v>
      </c>
      <c r="H35" s="171" t="s">
        <v>856</v>
      </c>
      <c r="I35" s="123">
        <v>3</v>
      </c>
      <c r="J35" s="123">
        <v>22</v>
      </c>
      <c r="K35" s="266">
        <f>(I35+J35)*10000</f>
        <v>250000</v>
      </c>
      <c r="L35" s="266">
        <f>K35*L33</f>
        <v>125000</v>
      </c>
      <c r="M35" s="226"/>
      <c r="N35" s="227"/>
      <c r="O35" s="220"/>
    </row>
    <row r="36" spans="1:15">
      <c r="A36" s="221"/>
      <c r="B36" s="232"/>
      <c r="C36" s="169">
        <v>24</v>
      </c>
      <c r="D36" s="169" t="s">
        <v>118</v>
      </c>
      <c r="E36" s="272" t="s">
        <v>857</v>
      </c>
      <c r="F36" s="169" t="s">
        <v>858</v>
      </c>
      <c r="G36" s="171" t="s">
        <v>859</v>
      </c>
      <c r="H36" s="171" t="s">
        <v>532</v>
      </c>
      <c r="I36" s="123">
        <v>3</v>
      </c>
      <c r="J36" s="123">
        <v>18</v>
      </c>
      <c r="K36" s="266">
        <f t="shared" ref="K36:K42" si="3">(I36+J36)*10000</f>
        <v>210000</v>
      </c>
      <c r="L36" s="266">
        <f>K36*L33</f>
        <v>105000</v>
      </c>
      <c r="M36" s="226"/>
      <c r="N36" s="227"/>
      <c r="O36" s="220"/>
    </row>
    <row r="37" spans="1:15" ht="33">
      <c r="A37" s="221"/>
      <c r="B37" s="232"/>
      <c r="C37" s="169">
        <v>24</v>
      </c>
      <c r="D37" s="169" t="s">
        <v>128</v>
      </c>
      <c r="E37" s="323" t="s">
        <v>860</v>
      </c>
      <c r="F37" s="169" t="s">
        <v>861</v>
      </c>
      <c r="G37" s="171" t="s">
        <v>862</v>
      </c>
      <c r="H37" s="171" t="s">
        <v>567</v>
      </c>
      <c r="I37" s="123">
        <v>3</v>
      </c>
      <c r="J37" s="123">
        <v>13</v>
      </c>
      <c r="K37" s="266">
        <f t="shared" si="3"/>
        <v>160000</v>
      </c>
      <c r="L37" s="266">
        <f>K37*L33</f>
        <v>80000</v>
      </c>
      <c r="M37" s="226"/>
      <c r="N37" s="227"/>
      <c r="O37" s="220"/>
    </row>
    <row r="38" spans="1:15">
      <c r="A38" s="221"/>
      <c r="B38" s="232"/>
      <c r="C38" s="169"/>
      <c r="D38" s="169"/>
      <c r="E38" s="169"/>
      <c r="F38" s="169"/>
      <c r="G38" s="169"/>
      <c r="H38" s="169"/>
      <c r="I38" s="169"/>
      <c r="J38" s="169"/>
      <c r="K38" s="266">
        <f t="shared" si="3"/>
        <v>0</v>
      </c>
      <c r="L38" s="266">
        <f>K38*L33</f>
        <v>0</v>
      </c>
      <c r="M38" s="226"/>
      <c r="N38" s="227"/>
      <c r="O38" s="220"/>
    </row>
    <row r="39" spans="1:15">
      <c r="A39" s="221"/>
      <c r="B39" s="232"/>
      <c r="C39" s="169"/>
      <c r="D39" s="169"/>
      <c r="E39" s="169"/>
      <c r="F39" s="169"/>
      <c r="G39" s="171"/>
      <c r="H39" s="171"/>
      <c r="I39" s="123"/>
      <c r="J39" s="123"/>
      <c r="K39" s="266">
        <f t="shared" si="3"/>
        <v>0</v>
      </c>
      <c r="L39" s="266">
        <f>K39*L33</f>
        <v>0</v>
      </c>
      <c r="M39" s="226"/>
      <c r="N39" s="227"/>
      <c r="O39" s="220"/>
    </row>
    <row r="40" spans="1:15">
      <c r="A40" s="221"/>
      <c r="B40" s="232"/>
      <c r="C40" s="169"/>
      <c r="D40" s="169"/>
      <c r="E40" s="169"/>
      <c r="F40" s="169"/>
      <c r="G40" s="171"/>
      <c r="H40" s="171"/>
      <c r="I40" s="123"/>
      <c r="J40" s="123"/>
      <c r="K40" s="266">
        <f t="shared" si="3"/>
        <v>0</v>
      </c>
      <c r="L40" s="266">
        <f>K40*L33</f>
        <v>0</v>
      </c>
      <c r="M40" s="226"/>
      <c r="N40" s="227"/>
      <c r="O40" s="220"/>
    </row>
    <row r="41" spans="1:15">
      <c r="A41" s="221"/>
      <c r="B41" s="232"/>
      <c r="C41" s="169"/>
      <c r="D41" s="169"/>
      <c r="E41" s="169"/>
      <c r="F41" s="169"/>
      <c r="G41" s="171"/>
      <c r="H41" s="171"/>
      <c r="I41" s="123"/>
      <c r="J41" s="123"/>
      <c r="K41" s="266">
        <f t="shared" si="3"/>
        <v>0</v>
      </c>
      <c r="L41" s="266">
        <f>K41*L33</f>
        <v>0</v>
      </c>
      <c r="M41" s="226"/>
      <c r="N41" s="227"/>
      <c r="O41" s="220"/>
    </row>
    <row r="42" spans="1:15">
      <c r="A42" s="221"/>
      <c r="B42" s="232"/>
      <c r="C42" s="169"/>
      <c r="D42" s="169"/>
      <c r="E42" s="169"/>
      <c r="F42" s="169"/>
      <c r="G42" s="171"/>
      <c r="H42" s="171"/>
      <c r="I42" s="123"/>
      <c r="J42" s="123"/>
      <c r="K42" s="266">
        <f t="shared" si="3"/>
        <v>0</v>
      </c>
      <c r="L42" s="266">
        <f>K42*L33</f>
        <v>0</v>
      </c>
      <c r="M42" s="228"/>
      <c r="N42" s="229"/>
      <c r="O42" s="220"/>
    </row>
    <row r="43" spans="1:15" s="220" customFormat="1" ht="16.5" customHeight="1">
      <c r="A43" s="221"/>
      <c r="B43" s="232"/>
      <c r="C43" s="696" t="s">
        <v>382</v>
      </c>
      <c r="D43" s="697"/>
      <c r="E43" s="697"/>
      <c r="F43" s="697"/>
      <c r="G43" s="697"/>
      <c r="H43" s="697"/>
      <c r="I43" s="697"/>
      <c r="J43" s="698"/>
      <c r="K43" s="241" t="s">
        <v>2</v>
      </c>
      <c r="L43" s="242">
        <v>0.5</v>
      </c>
      <c r="M43" s="176">
        <f>SUM(K45:K52)</f>
        <v>580000</v>
      </c>
      <c r="N43" s="260">
        <f>SUM(L45:L52)</f>
        <v>290000</v>
      </c>
      <c r="O43" s="224"/>
    </row>
    <row r="44" spans="1:15" s="220" customFormat="1">
      <c r="A44" s="221"/>
      <c r="B44" s="232"/>
      <c r="C44" s="661" t="s">
        <v>33</v>
      </c>
      <c r="D44" s="662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24"/>
    </row>
    <row r="45" spans="1:15" s="220" customFormat="1" ht="49.5">
      <c r="A45" s="221"/>
      <c r="B45" s="232"/>
      <c r="C45" s="169">
        <v>24</v>
      </c>
      <c r="D45" s="169" t="s">
        <v>863</v>
      </c>
      <c r="E45" s="272" t="s">
        <v>864</v>
      </c>
      <c r="F45" s="169" t="s">
        <v>865</v>
      </c>
      <c r="G45" s="339" t="s">
        <v>866</v>
      </c>
      <c r="H45" s="171" t="s">
        <v>867</v>
      </c>
      <c r="I45" s="123">
        <v>3</v>
      </c>
      <c r="J45" s="123">
        <v>23</v>
      </c>
      <c r="K45" s="266">
        <f>(I45+J45)*10000</f>
        <v>260000</v>
      </c>
      <c r="L45" s="266">
        <f>K45*L43</f>
        <v>130000</v>
      </c>
      <c r="O45" s="224"/>
    </row>
    <row r="46" spans="1:15" s="220" customFormat="1">
      <c r="A46" s="221"/>
      <c r="B46" s="232"/>
      <c r="C46" s="230">
        <v>24</v>
      </c>
      <c r="D46" s="230" t="s">
        <v>137</v>
      </c>
      <c r="E46" s="341" t="s">
        <v>868</v>
      </c>
      <c r="F46" s="230" t="s">
        <v>869</v>
      </c>
      <c r="G46" s="135" t="s">
        <v>870</v>
      </c>
      <c r="H46" s="135" t="s">
        <v>26</v>
      </c>
      <c r="I46" s="136">
        <v>3</v>
      </c>
      <c r="J46" s="136">
        <v>5</v>
      </c>
      <c r="K46" s="266">
        <f t="shared" ref="K46:K48" si="4">(I46+J46)*10000</f>
        <v>80000</v>
      </c>
      <c r="L46" s="266">
        <f>K46*L43</f>
        <v>40000</v>
      </c>
      <c r="O46" s="224"/>
    </row>
    <row r="47" spans="1:15" s="220" customFormat="1">
      <c r="A47" s="221"/>
      <c r="B47" s="232"/>
      <c r="C47" s="169">
        <v>24</v>
      </c>
      <c r="D47" s="169" t="s">
        <v>128</v>
      </c>
      <c r="E47" s="272" t="s">
        <v>871</v>
      </c>
      <c r="F47" s="169" t="s">
        <v>872</v>
      </c>
      <c r="G47" s="171" t="s">
        <v>873</v>
      </c>
      <c r="H47" s="135" t="s">
        <v>26</v>
      </c>
      <c r="I47" s="123">
        <v>3</v>
      </c>
      <c r="J47" s="123">
        <v>5</v>
      </c>
      <c r="K47" s="266">
        <f t="shared" si="4"/>
        <v>80000</v>
      </c>
      <c r="L47" s="266">
        <f>K47*L43</f>
        <v>40000</v>
      </c>
      <c r="O47" s="224"/>
    </row>
    <row r="48" spans="1:15" s="220" customFormat="1">
      <c r="A48" s="221"/>
      <c r="B48" s="232"/>
      <c r="C48" s="169">
        <v>24</v>
      </c>
      <c r="D48" s="169" t="s">
        <v>874</v>
      </c>
      <c r="E48" s="272" t="s">
        <v>875</v>
      </c>
      <c r="F48" s="169" t="s">
        <v>876</v>
      </c>
      <c r="G48" s="171" t="s">
        <v>877</v>
      </c>
      <c r="H48" s="171" t="s">
        <v>29</v>
      </c>
      <c r="I48" s="123">
        <v>3</v>
      </c>
      <c r="J48" s="123">
        <v>13</v>
      </c>
      <c r="K48" s="266">
        <f t="shared" si="4"/>
        <v>160000</v>
      </c>
      <c r="L48" s="266">
        <f>K48*L43</f>
        <v>80000</v>
      </c>
      <c r="O48" s="224"/>
    </row>
    <row r="49" spans="1:15" s="220" customFormat="1">
      <c r="A49" s="221"/>
      <c r="B49" s="232"/>
      <c r="C49" s="169"/>
      <c r="D49" s="169"/>
      <c r="E49" s="169"/>
      <c r="F49" s="169"/>
      <c r="G49" s="171"/>
      <c r="H49" s="135"/>
      <c r="I49" s="123"/>
      <c r="J49" s="123"/>
      <c r="K49" s="266">
        <f>(I50+J50)*10000</f>
        <v>0</v>
      </c>
      <c r="L49" s="266">
        <f>K49*L43</f>
        <v>0</v>
      </c>
      <c r="O49" s="224"/>
    </row>
    <row r="50" spans="1:15" s="220" customFormat="1">
      <c r="A50" s="221"/>
      <c r="B50" s="232"/>
      <c r="C50" s="169"/>
      <c r="D50" s="169"/>
      <c r="E50" s="169"/>
      <c r="F50" s="169"/>
      <c r="G50" s="171"/>
      <c r="H50" s="135"/>
      <c r="I50" s="123"/>
      <c r="J50" s="123"/>
      <c r="K50" s="266">
        <f>(I51+J51)*10000</f>
        <v>0</v>
      </c>
      <c r="L50" s="266">
        <f>K50*L43</f>
        <v>0</v>
      </c>
      <c r="O50" s="224"/>
    </row>
    <row r="51" spans="1:15" s="220" customFormat="1">
      <c r="A51" s="221"/>
      <c r="B51" s="232"/>
      <c r="C51" s="169"/>
      <c r="D51" s="169"/>
      <c r="E51" s="169"/>
      <c r="F51" s="169"/>
      <c r="G51" s="171"/>
      <c r="H51" s="171"/>
      <c r="I51" s="123"/>
      <c r="J51" s="123"/>
      <c r="K51" s="266"/>
      <c r="L51" s="266"/>
      <c r="O51" s="224"/>
    </row>
    <row r="52" spans="1:15" s="220" customFormat="1">
      <c r="A52" s="221"/>
      <c r="B52" s="232"/>
      <c r="C52" s="169"/>
      <c r="D52" s="169"/>
      <c r="E52" s="169"/>
      <c r="F52" s="169"/>
      <c r="G52" s="171"/>
      <c r="H52" s="171"/>
      <c r="I52" s="123"/>
      <c r="J52" s="123"/>
      <c r="K52" s="266">
        <f>(I52+J52)*10000</f>
        <v>0</v>
      </c>
      <c r="L52" s="266">
        <f>K52*L43</f>
        <v>0</v>
      </c>
      <c r="O52" s="224"/>
    </row>
    <row r="53" spans="1:15" s="220" customFormat="1">
      <c r="A53" s="221"/>
      <c r="B53" s="232"/>
      <c r="C53" s="665" t="s">
        <v>230</v>
      </c>
      <c r="D53" s="666"/>
      <c r="E53" s="666"/>
      <c r="F53" s="666"/>
      <c r="G53" s="666"/>
      <c r="H53" s="666"/>
      <c r="I53" s="666"/>
      <c r="J53" s="667"/>
      <c r="K53" s="241" t="s">
        <v>2</v>
      </c>
      <c r="L53" s="242">
        <v>0.5</v>
      </c>
      <c r="M53" s="176">
        <f>SUM(K55:K62)</f>
        <v>400000</v>
      </c>
      <c r="N53" s="260">
        <f>SUM(L55:L62)</f>
        <v>200000</v>
      </c>
      <c r="O53" s="224"/>
    </row>
    <row r="54" spans="1:15" s="220" customFormat="1">
      <c r="A54" s="221"/>
      <c r="B54" s="232"/>
      <c r="C54" s="661" t="s">
        <v>4</v>
      </c>
      <c r="D54" s="662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O54" s="224"/>
    </row>
    <row r="55" spans="1:15" s="220" customFormat="1">
      <c r="A55" s="221"/>
      <c r="B55" s="232"/>
      <c r="C55" s="169">
        <v>24</v>
      </c>
      <c r="D55" s="331" t="s">
        <v>878</v>
      </c>
      <c r="E55" s="272" t="s">
        <v>879</v>
      </c>
      <c r="F55" s="169" t="s">
        <v>880</v>
      </c>
      <c r="G55" s="171" t="s">
        <v>881</v>
      </c>
      <c r="H55" s="171" t="s">
        <v>44</v>
      </c>
      <c r="I55" s="123">
        <v>3</v>
      </c>
      <c r="J55" s="123">
        <v>5</v>
      </c>
      <c r="K55" s="266">
        <f>(I55+J55)*10000</f>
        <v>80000</v>
      </c>
      <c r="L55" s="266">
        <f>K55*L53</f>
        <v>40000</v>
      </c>
      <c r="O55" s="224"/>
    </row>
    <row r="56" spans="1:15" s="220" customFormat="1">
      <c r="A56" s="221"/>
      <c r="B56" s="232"/>
      <c r="C56" s="171"/>
      <c r="D56" s="171"/>
      <c r="E56" s="171"/>
      <c r="F56" s="171"/>
      <c r="G56" s="171"/>
      <c r="H56" s="171"/>
      <c r="I56" s="171"/>
      <c r="J56" s="171"/>
      <c r="K56" s="266">
        <f t="shared" ref="K56:K62" si="5">(I56+J56)*10000</f>
        <v>0</v>
      </c>
      <c r="L56" s="266">
        <f>K56*L53</f>
        <v>0</v>
      </c>
      <c r="O56" s="224"/>
    </row>
    <row r="57" spans="1:15" s="220" customFormat="1">
      <c r="A57" s="221"/>
      <c r="B57" s="232"/>
      <c r="C57" s="484">
        <v>24</v>
      </c>
      <c r="D57" s="484" t="s">
        <v>161</v>
      </c>
      <c r="E57" s="272" t="s">
        <v>882</v>
      </c>
      <c r="F57" s="484" t="s">
        <v>883</v>
      </c>
      <c r="G57" s="485" t="s">
        <v>884</v>
      </c>
      <c r="H57" s="486" t="s">
        <v>109</v>
      </c>
      <c r="I57" s="300">
        <v>3</v>
      </c>
      <c r="J57" s="300">
        <v>13</v>
      </c>
      <c r="K57" s="266">
        <f t="shared" si="5"/>
        <v>160000</v>
      </c>
      <c r="L57" s="266">
        <f>K57*L53</f>
        <v>80000</v>
      </c>
      <c r="O57" s="224"/>
    </row>
    <row r="58" spans="1:15" s="220" customFormat="1">
      <c r="A58" s="221"/>
      <c r="B58" s="232"/>
      <c r="C58" s="169">
        <v>24</v>
      </c>
      <c r="D58" s="169" t="s">
        <v>128</v>
      </c>
      <c r="E58" s="272" t="s">
        <v>885</v>
      </c>
      <c r="F58" s="169" t="s">
        <v>886</v>
      </c>
      <c r="G58" s="171" t="s">
        <v>887</v>
      </c>
      <c r="H58" s="171" t="s">
        <v>44</v>
      </c>
      <c r="I58" s="123">
        <v>3</v>
      </c>
      <c r="J58" s="123">
        <v>5</v>
      </c>
      <c r="K58" s="266">
        <f t="shared" si="5"/>
        <v>80000</v>
      </c>
      <c r="L58" s="266">
        <f>K58*L53</f>
        <v>40000</v>
      </c>
      <c r="O58" s="224"/>
    </row>
    <row r="59" spans="1:15" s="220" customFormat="1">
      <c r="A59" s="221"/>
      <c r="B59" s="232"/>
      <c r="C59" s="169">
        <v>24</v>
      </c>
      <c r="D59" s="169" t="s">
        <v>520</v>
      </c>
      <c r="E59" s="272" t="s">
        <v>888</v>
      </c>
      <c r="F59" s="169" t="s">
        <v>889</v>
      </c>
      <c r="G59" s="171" t="s">
        <v>890</v>
      </c>
      <c r="H59" s="135" t="s">
        <v>26</v>
      </c>
      <c r="I59" s="136">
        <v>3</v>
      </c>
      <c r="J59" s="136">
        <v>5</v>
      </c>
      <c r="K59" s="266">
        <f t="shared" si="5"/>
        <v>80000</v>
      </c>
      <c r="L59" s="266">
        <f>K59*L53</f>
        <v>40000</v>
      </c>
      <c r="O59" s="224"/>
    </row>
    <row r="60" spans="1:15" s="220" customFormat="1">
      <c r="A60" s="221"/>
      <c r="B60" s="232"/>
      <c r="C60" s="169"/>
      <c r="D60" s="169"/>
      <c r="E60" s="169"/>
      <c r="F60" s="169"/>
      <c r="G60" s="171"/>
      <c r="H60" s="171"/>
      <c r="I60" s="123"/>
      <c r="J60" s="123"/>
      <c r="K60" s="266">
        <f t="shared" si="5"/>
        <v>0</v>
      </c>
      <c r="L60" s="266">
        <f>K60*L53</f>
        <v>0</v>
      </c>
      <c r="O60" s="224"/>
    </row>
    <row r="61" spans="1:15" s="220" customFormat="1">
      <c r="A61" s="221"/>
      <c r="B61" s="232"/>
      <c r="C61" s="169"/>
      <c r="D61" s="169"/>
      <c r="E61" s="169"/>
      <c r="F61" s="169"/>
      <c r="G61" s="171"/>
      <c r="H61" s="171"/>
      <c r="I61" s="123"/>
      <c r="J61" s="123"/>
      <c r="K61" s="266">
        <f t="shared" si="5"/>
        <v>0</v>
      </c>
      <c r="L61" s="266">
        <f>K61*L53</f>
        <v>0</v>
      </c>
      <c r="O61" s="224"/>
    </row>
    <row r="62" spans="1:15" s="220" customFormat="1">
      <c r="A62" s="221"/>
      <c r="B62" s="232"/>
      <c r="C62" s="169"/>
      <c r="D62" s="169"/>
      <c r="E62" s="169"/>
      <c r="F62" s="169"/>
      <c r="G62" s="171"/>
      <c r="H62" s="171"/>
      <c r="I62" s="123"/>
      <c r="J62" s="123"/>
      <c r="K62" s="266">
        <f t="shared" si="5"/>
        <v>0</v>
      </c>
      <c r="L62" s="266">
        <f>K62*L53</f>
        <v>0</v>
      </c>
      <c r="O62" s="224"/>
    </row>
    <row r="63" spans="1:15" s="220" customFormat="1" ht="20.25">
      <c r="A63" s="221"/>
      <c r="B63" s="232"/>
      <c r="C63" s="655" t="s">
        <v>157</v>
      </c>
      <c r="D63" s="656"/>
      <c r="E63" s="656"/>
      <c r="F63" s="656"/>
      <c r="G63" s="656"/>
      <c r="H63" s="656"/>
      <c r="I63" s="656"/>
      <c r="J63" s="657"/>
      <c r="K63" s="217" t="s">
        <v>47</v>
      </c>
      <c r="L63" s="314">
        <v>0.5</v>
      </c>
      <c r="M63" s="176">
        <f>SUM(K65:K72)</f>
        <v>240000</v>
      </c>
      <c r="N63" s="260">
        <f>SUM(L65:L72)</f>
        <v>120000</v>
      </c>
      <c r="O63" s="224"/>
    </row>
    <row r="64" spans="1:15" s="220" customFormat="1">
      <c r="A64" s="221"/>
      <c r="B64" s="232"/>
      <c r="C64" s="574" t="s">
        <v>4</v>
      </c>
      <c r="D64" s="575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58"/>
      <c r="N64" s="659"/>
      <c r="O64" s="224"/>
    </row>
    <row r="65" spans="1:15" s="220" customFormat="1">
      <c r="A65" s="221"/>
      <c r="B65" s="232"/>
      <c r="C65" s="331">
        <v>24</v>
      </c>
      <c r="D65" s="331" t="s">
        <v>35</v>
      </c>
      <c r="E65" s="323" t="s">
        <v>891</v>
      </c>
      <c r="F65" s="331" t="s">
        <v>892</v>
      </c>
      <c r="G65" s="273" t="s">
        <v>893</v>
      </c>
      <c r="H65" s="273" t="s">
        <v>44</v>
      </c>
      <c r="I65" s="123">
        <v>3</v>
      </c>
      <c r="J65" s="123">
        <v>5</v>
      </c>
      <c r="K65" s="266">
        <f t="shared" ref="K65:K72" si="6">(I65+J65)*10000</f>
        <v>80000</v>
      </c>
      <c r="L65" s="266">
        <f>K65*L63</f>
        <v>40000</v>
      </c>
      <c r="O65" s="224"/>
    </row>
    <row r="66" spans="1:15" s="220" customFormat="1" ht="33">
      <c r="A66" s="221"/>
      <c r="B66" s="232"/>
      <c r="C66" s="169">
        <v>24</v>
      </c>
      <c r="D66" s="169" t="s">
        <v>118</v>
      </c>
      <c r="E66" s="323" t="s">
        <v>894</v>
      </c>
      <c r="F66" s="169" t="s">
        <v>895</v>
      </c>
      <c r="G66" s="339" t="s">
        <v>896</v>
      </c>
      <c r="H66" s="171" t="s">
        <v>44</v>
      </c>
      <c r="I66" s="252">
        <v>3</v>
      </c>
      <c r="J66" s="252">
        <v>5</v>
      </c>
      <c r="K66" s="266">
        <f t="shared" si="6"/>
        <v>80000</v>
      </c>
      <c r="L66" s="266">
        <f>K66*L63</f>
        <v>40000</v>
      </c>
      <c r="O66" s="224"/>
    </row>
    <row r="67" spans="1:15" s="220" customFormat="1" ht="33">
      <c r="A67" s="221"/>
      <c r="B67" s="232"/>
      <c r="C67" s="218">
        <v>24</v>
      </c>
      <c r="D67" s="218" t="s">
        <v>451</v>
      </c>
      <c r="E67" s="207" t="s">
        <v>897</v>
      </c>
      <c r="F67" s="218" t="s">
        <v>898</v>
      </c>
      <c r="G67" s="219" t="s">
        <v>899</v>
      </c>
      <c r="H67" s="219" t="s">
        <v>900</v>
      </c>
      <c r="I67" s="167">
        <v>8</v>
      </c>
      <c r="J67" s="167"/>
      <c r="K67" s="266">
        <f t="shared" si="6"/>
        <v>80000</v>
      </c>
      <c r="L67" s="266">
        <f>K67*L63</f>
        <v>40000</v>
      </c>
      <c r="O67" s="224"/>
    </row>
    <row r="68" spans="1:15" s="220" customFormat="1">
      <c r="A68" s="221"/>
      <c r="B68" s="232"/>
      <c r="C68" s="218"/>
      <c r="D68" s="218"/>
      <c r="E68" s="218"/>
      <c r="F68" s="218"/>
      <c r="G68" s="218"/>
      <c r="H68" s="218"/>
      <c r="I68" s="218"/>
      <c r="J68" s="218"/>
      <c r="K68" s="266">
        <f t="shared" si="6"/>
        <v>0</v>
      </c>
      <c r="L68" s="266">
        <f>K68*L63</f>
        <v>0</v>
      </c>
      <c r="O68" s="224"/>
    </row>
    <row r="69" spans="1:15" s="220" customFormat="1" ht="20.25">
      <c r="A69" s="221"/>
      <c r="B69" s="232"/>
      <c r="C69" s="215"/>
      <c r="D69" s="215"/>
      <c r="E69" s="215"/>
      <c r="F69" s="215"/>
      <c r="G69" s="249" t="s">
        <v>165</v>
      </c>
      <c r="H69" s="216"/>
      <c r="I69" s="216"/>
      <c r="J69" s="216"/>
      <c r="K69" s="266">
        <f t="shared" si="6"/>
        <v>0</v>
      </c>
      <c r="L69" s="266">
        <f>K69*L63</f>
        <v>0</v>
      </c>
      <c r="O69" s="224"/>
    </row>
    <row r="70" spans="1:15" s="220" customFormat="1">
      <c r="A70" s="221"/>
      <c r="B70" s="232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O70" s="224"/>
    </row>
    <row r="71" spans="1:15" s="220" customFormat="1">
      <c r="A71" s="221"/>
      <c r="B71" s="232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O71" s="224"/>
    </row>
    <row r="72" spans="1:15" s="220" customFormat="1">
      <c r="A72" s="221"/>
      <c r="B72" s="232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O72" s="224"/>
    </row>
    <row r="73" spans="1:15" s="220" customFormat="1" ht="20.25">
      <c r="A73" s="221"/>
      <c r="B73" s="232"/>
      <c r="C73" s="584" t="s">
        <v>78</v>
      </c>
      <c r="D73" s="585"/>
      <c r="E73" s="585"/>
      <c r="F73" s="585"/>
      <c r="G73" s="585"/>
      <c r="H73" s="585"/>
      <c r="I73" s="585"/>
      <c r="J73" s="586"/>
      <c r="K73" s="173" t="s">
        <v>47</v>
      </c>
      <c r="L73" s="259">
        <v>0.5</v>
      </c>
      <c r="M73" s="176">
        <f>SUM(K75:K82)</f>
        <v>0</v>
      </c>
      <c r="N73" s="260">
        <f>SUM(L75:L82)</f>
        <v>0</v>
      </c>
      <c r="O73" s="224"/>
    </row>
    <row r="74" spans="1:15" s="220" customFormat="1">
      <c r="A74" s="221"/>
      <c r="B74" s="232"/>
      <c r="C74" s="576" t="s">
        <v>4</v>
      </c>
      <c r="D74" s="577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78"/>
      <c r="N74" s="579"/>
      <c r="O74" s="224"/>
    </row>
    <row r="75" spans="1:15" s="220" customFormat="1">
      <c r="A75" s="221"/>
      <c r="B75" s="232"/>
      <c r="C75" s="169"/>
      <c r="D75" s="331"/>
      <c r="E75" s="169"/>
      <c r="F75" s="169"/>
      <c r="G75" s="171"/>
      <c r="H75" s="171"/>
      <c r="I75" s="123"/>
      <c r="J75" s="123"/>
      <c r="K75" s="266">
        <f>(I75+J75)*10000</f>
        <v>0</v>
      </c>
      <c r="L75" s="266">
        <f>K75*L73</f>
        <v>0</v>
      </c>
      <c r="M75" s="261"/>
      <c r="N75" s="253"/>
      <c r="O75" s="224"/>
    </row>
    <row r="76" spans="1:15" s="220" customFormat="1">
      <c r="A76" s="221"/>
      <c r="B76" s="232"/>
      <c r="C76" s="169"/>
      <c r="D76" s="169"/>
      <c r="E76" s="169"/>
      <c r="F76" s="169"/>
      <c r="G76" s="171"/>
      <c r="H76" s="171"/>
      <c r="I76" s="123"/>
      <c r="J76" s="123"/>
      <c r="K76" s="266">
        <f t="shared" ref="K76:K82" si="7">(I76+J76)*10000</f>
        <v>0</v>
      </c>
      <c r="L76" s="266">
        <f>K76*L73</f>
        <v>0</v>
      </c>
      <c r="M76" s="261"/>
      <c r="N76" s="253"/>
      <c r="O76" s="224"/>
    </row>
    <row r="77" spans="1:15" s="220" customFormat="1">
      <c r="A77" s="221"/>
      <c r="B77" s="232"/>
      <c r="C77" s="169"/>
      <c r="D77" s="169"/>
      <c r="E77" s="169"/>
      <c r="F77" s="169"/>
      <c r="G77" s="171"/>
      <c r="H77" s="171"/>
      <c r="I77" s="252"/>
      <c r="J77" s="252"/>
      <c r="K77" s="266">
        <f t="shared" si="7"/>
        <v>0</v>
      </c>
      <c r="L77" s="266">
        <f>K77*L73</f>
        <v>0</v>
      </c>
      <c r="M77" s="261"/>
      <c r="N77" s="253"/>
      <c r="O77" s="224"/>
    </row>
    <row r="78" spans="1:15" s="220" customFormat="1">
      <c r="A78" s="221"/>
      <c r="B78" s="232"/>
      <c r="C78" s="218"/>
      <c r="D78" s="218"/>
      <c r="E78" s="218"/>
      <c r="F78" s="218"/>
      <c r="G78" s="219"/>
      <c r="H78" s="171"/>
      <c r="I78" s="123"/>
      <c r="J78" s="123"/>
      <c r="K78" s="266">
        <f t="shared" si="7"/>
        <v>0</v>
      </c>
      <c r="L78" s="266">
        <f>K78*L73</f>
        <v>0</v>
      </c>
      <c r="M78" s="261"/>
      <c r="N78" s="253"/>
      <c r="O78" s="224"/>
    </row>
    <row r="79" spans="1:15" s="220" customFormat="1">
      <c r="A79" s="221"/>
      <c r="B79" s="232"/>
      <c r="C79" s="169"/>
      <c r="D79" s="169"/>
      <c r="E79" s="169"/>
      <c r="F79" s="169"/>
      <c r="G79" s="171"/>
      <c r="H79" s="171"/>
      <c r="I79" s="123"/>
      <c r="J79" s="123"/>
      <c r="K79" s="266">
        <f t="shared" si="7"/>
        <v>0</v>
      </c>
      <c r="L79" s="266">
        <f>K79*L73</f>
        <v>0</v>
      </c>
      <c r="M79" s="261"/>
      <c r="N79" s="253"/>
      <c r="O79" s="224"/>
    </row>
    <row r="80" spans="1:15" s="220" customFormat="1">
      <c r="A80" s="221"/>
      <c r="B80" s="232"/>
      <c r="C80" s="169"/>
      <c r="D80" s="169"/>
      <c r="E80" s="169"/>
      <c r="F80" s="169"/>
      <c r="G80" s="171"/>
      <c r="H80" s="171"/>
      <c r="I80" s="123"/>
      <c r="J80" s="123"/>
      <c r="K80" s="266">
        <f t="shared" si="7"/>
        <v>0</v>
      </c>
      <c r="L80" s="266">
        <f>K80*L73</f>
        <v>0</v>
      </c>
      <c r="M80" s="261"/>
      <c r="N80" s="253"/>
      <c r="O80" s="224"/>
    </row>
    <row r="81" spans="1:15" s="220" customFormat="1">
      <c r="A81" s="221"/>
      <c r="B81" s="232"/>
      <c r="C81" s="169"/>
      <c r="D81" s="169"/>
      <c r="E81" s="169"/>
      <c r="F81" s="169"/>
      <c r="G81" s="171"/>
      <c r="H81" s="171"/>
      <c r="I81" s="123"/>
      <c r="J81" s="123"/>
      <c r="K81" s="266">
        <f t="shared" si="7"/>
        <v>0</v>
      </c>
      <c r="L81" s="266">
        <f>K81*L73</f>
        <v>0</v>
      </c>
      <c r="M81" s="261"/>
      <c r="N81" s="253"/>
      <c r="O81" s="224"/>
    </row>
    <row r="82" spans="1:15" s="220" customFormat="1">
      <c r="A82" s="221"/>
      <c r="B82" s="232"/>
      <c r="C82" s="169"/>
      <c r="D82" s="169"/>
      <c r="E82" s="169"/>
      <c r="F82" s="169"/>
      <c r="G82" s="171"/>
      <c r="H82" s="171"/>
      <c r="I82" s="123"/>
      <c r="J82" s="123"/>
      <c r="K82" s="266">
        <f t="shared" si="7"/>
        <v>0</v>
      </c>
      <c r="L82" s="266">
        <f>K82*L73</f>
        <v>0</v>
      </c>
      <c r="M82" s="271"/>
      <c r="N82" s="255"/>
      <c r="O82" s="224"/>
    </row>
    <row r="83" spans="1:15" s="220" customFormat="1">
      <c r="A83" s="221"/>
      <c r="B83" s="232"/>
      <c r="C83" s="580" t="s">
        <v>84</v>
      </c>
      <c r="D83" s="581"/>
      <c r="E83" s="581"/>
      <c r="F83" s="581"/>
      <c r="G83" s="581"/>
      <c r="H83" s="581"/>
      <c r="I83" s="581"/>
      <c r="J83" s="582"/>
      <c r="K83" s="313" t="s">
        <v>2</v>
      </c>
      <c r="L83" s="314">
        <v>0.5</v>
      </c>
      <c r="M83" s="176">
        <f>SUM(K85:K92)</f>
        <v>240000</v>
      </c>
      <c r="N83" s="260">
        <f>SUM(L85:L92)</f>
        <v>120000</v>
      </c>
      <c r="O83" s="224"/>
    </row>
    <row r="84" spans="1:15" s="220" customFormat="1">
      <c r="A84" s="221"/>
      <c r="B84" s="232"/>
      <c r="C84" s="574" t="s">
        <v>4</v>
      </c>
      <c r="D84" s="575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24"/>
    </row>
    <row r="85" spans="1:15" s="220" customFormat="1">
      <c r="A85" s="221"/>
      <c r="B85" s="232"/>
      <c r="C85" s="169">
        <v>24</v>
      </c>
      <c r="D85" s="169" t="s">
        <v>35</v>
      </c>
      <c r="E85" s="272" t="s">
        <v>901</v>
      </c>
      <c r="F85" s="169" t="s">
        <v>902</v>
      </c>
      <c r="G85" s="171" t="s">
        <v>903</v>
      </c>
      <c r="H85" s="171" t="s">
        <v>485</v>
      </c>
      <c r="I85" s="123">
        <v>3</v>
      </c>
      <c r="J85" s="123">
        <v>13</v>
      </c>
      <c r="K85" s="266">
        <f>(I85+J85)*10000</f>
        <v>160000</v>
      </c>
      <c r="L85" s="266">
        <f>K85*L83</f>
        <v>80000</v>
      </c>
      <c r="M85" s="253"/>
      <c r="N85" s="253"/>
      <c r="O85" s="224"/>
    </row>
    <row r="86" spans="1:15" s="220" customFormat="1">
      <c r="A86" s="221"/>
      <c r="B86" s="232"/>
      <c r="C86" s="169">
        <v>24</v>
      </c>
      <c r="D86" s="169" t="s">
        <v>451</v>
      </c>
      <c r="E86" s="272" t="s">
        <v>904</v>
      </c>
      <c r="F86" s="169" t="s">
        <v>905</v>
      </c>
      <c r="G86" s="171" t="s">
        <v>906</v>
      </c>
      <c r="H86" s="171" t="s">
        <v>26</v>
      </c>
      <c r="I86" s="123"/>
      <c r="J86" s="123">
        <v>8</v>
      </c>
      <c r="K86" s="266">
        <f t="shared" ref="K86:K92" si="8">(I86+J86)*10000</f>
        <v>80000</v>
      </c>
      <c r="L86" s="266">
        <f>K86*L83</f>
        <v>40000</v>
      </c>
      <c r="M86" s="253"/>
      <c r="N86" s="253"/>
      <c r="O86" s="224"/>
    </row>
    <row r="87" spans="1:15" s="220" customFormat="1">
      <c r="A87" s="221"/>
      <c r="B87" s="232"/>
      <c r="C87" s="169"/>
      <c r="D87" s="169"/>
      <c r="E87" s="169"/>
      <c r="F87" s="169"/>
      <c r="G87" s="171"/>
      <c r="H87" s="171"/>
      <c r="I87" s="252"/>
      <c r="J87" s="252"/>
      <c r="K87" s="266">
        <f t="shared" si="8"/>
        <v>0</v>
      </c>
      <c r="L87" s="266">
        <f>K87*L83</f>
        <v>0</v>
      </c>
      <c r="M87" s="253"/>
      <c r="N87" s="253"/>
      <c r="O87" s="224"/>
    </row>
    <row r="88" spans="1:15" s="220" customFormat="1">
      <c r="A88" s="221"/>
      <c r="B88" s="232"/>
      <c r="C88" s="218"/>
      <c r="D88" s="218"/>
      <c r="E88" s="218"/>
      <c r="F88" s="218"/>
      <c r="G88" s="219"/>
      <c r="H88" s="171"/>
      <c r="I88" s="123"/>
      <c r="J88" s="123"/>
      <c r="K88" s="266">
        <f t="shared" si="8"/>
        <v>0</v>
      </c>
      <c r="L88" s="266">
        <f>K88*L83</f>
        <v>0</v>
      </c>
      <c r="M88" s="253"/>
      <c r="N88" s="253"/>
      <c r="O88" s="224"/>
    </row>
    <row r="89" spans="1:15" s="220" customFormat="1">
      <c r="A89" s="221"/>
      <c r="B89" s="232"/>
      <c r="C89" s="169"/>
      <c r="D89" s="169"/>
      <c r="E89" s="169"/>
      <c r="F89" s="169"/>
      <c r="G89" s="171"/>
      <c r="H89" s="171"/>
      <c r="I89" s="123"/>
      <c r="J89" s="123"/>
      <c r="K89" s="266">
        <f t="shared" si="8"/>
        <v>0</v>
      </c>
      <c r="L89" s="266">
        <f>K89*L83</f>
        <v>0</v>
      </c>
      <c r="M89" s="253"/>
      <c r="N89" s="253"/>
      <c r="O89" s="224"/>
    </row>
    <row r="90" spans="1:15" s="220" customFormat="1">
      <c r="A90" s="221"/>
      <c r="B90" s="232"/>
      <c r="C90" s="169"/>
      <c r="D90" s="169"/>
      <c r="E90" s="169"/>
      <c r="F90" s="169"/>
      <c r="G90" s="171"/>
      <c r="H90" s="171"/>
      <c r="I90" s="123"/>
      <c r="J90" s="123"/>
      <c r="K90" s="266">
        <f t="shared" si="8"/>
        <v>0</v>
      </c>
      <c r="L90" s="266">
        <f>K90*L83</f>
        <v>0</v>
      </c>
      <c r="M90" s="253"/>
      <c r="N90" s="253"/>
      <c r="O90" s="224"/>
    </row>
    <row r="91" spans="1:15" s="220" customFormat="1">
      <c r="A91" s="221"/>
      <c r="B91" s="232"/>
      <c r="C91" s="169"/>
      <c r="D91" s="169"/>
      <c r="E91" s="169"/>
      <c r="F91" s="169"/>
      <c r="G91" s="171"/>
      <c r="H91" s="171"/>
      <c r="I91" s="123"/>
      <c r="J91" s="123"/>
      <c r="K91" s="266">
        <f t="shared" si="8"/>
        <v>0</v>
      </c>
      <c r="L91" s="266">
        <f>K91*L83</f>
        <v>0</v>
      </c>
      <c r="M91" s="253"/>
      <c r="N91" s="253"/>
      <c r="O91" s="224"/>
    </row>
    <row r="92" spans="1:15" s="220" customFormat="1">
      <c r="A92" s="221"/>
      <c r="B92" s="232"/>
      <c r="C92" s="169"/>
      <c r="D92" s="169"/>
      <c r="E92" s="169"/>
      <c r="F92" s="169"/>
      <c r="G92" s="171"/>
      <c r="H92" s="171"/>
      <c r="I92" s="123"/>
      <c r="J92" s="123"/>
      <c r="K92" s="266">
        <f t="shared" si="8"/>
        <v>0</v>
      </c>
      <c r="L92" s="266">
        <f>K92*L83</f>
        <v>0</v>
      </c>
      <c r="M92" s="253"/>
      <c r="N92" s="253"/>
      <c r="O92" s="224"/>
    </row>
    <row r="93" spans="1:15" ht="20.25">
      <c r="A93" s="220"/>
      <c r="B93" s="124"/>
      <c r="C93" s="636" t="s">
        <v>88</v>
      </c>
      <c r="D93" s="636"/>
      <c r="E93" s="636"/>
      <c r="F93" s="636"/>
      <c r="G93" s="636"/>
      <c r="H93" s="636"/>
      <c r="I93" s="636"/>
      <c r="J93" s="636"/>
      <c r="K93" s="125" t="s">
        <v>2</v>
      </c>
      <c r="L93" s="142">
        <v>0.6</v>
      </c>
      <c r="M93" s="126">
        <f>SUM(K95:K102)</f>
        <v>380000</v>
      </c>
      <c r="N93" s="127">
        <f>SUM(L95:L102)</f>
        <v>228000</v>
      </c>
      <c r="O93" s="224"/>
    </row>
    <row r="94" spans="1:15">
      <c r="A94" s="220"/>
      <c r="B94" s="124" t="s">
        <v>3</v>
      </c>
      <c r="C94" s="627" t="s">
        <v>4</v>
      </c>
      <c r="D94" s="627"/>
      <c r="E94" s="554" t="s">
        <v>5</v>
      </c>
      <c r="F94" s="554" t="s">
        <v>6</v>
      </c>
      <c r="G94" s="554" t="s">
        <v>7</v>
      </c>
      <c r="H94" s="554" t="s">
        <v>8</v>
      </c>
      <c r="I94" s="554" t="s">
        <v>9</v>
      </c>
      <c r="J94" s="554" t="s">
        <v>10</v>
      </c>
      <c r="K94" s="554" t="s">
        <v>11</v>
      </c>
      <c r="L94" s="554" t="s">
        <v>12</v>
      </c>
      <c r="M94" s="143"/>
      <c r="N94" s="144"/>
      <c r="O94" s="220"/>
    </row>
    <row r="95" spans="1:15" ht="66">
      <c r="A95" s="220"/>
      <c r="B95" s="124">
        <v>1</v>
      </c>
      <c r="C95" s="169">
        <v>24</v>
      </c>
      <c r="D95" s="169" t="s">
        <v>175</v>
      </c>
      <c r="E95" s="272" t="s">
        <v>907</v>
      </c>
      <c r="F95" s="169" t="s">
        <v>908</v>
      </c>
      <c r="G95" s="367" t="s">
        <v>909</v>
      </c>
      <c r="H95" s="367" t="s">
        <v>910</v>
      </c>
      <c r="I95" s="123">
        <v>3</v>
      </c>
      <c r="J95" s="123"/>
      <c r="K95" s="266">
        <f>(I95+J95)*10000</f>
        <v>30000</v>
      </c>
      <c r="L95" s="266">
        <f>K95*L93</f>
        <v>18000</v>
      </c>
      <c r="M95" s="226"/>
      <c r="N95" s="227"/>
      <c r="O95" s="220"/>
    </row>
    <row r="96" spans="1:15">
      <c r="A96" s="220"/>
      <c r="B96" s="124">
        <v>2</v>
      </c>
      <c r="C96" s="169">
        <v>24</v>
      </c>
      <c r="D96" s="169" t="s">
        <v>755</v>
      </c>
      <c r="E96" s="272" t="s">
        <v>911</v>
      </c>
      <c r="F96" s="169" t="s">
        <v>912</v>
      </c>
      <c r="G96" s="171" t="s">
        <v>913</v>
      </c>
      <c r="H96" s="171" t="s">
        <v>914</v>
      </c>
      <c r="I96" s="123">
        <v>3</v>
      </c>
      <c r="J96" s="123">
        <v>32</v>
      </c>
      <c r="K96" s="266">
        <f t="shared" ref="K96:K102" si="9">(I96+J96)*10000</f>
        <v>350000</v>
      </c>
      <c r="L96" s="266">
        <f>K96*L93</f>
        <v>210000</v>
      </c>
      <c r="M96" s="226"/>
      <c r="N96" s="227"/>
      <c r="O96" s="220"/>
    </row>
    <row r="97" spans="2:15">
      <c r="B97" s="124">
        <v>3</v>
      </c>
      <c r="C97" s="169"/>
      <c r="D97" s="169"/>
      <c r="E97" s="169"/>
      <c r="F97" s="169"/>
      <c r="G97" s="171"/>
      <c r="H97" s="171"/>
      <c r="I97" s="252"/>
      <c r="J97" s="252"/>
      <c r="K97" s="266">
        <f t="shared" si="9"/>
        <v>0</v>
      </c>
      <c r="L97" s="266">
        <f>K97*L93</f>
        <v>0</v>
      </c>
      <c r="M97" s="226"/>
      <c r="N97" s="227"/>
      <c r="O97" s="220"/>
    </row>
    <row r="98" spans="2:15">
      <c r="B98" s="124">
        <v>4</v>
      </c>
      <c r="C98" s="169"/>
      <c r="D98" s="169"/>
      <c r="E98" s="169"/>
      <c r="F98" s="169"/>
      <c r="G98" s="171"/>
      <c r="H98" s="171"/>
      <c r="I98" s="123"/>
      <c r="J98" s="123"/>
      <c r="K98" s="266">
        <f t="shared" si="9"/>
        <v>0</v>
      </c>
      <c r="L98" s="266">
        <f>K98*L93</f>
        <v>0</v>
      </c>
      <c r="M98" s="226"/>
      <c r="N98" s="227"/>
      <c r="O98" s="220"/>
    </row>
    <row r="99" spans="2:15">
      <c r="B99" s="124">
        <v>5</v>
      </c>
      <c r="C99" s="169"/>
      <c r="D99" s="169"/>
      <c r="E99" s="169"/>
      <c r="F99" s="169"/>
      <c r="G99" s="171"/>
      <c r="H99" s="171"/>
      <c r="I99" s="123"/>
      <c r="J99" s="123"/>
      <c r="K99" s="266">
        <f t="shared" si="9"/>
        <v>0</v>
      </c>
      <c r="L99" s="266">
        <f>K99*L93</f>
        <v>0</v>
      </c>
      <c r="M99" s="226"/>
      <c r="N99" s="227"/>
      <c r="O99" s="220"/>
    </row>
    <row r="100" spans="2:15">
      <c r="B100" s="124">
        <v>6</v>
      </c>
      <c r="C100" s="169"/>
      <c r="D100" s="169"/>
      <c r="E100" s="169"/>
      <c r="F100" s="169"/>
      <c r="G100" s="171"/>
      <c r="H100" s="171"/>
      <c r="I100" s="123"/>
      <c r="J100" s="123"/>
      <c r="K100" s="266">
        <f t="shared" si="9"/>
        <v>0</v>
      </c>
      <c r="L100" s="266">
        <f>K100*L93</f>
        <v>0</v>
      </c>
      <c r="M100" s="226"/>
      <c r="N100" s="227"/>
      <c r="O100" s="220"/>
    </row>
    <row r="101" spans="2:15">
      <c r="B101" s="124">
        <v>7</v>
      </c>
      <c r="C101" s="169"/>
      <c r="D101" s="169"/>
      <c r="E101" s="169"/>
      <c r="F101" s="169"/>
      <c r="G101" s="171"/>
      <c r="H101" s="171"/>
      <c r="I101" s="123"/>
      <c r="J101" s="123"/>
      <c r="K101" s="266">
        <f t="shared" si="9"/>
        <v>0</v>
      </c>
      <c r="L101" s="266">
        <f>K101*L93</f>
        <v>0</v>
      </c>
      <c r="M101" s="226"/>
      <c r="N101" s="227"/>
      <c r="O101" s="220"/>
    </row>
    <row r="102" spans="2:15">
      <c r="B102" s="124">
        <v>8</v>
      </c>
      <c r="C102" s="169"/>
      <c r="D102" s="169"/>
      <c r="E102" s="169"/>
      <c r="F102" s="169"/>
      <c r="G102" s="171"/>
      <c r="H102" s="171"/>
      <c r="I102" s="123"/>
      <c r="J102" s="123"/>
      <c r="K102" s="266">
        <f t="shared" si="9"/>
        <v>0</v>
      </c>
      <c r="L102" s="266">
        <f>K102*L93</f>
        <v>0</v>
      </c>
      <c r="M102" s="228"/>
      <c r="N102" s="229"/>
      <c r="O102" s="220"/>
    </row>
    <row r="103" spans="2:15" ht="20.25" hidden="1">
      <c r="B103" s="124"/>
      <c r="C103" s="637" t="s">
        <v>89</v>
      </c>
      <c r="D103" s="637"/>
      <c r="E103" s="637"/>
      <c r="F103" s="637"/>
      <c r="G103" s="637"/>
      <c r="H103" s="637"/>
      <c r="I103" s="637"/>
      <c r="J103" s="637"/>
      <c r="K103" s="239" t="s">
        <v>47</v>
      </c>
      <c r="L103" s="145">
        <v>0.65</v>
      </c>
      <c r="M103" s="126">
        <f>SUM(K105:K112)</f>
        <v>0</v>
      </c>
      <c r="N103" s="127">
        <f>SUM(L105:L112)</f>
        <v>0</v>
      </c>
      <c r="O103" s="224"/>
    </row>
    <row r="104" spans="2:15" hidden="1">
      <c r="B104" s="124"/>
      <c r="C104" s="627" t="s">
        <v>4</v>
      </c>
      <c r="D104" s="627"/>
      <c r="E104" s="554" t="s">
        <v>5</v>
      </c>
      <c r="F104" s="554" t="s">
        <v>6</v>
      </c>
      <c r="G104" s="554" t="s">
        <v>7</v>
      </c>
      <c r="H104" s="554" t="s">
        <v>8</v>
      </c>
      <c r="I104" s="554" t="s">
        <v>9</v>
      </c>
      <c r="J104" s="554" t="s">
        <v>10</v>
      </c>
      <c r="K104" s="554" t="s">
        <v>11</v>
      </c>
      <c r="L104" s="554" t="s">
        <v>12</v>
      </c>
      <c r="M104" s="555"/>
      <c r="N104" s="556"/>
      <c r="O104" s="220"/>
    </row>
    <row r="105" spans="2:15" hidden="1">
      <c r="B105" s="124"/>
      <c r="C105" s="128"/>
      <c r="D105" s="128"/>
      <c r="E105" s="128"/>
      <c r="F105" s="128"/>
      <c r="G105" s="128"/>
      <c r="H105" s="128"/>
      <c r="I105" s="128"/>
      <c r="J105" s="128"/>
      <c r="K105" s="132">
        <f>(I105+J105)*10000</f>
        <v>0</v>
      </c>
      <c r="L105" s="132">
        <f>K105*L103</f>
        <v>0</v>
      </c>
      <c r="M105" s="226"/>
      <c r="N105" s="227"/>
      <c r="O105" s="220"/>
    </row>
    <row r="106" spans="2:15" hidden="1">
      <c r="B106" s="124"/>
      <c r="C106" s="128"/>
      <c r="D106" s="128"/>
      <c r="E106" s="128"/>
      <c r="F106" s="128"/>
      <c r="G106" s="128"/>
      <c r="H106" s="128"/>
      <c r="I106" s="128"/>
      <c r="J106" s="128"/>
      <c r="K106" s="132">
        <f t="shared" ref="K106:K112" si="10">(I106+J106)*10000</f>
        <v>0</v>
      </c>
      <c r="L106" s="132">
        <f>K106*L103</f>
        <v>0</v>
      </c>
      <c r="M106" s="226"/>
      <c r="N106" s="227"/>
      <c r="O106" s="220"/>
    </row>
    <row r="107" spans="2:15" hidden="1">
      <c r="B107" s="124"/>
      <c r="C107" s="128"/>
      <c r="D107" s="128"/>
      <c r="E107" s="128"/>
      <c r="F107" s="128"/>
      <c r="G107" s="128"/>
      <c r="H107" s="128"/>
      <c r="I107" s="128"/>
      <c r="J107" s="128"/>
      <c r="K107" s="132">
        <f t="shared" si="10"/>
        <v>0</v>
      </c>
      <c r="L107" s="132">
        <f>K107*L103</f>
        <v>0</v>
      </c>
      <c r="M107" s="226"/>
      <c r="N107" s="227"/>
      <c r="O107" s="220"/>
    </row>
    <row r="108" spans="2:15" hidden="1">
      <c r="B108" s="124"/>
      <c r="C108" s="128"/>
      <c r="D108" s="128"/>
      <c r="E108" s="128"/>
      <c r="F108" s="128"/>
      <c r="G108" s="172" t="s">
        <v>123</v>
      </c>
      <c r="H108" s="128"/>
      <c r="I108" s="128"/>
      <c r="J108" s="128"/>
      <c r="K108" s="132">
        <f t="shared" si="10"/>
        <v>0</v>
      </c>
      <c r="L108" s="132">
        <f>K108*L103</f>
        <v>0</v>
      </c>
      <c r="M108" s="226"/>
      <c r="N108" s="227"/>
      <c r="O108" s="220"/>
    </row>
    <row r="109" spans="2:15" hidden="1">
      <c r="B109" s="124"/>
      <c r="C109" s="128"/>
      <c r="D109" s="128"/>
      <c r="E109" s="128"/>
      <c r="F109" s="128"/>
      <c r="G109" s="128"/>
      <c r="H109" s="128"/>
      <c r="I109" s="128"/>
      <c r="J109" s="128"/>
      <c r="K109" s="132">
        <f t="shared" si="10"/>
        <v>0</v>
      </c>
      <c r="L109" s="132">
        <f>K109*L103</f>
        <v>0</v>
      </c>
      <c r="M109" s="226"/>
      <c r="N109" s="227"/>
      <c r="O109" s="220"/>
    </row>
    <row r="110" spans="2:15" hidden="1">
      <c r="B110" s="124"/>
      <c r="C110" s="128"/>
      <c r="D110" s="128"/>
      <c r="E110" s="128"/>
      <c r="F110" s="128"/>
      <c r="G110" s="128"/>
      <c r="H110" s="128"/>
      <c r="I110" s="128"/>
      <c r="J110" s="128"/>
      <c r="K110" s="132">
        <f t="shared" si="10"/>
        <v>0</v>
      </c>
      <c r="L110" s="132">
        <f>K110*L103</f>
        <v>0</v>
      </c>
      <c r="M110" s="226"/>
      <c r="N110" s="227"/>
      <c r="O110" s="220"/>
    </row>
    <row r="111" spans="2:15" hidden="1">
      <c r="B111" s="124"/>
      <c r="C111" s="128"/>
      <c r="D111" s="128"/>
      <c r="E111" s="128"/>
      <c r="F111" s="128"/>
      <c r="G111" s="128"/>
      <c r="H111" s="128"/>
      <c r="I111" s="128"/>
      <c r="J111" s="128"/>
      <c r="K111" s="132">
        <f t="shared" si="10"/>
        <v>0</v>
      </c>
      <c r="L111" s="132">
        <f>K111*L103</f>
        <v>0</v>
      </c>
      <c r="M111" s="226"/>
      <c r="N111" s="227"/>
      <c r="O111" s="220"/>
    </row>
    <row r="112" spans="2:15" hidden="1">
      <c r="B112" s="124"/>
      <c r="C112" s="128"/>
      <c r="D112" s="128"/>
      <c r="E112" s="128"/>
      <c r="F112" s="128"/>
      <c r="G112" s="128"/>
      <c r="H112" s="128"/>
      <c r="I112" s="128"/>
      <c r="J112" s="128"/>
      <c r="K112" s="132">
        <f t="shared" si="10"/>
        <v>0</v>
      </c>
      <c r="L112" s="132">
        <f>K112*L103</f>
        <v>0</v>
      </c>
      <c r="M112" s="228"/>
      <c r="N112" s="229"/>
      <c r="O112" s="220"/>
    </row>
    <row r="113" spans="2:15" ht="20.25">
      <c r="B113" s="124"/>
      <c r="C113" s="638" t="s">
        <v>90</v>
      </c>
      <c r="D113" s="638"/>
      <c r="E113" s="638"/>
      <c r="F113" s="638"/>
      <c r="G113" s="638"/>
      <c r="H113" s="638"/>
      <c r="I113" s="638"/>
      <c r="J113" s="638"/>
      <c r="K113" s="239" t="s">
        <v>47</v>
      </c>
      <c r="L113" s="142">
        <v>0.6</v>
      </c>
      <c r="M113" s="126">
        <f>SUM(K115:K122)</f>
        <v>520000</v>
      </c>
      <c r="N113" s="127">
        <f>SUM(L115:L122)</f>
        <v>312000</v>
      </c>
      <c r="O113" s="224"/>
    </row>
    <row r="114" spans="2:15">
      <c r="B114" s="124"/>
      <c r="C114" s="627" t="s">
        <v>4</v>
      </c>
      <c r="D114" s="627"/>
      <c r="E114" s="554" t="s">
        <v>5</v>
      </c>
      <c r="F114" s="554" t="s">
        <v>6</v>
      </c>
      <c r="G114" s="554" t="s">
        <v>7</v>
      </c>
      <c r="H114" s="554" t="s">
        <v>8</v>
      </c>
      <c r="I114" s="554" t="s">
        <v>9</v>
      </c>
      <c r="J114" s="554" t="s">
        <v>10</v>
      </c>
      <c r="K114" s="554" t="s">
        <v>11</v>
      </c>
      <c r="L114" s="554" t="s">
        <v>12</v>
      </c>
      <c r="M114" s="632" t="s">
        <v>50</v>
      </c>
      <c r="N114" s="633"/>
      <c r="O114" s="220"/>
    </row>
    <row r="115" spans="2:15">
      <c r="B115" s="124"/>
      <c r="C115" s="169">
        <v>24</v>
      </c>
      <c r="D115" s="169" t="s">
        <v>22</v>
      </c>
      <c r="E115" s="272" t="s">
        <v>915</v>
      </c>
      <c r="F115" s="169" t="s">
        <v>916</v>
      </c>
      <c r="G115" s="171" t="s">
        <v>917</v>
      </c>
      <c r="H115" s="171" t="s">
        <v>918</v>
      </c>
      <c r="I115" s="123">
        <v>3</v>
      </c>
      <c r="J115" s="123">
        <v>13</v>
      </c>
      <c r="K115" s="266">
        <f>(I115+J115)*10000</f>
        <v>160000</v>
      </c>
      <c r="L115" s="266">
        <f>K115*L113</f>
        <v>96000</v>
      </c>
      <c r="M115" s="226"/>
      <c r="N115" s="227"/>
      <c r="O115" s="220"/>
    </row>
    <row r="116" spans="2:15">
      <c r="B116" s="124"/>
      <c r="C116" s="169">
        <v>24</v>
      </c>
      <c r="D116" s="169" t="s">
        <v>205</v>
      </c>
      <c r="E116" s="272" t="s">
        <v>919</v>
      </c>
      <c r="F116" s="169" t="s">
        <v>920</v>
      </c>
      <c r="G116" s="171" t="s">
        <v>921</v>
      </c>
      <c r="H116" s="171" t="s">
        <v>922</v>
      </c>
      <c r="I116" s="123">
        <v>3</v>
      </c>
      <c r="J116" s="123">
        <v>25</v>
      </c>
      <c r="K116" s="266">
        <f t="shared" ref="K116:K122" si="11">(I116+J116)*10000</f>
        <v>280000</v>
      </c>
      <c r="L116" s="266">
        <f>K116*L113</f>
        <v>168000</v>
      </c>
      <c r="M116" s="226"/>
      <c r="N116" s="227"/>
      <c r="O116" s="220"/>
    </row>
    <row r="117" spans="2:15">
      <c r="B117" s="124"/>
      <c r="C117" s="169"/>
      <c r="D117" s="169"/>
      <c r="E117" s="331"/>
      <c r="F117" s="169"/>
      <c r="G117" s="339"/>
      <c r="H117" s="171"/>
      <c r="I117" s="252"/>
      <c r="J117" s="252"/>
      <c r="K117" s="266">
        <f t="shared" si="11"/>
        <v>0</v>
      </c>
      <c r="L117" s="266">
        <f>K117*L113</f>
        <v>0</v>
      </c>
      <c r="M117" s="226"/>
      <c r="N117" s="227"/>
      <c r="O117" s="220"/>
    </row>
    <row r="118" spans="2:15">
      <c r="B118" s="124"/>
      <c r="C118" s="169">
        <v>24</v>
      </c>
      <c r="D118" s="169" t="s">
        <v>520</v>
      </c>
      <c r="E118" s="169" t="s">
        <v>923</v>
      </c>
      <c r="F118" s="169" t="s">
        <v>924</v>
      </c>
      <c r="G118" s="171" t="s">
        <v>925</v>
      </c>
      <c r="H118" s="171" t="s">
        <v>44</v>
      </c>
      <c r="I118" s="123">
        <v>3</v>
      </c>
      <c r="J118" s="123">
        <v>5</v>
      </c>
      <c r="K118" s="266">
        <f t="shared" si="11"/>
        <v>80000</v>
      </c>
      <c r="L118" s="266">
        <f>K118*L113</f>
        <v>48000</v>
      </c>
      <c r="M118" s="226"/>
      <c r="N118" s="227"/>
      <c r="O118" s="220"/>
    </row>
    <row r="119" spans="2:15">
      <c r="B119" s="124"/>
      <c r="C119" s="502"/>
      <c r="D119" s="502"/>
      <c r="E119" s="502"/>
      <c r="F119" s="502"/>
      <c r="G119" s="273"/>
      <c r="H119" s="273"/>
      <c r="I119" s="123"/>
      <c r="J119" s="123"/>
      <c r="K119" s="266">
        <f t="shared" si="11"/>
        <v>0</v>
      </c>
      <c r="L119" s="266">
        <f>K119*L113</f>
        <v>0</v>
      </c>
      <c r="M119" s="226"/>
      <c r="N119" s="227"/>
      <c r="O119" s="220"/>
    </row>
    <row r="120" spans="2:15">
      <c r="B120" s="124"/>
      <c r="C120" s="502"/>
      <c r="D120" s="502"/>
      <c r="E120" s="502"/>
      <c r="F120" s="502"/>
      <c r="G120" s="273"/>
      <c r="H120" s="273"/>
      <c r="I120" s="123"/>
      <c r="J120" s="123"/>
      <c r="K120" s="266">
        <f t="shared" si="11"/>
        <v>0</v>
      </c>
      <c r="L120" s="266">
        <f>K120*L113</f>
        <v>0</v>
      </c>
      <c r="M120" s="226"/>
      <c r="N120" s="227"/>
      <c r="O120" s="220"/>
    </row>
    <row r="121" spans="2:15">
      <c r="B121" s="124"/>
      <c r="C121" s="502"/>
      <c r="D121" s="502"/>
      <c r="E121" s="502"/>
      <c r="F121" s="502"/>
      <c r="G121" s="273"/>
      <c r="H121" s="273"/>
      <c r="I121" s="123"/>
      <c r="J121" s="123"/>
      <c r="K121" s="266">
        <f t="shared" si="11"/>
        <v>0</v>
      </c>
      <c r="L121" s="266">
        <f>K121*L113</f>
        <v>0</v>
      </c>
      <c r="M121" s="226"/>
      <c r="N121" s="227"/>
      <c r="O121" s="220"/>
    </row>
    <row r="122" spans="2:15">
      <c r="B122" s="124"/>
      <c r="C122" s="502"/>
      <c r="D122" s="502"/>
      <c r="E122" s="502"/>
      <c r="F122" s="502"/>
      <c r="G122" s="273"/>
      <c r="H122" s="273"/>
      <c r="I122" s="123"/>
      <c r="J122" s="123"/>
      <c r="K122" s="266">
        <f t="shared" si="11"/>
        <v>0</v>
      </c>
      <c r="L122" s="266">
        <f>K122*L113</f>
        <v>0</v>
      </c>
      <c r="M122" s="228"/>
      <c r="N122" s="229"/>
      <c r="O122" s="220"/>
    </row>
    <row r="123" spans="2:15" ht="20.25">
      <c r="B123" s="124"/>
      <c r="C123" s="634" t="s">
        <v>100</v>
      </c>
      <c r="D123" s="634"/>
      <c r="E123" s="634"/>
      <c r="F123" s="634"/>
      <c r="G123" s="634"/>
      <c r="H123" s="634"/>
      <c r="I123" s="634"/>
      <c r="J123" s="634"/>
      <c r="K123" s="239" t="s">
        <v>47</v>
      </c>
      <c r="L123" s="145">
        <v>0.65</v>
      </c>
      <c r="M123" s="126">
        <f>SUM(K125:K132)</f>
        <v>390000</v>
      </c>
      <c r="N123" s="127">
        <f>SUM(L125:L132)</f>
        <v>253500</v>
      </c>
      <c r="O123" s="224"/>
    </row>
    <row r="124" spans="2:15">
      <c r="B124" s="124"/>
      <c r="C124" s="627" t="s">
        <v>4</v>
      </c>
      <c r="D124" s="627"/>
      <c r="E124" s="554" t="s">
        <v>5</v>
      </c>
      <c r="F124" s="554" t="s">
        <v>6</v>
      </c>
      <c r="G124" s="554" t="s">
        <v>7</v>
      </c>
      <c r="H124" s="554" t="s">
        <v>8</v>
      </c>
      <c r="I124" s="554" t="s">
        <v>9</v>
      </c>
      <c r="J124" s="554" t="s">
        <v>10</v>
      </c>
      <c r="K124" s="554" t="s">
        <v>11</v>
      </c>
      <c r="L124" s="554" t="s">
        <v>12</v>
      </c>
      <c r="M124" s="632" t="s">
        <v>56</v>
      </c>
      <c r="N124" s="633"/>
      <c r="O124" s="220"/>
    </row>
    <row r="125" spans="2:15">
      <c r="B125" s="124"/>
      <c r="C125" s="169">
        <v>24</v>
      </c>
      <c r="D125" s="169" t="s">
        <v>35</v>
      </c>
      <c r="E125" s="272" t="s">
        <v>926</v>
      </c>
      <c r="F125" s="169" t="s">
        <v>927</v>
      </c>
      <c r="G125" s="171" t="s">
        <v>928</v>
      </c>
      <c r="H125" s="273" t="s">
        <v>929</v>
      </c>
      <c r="I125" s="123">
        <v>3</v>
      </c>
      <c r="J125" s="123">
        <v>28</v>
      </c>
      <c r="K125" s="266">
        <f>(I125+J125)*10000</f>
        <v>310000</v>
      </c>
      <c r="L125" s="266">
        <f>K125*L123</f>
        <v>201500</v>
      </c>
      <c r="M125" s="226"/>
      <c r="N125" s="227"/>
      <c r="O125" s="220"/>
    </row>
    <row r="126" spans="2:15">
      <c r="B126" s="124"/>
      <c r="C126" s="169"/>
      <c r="D126" s="169"/>
      <c r="E126" s="169"/>
      <c r="F126" s="169"/>
      <c r="G126" s="171"/>
      <c r="H126" s="171"/>
      <c r="I126" s="123"/>
      <c r="J126" s="123"/>
      <c r="K126" s="266">
        <f t="shared" ref="K126:K132" si="12">(I126+J126)*10000</f>
        <v>0</v>
      </c>
      <c r="L126" s="266">
        <f>K126*L123</f>
        <v>0</v>
      </c>
      <c r="M126" s="226"/>
      <c r="N126" s="227"/>
      <c r="O126" s="220"/>
    </row>
    <row r="127" spans="2:15">
      <c r="B127" s="124"/>
      <c r="C127" s="169"/>
      <c r="D127" s="169"/>
      <c r="E127" s="169"/>
      <c r="F127" s="169"/>
      <c r="G127" s="171"/>
      <c r="H127" s="171"/>
      <c r="I127" s="252"/>
      <c r="J127" s="252"/>
      <c r="K127" s="266">
        <f t="shared" si="12"/>
        <v>0</v>
      </c>
      <c r="L127" s="266">
        <f>K127*L123</f>
        <v>0</v>
      </c>
      <c r="M127" s="226"/>
      <c r="N127" s="227"/>
      <c r="O127" s="220"/>
    </row>
    <row r="128" spans="2:15">
      <c r="B128" s="124"/>
      <c r="C128" s="169">
        <v>24</v>
      </c>
      <c r="D128" s="169" t="s">
        <v>578</v>
      </c>
      <c r="E128" s="272" t="s">
        <v>189</v>
      </c>
      <c r="F128" s="169" t="s">
        <v>930</v>
      </c>
      <c r="G128" s="171" t="s">
        <v>931</v>
      </c>
      <c r="H128" s="171" t="s">
        <v>26</v>
      </c>
      <c r="I128" s="123">
        <v>3</v>
      </c>
      <c r="J128" s="123">
        <v>5</v>
      </c>
      <c r="K128" s="266">
        <f t="shared" si="12"/>
        <v>80000</v>
      </c>
      <c r="L128" s="266">
        <f>K128*L123</f>
        <v>52000</v>
      </c>
      <c r="M128" s="226"/>
      <c r="N128" s="227"/>
      <c r="O128" s="220"/>
    </row>
    <row r="129" spans="1:15">
      <c r="A129" s="220"/>
      <c r="B129" s="124"/>
      <c r="C129" s="169"/>
      <c r="D129" s="169"/>
      <c r="E129" s="169"/>
      <c r="F129" s="169"/>
      <c r="G129" s="171"/>
      <c r="H129" s="171"/>
      <c r="I129" s="123"/>
      <c r="J129" s="123"/>
      <c r="K129" s="266">
        <f t="shared" si="12"/>
        <v>0</v>
      </c>
      <c r="L129" s="266">
        <f>K129*L123</f>
        <v>0</v>
      </c>
      <c r="M129" s="226"/>
      <c r="N129" s="227"/>
      <c r="O129" s="220"/>
    </row>
    <row r="130" spans="1:15">
      <c r="A130" s="220"/>
      <c r="B130" s="124"/>
      <c r="C130" s="169"/>
      <c r="D130" s="169"/>
      <c r="E130" s="169"/>
      <c r="F130" s="169"/>
      <c r="G130" s="171"/>
      <c r="H130" s="171"/>
      <c r="I130" s="123"/>
      <c r="J130" s="123"/>
      <c r="K130" s="266">
        <f t="shared" si="12"/>
        <v>0</v>
      </c>
      <c r="L130" s="266">
        <f>K130*L123</f>
        <v>0</v>
      </c>
      <c r="M130" s="226"/>
      <c r="N130" s="227"/>
      <c r="O130" s="220"/>
    </row>
    <row r="131" spans="1:15">
      <c r="A131" s="220"/>
      <c r="B131" s="124"/>
      <c r="C131" s="169"/>
      <c r="D131" s="169"/>
      <c r="E131" s="169"/>
      <c r="F131" s="169"/>
      <c r="G131" s="171"/>
      <c r="H131" s="171"/>
      <c r="I131" s="123"/>
      <c r="J131" s="123"/>
      <c r="K131" s="266">
        <f t="shared" si="12"/>
        <v>0</v>
      </c>
      <c r="L131" s="266">
        <f>K131*L123</f>
        <v>0</v>
      </c>
      <c r="M131" s="226"/>
      <c r="N131" s="227"/>
      <c r="O131" s="220"/>
    </row>
    <row r="132" spans="1:15">
      <c r="A132" s="220"/>
      <c r="B132" s="124"/>
      <c r="C132" s="169"/>
      <c r="D132" s="169"/>
      <c r="E132" s="169"/>
      <c r="F132" s="169"/>
      <c r="G132" s="171"/>
      <c r="H132" s="171"/>
      <c r="I132" s="123"/>
      <c r="J132" s="123"/>
      <c r="K132" s="266">
        <f t="shared" si="12"/>
        <v>0</v>
      </c>
      <c r="L132" s="266">
        <f>K132*L123</f>
        <v>0</v>
      </c>
      <c r="M132" s="228"/>
      <c r="N132" s="229"/>
      <c r="O132" s="220"/>
    </row>
    <row r="133" spans="1:15" ht="20.25">
      <c r="A133" s="221"/>
      <c r="B133" s="232"/>
      <c r="C133" s="635" t="s">
        <v>101</v>
      </c>
      <c r="D133" s="635"/>
      <c r="E133" s="635"/>
      <c r="F133" s="635"/>
      <c r="G133" s="635"/>
      <c r="H133" s="635"/>
      <c r="I133" s="635"/>
      <c r="J133" s="635"/>
      <c r="K133" s="239" t="s">
        <v>47</v>
      </c>
      <c r="L133" s="142">
        <v>0.6</v>
      </c>
      <c r="M133" s="126">
        <f>SUM(K135:K142)</f>
        <v>280000</v>
      </c>
      <c r="N133" s="127">
        <f>SUM(L135:L142)</f>
        <v>168000</v>
      </c>
      <c r="O133" s="224"/>
    </row>
    <row r="134" spans="1:15">
      <c r="A134" s="221"/>
      <c r="B134" s="232"/>
      <c r="C134" s="627" t="s">
        <v>4</v>
      </c>
      <c r="D134" s="627"/>
      <c r="E134" s="554" t="s">
        <v>5</v>
      </c>
      <c r="F134" s="554" t="s">
        <v>6</v>
      </c>
      <c r="G134" s="554" t="s">
        <v>7</v>
      </c>
      <c r="H134" s="554" t="s">
        <v>8</v>
      </c>
      <c r="I134" s="554" t="s">
        <v>9</v>
      </c>
      <c r="J134" s="554" t="s">
        <v>10</v>
      </c>
      <c r="K134" s="554" t="s">
        <v>11</v>
      </c>
      <c r="L134" s="554" t="s">
        <v>12</v>
      </c>
      <c r="M134" s="557"/>
      <c r="N134" s="558"/>
      <c r="O134" s="220"/>
    </row>
    <row r="135" spans="1:15" ht="19.5">
      <c r="A135" s="221"/>
      <c r="B135" s="232"/>
      <c r="C135" s="128"/>
      <c r="D135" s="128"/>
      <c r="E135" s="128"/>
      <c r="F135" s="128"/>
      <c r="G135" s="137" t="s">
        <v>71</v>
      </c>
      <c r="H135" s="130"/>
      <c r="I135" s="131"/>
      <c r="J135" s="131"/>
      <c r="K135" s="140">
        <f>(I135+J135)*10000</f>
        <v>0</v>
      </c>
      <c r="L135" s="140">
        <f>K135*L133</f>
        <v>0</v>
      </c>
      <c r="M135" s="226"/>
      <c r="N135" s="227"/>
      <c r="O135" s="220"/>
    </row>
    <row r="136" spans="1:15">
      <c r="A136" s="221"/>
      <c r="B136" s="232"/>
      <c r="C136" s="233"/>
      <c r="D136" s="233"/>
      <c r="E136" s="233"/>
      <c r="F136" s="233"/>
      <c r="G136" s="234"/>
      <c r="H136" s="235"/>
      <c r="I136" s="139"/>
      <c r="J136" s="139"/>
      <c r="K136" s="140">
        <f t="shared" ref="K136:K142" si="13">(I136+J136)*10000</f>
        <v>0</v>
      </c>
      <c r="L136" s="140">
        <f>K136*L133</f>
        <v>0</v>
      </c>
      <c r="M136" s="226"/>
      <c r="N136" s="227"/>
      <c r="O136" s="220"/>
    </row>
    <row r="137" spans="1:15">
      <c r="A137" s="221"/>
      <c r="B137" s="232"/>
      <c r="C137" s="233"/>
      <c r="D137" s="233"/>
      <c r="E137" s="233"/>
      <c r="F137" s="236"/>
      <c r="G137" s="237"/>
      <c r="H137" s="237"/>
      <c r="I137" s="141"/>
      <c r="J137" s="141"/>
      <c r="K137" s="140">
        <f t="shared" si="13"/>
        <v>0</v>
      </c>
      <c r="L137" s="140">
        <f>K137*L133</f>
        <v>0</v>
      </c>
      <c r="M137" s="226"/>
      <c r="N137" s="227"/>
      <c r="O137" s="220"/>
    </row>
    <row r="138" spans="1:15">
      <c r="A138" s="221"/>
      <c r="B138" s="232"/>
      <c r="C138" s="233">
        <v>24</v>
      </c>
      <c r="D138" s="233" t="s">
        <v>805</v>
      </c>
      <c r="E138" s="341" t="s">
        <v>932</v>
      </c>
      <c r="F138" s="233" t="s">
        <v>933</v>
      </c>
      <c r="G138" s="234" t="s">
        <v>934</v>
      </c>
      <c r="H138" s="235" t="s">
        <v>935</v>
      </c>
      <c r="I138" s="139">
        <v>3</v>
      </c>
      <c r="J138" s="139">
        <v>10</v>
      </c>
      <c r="K138" s="140">
        <f t="shared" si="13"/>
        <v>130000</v>
      </c>
      <c r="L138" s="140">
        <f>K138*L133</f>
        <v>78000</v>
      </c>
      <c r="M138" s="226"/>
      <c r="N138" s="227"/>
      <c r="O138" s="220"/>
    </row>
    <row r="139" spans="1:15">
      <c r="A139" s="221"/>
      <c r="B139" s="232"/>
      <c r="C139" s="233">
        <v>24</v>
      </c>
      <c r="D139" s="233" t="s">
        <v>205</v>
      </c>
      <c r="E139" s="341" t="s">
        <v>932</v>
      </c>
      <c r="F139" s="236" t="s">
        <v>933</v>
      </c>
      <c r="G139" s="237" t="s">
        <v>936</v>
      </c>
      <c r="H139" s="237" t="s">
        <v>44</v>
      </c>
      <c r="I139" s="141"/>
      <c r="J139" s="141">
        <v>7</v>
      </c>
      <c r="K139" s="140">
        <f t="shared" si="13"/>
        <v>70000</v>
      </c>
      <c r="L139" s="140">
        <f>K139*L133</f>
        <v>42000</v>
      </c>
      <c r="M139" s="226"/>
      <c r="N139" s="227"/>
      <c r="O139" s="220"/>
    </row>
    <row r="140" spans="1:15">
      <c r="A140" s="221"/>
      <c r="B140" s="232"/>
      <c r="C140" s="218">
        <v>24</v>
      </c>
      <c r="D140" s="218" t="s">
        <v>66</v>
      </c>
      <c r="E140" s="208" t="s">
        <v>937</v>
      </c>
      <c r="F140" s="218" t="s">
        <v>938</v>
      </c>
      <c r="G140" s="219" t="s">
        <v>939</v>
      </c>
      <c r="H140" s="171" t="s">
        <v>44</v>
      </c>
      <c r="I140" s="123">
        <v>3</v>
      </c>
      <c r="J140" s="123">
        <v>5</v>
      </c>
      <c r="K140" s="140">
        <f t="shared" si="13"/>
        <v>80000</v>
      </c>
      <c r="L140" s="140">
        <f>K140*L133</f>
        <v>48000</v>
      </c>
      <c r="M140" s="226"/>
      <c r="N140" s="227"/>
      <c r="O140" s="220"/>
    </row>
    <row r="141" spans="1:15">
      <c r="A141" s="221"/>
      <c r="B141" s="232"/>
      <c r="C141" s="233"/>
      <c r="D141" s="238"/>
      <c r="E141" s="233"/>
      <c r="F141" s="233"/>
      <c r="G141" s="235"/>
      <c r="H141" s="235"/>
      <c r="I141" s="139"/>
      <c r="J141" s="139"/>
      <c r="K141" s="140">
        <f t="shared" si="13"/>
        <v>0</v>
      </c>
      <c r="L141" s="140">
        <f>K141*L133</f>
        <v>0</v>
      </c>
      <c r="M141" s="226"/>
      <c r="N141" s="227"/>
      <c r="O141" s="220"/>
    </row>
    <row r="142" spans="1:15">
      <c r="A142" s="221"/>
      <c r="B142" s="232"/>
      <c r="C142" s="233"/>
      <c r="D142" s="238"/>
      <c r="E142" s="233"/>
      <c r="F142" s="233"/>
      <c r="G142" s="235"/>
      <c r="H142" s="235"/>
      <c r="I142" s="139"/>
      <c r="J142" s="139"/>
      <c r="K142" s="140">
        <f t="shared" si="13"/>
        <v>0</v>
      </c>
      <c r="L142" s="140">
        <f>K142*L133</f>
        <v>0</v>
      </c>
      <c r="M142" s="228"/>
      <c r="N142" s="229"/>
      <c r="O142" s="220"/>
    </row>
    <row r="143" spans="1:15" ht="20.25">
      <c r="A143" s="220"/>
      <c r="B143" s="124"/>
      <c r="C143" s="631" t="s">
        <v>102</v>
      </c>
      <c r="D143" s="631"/>
      <c r="E143" s="631"/>
      <c r="F143" s="631"/>
      <c r="G143" s="631"/>
      <c r="H143" s="631"/>
      <c r="I143" s="631"/>
      <c r="J143" s="631"/>
      <c r="K143" s="239" t="s">
        <v>47</v>
      </c>
      <c r="L143" s="145">
        <v>0.65</v>
      </c>
      <c r="M143" s="126">
        <f>SUM(K145:K152)</f>
        <v>0</v>
      </c>
      <c r="N143" s="127">
        <f>SUM(L145:L152)</f>
        <v>0</v>
      </c>
      <c r="O143" s="224"/>
    </row>
    <row r="144" spans="1:15">
      <c r="A144" s="220"/>
      <c r="B144" s="124"/>
      <c r="C144" s="627" t="s">
        <v>4</v>
      </c>
      <c r="D144" s="627"/>
      <c r="E144" s="554" t="s">
        <v>5</v>
      </c>
      <c r="F144" s="554" t="s">
        <v>6</v>
      </c>
      <c r="G144" s="554" t="s">
        <v>7</v>
      </c>
      <c r="H144" s="554" t="s">
        <v>8</v>
      </c>
      <c r="I144" s="554" t="s">
        <v>9</v>
      </c>
      <c r="J144" s="554" t="s">
        <v>10</v>
      </c>
      <c r="K144" s="554" t="s">
        <v>11</v>
      </c>
      <c r="L144" s="554" t="s">
        <v>12</v>
      </c>
      <c r="M144" s="632" t="s">
        <v>73</v>
      </c>
      <c r="N144" s="633"/>
      <c r="O144" s="220"/>
    </row>
    <row r="145" spans="2:14">
      <c r="B145" s="124"/>
      <c r="C145" s="169"/>
      <c r="D145" s="169"/>
      <c r="E145" s="169"/>
      <c r="F145" s="169"/>
      <c r="G145" s="171"/>
      <c r="H145" s="171"/>
      <c r="I145" s="123"/>
      <c r="J145" s="123"/>
      <c r="K145" s="266">
        <f>(I145+J145)*10000</f>
        <v>0</v>
      </c>
      <c r="L145" s="266">
        <f>K145*L143</f>
        <v>0</v>
      </c>
      <c r="M145" s="226"/>
      <c r="N145" s="227"/>
    </row>
    <row r="146" spans="2:14">
      <c r="B146" s="124"/>
      <c r="C146" s="169"/>
      <c r="D146" s="169"/>
      <c r="E146" s="169"/>
      <c r="F146" s="169"/>
      <c r="G146" s="171"/>
      <c r="H146" s="171"/>
      <c r="I146" s="123"/>
      <c r="J146" s="123"/>
      <c r="K146" s="266">
        <f t="shared" ref="K146:K152" si="14">(I146+J146)*10000</f>
        <v>0</v>
      </c>
      <c r="L146" s="266">
        <f>K146*L143</f>
        <v>0</v>
      </c>
      <c r="M146" s="226"/>
      <c r="N146" s="227"/>
    </row>
    <row r="147" spans="2:14">
      <c r="B147" s="124"/>
      <c r="C147" s="169"/>
      <c r="D147" s="169"/>
      <c r="E147" s="169"/>
      <c r="F147" s="169"/>
      <c r="G147" s="171"/>
      <c r="H147" s="171"/>
      <c r="I147" s="252"/>
      <c r="J147" s="252"/>
      <c r="K147" s="266">
        <f t="shared" si="14"/>
        <v>0</v>
      </c>
      <c r="L147" s="266">
        <f>K147*L143</f>
        <v>0</v>
      </c>
      <c r="M147" s="226"/>
      <c r="N147" s="227"/>
    </row>
    <row r="148" spans="2:14">
      <c r="B148" s="124"/>
      <c r="C148" s="169"/>
      <c r="D148" s="169"/>
      <c r="E148" s="169"/>
      <c r="F148" s="169"/>
      <c r="G148" s="171"/>
      <c r="H148" s="171"/>
      <c r="I148" s="123"/>
      <c r="J148" s="123"/>
      <c r="K148" s="266">
        <f t="shared" si="14"/>
        <v>0</v>
      </c>
      <c r="L148" s="266">
        <f>K148*L143</f>
        <v>0</v>
      </c>
      <c r="M148" s="226"/>
      <c r="N148" s="227"/>
    </row>
    <row r="149" spans="2:14">
      <c r="B149" s="124"/>
      <c r="C149" s="169"/>
      <c r="D149" s="169"/>
      <c r="E149" s="169"/>
      <c r="F149" s="169"/>
      <c r="G149" s="171"/>
      <c r="H149" s="171"/>
      <c r="I149" s="123"/>
      <c r="J149" s="123"/>
      <c r="K149" s="266">
        <f t="shared" si="14"/>
        <v>0</v>
      </c>
      <c r="L149" s="266">
        <f>K149*L143</f>
        <v>0</v>
      </c>
      <c r="M149" s="226"/>
      <c r="N149" s="227"/>
    </row>
    <row r="150" spans="2:14">
      <c r="B150" s="124"/>
      <c r="C150" s="169"/>
      <c r="D150" s="169"/>
      <c r="E150" s="169"/>
      <c r="F150" s="169"/>
      <c r="G150" s="171"/>
      <c r="H150" s="171"/>
      <c r="I150" s="123"/>
      <c r="J150" s="123"/>
      <c r="K150" s="266">
        <f t="shared" si="14"/>
        <v>0</v>
      </c>
      <c r="L150" s="266">
        <f>K150*L143</f>
        <v>0</v>
      </c>
      <c r="M150" s="226"/>
      <c r="N150" s="227"/>
    </row>
    <row r="151" spans="2:14">
      <c r="B151" s="124"/>
      <c r="C151" s="169"/>
      <c r="D151" s="169"/>
      <c r="E151" s="169"/>
      <c r="F151" s="169"/>
      <c r="G151" s="171"/>
      <c r="H151" s="171"/>
      <c r="I151" s="123"/>
      <c r="J151" s="123"/>
      <c r="K151" s="266">
        <f t="shared" si="14"/>
        <v>0</v>
      </c>
      <c r="L151" s="266">
        <f>K151*L143</f>
        <v>0</v>
      </c>
      <c r="M151" s="226"/>
      <c r="N151" s="227"/>
    </row>
    <row r="152" spans="2:14">
      <c r="B152" s="124"/>
      <c r="C152" s="169"/>
      <c r="D152" s="169"/>
      <c r="E152" s="169"/>
      <c r="F152" s="169"/>
      <c r="G152" s="171"/>
      <c r="H152" s="171"/>
      <c r="I152" s="123"/>
      <c r="J152" s="123"/>
      <c r="K152" s="266">
        <f t="shared" si="14"/>
        <v>0</v>
      </c>
      <c r="L152" s="266">
        <f>K152*L143</f>
        <v>0</v>
      </c>
      <c r="M152" s="228"/>
      <c r="N152" s="229"/>
    </row>
    <row r="153" spans="2:14" ht="20.25">
      <c r="B153" s="220"/>
      <c r="C153" s="630" t="s">
        <v>940</v>
      </c>
      <c r="D153" s="630"/>
      <c r="E153" s="630"/>
      <c r="F153" s="630"/>
      <c r="G153" s="630"/>
      <c r="H153" s="630"/>
      <c r="I153" s="630"/>
      <c r="J153" s="630"/>
      <c r="K153" s="239" t="s">
        <v>47</v>
      </c>
      <c r="L153" s="225">
        <v>0.5</v>
      </c>
      <c r="M153" s="126">
        <f>SUM(K155:K162)</f>
        <v>430000</v>
      </c>
      <c r="N153" s="127">
        <f>SUM(L155:L162)</f>
        <v>215000</v>
      </c>
    </row>
    <row r="154" spans="2:14">
      <c r="B154" s="220"/>
      <c r="C154" s="627" t="s">
        <v>4</v>
      </c>
      <c r="D154" s="627"/>
      <c r="E154" s="554" t="s">
        <v>5</v>
      </c>
      <c r="F154" s="554" t="s">
        <v>6</v>
      </c>
      <c r="G154" s="554" t="s">
        <v>7</v>
      </c>
      <c r="H154" s="554" t="s">
        <v>8</v>
      </c>
      <c r="I154" s="554" t="s">
        <v>9</v>
      </c>
      <c r="J154" s="554" t="s">
        <v>10</v>
      </c>
      <c r="K154" s="554" t="s">
        <v>11</v>
      </c>
      <c r="L154" s="554" t="s">
        <v>12</v>
      </c>
      <c r="M154" s="628"/>
      <c r="N154" s="629"/>
    </row>
    <row r="155" spans="2:14" ht="33">
      <c r="B155" s="220"/>
      <c r="C155" s="233">
        <v>24</v>
      </c>
      <c r="D155" s="233" t="s">
        <v>175</v>
      </c>
      <c r="E155" s="341" t="s">
        <v>941</v>
      </c>
      <c r="F155" s="236" t="s">
        <v>942</v>
      </c>
      <c r="G155" s="237" t="s">
        <v>943</v>
      </c>
      <c r="H155" s="237" t="s">
        <v>26</v>
      </c>
      <c r="I155" s="141">
        <v>3</v>
      </c>
      <c r="J155" s="141">
        <v>5</v>
      </c>
      <c r="K155" s="266">
        <f>(I155+J155)*10000</f>
        <v>80000</v>
      </c>
      <c r="L155" s="266">
        <f>K155*L153</f>
        <v>40000</v>
      </c>
      <c r="M155" s="226"/>
      <c r="N155" s="227"/>
    </row>
    <row r="156" spans="2:14">
      <c r="B156" s="220"/>
      <c r="C156" s="169">
        <v>24</v>
      </c>
      <c r="D156" s="331" t="s">
        <v>113</v>
      </c>
      <c r="E156" s="272" t="s">
        <v>944</v>
      </c>
      <c r="F156" s="169" t="s">
        <v>945</v>
      </c>
      <c r="G156" s="171" t="s">
        <v>946</v>
      </c>
      <c r="H156" s="171" t="s">
        <v>947</v>
      </c>
      <c r="I156" s="123">
        <v>3</v>
      </c>
      <c r="J156" s="123">
        <v>8</v>
      </c>
      <c r="K156" s="266">
        <f t="shared" ref="K156:K162" si="15">(I156+J156)*10000</f>
        <v>110000</v>
      </c>
      <c r="L156" s="266">
        <f>K156*L153</f>
        <v>55000</v>
      </c>
      <c r="M156" s="226"/>
      <c r="N156" s="227"/>
    </row>
    <row r="157" spans="2:14">
      <c r="B157" s="220"/>
      <c r="C157" s="169">
        <v>24</v>
      </c>
      <c r="D157" s="169" t="s">
        <v>215</v>
      </c>
      <c r="E157" s="272" t="s">
        <v>948</v>
      </c>
      <c r="F157" s="169" t="s">
        <v>949</v>
      </c>
      <c r="G157" s="171" t="s">
        <v>950</v>
      </c>
      <c r="H157" s="171" t="s">
        <v>951</v>
      </c>
      <c r="I157" s="252">
        <v>3</v>
      </c>
      <c r="J157" s="252">
        <v>13</v>
      </c>
      <c r="K157" s="266">
        <f t="shared" si="15"/>
        <v>160000</v>
      </c>
      <c r="L157" s="266">
        <f>K157*L153</f>
        <v>80000</v>
      </c>
      <c r="M157" s="226"/>
      <c r="N157" s="227"/>
    </row>
    <row r="158" spans="2:14" ht="33">
      <c r="B158" s="220"/>
      <c r="C158" s="169">
        <v>24</v>
      </c>
      <c r="D158" s="169" t="s">
        <v>952</v>
      </c>
      <c r="E158" s="272" t="s">
        <v>953</v>
      </c>
      <c r="F158" s="169" t="s">
        <v>954</v>
      </c>
      <c r="G158" s="367" t="s">
        <v>955</v>
      </c>
      <c r="H158" s="171" t="s">
        <v>26</v>
      </c>
      <c r="I158" s="123">
        <v>8</v>
      </c>
      <c r="J158" s="123"/>
      <c r="K158" s="266">
        <f t="shared" si="15"/>
        <v>80000</v>
      </c>
      <c r="L158" s="266">
        <f>K158*L153</f>
        <v>40000</v>
      </c>
      <c r="M158" s="226"/>
      <c r="N158" s="227"/>
    </row>
    <row r="159" spans="2:14">
      <c r="B159" s="220"/>
      <c r="C159" s="169"/>
      <c r="D159" s="169"/>
      <c r="E159" s="169"/>
      <c r="F159" s="169"/>
      <c r="G159" s="171"/>
      <c r="H159" s="171"/>
      <c r="I159" s="123"/>
      <c r="J159" s="123"/>
      <c r="K159" s="266">
        <f t="shared" si="15"/>
        <v>0</v>
      </c>
      <c r="L159" s="266">
        <f>K159*L153</f>
        <v>0</v>
      </c>
      <c r="M159" s="226"/>
      <c r="N159" s="227"/>
    </row>
    <row r="160" spans="2:14">
      <c r="B160" s="220"/>
      <c r="C160" s="169"/>
      <c r="D160" s="169"/>
      <c r="E160" s="169"/>
      <c r="F160" s="169"/>
      <c r="G160" s="171"/>
      <c r="H160" s="171"/>
      <c r="I160" s="123"/>
      <c r="J160" s="123"/>
      <c r="K160" s="266">
        <f t="shared" si="15"/>
        <v>0</v>
      </c>
      <c r="L160" s="266">
        <f>K160*L153</f>
        <v>0</v>
      </c>
      <c r="M160" s="226"/>
      <c r="N160" s="227"/>
    </row>
    <row r="161" spans="3:14">
      <c r="C161" s="169"/>
      <c r="D161" s="169"/>
      <c r="E161" s="169"/>
      <c r="F161" s="169"/>
      <c r="G161" s="171"/>
      <c r="H161" s="171"/>
      <c r="I161" s="123"/>
      <c r="J161" s="123"/>
      <c r="K161" s="266">
        <f t="shared" si="15"/>
        <v>0</v>
      </c>
      <c r="L161" s="266">
        <f>K161*L153</f>
        <v>0</v>
      </c>
      <c r="M161" s="226"/>
      <c r="N161" s="227"/>
    </row>
    <row r="162" spans="3:14">
      <c r="C162" s="169"/>
      <c r="D162" s="169"/>
      <c r="E162" s="169"/>
      <c r="F162" s="169"/>
      <c r="G162" s="171"/>
      <c r="H162" s="171"/>
      <c r="I162" s="123"/>
      <c r="J162" s="123"/>
      <c r="K162" s="266">
        <f t="shared" si="15"/>
        <v>0</v>
      </c>
      <c r="L162" s="266">
        <f>K162*L153</f>
        <v>0</v>
      </c>
      <c r="M162" s="228"/>
      <c r="N162" s="229"/>
    </row>
    <row r="163" spans="3:14" ht="20.25">
      <c r="C163" s="630" t="s">
        <v>103</v>
      </c>
      <c r="D163" s="630"/>
      <c r="E163" s="630"/>
      <c r="F163" s="630"/>
      <c r="G163" s="630"/>
      <c r="H163" s="630"/>
      <c r="I163" s="630"/>
      <c r="J163" s="630"/>
      <c r="K163" s="239" t="s">
        <v>47</v>
      </c>
      <c r="L163" s="225">
        <v>0.5</v>
      </c>
      <c r="M163" s="126">
        <f>SUM(K165:K172)</f>
        <v>0</v>
      </c>
      <c r="N163" s="127">
        <f>SUM(L165:L172)</f>
        <v>0</v>
      </c>
    </row>
    <row r="164" spans="3:14">
      <c r="C164" s="627" t="s">
        <v>4</v>
      </c>
      <c r="D164" s="627"/>
      <c r="E164" s="554" t="s">
        <v>5</v>
      </c>
      <c r="F164" s="554" t="s">
        <v>6</v>
      </c>
      <c r="G164" s="554" t="s">
        <v>7</v>
      </c>
      <c r="H164" s="554" t="s">
        <v>8</v>
      </c>
      <c r="I164" s="554" t="s">
        <v>9</v>
      </c>
      <c r="J164" s="554" t="s">
        <v>10</v>
      </c>
      <c r="K164" s="554" t="s">
        <v>11</v>
      </c>
      <c r="L164" s="554" t="s">
        <v>12</v>
      </c>
      <c r="M164" s="628"/>
      <c r="N164" s="629"/>
    </row>
    <row r="165" spans="3:14">
      <c r="C165" s="169"/>
      <c r="D165" s="169"/>
      <c r="E165" s="169"/>
      <c r="F165" s="169"/>
      <c r="G165" s="171"/>
      <c r="H165" s="171"/>
      <c r="I165" s="123"/>
      <c r="J165" s="123"/>
      <c r="K165" s="266">
        <f>(I165+J165)*10000</f>
        <v>0</v>
      </c>
      <c r="L165" s="266">
        <f>K165*L163</f>
        <v>0</v>
      </c>
      <c r="M165" s="226"/>
      <c r="N165" s="227"/>
    </row>
    <row r="166" spans="3:14">
      <c r="C166" s="169"/>
      <c r="D166" s="169"/>
      <c r="E166" s="169"/>
      <c r="F166" s="169"/>
      <c r="G166" s="171"/>
      <c r="H166" s="171"/>
      <c r="I166" s="123"/>
      <c r="J166" s="123"/>
      <c r="K166" s="266">
        <f t="shared" ref="K166:K172" si="16">(I166+J166)*10000</f>
        <v>0</v>
      </c>
      <c r="L166" s="266">
        <f>K166*L163</f>
        <v>0</v>
      </c>
      <c r="M166" s="226"/>
      <c r="N166" s="227"/>
    </row>
    <row r="167" spans="3:14">
      <c r="C167" s="169"/>
      <c r="D167" s="169"/>
      <c r="E167" s="169"/>
      <c r="F167" s="169"/>
      <c r="G167" s="171"/>
      <c r="H167" s="171"/>
      <c r="I167" s="252"/>
      <c r="J167" s="252"/>
      <c r="K167" s="266">
        <f t="shared" si="16"/>
        <v>0</v>
      </c>
      <c r="L167" s="266">
        <f>K167*L163</f>
        <v>0</v>
      </c>
      <c r="M167" s="226"/>
      <c r="N167" s="227"/>
    </row>
    <row r="168" spans="3:14">
      <c r="C168" s="169"/>
      <c r="D168" s="169"/>
      <c r="E168" s="169"/>
      <c r="F168" s="169"/>
      <c r="G168" s="171"/>
      <c r="H168" s="171"/>
      <c r="I168" s="123"/>
      <c r="J168" s="123"/>
      <c r="K168" s="266">
        <f t="shared" si="16"/>
        <v>0</v>
      </c>
      <c r="L168" s="266">
        <f>K168*L163</f>
        <v>0</v>
      </c>
      <c r="M168" s="226"/>
      <c r="N168" s="227"/>
    </row>
    <row r="169" spans="3:14">
      <c r="C169" s="169"/>
      <c r="D169" s="169"/>
      <c r="E169" s="169"/>
      <c r="F169" s="169"/>
      <c r="G169" s="171"/>
      <c r="H169" s="171"/>
      <c r="I169" s="123"/>
      <c r="J169" s="123"/>
      <c r="K169" s="266">
        <f t="shared" si="16"/>
        <v>0</v>
      </c>
      <c r="L169" s="266">
        <f>K169*L163</f>
        <v>0</v>
      </c>
      <c r="M169" s="226"/>
      <c r="N169" s="227"/>
    </row>
    <row r="170" spans="3:14">
      <c r="C170" s="169"/>
      <c r="D170" s="169"/>
      <c r="E170" s="169"/>
      <c r="F170" s="169"/>
      <c r="G170" s="171"/>
      <c r="H170" s="171"/>
      <c r="I170" s="123"/>
      <c r="J170" s="123"/>
      <c r="K170" s="266">
        <f t="shared" si="16"/>
        <v>0</v>
      </c>
      <c r="L170" s="266">
        <f>K170*L163</f>
        <v>0</v>
      </c>
      <c r="M170" s="226"/>
      <c r="N170" s="227"/>
    </row>
    <row r="171" spans="3:14">
      <c r="C171" s="169"/>
      <c r="D171" s="169"/>
      <c r="E171" s="169"/>
      <c r="F171" s="169"/>
      <c r="G171" s="171"/>
      <c r="H171" s="171"/>
      <c r="I171" s="123"/>
      <c r="J171" s="123"/>
      <c r="K171" s="266">
        <f t="shared" si="16"/>
        <v>0</v>
      </c>
      <c r="L171" s="266">
        <f>K171*L163</f>
        <v>0</v>
      </c>
      <c r="M171" s="226"/>
      <c r="N171" s="227"/>
    </row>
    <row r="172" spans="3:14">
      <c r="C172" s="169"/>
      <c r="D172" s="169"/>
      <c r="E172" s="169"/>
      <c r="F172" s="169"/>
      <c r="G172" s="171"/>
      <c r="H172" s="171"/>
      <c r="I172" s="123"/>
      <c r="J172" s="123"/>
      <c r="K172" s="266">
        <f t="shared" si="16"/>
        <v>0</v>
      </c>
      <c r="L172" s="266">
        <f>K172*L163</f>
        <v>0</v>
      </c>
      <c r="M172" s="228"/>
      <c r="N172" s="229"/>
    </row>
    <row r="173" spans="3:14" ht="20.25">
      <c r="C173" s="630" t="s">
        <v>103</v>
      </c>
      <c r="D173" s="630"/>
      <c r="E173" s="630"/>
      <c r="F173" s="630"/>
      <c r="G173" s="630"/>
      <c r="H173" s="630"/>
      <c r="I173" s="630"/>
      <c r="J173" s="630"/>
      <c r="K173" s="239" t="s">
        <v>47</v>
      </c>
      <c r="L173" s="225">
        <v>0.5</v>
      </c>
      <c r="M173" s="126">
        <f>SUM(K175:K182)</f>
        <v>0</v>
      </c>
      <c r="N173" s="127">
        <f>SUM(L175:L182)</f>
        <v>0</v>
      </c>
    </row>
    <row r="174" spans="3:14">
      <c r="C174" s="627" t="s">
        <v>4</v>
      </c>
      <c r="D174" s="627"/>
      <c r="E174" s="554" t="s">
        <v>5</v>
      </c>
      <c r="F174" s="554" t="s">
        <v>6</v>
      </c>
      <c r="G174" s="554" t="s">
        <v>7</v>
      </c>
      <c r="H174" s="554" t="s">
        <v>8</v>
      </c>
      <c r="I174" s="554" t="s">
        <v>9</v>
      </c>
      <c r="J174" s="554" t="s">
        <v>10</v>
      </c>
      <c r="K174" s="554" t="s">
        <v>11</v>
      </c>
      <c r="L174" s="554" t="s">
        <v>12</v>
      </c>
      <c r="M174" s="628"/>
      <c r="N174" s="629"/>
    </row>
    <row r="175" spans="3:14">
      <c r="C175" s="169"/>
      <c r="D175" s="169"/>
      <c r="E175" s="169"/>
      <c r="F175" s="169"/>
      <c r="G175" s="171"/>
      <c r="H175" s="171"/>
      <c r="I175" s="123"/>
      <c r="J175" s="123"/>
      <c r="K175" s="266">
        <f>(I175+J175)*10000</f>
        <v>0</v>
      </c>
      <c r="L175" s="266">
        <f>K175*L173</f>
        <v>0</v>
      </c>
      <c r="M175" s="226"/>
      <c r="N175" s="227"/>
    </row>
    <row r="176" spans="3:14">
      <c r="C176" s="169"/>
      <c r="D176" s="169"/>
      <c r="E176" s="169"/>
      <c r="F176" s="169"/>
      <c r="G176" s="171"/>
      <c r="H176" s="171"/>
      <c r="I176" s="123"/>
      <c r="J176" s="123"/>
      <c r="K176" s="266">
        <f t="shared" ref="K176:K182" si="17">(I176+J176)*10000</f>
        <v>0</v>
      </c>
      <c r="L176" s="266">
        <f>K176*L173</f>
        <v>0</v>
      </c>
      <c r="M176" s="226"/>
      <c r="N176" s="227"/>
    </row>
    <row r="177" spans="3:14">
      <c r="C177" s="169"/>
      <c r="D177" s="169"/>
      <c r="E177" s="169"/>
      <c r="F177" s="169"/>
      <c r="G177" s="171"/>
      <c r="H177" s="171"/>
      <c r="I177" s="252"/>
      <c r="J177" s="252"/>
      <c r="K177" s="266">
        <f t="shared" si="17"/>
        <v>0</v>
      </c>
      <c r="L177" s="266">
        <f>K177*L173</f>
        <v>0</v>
      </c>
      <c r="M177" s="226"/>
      <c r="N177" s="227"/>
    </row>
    <row r="178" spans="3:14">
      <c r="C178" s="169"/>
      <c r="D178" s="169"/>
      <c r="E178" s="169"/>
      <c r="F178" s="169"/>
      <c r="G178" s="171"/>
      <c r="H178" s="171"/>
      <c r="I178" s="123"/>
      <c r="J178" s="123"/>
      <c r="K178" s="266">
        <f t="shared" si="17"/>
        <v>0</v>
      </c>
      <c r="L178" s="266">
        <f>K178*L173</f>
        <v>0</v>
      </c>
      <c r="M178" s="226"/>
      <c r="N178" s="227"/>
    </row>
    <row r="179" spans="3:14">
      <c r="C179" s="169"/>
      <c r="D179" s="169"/>
      <c r="E179" s="169"/>
      <c r="F179" s="169"/>
      <c r="G179" s="171"/>
      <c r="H179" s="171"/>
      <c r="I179" s="123"/>
      <c r="J179" s="123"/>
      <c r="K179" s="266">
        <f t="shared" si="17"/>
        <v>0</v>
      </c>
      <c r="L179" s="266">
        <f>K179*L173</f>
        <v>0</v>
      </c>
      <c r="M179" s="226"/>
      <c r="N179" s="227"/>
    </row>
    <row r="180" spans="3:14">
      <c r="C180" s="169"/>
      <c r="D180" s="169"/>
      <c r="E180" s="169"/>
      <c r="F180" s="169"/>
      <c r="G180" s="171"/>
      <c r="H180" s="171"/>
      <c r="I180" s="123"/>
      <c r="J180" s="123"/>
      <c r="K180" s="266">
        <f t="shared" si="17"/>
        <v>0</v>
      </c>
      <c r="L180" s="266">
        <f>K180*L173</f>
        <v>0</v>
      </c>
      <c r="M180" s="226"/>
      <c r="N180" s="227"/>
    </row>
    <row r="181" spans="3:14">
      <c r="C181" s="169"/>
      <c r="D181" s="169"/>
      <c r="E181" s="169"/>
      <c r="F181" s="169"/>
      <c r="G181" s="171"/>
      <c r="H181" s="171"/>
      <c r="I181" s="123"/>
      <c r="J181" s="123"/>
      <c r="K181" s="266">
        <f t="shared" si="17"/>
        <v>0</v>
      </c>
      <c r="L181" s="266">
        <f>K181*L173</f>
        <v>0</v>
      </c>
      <c r="M181" s="226"/>
      <c r="N181" s="227"/>
    </row>
    <row r="182" spans="3:14">
      <c r="C182" s="169"/>
      <c r="D182" s="169"/>
      <c r="E182" s="169"/>
      <c r="F182" s="169"/>
      <c r="G182" s="171"/>
      <c r="H182" s="171"/>
      <c r="I182" s="123"/>
      <c r="J182" s="123"/>
      <c r="K182" s="266">
        <f t="shared" si="17"/>
        <v>0</v>
      </c>
      <c r="L182" s="266">
        <f>K182*L173</f>
        <v>0</v>
      </c>
      <c r="M182" s="226"/>
      <c r="N182" s="227"/>
    </row>
  </sheetData>
  <mergeCells count="56">
    <mergeCell ref="C83:J83"/>
    <mergeCell ref="C84:D84"/>
    <mergeCell ref="M164:N164"/>
    <mergeCell ref="C173:J173"/>
    <mergeCell ref="C174:D174"/>
    <mergeCell ref="M174:N17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  <mergeCell ref="C64:D64"/>
    <mergeCell ref="M64:N64"/>
    <mergeCell ref="C73:J73"/>
    <mergeCell ref="C74:D74"/>
    <mergeCell ref="M74:N74"/>
    <mergeCell ref="C43:J43"/>
    <mergeCell ref="C44:D44"/>
    <mergeCell ref="C53:J53"/>
    <mergeCell ref="C54:D54"/>
    <mergeCell ref="C63:J63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M124:N124"/>
    <mergeCell ref="C133:J133"/>
    <mergeCell ref="C143:J143"/>
    <mergeCell ref="C144:D144"/>
    <mergeCell ref="M144:N144"/>
    <mergeCell ref="C164:D164"/>
    <mergeCell ref="C153:J153"/>
    <mergeCell ref="C154:D154"/>
    <mergeCell ref="M154:N154"/>
    <mergeCell ref="C163:J163"/>
  </mergeCells>
  <phoneticPr fontId="29" type="noConversion"/>
  <conditionalFormatting sqref="G1:G2 G4 G24">
    <cfRule type="duplicateValues" dxfId="3159" priority="441"/>
    <cfRule type="duplicateValues" dxfId="3158" priority="442"/>
  </conditionalFormatting>
  <conditionalFormatting sqref="G1:G2">
    <cfRule type="duplicateValues" dxfId="3157" priority="443"/>
  </conditionalFormatting>
  <conditionalFormatting sqref="G4">
    <cfRule type="duplicateValues" dxfId="3156" priority="440"/>
  </conditionalFormatting>
  <conditionalFormatting sqref="G5:G12">
    <cfRule type="duplicateValues" dxfId="3155" priority="406"/>
    <cfRule type="duplicateValues" dxfId="3154" priority="407"/>
    <cfRule type="duplicateValues" dxfId="3153" priority="408"/>
  </conditionalFormatting>
  <conditionalFormatting sqref="G13">
    <cfRule type="duplicateValues" dxfId="3152" priority="370"/>
    <cfRule type="duplicateValues" dxfId="3151" priority="371"/>
    <cfRule type="duplicateValues" dxfId="3150" priority="372"/>
    <cfRule type="duplicateValues" dxfId="3149" priority="373"/>
    <cfRule type="duplicateValues" dxfId="3148" priority="374"/>
    <cfRule type="duplicateValues" dxfId="3147" priority="375"/>
  </conditionalFormatting>
  <conditionalFormatting sqref="G14">
    <cfRule type="duplicateValues" dxfId="3146" priority="433"/>
    <cfRule type="duplicateValues" dxfId="3145" priority="434"/>
  </conditionalFormatting>
  <conditionalFormatting sqref="G23">
    <cfRule type="duplicateValues" dxfId="3144" priority="360"/>
    <cfRule type="duplicateValues" dxfId="3143" priority="361"/>
    <cfRule type="duplicateValues" dxfId="3142" priority="362"/>
    <cfRule type="duplicateValues" dxfId="3141" priority="363"/>
  </conditionalFormatting>
  <conditionalFormatting sqref="G24">
    <cfRule type="duplicateValues" dxfId="3140" priority="437"/>
    <cfRule type="duplicateValues" dxfId="3139" priority="438"/>
    <cfRule type="duplicateValues" dxfId="3138" priority="439"/>
  </conditionalFormatting>
  <conditionalFormatting sqref="G25">
    <cfRule type="duplicateValues" dxfId="3137" priority="357"/>
    <cfRule type="duplicateValues" dxfId="3136" priority="358"/>
    <cfRule type="duplicateValues" dxfId="3135" priority="359"/>
  </conditionalFormatting>
  <conditionalFormatting sqref="G33">
    <cfRule type="duplicateValues" dxfId="3134" priority="227"/>
    <cfRule type="duplicateValues" dxfId="3133" priority="228"/>
    <cfRule type="duplicateValues" dxfId="3132" priority="229"/>
    <cfRule type="duplicateValues" dxfId="3131" priority="230"/>
    <cfRule type="duplicateValues" dxfId="3130" priority="231"/>
    <cfRule type="duplicateValues" dxfId="3129" priority="232"/>
  </conditionalFormatting>
  <conditionalFormatting sqref="G34">
    <cfRule type="duplicateValues" dxfId="3128" priority="310"/>
    <cfRule type="duplicateValues" dxfId="3127" priority="311"/>
    <cfRule type="duplicateValues" dxfId="3126" priority="312"/>
    <cfRule type="duplicateValues" dxfId="3125" priority="313"/>
    <cfRule type="duplicateValues" dxfId="3124" priority="314"/>
  </conditionalFormatting>
  <conditionalFormatting sqref="G93">
    <cfRule type="duplicateValues" dxfId="3123" priority="379"/>
    <cfRule type="duplicateValues" dxfId="3122" priority="380"/>
    <cfRule type="duplicateValues" dxfId="3121" priority="381"/>
    <cfRule type="duplicateValues" dxfId="3120" priority="382"/>
    <cfRule type="duplicateValues" dxfId="3119" priority="383"/>
  </conditionalFormatting>
  <conditionalFormatting sqref="G94">
    <cfRule type="duplicateValues" dxfId="3118" priority="403"/>
    <cfRule type="duplicateValues" dxfId="3117" priority="404"/>
    <cfRule type="duplicateValues" dxfId="3116" priority="416"/>
    <cfRule type="duplicateValues" dxfId="3115" priority="417"/>
    <cfRule type="duplicateValues" dxfId="3114" priority="418"/>
    <cfRule type="duplicateValues" dxfId="3113" priority="419"/>
    <cfRule type="duplicateValues" dxfId="3112" priority="420"/>
    <cfRule type="duplicateValues" dxfId="3111" priority="421"/>
    <cfRule type="duplicateValues" dxfId="3110" priority="422"/>
    <cfRule type="duplicateValues" dxfId="3109" priority="423"/>
    <cfRule type="duplicateValues" dxfId="3108" priority="424"/>
    <cfRule type="duplicateValues" dxfId="3107" priority="425"/>
    <cfRule type="duplicateValues" dxfId="3106" priority="426"/>
    <cfRule type="duplicateValues" dxfId="3105" priority="427"/>
    <cfRule type="duplicateValues" dxfId="3104" priority="428"/>
    <cfRule type="duplicateValues" dxfId="3103" priority="429"/>
    <cfRule type="duplicateValues" dxfId="3102" priority="435"/>
    <cfRule type="duplicateValues" dxfId="3101" priority="436"/>
  </conditionalFormatting>
  <conditionalFormatting sqref="G94 G1:G2 G4:G12 G14 G24:G25 G34 G104 G114 G124 G134:G139 G141:G142">
    <cfRule type="duplicateValues" dxfId="3100" priority="444"/>
  </conditionalFormatting>
  <conditionalFormatting sqref="G104">
    <cfRule type="duplicateValues" dxfId="3099" priority="305"/>
    <cfRule type="duplicateValues" dxfId="3098" priority="306"/>
    <cfRule type="duplicateValues" dxfId="3097" priority="307"/>
    <cfRule type="duplicateValues" dxfId="3096" priority="308"/>
    <cfRule type="duplicateValues" dxfId="3095" priority="309"/>
  </conditionalFormatting>
  <conditionalFormatting sqref="G105">
    <cfRule type="duplicateValues" dxfId="3094" priority="233"/>
    <cfRule type="duplicateValues" dxfId="3093" priority="234"/>
    <cfRule type="duplicateValues" dxfId="3092" priority="235"/>
    <cfRule type="duplicateValues" dxfId="3091" priority="236"/>
  </conditionalFormatting>
  <conditionalFormatting sqref="G106:G112">
    <cfRule type="duplicateValues" dxfId="3090" priority="237"/>
    <cfRule type="duplicateValues" dxfId="3089" priority="238"/>
    <cfRule type="duplicateValues" dxfId="3088" priority="239"/>
    <cfRule type="duplicateValues" dxfId="3087" priority="240"/>
    <cfRule type="duplicateValues" dxfId="3086" priority="241"/>
    <cfRule type="duplicateValues" dxfId="3085" priority="242"/>
    <cfRule type="duplicateValues" dxfId="3084" priority="243"/>
    <cfRule type="duplicateValues" dxfId="3083" priority="244"/>
    <cfRule type="duplicateValues" dxfId="3082" priority="245"/>
    <cfRule type="duplicateValues" dxfId="3081" priority="246"/>
    <cfRule type="duplicateValues" dxfId="3080" priority="247"/>
    <cfRule type="duplicateValues" dxfId="3079" priority="248"/>
    <cfRule type="duplicateValues" dxfId="3078" priority="249"/>
    <cfRule type="duplicateValues" dxfId="3077" priority="250"/>
    <cfRule type="duplicateValues" dxfId="3076" priority="251"/>
    <cfRule type="duplicateValues" dxfId="3075" priority="252"/>
    <cfRule type="duplicateValues" dxfId="3074" priority="253"/>
    <cfRule type="duplicateValues" dxfId="3073" priority="254"/>
    <cfRule type="duplicateValues" dxfId="3072" priority="255"/>
  </conditionalFormatting>
  <conditionalFormatting sqref="G114">
    <cfRule type="duplicateValues" dxfId="3071" priority="300"/>
    <cfRule type="duplicateValues" dxfId="3070" priority="301"/>
    <cfRule type="duplicateValues" dxfId="3069" priority="302"/>
    <cfRule type="duplicateValues" dxfId="3068" priority="303"/>
    <cfRule type="duplicateValues" dxfId="3067" priority="304"/>
  </conditionalFormatting>
  <conditionalFormatting sqref="G135:G139 G141:G142">
    <cfRule type="duplicateValues" dxfId="3066" priority="445"/>
    <cfRule type="duplicateValues" dxfId="3065" priority="446"/>
  </conditionalFormatting>
  <conditionalFormatting sqref="G124">
    <cfRule type="duplicateValues" dxfId="3064" priority="295"/>
    <cfRule type="duplicateValues" dxfId="3063" priority="296"/>
    <cfRule type="duplicateValues" dxfId="3062" priority="297"/>
    <cfRule type="duplicateValues" dxfId="3061" priority="298"/>
    <cfRule type="duplicateValues" dxfId="3060" priority="299"/>
  </conditionalFormatting>
  <conditionalFormatting sqref="G135:G139 G141:G142">
    <cfRule type="duplicateValues" dxfId="3059" priority="447"/>
  </conditionalFormatting>
  <conditionalFormatting sqref="G134">
    <cfRule type="duplicateValues" dxfId="3058" priority="290"/>
    <cfRule type="duplicateValues" dxfId="3057" priority="291"/>
    <cfRule type="duplicateValues" dxfId="3056" priority="292"/>
    <cfRule type="duplicateValues" dxfId="3055" priority="293"/>
    <cfRule type="duplicateValues" dxfId="3054" priority="294"/>
  </conditionalFormatting>
  <conditionalFormatting sqref="G135">
    <cfRule type="duplicateValues" dxfId="3053" priority="339"/>
    <cfRule type="duplicateValues" dxfId="3052" priority="340"/>
    <cfRule type="duplicateValues" dxfId="3051" priority="341"/>
  </conditionalFormatting>
  <conditionalFormatting sqref="G183:G1048576">
    <cfRule type="duplicateValues" dxfId="3050" priority="448"/>
    <cfRule type="duplicateValues" dxfId="3049" priority="449"/>
    <cfRule type="duplicateValues" dxfId="3048" priority="450"/>
    <cfRule type="duplicateValues" dxfId="3047" priority="451"/>
  </conditionalFormatting>
  <conditionalFormatting sqref="G144">
    <cfRule type="duplicateValues" dxfId="3046" priority="1542"/>
    <cfRule type="duplicateValues" dxfId="3045" priority="1543"/>
    <cfRule type="duplicateValues" dxfId="3044" priority="1544"/>
    <cfRule type="duplicateValues" dxfId="3043" priority="1545"/>
    <cfRule type="duplicateValues" dxfId="3042" priority="1546"/>
    <cfRule type="duplicateValues" dxfId="3041" priority="1547"/>
  </conditionalFormatting>
  <conditionalFormatting sqref="G67 G69:G72">
    <cfRule type="duplicateValues" dxfId="3040" priority="214"/>
    <cfRule type="duplicateValues" dxfId="3039" priority="215"/>
    <cfRule type="duplicateValues" dxfId="3038" priority="216"/>
  </conditionalFormatting>
  <conditionalFormatting sqref="G163:G164 G173:G174">
    <cfRule type="duplicateValues" dxfId="3037" priority="183"/>
  </conditionalFormatting>
  <conditionalFormatting sqref="G153">
    <cfRule type="duplicateValues" dxfId="3036" priority="175"/>
    <cfRule type="duplicateValues" dxfId="3035" priority="176"/>
    <cfRule type="duplicateValues" dxfId="3034" priority="177"/>
    <cfRule type="duplicateValues" dxfId="3033" priority="178"/>
  </conditionalFormatting>
  <conditionalFormatting sqref="G163 G173">
    <cfRule type="duplicateValues" dxfId="3032" priority="184"/>
    <cfRule type="duplicateValues" dxfId="3031" priority="185"/>
  </conditionalFormatting>
  <conditionalFormatting sqref="G163 G173">
    <cfRule type="duplicateValues" dxfId="3030" priority="186"/>
  </conditionalFormatting>
  <conditionalFormatting sqref="G154">
    <cfRule type="duplicateValues" dxfId="3029" priority="174"/>
  </conditionalFormatting>
  <conditionalFormatting sqref="G174 G164 G154">
    <cfRule type="duplicateValues" dxfId="3028" priority="169"/>
    <cfRule type="duplicateValues" dxfId="3027" priority="170"/>
    <cfRule type="duplicateValues" dxfId="3026" priority="171"/>
    <cfRule type="duplicateValues" dxfId="3025" priority="172"/>
    <cfRule type="duplicateValues" dxfId="3024" priority="173"/>
  </conditionalFormatting>
  <conditionalFormatting sqref="G20:G22">
    <cfRule type="duplicateValues" dxfId="3023" priority="168"/>
  </conditionalFormatting>
  <conditionalFormatting sqref="G20:G22">
    <cfRule type="duplicateValues" dxfId="3022" priority="165"/>
    <cfRule type="duplicateValues" dxfId="3021" priority="166"/>
    <cfRule type="duplicateValues" dxfId="3020" priority="167"/>
  </conditionalFormatting>
  <conditionalFormatting sqref="G39:G42 G59:G62 G47:G52">
    <cfRule type="duplicateValues" dxfId="3019" priority="164"/>
  </conditionalFormatting>
  <conditionalFormatting sqref="G39:G42 G59:G62 G47:G52">
    <cfRule type="duplicateValues" dxfId="3018" priority="161"/>
    <cfRule type="duplicateValues" dxfId="3017" priority="162"/>
    <cfRule type="duplicateValues" dxfId="3016" priority="163"/>
  </conditionalFormatting>
  <conditionalFormatting sqref="G76:G77 G79:G82">
    <cfRule type="duplicateValues" dxfId="3015" priority="160"/>
  </conditionalFormatting>
  <conditionalFormatting sqref="G76:G77 G79:G82">
    <cfRule type="duplicateValues" dxfId="3014" priority="157"/>
    <cfRule type="duplicateValues" dxfId="3013" priority="158"/>
    <cfRule type="duplicateValues" dxfId="3012" priority="159"/>
  </conditionalFormatting>
  <conditionalFormatting sqref="G96:G102 G89:G92">
    <cfRule type="duplicateValues" dxfId="3011" priority="156"/>
  </conditionalFormatting>
  <conditionalFormatting sqref="G96:G102 G89:G92">
    <cfRule type="duplicateValues" dxfId="3010" priority="153"/>
    <cfRule type="duplicateValues" dxfId="3009" priority="154"/>
    <cfRule type="duplicateValues" dxfId="3008" priority="155"/>
  </conditionalFormatting>
  <conditionalFormatting sqref="G126:G132 G119:G122">
    <cfRule type="duplicateValues" dxfId="3007" priority="152"/>
  </conditionalFormatting>
  <conditionalFormatting sqref="G126:G132 G119:G122">
    <cfRule type="duplicateValues" dxfId="3006" priority="149"/>
    <cfRule type="duplicateValues" dxfId="3005" priority="150"/>
    <cfRule type="duplicateValues" dxfId="3004" priority="151"/>
  </conditionalFormatting>
  <conditionalFormatting sqref="G166:G172 G158:G162 G146:G152">
    <cfRule type="duplicateValues" dxfId="3003" priority="148"/>
  </conditionalFormatting>
  <conditionalFormatting sqref="G166:G172 G158:G162 G146:G152">
    <cfRule type="duplicateValues" dxfId="3002" priority="145"/>
    <cfRule type="duplicateValues" dxfId="3001" priority="146"/>
    <cfRule type="duplicateValues" dxfId="3000" priority="147"/>
  </conditionalFormatting>
  <conditionalFormatting sqref="G176:G182">
    <cfRule type="duplicateValues" dxfId="2999" priority="144"/>
  </conditionalFormatting>
  <conditionalFormatting sqref="G176:G182">
    <cfRule type="duplicateValues" dxfId="2998" priority="141"/>
    <cfRule type="duplicateValues" dxfId="2997" priority="142"/>
    <cfRule type="duplicateValues" dxfId="2996" priority="143"/>
  </conditionalFormatting>
  <conditionalFormatting sqref="C16:J16">
    <cfRule type="duplicateValues" dxfId="2995" priority="136"/>
  </conditionalFormatting>
  <conditionalFormatting sqref="C16:J16">
    <cfRule type="duplicateValues" dxfId="2994" priority="133"/>
    <cfRule type="duplicateValues" dxfId="2993" priority="134"/>
    <cfRule type="duplicateValues" dxfId="2992" priority="135"/>
  </conditionalFormatting>
  <conditionalFormatting sqref="G48">
    <cfRule type="duplicateValues" dxfId="2991" priority="117"/>
    <cfRule type="duplicateValues" dxfId="2990" priority="118"/>
  </conditionalFormatting>
  <conditionalFormatting sqref="G48">
    <cfRule type="duplicateValues" dxfId="2989" priority="119"/>
  </conditionalFormatting>
  <conditionalFormatting sqref="G48">
    <cfRule type="duplicateValues" dxfId="2988" priority="120"/>
  </conditionalFormatting>
  <conditionalFormatting sqref="G37">
    <cfRule type="duplicateValues" dxfId="2987" priority="112"/>
  </conditionalFormatting>
  <conditionalFormatting sqref="G37">
    <cfRule type="duplicateValues" dxfId="2986" priority="109"/>
    <cfRule type="duplicateValues" dxfId="2985" priority="110"/>
    <cfRule type="duplicateValues" dxfId="2984" priority="111"/>
  </conditionalFormatting>
  <conditionalFormatting sqref="G36">
    <cfRule type="duplicateValues" dxfId="2983" priority="108"/>
  </conditionalFormatting>
  <conditionalFormatting sqref="G36">
    <cfRule type="duplicateValues" dxfId="2982" priority="105"/>
    <cfRule type="duplicateValues" dxfId="2981" priority="106"/>
    <cfRule type="duplicateValues" dxfId="2980" priority="107"/>
  </conditionalFormatting>
  <conditionalFormatting sqref="C56:J56">
    <cfRule type="duplicateValues" dxfId="2979" priority="96"/>
  </conditionalFormatting>
  <conditionalFormatting sqref="C56:J56">
    <cfRule type="duplicateValues" dxfId="2978" priority="93"/>
    <cfRule type="duplicateValues" dxfId="2977" priority="94"/>
    <cfRule type="duplicateValues" dxfId="2976" priority="95"/>
  </conditionalFormatting>
  <conditionalFormatting sqref="G57 C58:G58">
    <cfRule type="duplicateValues" dxfId="2975" priority="92"/>
  </conditionalFormatting>
  <conditionalFormatting sqref="G57 C58:G58">
    <cfRule type="duplicateValues" dxfId="2974" priority="89"/>
    <cfRule type="duplicateValues" dxfId="2973" priority="90"/>
    <cfRule type="duplicateValues" dxfId="2972" priority="91"/>
  </conditionalFormatting>
  <conditionalFormatting sqref="C26:H26">
    <cfRule type="duplicateValues" dxfId="2971" priority="69"/>
  </conditionalFormatting>
  <conditionalFormatting sqref="C26:H26">
    <cfRule type="duplicateValues" dxfId="2970" priority="66"/>
    <cfRule type="duplicateValues" dxfId="2969" priority="67"/>
    <cfRule type="duplicateValues" dxfId="2968" priority="68"/>
  </conditionalFormatting>
  <conditionalFormatting sqref="C27:H32">
    <cfRule type="duplicateValues" dxfId="2967" priority="65"/>
  </conditionalFormatting>
  <conditionalFormatting sqref="C27:H32">
    <cfRule type="duplicateValues" dxfId="2966" priority="62"/>
    <cfRule type="duplicateValues" dxfId="2965" priority="63"/>
    <cfRule type="duplicateValues" dxfId="2964" priority="64"/>
  </conditionalFormatting>
  <conditionalFormatting sqref="G18">
    <cfRule type="duplicateValues" dxfId="2963" priority="61"/>
  </conditionalFormatting>
  <conditionalFormatting sqref="G18">
    <cfRule type="duplicateValues" dxfId="2962" priority="58"/>
    <cfRule type="duplicateValues" dxfId="2961" priority="59"/>
    <cfRule type="duplicateValues" dxfId="2960" priority="60"/>
  </conditionalFormatting>
  <conditionalFormatting sqref="G17">
    <cfRule type="duplicateValues" dxfId="2959" priority="49"/>
  </conditionalFormatting>
  <conditionalFormatting sqref="G17">
    <cfRule type="duplicateValues" dxfId="2958" priority="46"/>
    <cfRule type="duplicateValues" dxfId="2957" priority="47"/>
    <cfRule type="duplicateValues" dxfId="2956" priority="48"/>
  </conditionalFormatting>
  <conditionalFormatting sqref="G78">
    <cfRule type="duplicateValues" dxfId="2955" priority="43"/>
    <cfRule type="duplicateValues" dxfId="2954" priority="44"/>
    <cfRule type="duplicateValues" dxfId="2953" priority="45"/>
  </conditionalFormatting>
  <conditionalFormatting sqref="G66">
    <cfRule type="duplicateValues" dxfId="2952" priority="38"/>
  </conditionalFormatting>
  <conditionalFormatting sqref="G66">
    <cfRule type="duplicateValues" dxfId="2951" priority="35"/>
    <cfRule type="duplicateValues" dxfId="2950" priority="36"/>
    <cfRule type="duplicateValues" dxfId="2949" priority="37"/>
  </conditionalFormatting>
  <conditionalFormatting sqref="C65:J65">
    <cfRule type="duplicateValues" dxfId="2948" priority="34"/>
  </conditionalFormatting>
  <conditionalFormatting sqref="C65:J65">
    <cfRule type="duplicateValues" dxfId="2947" priority="31"/>
    <cfRule type="duplicateValues" dxfId="2946" priority="32"/>
    <cfRule type="duplicateValues" dxfId="2945" priority="33"/>
  </conditionalFormatting>
  <conditionalFormatting sqref="G116:G117">
    <cfRule type="duplicateValues" dxfId="2944" priority="30"/>
  </conditionalFormatting>
  <conditionalFormatting sqref="G116:G117">
    <cfRule type="duplicateValues" dxfId="2943" priority="27"/>
    <cfRule type="duplicateValues" dxfId="2942" priority="28"/>
    <cfRule type="duplicateValues" dxfId="2941" priority="29"/>
  </conditionalFormatting>
  <conditionalFormatting sqref="G118">
    <cfRule type="duplicateValues" dxfId="2940" priority="26"/>
  </conditionalFormatting>
  <conditionalFormatting sqref="G118">
    <cfRule type="duplicateValues" dxfId="2939" priority="23"/>
    <cfRule type="duplicateValues" dxfId="2938" priority="24"/>
    <cfRule type="duplicateValues" dxfId="2937" priority="25"/>
  </conditionalFormatting>
  <conditionalFormatting sqref="G87">
    <cfRule type="duplicateValues" dxfId="2936" priority="22"/>
  </conditionalFormatting>
  <conditionalFormatting sqref="G87">
    <cfRule type="duplicateValues" dxfId="2935" priority="19"/>
    <cfRule type="duplicateValues" dxfId="2934" priority="20"/>
    <cfRule type="duplicateValues" dxfId="2933" priority="21"/>
  </conditionalFormatting>
  <conditionalFormatting sqref="G88">
    <cfRule type="duplicateValues" dxfId="2932" priority="16"/>
    <cfRule type="duplicateValues" dxfId="2931" priority="17"/>
    <cfRule type="duplicateValues" dxfId="2930" priority="18"/>
  </conditionalFormatting>
  <conditionalFormatting sqref="G46">
    <cfRule type="duplicateValues" dxfId="2929" priority="12"/>
    <cfRule type="duplicateValues" dxfId="2928" priority="13"/>
  </conditionalFormatting>
  <conditionalFormatting sqref="G46">
    <cfRule type="duplicateValues" dxfId="2927" priority="14"/>
  </conditionalFormatting>
  <conditionalFormatting sqref="G46">
    <cfRule type="duplicateValues" dxfId="2926" priority="15"/>
  </conditionalFormatting>
  <conditionalFormatting sqref="G155">
    <cfRule type="duplicateValues" dxfId="2925" priority="8"/>
  </conditionalFormatting>
  <conditionalFormatting sqref="G155">
    <cfRule type="duplicateValues" dxfId="2924" priority="9"/>
    <cfRule type="duplicateValues" dxfId="2923" priority="10"/>
  </conditionalFormatting>
  <conditionalFormatting sqref="G155">
    <cfRule type="duplicateValues" dxfId="2922" priority="11"/>
  </conditionalFormatting>
  <conditionalFormatting sqref="G157">
    <cfRule type="duplicateValues" dxfId="2921" priority="7"/>
  </conditionalFormatting>
  <conditionalFormatting sqref="G157">
    <cfRule type="duplicateValues" dxfId="2920" priority="4"/>
    <cfRule type="duplicateValues" dxfId="2919" priority="5"/>
    <cfRule type="duplicateValues" dxfId="2918" priority="6"/>
  </conditionalFormatting>
  <conditionalFormatting sqref="G140">
    <cfRule type="duplicateValues" dxfId="2917" priority="1"/>
    <cfRule type="duplicateValues" dxfId="2916" priority="2"/>
    <cfRule type="duplicateValues" dxfId="2915" priority="3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AB24-24CB-40A8-A3E6-05220B76003D}">
  <dimension ref="A1:U182"/>
  <sheetViews>
    <sheetView topLeftCell="C95" zoomScale="70" zoomScaleNormal="70" workbookViewId="0">
      <selection activeCell="G126" sqref="G126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2.375" style="35" customWidth="1"/>
    <col min="5" max="5" width="9.25" style="35" customWidth="1"/>
    <col min="6" max="6" width="16.5" style="35" customWidth="1"/>
    <col min="7" max="7" width="72.875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43">
        <f ca="1">DATE(년,월,_xlfn.SHEET())</f>
        <v>45741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220"/>
      <c r="P1" s="654" t="s">
        <v>0</v>
      </c>
      <c r="Q1" s="654"/>
      <c r="R1" s="654"/>
      <c r="S1" s="654"/>
      <c r="T1" s="654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124"/>
      <c r="C3" s="645" t="s">
        <v>1</v>
      </c>
      <c r="D3" s="645"/>
      <c r="E3" s="645"/>
      <c r="F3" s="645"/>
      <c r="G3" s="645"/>
      <c r="H3" s="645"/>
      <c r="I3" s="645"/>
      <c r="J3" s="645"/>
      <c r="K3" s="125" t="s">
        <v>2</v>
      </c>
      <c r="L3" s="225"/>
      <c r="M3" s="126">
        <f>SUM(K5:K12)</f>
        <v>0</v>
      </c>
      <c r="N3" s="127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124" t="s">
        <v>3</v>
      </c>
      <c r="C4" s="627" t="s">
        <v>4</v>
      </c>
      <c r="D4" s="627"/>
      <c r="E4" s="554" t="s">
        <v>5</v>
      </c>
      <c r="F4" s="554" t="s">
        <v>6</v>
      </c>
      <c r="G4" s="554" t="s">
        <v>7</v>
      </c>
      <c r="H4" s="554" t="s">
        <v>8</v>
      </c>
      <c r="I4" s="554" t="s">
        <v>9</v>
      </c>
      <c r="J4" s="554" t="s">
        <v>10</v>
      </c>
      <c r="K4" s="554" t="s">
        <v>11</v>
      </c>
      <c r="L4" s="554" t="s">
        <v>12</v>
      </c>
      <c r="M4" s="640"/>
      <c r="N4" s="641"/>
      <c r="O4" s="41"/>
      <c r="P4" s="646" t="s">
        <v>13</v>
      </c>
      <c r="Q4" s="647">
        <f>P10-R10</f>
        <v>1625000</v>
      </c>
      <c r="R4" s="647"/>
      <c r="S4" s="224"/>
      <c r="T4" s="220"/>
      <c r="U4" s="220"/>
    </row>
    <row r="5" spans="2:21" ht="16.5" customHeight="1">
      <c r="B5" s="124">
        <v>1</v>
      </c>
      <c r="C5" s="128"/>
      <c r="D5" s="128"/>
      <c r="E5" s="128"/>
      <c r="F5" s="128"/>
      <c r="G5" s="129"/>
      <c r="H5" s="130"/>
      <c r="I5" s="131"/>
      <c r="J5" s="131"/>
      <c r="K5" s="132">
        <f>(I5+J5)*10000</f>
        <v>0</v>
      </c>
      <c r="L5" s="132">
        <f>K5*L3</f>
        <v>0</v>
      </c>
      <c r="M5" s="226"/>
      <c r="N5" s="227"/>
      <c r="O5" s="41"/>
      <c r="P5" s="646"/>
      <c r="Q5" s="647"/>
      <c r="R5" s="647"/>
      <c r="S5" s="224"/>
      <c r="T5" s="220"/>
      <c r="U5" s="220"/>
    </row>
    <row r="6" spans="2:21">
      <c r="B6" s="124">
        <v>2</v>
      </c>
      <c r="C6" s="128"/>
      <c r="D6" s="128"/>
      <c r="E6" s="128"/>
      <c r="F6" s="128"/>
      <c r="G6" s="129"/>
      <c r="H6" s="130"/>
      <c r="I6" s="131"/>
      <c r="J6" s="131"/>
      <c r="K6" s="132">
        <f t="shared" ref="K6:K12" si="0">(I6+J6)*10000</f>
        <v>0</v>
      </c>
      <c r="L6" s="132">
        <f>K6*L3</f>
        <v>0</v>
      </c>
      <c r="M6" s="226"/>
      <c r="N6" s="227"/>
      <c r="O6" s="220"/>
      <c r="P6" s="47"/>
      <c r="Q6" s="47"/>
      <c r="R6" s="47"/>
      <c r="S6" s="43"/>
      <c r="T6" s="43"/>
      <c r="U6" s="220"/>
    </row>
    <row r="7" spans="2:21" ht="17.25">
      <c r="B7" s="124">
        <v>3</v>
      </c>
      <c r="C7" s="128"/>
      <c r="D7" s="128"/>
      <c r="E7" s="128"/>
      <c r="F7" s="128"/>
      <c r="G7" s="129"/>
      <c r="H7" s="130"/>
      <c r="I7" s="131"/>
      <c r="J7" s="131"/>
      <c r="K7" s="132">
        <f t="shared" si="0"/>
        <v>0</v>
      </c>
      <c r="L7" s="132">
        <f>K7*L3</f>
        <v>0</v>
      </c>
      <c r="M7" s="226"/>
      <c r="N7" s="227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124">
        <v>4</v>
      </c>
      <c r="C8" s="128"/>
      <c r="D8" s="128"/>
      <c r="E8" s="128"/>
      <c r="F8" s="128"/>
      <c r="G8" s="130"/>
      <c r="H8" s="130"/>
      <c r="I8" s="131"/>
      <c r="J8" s="131"/>
      <c r="K8" s="132">
        <f t="shared" si="0"/>
        <v>0</v>
      </c>
      <c r="L8" s="132">
        <f>K8*L3</f>
        <v>0</v>
      </c>
      <c r="M8" s="226"/>
      <c r="N8" s="227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124">
        <v>5</v>
      </c>
      <c r="C9" s="128"/>
      <c r="D9" s="128"/>
      <c r="E9" s="128"/>
      <c r="F9" s="128"/>
      <c r="G9" s="129"/>
      <c r="H9" s="130"/>
      <c r="I9" s="131"/>
      <c r="J9" s="131"/>
      <c r="K9" s="132">
        <f t="shared" si="0"/>
        <v>0</v>
      </c>
      <c r="L9" s="132">
        <f>K9*L3</f>
        <v>0</v>
      </c>
      <c r="M9" s="226"/>
      <c r="N9" s="227"/>
      <c r="O9" s="41"/>
      <c r="P9" s="49">
        <f>SUM(M:M)</f>
        <v>3730000</v>
      </c>
      <c r="Q9" s="50"/>
      <c r="R9" s="51">
        <f>SUM(N:N)</f>
        <v>2105000</v>
      </c>
      <c r="S9" s="52"/>
      <c r="T9" s="52"/>
      <c r="U9" s="224"/>
    </row>
    <row r="10" spans="2:21" ht="17.25">
      <c r="B10" s="124">
        <v>6</v>
      </c>
      <c r="C10" s="128"/>
      <c r="D10" s="128"/>
      <c r="E10" s="128"/>
      <c r="F10" s="128"/>
      <c r="G10" s="130"/>
      <c r="H10" s="130"/>
      <c r="I10" s="131"/>
      <c r="J10" s="131"/>
      <c r="K10" s="132">
        <f t="shared" si="0"/>
        <v>0</v>
      </c>
      <c r="L10" s="132">
        <f>K10*L3</f>
        <v>0</v>
      </c>
      <c r="M10" s="226"/>
      <c r="N10" s="227"/>
      <c r="O10" s="41"/>
      <c r="P10" s="649">
        <f>SUM(P9:Q9)</f>
        <v>3730000</v>
      </c>
      <c r="Q10" s="650"/>
      <c r="R10" s="651">
        <f>SUM(R9:T9)</f>
        <v>2105000</v>
      </c>
      <c r="S10" s="652"/>
      <c r="T10" s="653"/>
      <c r="U10" s="224"/>
    </row>
    <row r="11" spans="2:21">
      <c r="B11" s="124">
        <v>7</v>
      </c>
      <c r="C11" s="128"/>
      <c r="D11" s="133"/>
      <c r="E11" s="128"/>
      <c r="F11" s="128"/>
      <c r="G11" s="130"/>
      <c r="H11" s="130"/>
      <c r="I11" s="131"/>
      <c r="J11" s="131"/>
      <c r="K11" s="132">
        <f t="shared" si="0"/>
        <v>0</v>
      </c>
      <c r="L11" s="132">
        <f>K11*L3</f>
        <v>0</v>
      </c>
      <c r="M11" s="226"/>
      <c r="N11" s="227"/>
      <c r="O11" s="220"/>
      <c r="P11" s="44"/>
      <c r="Q11" s="44"/>
      <c r="R11" s="44"/>
      <c r="S11" s="44"/>
      <c r="T11" s="44"/>
      <c r="U11" s="220"/>
    </row>
    <row r="12" spans="2:21">
      <c r="B12" s="124">
        <v>8</v>
      </c>
      <c r="C12" s="128"/>
      <c r="D12" s="133"/>
      <c r="E12" s="128"/>
      <c r="F12" s="128"/>
      <c r="G12" s="130"/>
      <c r="H12" s="130"/>
      <c r="I12" s="131"/>
      <c r="J12" s="131"/>
      <c r="K12" s="132">
        <f t="shared" si="0"/>
        <v>0</v>
      </c>
      <c r="L12" s="132">
        <f>K12*L3</f>
        <v>0</v>
      </c>
      <c r="M12" s="228"/>
      <c r="N12" s="229"/>
      <c r="O12" s="220"/>
      <c r="P12" s="220"/>
      <c r="Q12" s="220"/>
      <c r="R12" s="220"/>
      <c r="S12" s="220"/>
      <c r="T12" s="220"/>
      <c r="U12" s="220"/>
    </row>
    <row r="13" spans="2:21" ht="20.25">
      <c r="B13" s="124"/>
      <c r="C13" s="630" t="s">
        <v>85</v>
      </c>
      <c r="D13" s="630"/>
      <c r="E13" s="630"/>
      <c r="F13" s="630"/>
      <c r="G13" s="630"/>
      <c r="H13" s="630"/>
      <c r="I13" s="630"/>
      <c r="J13" s="630"/>
      <c r="K13" s="125" t="s">
        <v>2</v>
      </c>
      <c r="L13" s="225">
        <v>0.5</v>
      </c>
      <c r="M13" s="126">
        <f>SUM(K15:K22)</f>
        <v>230000</v>
      </c>
      <c r="N13" s="127">
        <f>SUM(L15:L22)</f>
        <v>115000</v>
      </c>
      <c r="O13" s="224"/>
      <c r="P13" s="220"/>
      <c r="Q13" s="220"/>
      <c r="R13" s="220"/>
      <c r="S13" s="220"/>
      <c r="T13" s="220"/>
      <c r="U13" s="220"/>
    </row>
    <row r="14" spans="2:21">
      <c r="B14" s="124" t="s">
        <v>3</v>
      </c>
      <c r="C14" s="627" t="s">
        <v>4</v>
      </c>
      <c r="D14" s="627"/>
      <c r="E14" s="554" t="s">
        <v>5</v>
      </c>
      <c r="F14" s="554" t="s">
        <v>6</v>
      </c>
      <c r="G14" s="554" t="s">
        <v>7</v>
      </c>
      <c r="H14" s="554" t="s">
        <v>8</v>
      </c>
      <c r="I14" s="554" t="s">
        <v>9</v>
      </c>
      <c r="J14" s="554" t="s">
        <v>10</v>
      </c>
      <c r="K14" s="554" t="s">
        <v>11</v>
      </c>
      <c r="L14" s="554" t="s">
        <v>12</v>
      </c>
      <c r="M14" s="632" t="s">
        <v>21</v>
      </c>
      <c r="N14" s="633"/>
      <c r="O14" s="220"/>
      <c r="P14" s="220"/>
      <c r="Q14" s="220"/>
      <c r="R14" s="220"/>
      <c r="S14" s="220"/>
      <c r="T14" s="220"/>
      <c r="U14" s="220"/>
    </row>
    <row r="15" spans="2:21" ht="33">
      <c r="B15" s="124">
        <v>1</v>
      </c>
      <c r="C15" s="169">
        <v>25</v>
      </c>
      <c r="D15" s="331" t="s">
        <v>201</v>
      </c>
      <c r="E15" s="331" t="s">
        <v>956</v>
      </c>
      <c r="F15" s="169" t="s">
        <v>957</v>
      </c>
      <c r="G15" s="339" t="s">
        <v>958</v>
      </c>
      <c r="H15" s="171" t="s">
        <v>304</v>
      </c>
      <c r="I15" s="123">
        <v>3</v>
      </c>
      <c r="J15" s="123">
        <v>9</v>
      </c>
      <c r="K15" s="266">
        <f>(I15+J15)*10000</f>
        <v>120000</v>
      </c>
      <c r="L15" s="266">
        <f>K15*L13</f>
        <v>60000</v>
      </c>
      <c r="M15" s="226"/>
      <c r="N15" s="227"/>
      <c r="O15" s="41"/>
      <c r="P15" s="220"/>
      <c r="Q15" s="220"/>
      <c r="R15" s="220"/>
      <c r="S15" s="220"/>
      <c r="T15" s="220"/>
      <c r="U15" s="220"/>
    </row>
    <row r="16" spans="2:21">
      <c r="B16" s="124">
        <v>2</v>
      </c>
      <c r="C16" s="169">
        <v>25</v>
      </c>
      <c r="D16" s="169" t="s">
        <v>118</v>
      </c>
      <c r="E16" s="272" t="s">
        <v>959</v>
      </c>
      <c r="F16" s="169" t="s">
        <v>960</v>
      </c>
      <c r="G16" s="171" t="s">
        <v>961</v>
      </c>
      <c r="H16" s="171" t="s">
        <v>146</v>
      </c>
      <c r="I16" s="252">
        <v>3</v>
      </c>
      <c r="J16" s="252">
        <v>8</v>
      </c>
      <c r="K16" s="266">
        <f t="shared" ref="K16:K22" si="1">(I16+J16)*10000</f>
        <v>110000</v>
      </c>
      <c r="L16" s="266">
        <f>K16*L13</f>
        <v>55000</v>
      </c>
      <c r="M16" s="226"/>
      <c r="N16" s="227"/>
      <c r="O16" s="41"/>
      <c r="P16" s="220"/>
      <c r="Q16" s="220"/>
      <c r="R16" s="220"/>
      <c r="S16" s="220"/>
      <c r="T16" s="220"/>
      <c r="U16" s="220"/>
    </row>
    <row r="17" spans="2:21">
      <c r="B17" s="124">
        <v>3</v>
      </c>
      <c r="C17" s="169"/>
      <c r="D17" s="169"/>
      <c r="E17" s="169"/>
      <c r="F17" s="169"/>
      <c r="G17" s="171"/>
      <c r="H17" s="171"/>
      <c r="I17" s="123"/>
      <c r="J17" s="123"/>
      <c r="K17" s="266">
        <f t="shared" si="1"/>
        <v>0</v>
      </c>
      <c r="L17" s="266">
        <f>K17*L13</f>
        <v>0</v>
      </c>
      <c r="M17" s="226"/>
      <c r="N17" s="227"/>
      <c r="O17" s="220"/>
      <c r="P17" s="220"/>
      <c r="Q17" s="220"/>
      <c r="R17" s="220"/>
      <c r="S17" s="220"/>
      <c r="T17" s="220"/>
      <c r="U17" s="220"/>
    </row>
    <row r="18" spans="2:21">
      <c r="B18" s="124">
        <v>4</v>
      </c>
      <c r="C18" s="169"/>
      <c r="D18" s="169"/>
      <c r="E18" s="169"/>
      <c r="F18" s="169"/>
      <c r="G18" s="171"/>
      <c r="H18" s="171"/>
      <c r="I18" s="123"/>
      <c r="J18" s="123"/>
      <c r="K18" s="266">
        <f t="shared" si="1"/>
        <v>0</v>
      </c>
      <c r="L18" s="266">
        <f>K18*L13</f>
        <v>0</v>
      </c>
      <c r="M18" s="226"/>
      <c r="N18" s="227"/>
      <c r="O18" s="41"/>
      <c r="P18" s="220"/>
      <c r="Q18" s="220"/>
      <c r="R18" s="220"/>
      <c r="S18" s="220"/>
      <c r="T18" s="220"/>
      <c r="U18" s="224"/>
    </row>
    <row r="19" spans="2:21" hidden="1">
      <c r="B19" s="124">
        <v>5</v>
      </c>
      <c r="C19" s="169"/>
      <c r="D19" s="169"/>
      <c r="E19" s="169"/>
      <c r="F19" s="169"/>
      <c r="G19" s="171"/>
      <c r="H19" s="171"/>
      <c r="I19" s="123"/>
      <c r="J19" s="123"/>
      <c r="K19" s="266">
        <f t="shared" si="1"/>
        <v>0</v>
      </c>
      <c r="L19" s="266">
        <f>K19*L13</f>
        <v>0</v>
      </c>
      <c r="M19" s="226"/>
      <c r="N19" s="227"/>
      <c r="O19" s="41"/>
      <c r="P19" s="220"/>
      <c r="Q19" s="220"/>
      <c r="R19" s="220"/>
      <c r="S19" s="220"/>
      <c r="T19" s="220"/>
      <c r="U19" s="224"/>
    </row>
    <row r="20" spans="2:21" hidden="1">
      <c r="B20" s="124">
        <v>6</v>
      </c>
      <c r="C20" s="169"/>
      <c r="D20" s="169"/>
      <c r="E20" s="169"/>
      <c r="F20" s="169"/>
      <c r="G20" s="171"/>
      <c r="H20" s="171"/>
      <c r="I20" s="123"/>
      <c r="J20" s="123"/>
      <c r="K20" s="266">
        <f t="shared" si="1"/>
        <v>0</v>
      </c>
      <c r="L20" s="266">
        <f>K20*L13</f>
        <v>0</v>
      </c>
      <c r="M20" s="226"/>
      <c r="N20" s="227"/>
      <c r="O20" s="41"/>
      <c r="P20" s="220"/>
      <c r="Q20" s="220"/>
      <c r="R20" s="220"/>
      <c r="S20" s="220"/>
      <c r="T20" s="220"/>
      <c r="U20" s="224"/>
    </row>
    <row r="21" spans="2:21" hidden="1">
      <c r="B21" s="124">
        <v>7</v>
      </c>
      <c r="C21" s="169"/>
      <c r="D21" s="169"/>
      <c r="E21" s="169"/>
      <c r="F21" s="169"/>
      <c r="G21" s="171"/>
      <c r="H21" s="171"/>
      <c r="I21" s="123"/>
      <c r="J21" s="123"/>
      <c r="K21" s="266">
        <f t="shared" si="1"/>
        <v>0</v>
      </c>
      <c r="L21" s="266">
        <f>K21*L13</f>
        <v>0</v>
      </c>
      <c r="M21" s="226"/>
      <c r="N21" s="227"/>
      <c r="O21" s="41"/>
      <c r="P21" s="220"/>
      <c r="Q21" s="220"/>
      <c r="R21" s="220"/>
      <c r="S21" s="220"/>
      <c r="T21" s="220"/>
      <c r="U21" s="224"/>
    </row>
    <row r="22" spans="2:21">
      <c r="B22" s="124">
        <v>8</v>
      </c>
      <c r="C22" s="169"/>
      <c r="D22" s="169"/>
      <c r="E22" s="169"/>
      <c r="F22" s="169"/>
      <c r="G22" s="171"/>
      <c r="H22" s="171"/>
      <c r="I22" s="123"/>
      <c r="J22" s="123"/>
      <c r="K22" s="266">
        <f t="shared" si="1"/>
        <v>0</v>
      </c>
      <c r="L22" s="266">
        <f>K22*L13</f>
        <v>0</v>
      </c>
      <c r="M22" s="228"/>
      <c r="N22" s="229"/>
      <c r="O22" s="220"/>
      <c r="P22" s="44"/>
      <c r="Q22" s="44"/>
      <c r="R22" s="44"/>
      <c r="S22" s="44"/>
      <c r="T22" s="44"/>
      <c r="U22" s="220"/>
    </row>
    <row r="23" spans="2:21" ht="20.25">
      <c r="B23" s="124"/>
      <c r="C23" s="639" t="s">
        <v>86</v>
      </c>
      <c r="D23" s="639"/>
      <c r="E23" s="639"/>
      <c r="F23" s="639"/>
      <c r="G23" s="639"/>
      <c r="H23" s="639"/>
      <c r="I23" s="639"/>
      <c r="J23" s="639"/>
      <c r="K23" s="125" t="s">
        <v>2</v>
      </c>
      <c r="L23" s="225">
        <v>0.5</v>
      </c>
      <c r="M23" s="126">
        <f>SUM(K25:K32)</f>
        <v>160000</v>
      </c>
      <c r="N23" s="127">
        <f>SUM(L25:L32)</f>
        <v>80000</v>
      </c>
      <c r="O23" s="224"/>
      <c r="P23" s="220"/>
      <c r="Q23" s="220"/>
      <c r="R23" s="220"/>
      <c r="S23" s="220"/>
      <c r="T23" s="220"/>
      <c r="U23" s="220"/>
    </row>
    <row r="24" spans="2:21">
      <c r="B24" s="124" t="s">
        <v>3</v>
      </c>
      <c r="C24" s="627" t="s">
        <v>4</v>
      </c>
      <c r="D24" s="627"/>
      <c r="E24" s="554" t="s">
        <v>5</v>
      </c>
      <c r="F24" s="554" t="s">
        <v>6</v>
      </c>
      <c r="G24" s="554" t="s">
        <v>7</v>
      </c>
      <c r="H24" s="554" t="s">
        <v>8</v>
      </c>
      <c r="I24" s="554" t="s">
        <v>9</v>
      </c>
      <c r="J24" s="554" t="s">
        <v>10</v>
      </c>
      <c r="K24" s="554" t="s">
        <v>11</v>
      </c>
      <c r="L24" s="554" t="s">
        <v>12</v>
      </c>
      <c r="M24" s="640"/>
      <c r="N24" s="641"/>
      <c r="O24" s="220"/>
      <c r="P24" s="220"/>
      <c r="Q24" s="220"/>
      <c r="R24" s="220"/>
      <c r="S24" s="220"/>
      <c r="T24" s="220"/>
      <c r="U24" s="220"/>
    </row>
    <row r="25" spans="2:21" ht="19.5">
      <c r="B25" s="124">
        <v>1</v>
      </c>
      <c r="C25" s="128"/>
      <c r="D25" s="128"/>
      <c r="E25" s="128"/>
      <c r="F25" s="128"/>
      <c r="G25" s="137" t="s">
        <v>31</v>
      </c>
      <c r="H25" s="130"/>
      <c r="I25" s="131"/>
      <c r="J25" s="131"/>
      <c r="K25" s="132">
        <f>(I25+J25)*10000</f>
        <v>0</v>
      </c>
      <c r="L25" s="132">
        <f>K25*L23</f>
        <v>0</v>
      </c>
      <c r="M25" s="226"/>
      <c r="N25" s="227"/>
      <c r="O25" s="220"/>
      <c r="P25" s="220"/>
      <c r="Q25" s="220"/>
      <c r="R25" s="220"/>
      <c r="S25" s="220"/>
      <c r="T25" s="220"/>
      <c r="U25" s="220"/>
    </row>
    <row r="26" spans="2:21" ht="33">
      <c r="B26" s="124">
        <v>2</v>
      </c>
      <c r="C26" s="230">
        <v>25</v>
      </c>
      <c r="D26" s="230" t="s">
        <v>962</v>
      </c>
      <c r="E26" s="532" t="s">
        <v>963</v>
      </c>
      <c r="F26" s="230" t="s">
        <v>964</v>
      </c>
      <c r="G26" s="134" t="s">
        <v>965</v>
      </c>
      <c r="H26" s="135" t="s">
        <v>44</v>
      </c>
      <c r="I26" s="136">
        <v>3</v>
      </c>
      <c r="J26" s="136">
        <v>5</v>
      </c>
      <c r="K26" s="132">
        <f t="shared" ref="K26:K32" si="2">(I26+J26)*10000</f>
        <v>80000</v>
      </c>
      <c r="L26" s="132">
        <f>K26*L23</f>
        <v>40000</v>
      </c>
      <c r="M26" s="226"/>
      <c r="N26" s="227"/>
      <c r="O26" s="220"/>
      <c r="P26" s="220"/>
      <c r="Q26" s="220"/>
      <c r="R26" s="220"/>
      <c r="S26" s="220"/>
      <c r="T26" s="220"/>
      <c r="U26" s="220"/>
    </row>
    <row r="27" spans="2:21">
      <c r="B27" s="124">
        <v>3</v>
      </c>
      <c r="C27" s="230">
        <v>25</v>
      </c>
      <c r="D27" s="230" t="s">
        <v>184</v>
      </c>
      <c r="E27" s="341" t="s">
        <v>966</v>
      </c>
      <c r="F27" s="230" t="s">
        <v>967</v>
      </c>
      <c r="G27" s="527" t="s">
        <v>968</v>
      </c>
      <c r="H27" s="135" t="s">
        <v>44</v>
      </c>
      <c r="I27" s="136">
        <v>3</v>
      </c>
      <c r="J27" s="136">
        <v>5</v>
      </c>
      <c r="K27" s="132">
        <f t="shared" si="2"/>
        <v>80000</v>
      </c>
      <c r="L27" s="132">
        <f>K27*L23</f>
        <v>40000</v>
      </c>
      <c r="M27" s="226"/>
      <c r="N27" s="227"/>
      <c r="O27" s="220"/>
      <c r="P27" s="220"/>
      <c r="Q27" s="220"/>
      <c r="R27" s="220"/>
      <c r="S27" s="220"/>
      <c r="T27" s="220"/>
      <c r="U27" s="220"/>
    </row>
    <row r="28" spans="2:21">
      <c r="B28" s="124">
        <v>4</v>
      </c>
      <c r="C28" s="230"/>
      <c r="D28" s="230"/>
      <c r="E28" s="230"/>
      <c r="F28" s="230"/>
      <c r="G28" s="135"/>
      <c r="H28" s="135"/>
      <c r="I28" s="136"/>
      <c r="J28" s="136"/>
      <c r="K28" s="132">
        <f t="shared" si="2"/>
        <v>0</v>
      </c>
      <c r="L28" s="132">
        <f>K28*L23</f>
        <v>0</v>
      </c>
      <c r="M28" s="226"/>
      <c r="N28" s="227"/>
      <c r="O28" s="220"/>
      <c r="P28" s="220"/>
      <c r="Q28" s="220"/>
      <c r="R28" s="220"/>
      <c r="S28" s="220"/>
      <c r="T28" s="220"/>
      <c r="U28" s="220"/>
    </row>
    <row r="29" spans="2:21">
      <c r="B29" s="124">
        <v>5</v>
      </c>
      <c r="C29" s="230"/>
      <c r="D29" s="230"/>
      <c r="E29" s="230"/>
      <c r="F29" s="230"/>
      <c r="G29" s="134"/>
      <c r="H29" s="135"/>
      <c r="I29" s="136"/>
      <c r="J29" s="136"/>
      <c r="K29" s="132">
        <f t="shared" si="2"/>
        <v>0</v>
      </c>
      <c r="L29" s="132">
        <f>K29*L23</f>
        <v>0</v>
      </c>
      <c r="M29" s="226"/>
      <c r="N29" s="227"/>
      <c r="O29" s="220"/>
      <c r="P29" s="220"/>
      <c r="Q29" s="220"/>
      <c r="R29" s="220"/>
      <c r="S29" s="220"/>
      <c r="T29" s="220"/>
      <c r="U29" s="220"/>
    </row>
    <row r="30" spans="2:21">
      <c r="B30" s="124">
        <v>6</v>
      </c>
      <c r="C30" s="230"/>
      <c r="D30" s="230"/>
      <c r="E30" s="230"/>
      <c r="F30" s="230"/>
      <c r="G30" s="135"/>
      <c r="H30" s="135"/>
      <c r="I30" s="136"/>
      <c r="J30" s="136"/>
      <c r="K30" s="132">
        <f t="shared" si="2"/>
        <v>0</v>
      </c>
      <c r="L30" s="132">
        <f>K30*L23</f>
        <v>0</v>
      </c>
      <c r="M30" s="226"/>
      <c r="N30" s="227"/>
      <c r="O30" s="220"/>
      <c r="P30" s="220"/>
      <c r="Q30" s="220"/>
      <c r="R30" s="220"/>
      <c r="S30" s="220"/>
      <c r="T30" s="220"/>
      <c r="U30" s="220"/>
    </row>
    <row r="31" spans="2:21">
      <c r="B31" s="124">
        <v>7</v>
      </c>
      <c r="C31" s="230"/>
      <c r="D31" s="231"/>
      <c r="E31" s="230"/>
      <c r="F31" s="230"/>
      <c r="G31" s="135"/>
      <c r="H31" s="135"/>
      <c r="I31" s="136"/>
      <c r="J31" s="136"/>
      <c r="K31" s="132">
        <f t="shared" si="2"/>
        <v>0</v>
      </c>
      <c r="L31" s="132">
        <f>K31*L23</f>
        <v>0</v>
      </c>
      <c r="M31" s="226"/>
      <c r="N31" s="227"/>
      <c r="O31" s="220"/>
      <c r="P31" s="220"/>
      <c r="Q31" s="220"/>
      <c r="R31" s="220"/>
      <c r="S31" s="220"/>
      <c r="T31" s="220"/>
      <c r="U31" s="220"/>
    </row>
    <row r="32" spans="2:21">
      <c r="B32" s="124">
        <v>8</v>
      </c>
      <c r="C32" s="230"/>
      <c r="D32" s="231"/>
      <c r="E32" s="230"/>
      <c r="F32" s="230"/>
      <c r="G32" s="138"/>
      <c r="H32" s="135"/>
      <c r="I32" s="136"/>
      <c r="J32" s="136"/>
      <c r="K32" s="132">
        <f t="shared" si="2"/>
        <v>0</v>
      </c>
      <c r="L32" s="132">
        <f>K32*L23</f>
        <v>0</v>
      </c>
      <c r="M32" s="228"/>
      <c r="N32" s="229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232"/>
      <c r="C33" s="642" t="s">
        <v>244</v>
      </c>
      <c r="D33" s="642"/>
      <c r="E33" s="642"/>
      <c r="F33" s="642"/>
      <c r="G33" s="642"/>
      <c r="H33" s="642"/>
      <c r="I33" s="642"/>
      <c r="J33" s="642"/>
      <c r="K33" s="125" t="s">
        <v>2</v>
      </c>
      <c r="L33" s="225">
        <v>0.5</v>
      </c>
      <c r="M33" s="126">
        <f>SUM(K35:K42)</f>
        <v>500000</v>
      </c>
      <c r="N33" s="127">
        <f>SUM(L35:L42)</f>
        <v>250000</v>
      </c>
      <c r="O33" s="224"/>
    </row>
    <row r="34" spans="1:15">
      <c r="A34" s="221"/>
      <c r="B34" s="232"/>
      <c r="C34" s="627" t="s">
        <v>4</v>
      </c>
      <c r="D34" s="627"/>
      <c r="E34" s="554" t="s">
        <v>5</v>
      </c>
      <c r="F34" s="554" t="s">
        <v>6</v>
      </c>
      <c r="G34" s="554" t="s">
        <v>7</v>
      </c>
      <c r="H34" s="554" t="s">
        <v>8</v>
      </c>
      <c r="I34" s="554" t="s">
        <v>9</v>
      </c>
      <c r="J34" s="554" t="s">
        <v>10</v>
      </c>
      <c r="K34" s="554" t="s">
        <v>11</v>
      </c>
      <c r="L34" s="554" t="s">
        <v>12</v>
      </c>
      <c r="M34" s="632" t="s">
        <v>34</v>
      </c>
      <c r="N34" s="633"/>
      <c r="O34" s="220"/>
    </row>
    <row r="35" spans="1:15" ht="49.5">
      <c r="A35" s="221"/>
      <c r="B35" s="232"/>
      <c r="C35" s="169">
        <v>25</v>
      </c>
      <c r="D35" s="169" t="s">
        <v>35</v>
      </c>
      <c r="E35" s="272" t="s">
        <v>969</v>
      </c>
      <c r="F35" s="169" t="s">
        <v>970</v>
      </c>
      <c r="G35" s="339" t="s">
        <v>971</v>
      </c>
      <c r="H35" s="171" t="s">
        <v>196</v>
      </c>
      <c r="I35" s="123">
        <v>3</v>
      </c>
      <c r="J35" s="123">
        <v>18</v>
      </c>
      <c r="K35" s="266">
        <f>(I35+J35)*10000</f>
        <v>210000</v>
      </c>
      <c r="L35" s="266">
        <f>K35*L33</f>
        <v>105000</v>
      </c>
      <c r="M35" s="226"/>
      <c r="N35" s="227"/>
      <c r="O35" s="220"/>
    </row>
    <row r="36" spans="1:15" ht="33">
      <c r="A36" s="221"/>
      <c r="B36" s="232"/>
      <c r="C36" s="169">
        <v>25</v>
      </c>
      <c r="D36" s="331" t="s">
        <v>61</v>
      </c>
      <c r="E36" s="272" t="s">
        <v>972</v>
      </c>
      <c r="F36" s="169" t="s">
        <v>973</v>
      </c>
      <c r="G36" s="339" t="s">
        <v>974</v>
      </c>
      <c r="H36" s="171" t="s">
        <v>975</v>
      </c>
      <c r="I36" s="252">
        <v>3</v>
      </c>
      <c r="J36" s="252">
        <v>18</v>
      </c>
      <c r="K36" s="266">
        <f t="shared" ref="K36:K42" si="3">(I36+J36)*10000</f>
        <v>210000</v>
      </c>
      <c r="L36" s="266">
        <f>K36*L33</f>
        <v>105000</v>
      </c>
      <c r="M36" s="226"/>
      <c r="N36" s="227"/>
      <c r="O36" s="220"/>
    </row>
    <row r="37" spans="1:15" ht="49.5">
      <c r="A37" s="221"/>
      <c r="B37" s="232"/>
      <c r="C37" s="121">
        <v>25</v>
      </c>
      <c r="D37" s="121" t="s">
        <v>976</v>
      </c>
      <c r="E37" s="323" t="s">
        <v>977</v>
      </c>
      <c r="F37" s="121" t="s">
        <v>978</v>
      </c>
      <c r="G37" s="385" t="s">
        <v>979</v>
      </c>
      <c r="H37" s="385" t="s">
        <v>980</v>
      </c>
      <c r="I37" s="123">
        <v>3</v>
      </c>
      <c r="J37" s="123">
        <v>5</v>
      </c>
      <c r="K37" s="266">
        <f t="shared" si="3"/>
        <v>80000</v>
      </c>
      <c r="L37" s="266">
        <f>K37*L33</f>
        <v>40000</v>
      </c>
      <c r="M37" s="226"/>
      <c r="N37" s="227"/>
      <c r="O37" s="220"/>
    </row>
    <row r="38" spans="1:15">
      <c r="A38" s="221"/>
      <c r="B38" s="232"/>
      <c r="C38" s="121"/>
      <c r="D38" s="121"/>
      <c r="E38" s="162"/>
      <c r="F38" s="121"/>
      <c r="G38" s="385"/>
      <c r="H38" s="122"/>
      <c r="I38" s="123"/>
      <c r="J38" s="123"/>
      <c r="K38" s="266">
        <f t="shared" si="3"/>
        <v>0</v>
      </c>
      <c r="L38" s="266">
        <f>K38*L33</f>
        <v>0</v>
      </c>
      <c r="M38" s="226"/>
      <c r="N38" s="227"/>
      <c r="O38" s="220"/>
    </row>
    <row r="39" spans="1:15" hidden="1">
      <c r="A39" s="221"/>
      <c r="B39" s="232"/>
      <c r="C39" s="169"/>
      <c r="D39" s="169"/>
      <c r="E39" s="169"/>
      <c r="F39" s="169"/>
      <c r="G39" s="171"/>
      <c r="H39" s="171"/>
      <c r="I39" s="123"/>
      <c r="J39" s="123"/>
      <c r="K39" s="266">
        <f t="shared" si="3"/>
        <v>0</v>
      </c>
      <c r="L39" s="266">
        <f>K39*L33</f>
        <v>0</v>
      </c>
      <c r="M39" s="226"/>
      <c r="N39" s="227"/>
      <c r="O39" s="220"/>
    </row>
    <row r="40" spans="1:15" hidden="1">
      <c r="A40" s="221"/>
      <c r="B40" s="232"/>
      <c r="C40" s="169"/>
      <c r="D40" s="169"/>
      <c r="E40" s="169"/>
      <c r="F40" s="169"/>
      <c r="G40" s="171"/>
      <c r="H40" s="171"/>
      <c r="I40" s="123"/>
      <c r="J40" s="123"/>
      <c r="K40" s="266">
        <f t="shared" si="3"/>
        <v>0</v>
      </c>
      <c r="L40" s="266">
        <f>K40*L33</f>
        <v>0</v>
      </c>
      <c r="M40" s="226"/>
      <c r="N40" s="227"/>
      <c r="O40" s="220"/>
    </row>
    <row r="41" spans="1:15" hidden="1">
      <c r="A41" s="221"/>
      <c r="B41" s="232"/>
      <c r="C41" s="169"/>
      <c r="D41" s="169"/>
      <c r="E41" s="169"/>
      <c r="F41" s="169"/>
      <c r="G41" s="171"/>
      <c r="H41" s="171"/>
      <c r="I41" s="123"/>
      <c r="J41" s="123"/>
      <c r="K41" s="266">
        <f t="shared" si="3"/>
        <v>0</v>
      </c>
      <c r="L41" s="266">
        <f>K41*L33</f>
        <v>0</v>
      </c>
      <c r="M41" s="226"/>
      <c r="N41" s="227"/>
      <c r="O41" s="220"/>
    </row>
    <row r="42" spans="1:15">
      <c r="A42" s="221"/>
      <c r="B42" s="232"/>
      <c r="C42" s="169"/>
      <c r="D42" s="169"/>
      <c r="E42" s="169"/>
      <c r="F42" s="169"/>
      <c r="G42" s="171"/>
      <c r="H42" s="171"/>
      <c r="I42" s="123"/>
      <c r="J42" s="123"/>
      <c r="K42" s="266">
        <f t="shared" si="3"/>
        <v>0</v>
      </c>
      <c r="L42" s="266">
        <f>K42*L33</f>
        <v>0</v>
      </c>
      <c r="M42" s="228"/>
      <c r="N42" s="229"/>
      <c r="O42" s="220"/>
    </row>
    <row r="43" spans="1:15" s="220" customFormat="1" ht="16.5" customHeight="1">
      <c r="A43" s="221"/>
      <c r="B43" s="232"/>
      <c r="C43" s="696" t="s">
        <v>382</v>
      </c>
      <c r="D43" s="697"/>
      <c r="E43" s="697"/>
      <c r="F43" s="697"/>
      <c r="G43" s="697"/>
      <c r="H43" s="697"/>
      <c r="I43" s="697"/>
      <c r="J43" s="698"/>
      <c r="K43" s="241" t="s">
        <v>2</v>
      </c>
      <c r="L43" s="242">
        <v>0.5</v>
      </c>
      <c r="M43" s="176">
        <f>SUM(K45:K52)</f>
        <v>270000</v>
      </c>
      <c r="N43" s="260">
        <f>SUM(L45:L52)</f>
        <v>135000</v>
      </c>
      <c r="O43" s="224"/>
    </row>
    <row r="44" spans="1:15" s="220" customFormat="1" ht="16.5" customHeight="1">
      <c r="A44" s="221"/>
      <c r="B44" s="232"/>
      <c r="C44" s="661" t="s">
        <v>33</v>
      </c>
      <c r="D44" s="662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24"/>
    </row>
    <row r="45" spans="1:15" s="220" customFormat="1" ht="33">
      <c r="A45" s="221"/>
      <c r="B45" s="232"/>
      <c r="C45" s="169">
        <v>25</v>
      </c>
      <c r="D45" s="169" t="s">
        <v>175</v>
      </c>
      <c r="E45" s="272" t="s">
        <v>981</v>
      </c>
      <c r="F45" s="169" t="s">
        <v>982</v>
      </c>
      <c r="G45" s="339" t="s">
        <v>983</v>
      </c>
      <c r="H45" s="171" t="s">
        <v>304</v>
      </c>
      <c r="I45" s="123">
        <v>3</v>
      </c>
      <c r="J45" s="123">
        <v>8</v>
      </c>
      <c r="K45" s="266">
        <f>(I45+J45)*10000</f>
        <v>110000</v>
      </c>
      <c r="L45" s="266">
        <f>K45*L43</f>
        <v>55000</v>
      </c>
      <c r="O45" s="224"/>
    </row>
    <row r="46" spans="1:15" s="220" customFormat="1">
      <c r="A46" s="221"/>
      <c r="B46" s="232"/>
      <c r="C46" s="169">
        <v>25</v>
      </c>
      <c r="D46" s="169" t="s">
        <v>61</v>
      </c>
      <c r="E46" s="272" t="s">
        <v>984</v>
      </c>
      <c r="F46" s="169" t="s">
        <v>985</v>
      </c>
      <c r="G46" s="171" t="s">
        <v>986</v>
      </c>
      <c r="H46" s="171" t="s">
        <v>44</v>
      </c>
      <c r="I46" s="123">
        <v>3</v>
      </c>
      <c r="J46" s="123">
        <v>5</v>
      </c>
      <c r="K46" s="266">
        <f t="shared" ref="K46:K52" si="4">(I46+J46)*10000</f>
        <v>80000</v>
      </c>
      <c r="L46" s="266">
        <f>K46*L43</f>
        <v>40000</v>
      </c>
      <c r="O46" s="224"/>
    </row>
    <row r="47" spans="1:15" s="220" customFormat="1" ht="33">
      <c r="A47" s="221"/>
      <c r="B47" s="232"/>
      <c r="C47" s="169">
        <v>25</v>
      </c>
      <c r="D47" s="169" t="s">
        <v>161</v>
      </c>
      <c r="E47" s="323" t="s">
        <v>987</v>
      </c>
      <c r="F47" s="169" t="s">
        <v>988</v>
      </c>
      <c r="G47" s="171" t="s">
        <v>989</v>
      </c>
      <c r="H47" s="171" t="s">
        <v>44</v>
      </c>
      <c r="I47" s="123">
        <v>3</v>
      </c>
      <c r="J47" s="123">
        <v>5</v>
      </c>
      <c r="K47" s="266">
        <f t="shared" si="4"/>
        <v>80000</v>
      </c>
      <c r="L47" s="266">
        <f>K47*L43</f>
        <v>40000</v>
      </c>
      <c r="O47" s="224"/>
    </row>
    <row r="48" spans="1:15" s="220" customFormat="1">
      <c r="A48" s="221"/>
      <c r="B48" s="232"/>
      <c r="C48" s="169"/>
      <c r="D48" s="169"/>
      <c r="E48" s="169"/>
      <c r="F48" s="169"/>
      <c r="G48" s="171"/>
      <c r="H48" s="171"/>
      <c r="I48" s="123"/>
      <c r="J48" s="123"/>
      <c r="K48" s="266">
        <f t="shared" si="4"/>
        <v>0</v>
      </c>
      <c r="L48" s="266">
        <f>K48*L43</f>
        <v>0</v>
      </c>
      <c r="O48" s="224"/>
    </row>
    <row r="49" spans="1:15" s="220" customFormat="1" hidden="1">
      <c r="A49" s="221"/>
      <c r="B49" s="232"/>
      <c r="C49" s="169"/>
      <c r="D49" s="169"/>
      <c r="E49" s="169"/>
      <c r="F49" s="169"/>
      <c r="G49" s="171"/>
      <c r="H49" s="171"/>
      <c r="I49" s="123"/>
      <c r="J49" s="123"/>
      <c r="K49" s="266">
        <f t="shared" si="4"/>
        <v>0</v>
      </c>
      <c r="L49" s="266">
        <f>K49*L43</f>
        <v>0</v>
      </c>
      <c r="O49" s="224"/>
    </row>
    <row r="50" spans="1:15" s="220" customFormat="1" hidden="1">
      <c r="A50" s="221"/>
      <c r="B50" s="232"/>
      <c r="C50" s="169"/>
      <c r="D50" s="169"/>
      <c r="E50" s="331"/>
      <c r="F50" s="169"/>
      <c r="G50" s="171"/>
      <c r="H50" s="171"/>
      <c r="I50" s="123"/>
      <c r="J50" s="123"/>
      <c r="K50" s="266">
        <f t="shared" si="4"/>
        <v>0</v>
      </c>
      <c r="L50" s="266">
        <f>K50*L43</f>
        <v>0</v>
      </c>
      <c r="O50" s="224"/>
    </row>
    <row r="51" spans="1:15" s="220" customFormat="1" hidden="1">
      <c r="A51" s="221"/>
      <c r="B51" s="232"/>
      <c r="C51" s="169"/>
      <c r="D51" s="169"/>
      <c r="E51" s="169"/>
      <c r="F51" s="169"/>
      <c r="G51" s="171"/>
      <c r="H51" s="171"/>
      <c r="I51" s="123"/>
      <c r="J51" s="123"/>
      <c r="K51" s="266">
        <f t="shared" si="4"/>
        <v>0</v>
      </c>
      <c r="L51" s="266">
        <f>K51*L43</f>
        <v>0</v>
      </c>
      <c r="O51" s="224"/>
    </row>
    <row r="52" spans="1:15" s="220" customFormat="1">
      <c r="A52" s="221"/>
      <c r="B52" s="232"/>
      <c r="C52" s="169"/>
      <c r="D52" s="169"/>
      <c r="E52" s="169"/>
      <c r="F52" s="169"/>
      <c r="G52" s="171"/>
      <c r="H52" s="171"/>
      <c r="I52" s="123"/>
      <c r="J52" s="123"/>
      <c r="K52" s="266">
        <f t="shared" si="4"/>
        <v>0</v>
      </c>
      <c r="L52" s="266">
        <f>K52*L43</f>
        <v>0</v>
      </c>
      <c r="O52" s="224"/>
    </row>
    <row r="53" spans="1:15" s="220" customFormat="1" ht="16.5" customHeight="1">
      <c r="A53" s="221"/>
      <c r="B53" s="232"/>
      <c r="C53" s="665" t="s">
        <v>230</v>
      </c>
      <c r="D53" s="666"/>
      <c r="E53" s="666"/>
      <c r="F53" s="666"/>
      <c r="G53" s="666"/>
      <c r="H53" s="666"/>
      <c r="I53" s="666"/>
      <c r="J53" s="667"/>
      <c r="K53" s="241" t="s">
        <v>2</v>
      </c>
      <c r="L53" s="242">
        <v>0.5</v>
      </c>
      <c r="M53" s="176">
        <f>SUM(K55:K62)</f>
        <v>240000</v>
      </c>
      <c r="N53" s="260">
        <f>SUM(L55:L62)</f>
        <v>120000</v>
      </c>
      <c r="O53" s="224"/>
    </row>
    <row r="54" spans="1:15" s="220" customFormat="1" ht="16.5" customHeight="1">
      <c r="A54" s="221"/>
      <c r="B54" s="232"/>
      <c r="C54" s="661" t="s">
        <v>4</v>
      </c>
      <c r="D54" s="662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O54" s="224"/>
    </row>
    <row r="55" spans="1:15" s="220" customFormat="1">
      <c r="A55" s="221"/>
      <c r="B55" s="232"/>
      <c r="C55" s="169"/>
      <c r="D55" s="331"/>
      <c r="E55" s="331"/>
      <c r="F55" s="169"/>
      <c r="G55" s="171"/>
      <c r="H55" s="171"/>
      <c r="I55" s="123"/>
      <c r="J55" s="123"/>
      <c r="K55" s="266">
        <f>(I55+J55)*10000</f>
        <v>0</v>
      </c>
      <c r="L55" s="266">
        <f>K55*L53</f>
        <v>0</v>
      </c>
      <c r="O55" s="224"/>
    </row>
    <row r="56" spans="1:15" s="220" customFormat="1" ht="49.5">
      <c r="A56" s="221"/>
      <c r="B56" s="232"/>
      <c r="C56" s="169">
        <v>25</v>
      </c>
      <c r="D56" s="169" t="s">
        <v>61</v>
      </c>
      <c r="E56" s="272" t="s">
        <v>990</v>
      </c>
      <c r="F56" s="169" t="s">
        <v>991</v>
      </c>
      <c r="G56" s="339" t="s">
        <v>992</v>
      </c>
      <c r="H56" s="171" t="s">
        <v>993</v>
      </c>
      <c r="I56" s="123">
        <v>3</v>
      </c>
      <c r="J56" s="123">
        <v>13</v>
      </c>
      <c r="K56" s="266">
        <f t="shared" ref="K56:K62" si="5">(I56+J56)*10000</f>
        <v>160000</v>
      </c>
      <c r="L56" s="266">
        <f>K56*L53</f>
        <v>80000</v>
      </c>
      <c r="O56" s="224"/>
    </row>
    <row r="57" spans="1:15" s="220" customFormat="1">
      <c r="A57" s="221"/>
      <c r="B57" s="232"/>
      <c r="C57" s="169"/>
      <c r="D57" s="169"/>
      <c r="E57" s="331"/>
      <c r="F57" s="169"/>
      <c r="G57" s="171"/>
      <c r="H57" s="171"/>
      <c r="I57" s="123"/>
      <c r="J57" s="123"/>
      <c r="K57" s="266">
        <f t="shared" si="5"/>
        <v>0</v>
      </c>
      <c r="L57" s="266">
        <f>K57*L53</f>
        <v>0</v>
      </c>
      <c r="O57" s="224"/>
    </row>
    <row r="58" spans="1:15" s="220" customFormat="1">
      <c r="A58" s="221"/>
      <c r="B58" s="232"/>
      <c r="C58" s="169">
        <v>25</v>
      </c>
      <c r="D58" s="169" t="s">
        <v>128</v>
      </c>
      <c r="E58" s="272" t="s">
        <v>994</v>
      </c>
      <c r="F58" s="169" t="s">
        <v>995</v>
      </c>
      <c r="G58" s="171" t="s">
        <v>996</v>
      </c>
      <c r="H58" s="171" t="s">
        <v>26</v>
      </c>
      <c r="I58" s="123">
        <v>3</v>
      </c>
      <c r="J58" s="123">
        <v>5</v>
      </c>
      <c r="K58" s="266">
        <f t="shared" si="5"/>
        <v>80000</v>
      </c>
      <c r="L58" s="266">
        <f>K58*L53</f>
        <v>40000</v>
      </c>
      <c r="O58" s="224"/>
    </row>
    <row r="59" spans="1:15" s="220" customFormat="1">
      <c r="A59" s="221"/>
      <c r="B59" s="232"/>
      <c r="C59" s="169"/>
      <c r="D59" s="169"/>
      <c r="E59" s="169"/>
      <c r="F59" s="169"/>
      <c r="G59" s="171"/>
      <c r="H59" s="171"/>
      <c r="I59" s="123"/>
      <c r="J59" s="123"/>
      <c r="K59" s="266">
        <f t="shared" si="5"/>
        <v>0</v>
      </c>
      <c r="L59" s="266">
        <f>K59*L53</f>
        <v>0</v>
      </c>
      <c r="O59" s="224"/>
    </row>
    <row r="60" spans="1:15" s="220" customFormat="1" hidden="1">
      <c r="A60" s="221"/>
      <c r="B60" s="232"/>
      <c r="C60" s="169"/>
      <c r="D60" s="169"/>
      <c r="E60" s="169"/>
      <c r="F60" s="169"/>
      <c r="G60" s="171"/>
      <c r="H60" s="171"/>
      <c r="I60" s="123"/>
      <c r="J60" s="123"/>
      <c r="K60" s="266">
        <f t="shared" si="5"/>
        <v>0</v>
      </c>
      <c r="L60" s="266">
        <f>K60*L53</f>
        <v>0</v>
      </c>
      <c r="O60" s="224"/>
    </row>
    <row r="61" spans="1:15" s="220" customFormat="1" hidden="1">
      <c r="A61" s="221"/>
      <c r="B61" s="232"/>
      <c r="C61" s="169"/>
      <c r="D61" s="169"/>
      <c r="E61" s="169"/>
      <c r="F61" s="169"/>
      <c r="G61" s="171"/>
      <c r="H61" s="171"/>
      <c r="I61" s="123"/>
      <c r="J61" s="123"/>
      <c r="K61" s="266">
        <f t="shared" si="5"/>
        <v>0</v>
      </c>
      <c r="L61" s="266">
        <f>K61*L53</f>
        <v>0</v>
      </c>
      <c r="O61" s="224"/>
    </row>
    <row r="62" spans="1:15" s="220" customFormat="1">
      <c r="A62" s="221"/>
      <c r="B62" s="232"/>
      <c r="C62" s="169"/>
      <c r="D62" s="169"/>
      <c r="E62" s="169"/>
      <c r="F62" s="169"/>
      <c r="G62" s="171"/>
      <c r="H62" s="171"/>
      <c r="I62" s="123"/>
      <c r="J62" s="123"/>
      <c r="K62" s="266">
        <f t="shared" si="5"/>
        <v>0</v>
      </c>
      <c r="L62" s="266">
        <f>K62*L53</f>
        <v>0</v>
      </c>
      <c r="O62" s="224"/>
    </row>
    <row r="63" spans="1:15" s="220" customFormat="1" ht="20.25" hidden="1">
      <c r="A63" s="221"/>
      <c r="B63" s="232"/>
      <c r="C63" s="655" t="s">
        <v>157</v>
      </c>
      <c r="D63" s="656"/>
      <c r="E63" s="656"/>
      <c r="F63" s="656"/>
      <c r="G63" s="656"/>
      <c r="H63" s="656"/>
      <c r="I63" s="656"/>
      <c r="J63" s="657"/>
      <c r="K63" s="217" t="s">
        <v>47</v>
      </c>
      <c r="L63" s="314">
        <v>0.5</v>
      </c>
      <c r="M63" s="176">
        <f>SUM(K65:K72)</f>
        <v>0</v>
      </c>
      <c r="N63" s="260">
        <f>SUM(L65:L72)</f>
        <v>0</v>
      </c>
      <c r="O63" s="224"/>
    </row>
    <row r="64" spans="1:15" s="220" customFormat="1" ht="16.5" hidden="1" customHeight="1">
      <c r="A64" s="221"/>
      <c r="B64" s="232"/>
      <c r="C64" s="574" t="s">
        <v>4</v>
      </c>
      <c r="D64" s="575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58"/>
      <c r="N64" s="659"/>
      <c r="O64" s="224"/>
    </row>
    <row r="65" spans="1:15" s="220" customFormat="1" hidden="1">
      <c r="A65" s="221"/>
      <c r="B65" s="232"/>
      <c r="C65" s="216"/>
      <c r="D65" s="216"/>
      <c r="E65" s="216"/>
      <c r="F65" s="216"/>
      <c r="G65" s="216"/>
      <c r="H65" s="216"/>
      <c r="I65" s="216"/>
      <c r="J65" s="216"/>
      <c r="K65" s="266">
        <f t="shared" ref="K65:K72" si="6">(I65+J65)*10000</f>
        <v>0</v>
      </c>
      <c r="L65" s="266">
        <f>K65*L63</f>
        <v>0</v>
      </c>
      <c r="O65" s="224"/>
    </row>
    <row r="66" spans="1:15" s="220" customFormat="1" hidden="1">
      <c r="A66" s="221"/>
      <c r="B66" s="232"/>
      <c r="C66" s="216"/>
      <c r="D66" s="216"/>
      <c r="E66" s="216"/>
      <c r="F66" s="216"/>
      <c r="G66" s="216"/>
      <c r="H66" s="216"/>
      <c r="I66" s="216"/>
      <c r="J66" s="216"/>
      <c r="K66" s="266">
        <f t="shared" si="6"/>
        <v>0</v>
      </c>
      <c r="L66" s="266">
        <f>K66*L63</f>
        <v>0</v>
      </c>
      <c r="O66" s="224"/>
    </row>
    <row r="67" spans="1:15" s="220" customFormat="1" hidden="1">
      <c r="A67" s="221"/>
      <c r="B67" s="232"/>
      <c r="C67" s="216"/>
      <c r="D67" s="216"/>
      <c r="E67" s="216"/>
      <c r="F67" s="216"/>
      <c r="G67" s="216"/>
      <c r="H67" s="216"/>
      <c r="I67" s="216"/>
      <c r="J67" s="216"/>
      <c r="K67" s="266">
        <f t="shared" si="6"/>
        <v>0</v>
      </c>
      <c r="L67" s="266">
        <f>K67*L63</f>
        <v>0</v>
      </c>
      <c r="O67" s="224"/>
    </row>
    <row r="68" spans="1:15" s="220" customFormat="1" hidden="1">
      <c r="A68" s="221"/>
      <c r="B68" s="232"/>
      <c r="C68" s="216"/>
      <c r="D68" s="216"/>
      <c r="E68" s="216"/>
      <c r="F68" s="216"/>
      <c r="G68" s="216"/>
      <c r="H68" s="216"/>
      <c r="I68" s="216"/>
      <c r="J68" s="216"/>
      <c r="K68" s="266">
        <f t="shared" si="6"/>
        <v>0</v>
      </c>
      <c r="L68" s="266">
        <f>K68*L63</f>
        <v>0</v>
      </c>
      <c r="O68" s="224"/>
    </row>
    <row r="69" spans="1:15" s="220" customFormat="1" ht="20.25" hidden="1">
      <c r="A69" s="221"/>
      <c r="B69" s="232"/>
      <c r="C69" s="215"/>
      <c r="D69" s="215"/>
      <c r="E69" s="215"/>
      <c r="F69" s="215"/>
      <c r="G69" s="249" t="s">
        <v>165</v>
      </c>
      <c r="H69" s="216"/>
      <c r="I69" s="216"/>
      <c r="J69" s="216"/>
      <c r="K69" s="266">
        <f t="shared" si="6"/>
        <v>0</v>
      </c>
      <c r="L69" s="266">
        <f>K69*L63</f>
        <v>0</v>
      </c>
      <c r="O69" s="224"/>
    </row>
    <row r="70" spans="1:15" s="220" customFormat="1" hidden="1">
      <c r="A70" s="221"/>
      <c r="B70" s="232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O70" s="224"/>
    </row>
    <row r="71" spans="1:15" s="220" customFormat="1" hidden="1">
      <c r="A71" s="221"/>
      <c r="B71" s="232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O71" s="224"/>
    </row>
    <row r="72" spans="1:15" s="220" customFormat="1" ht="17.25" hidden="1" customHeight="1">
      <c r="A72" s="221"/>
      <c r="B72" s="232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O72" s="224"/>
    </row>
    <row r="73" spans="1:15" s="220" customFormat="1" ht="20.25">
      <c r="A73" s="221"/>
      <c r="B73" s="232"/>
      <c r="C73" s="655" t="s">
        <v>157</v>
      </c>
      <c r="D73" s="656"/>
      <c r="E73" s="656"/>
      <c r="F73" s="656"/>
      <c r="G73" s="656"/>
      <c r="H73" s="656"/>
      <c r="I73" s="656"/>
      <c r="J73" s="657"/>
      <c r="K73" s="173" t="s">
        <v>47</v>
      </c>
      <c r="L73" s="259">
        <v>0.5</v>
      </c>
      <c r="M73" s="176">
        <f>SUM(K75:K82)</f>
        <v>160000</v>
      </c>
      <c r="N73" s="260">
        <f>SUM(L75:L82)</f>
        <v>80000</v>
      </c>
      <c r="O73" s="224"/>
    </row>
    <row r="74" spans="1:15" s="220" customFormat="1">
      <c r="A74" s="221"/>
      <c r="B74" s="232"/>
      <c r="C74" s="576" t="s">
        <v>4</v>
      </c>
      <c r="D74" s="577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78"/>
      <c r="N74" s="579"/>
      <c r="O74" s="224"/>
    </row>
    <row r="75" spans="1:15" s="220" customFormat="1">
      <c r="A75" s="221"/>
      <c r="B75" s="232"/>
      <c r="C75" s="218">
        <v>25</v>
      </c>
      <c r="D75" s="218" t="s">
        <v>22</v>
      </c>
      <c r="E75" s="208" t="s">
        <v>997</v>
      </c>
      <c r="F75" s="218" t="s">
        <v>998</v>
      </c>
      <c r="G75" s="526" t="s">
        <v>999</v>
      </c>
      <c r="H75" s="219" t="s">
        <v>44</v>
      </c>
      <c r="I75" s="167">
        <v>8</v>
      </c>
      <c r="J75" s="167"/>
      <c r="K75" s="266">
        <f>(I75+J75)*10000</f>
        <v>80000</v>
      </c>
      <c r="L75" s="266">
        <f>K75*L73</f>
        <v>40000</v>
      </c>
      <c r="M75" s="261"/>
      <c r="N75" s="253"/>
      <c r="O75" s="224"/>
    </row>
    <row r="76" spans="1:15" s="220" customFormat="1">
      <c r="A76" s="221"/>
      <c r="B76" s="232"/>
      <c r="C76" s="218">
        <v>25</v>
      </c>
      <c r="D76" s="218" t="s">
        <v>1000</v>
      </c>
      <c r="E76" s="208" t="s">
        <v>1001</v>
      </c>
      <c r="F76" s="218" t="s">
        <v>1002</v>
      </c>
      <c r="G76" s="219" t="s">
        <v>1003</v>
      </c>
      <c r="H76" s="219" t="s">
        <v>44</v>
      </c>
      <c r="I76" s="167">
        <v>3</v>
      </c>
      <c r="J76" s="167">
        <v>5</v>
      </c>
      <c r="K76" s="266">
        <f t="shared" ref="K76:K82" si="7">(I76+J76)*10000</f>
        <v>80000</v>
      </c>
      <c r="L76" s="266">
        <f>K76*L73</f>
        <v>40000</v>
      </c>
      <c r="M76" s="261"/>
      <c r="N76" s="253"/>
      <c r="O76" s="224"/>
    </row>
    <row r="77" spans="1:15" s="220" customFormat="1">
      <c r="A77" s="221"/>
      <c r="B77" s="232"/>
      <c r="C77" s="169"/>
      <c r="D77" s="169"/>
      <c r="E77" s="169"/>
      <c r="F77" s="169"/>
      <c r="G77" s="171"/>
      <c r="H77" s="171"/>
      <c r="I77" s="252"/>
      <c r="J77" s="252"/>
      <c r="K77" s="266">
        <f t="shared" si="7"/>
        <v>0</v>
      </c>
      <c r="L77" s="266">
        <f>K77*L73</f>
        <v>0</v>
      </c>
      <c r="M77" s="261"/>
      <c r="N77" s="253"/>
      <c r="O77" s="224"/>
    </row>
    <row r="78" spans="1:15" s="220" customFormat="1" hidden="1">
      <c r="A78" s="221"/>
      <c r="B78" s="232"/>
      <c r="C78" s="169"/>
      <c r="D78" s="169"/>
      <c r="E78" s="169"/>
      <c r="F78" s="169"/>
      <c r="G78" s="171"/>
      <c r="H78" s="171"/>
      <c r="I78" s="123"/>
      <c r="J78" s="123"/>
      <c r="K78" s="266">
        <f t="shared" si="7"/>
        <v>0</v>
      </c>
      <c r="L78" s="266">
        <f>K78*L73</f>
        <v>0</v>
      </c>
      <c r="M78" s="261"/>
      <c r="N78" s="253"/>
      <c r="O78" s="224"/>
    </row>
    <row r="79" spans="1:15" s="220" customFormat="1" hidden="1">
      <c r="A79" s="221"/>
      <c r="B79" s="232"/>
      <c r="C79" s="169"/>
      <c r="D79" s="169"/>
      <c r="E79" s="169"/>
      <c r="F79" s="169"/>
      <c r="G79" s="171"/>
      <c r="H79" s="171"/>
      <c r="I79" s="123"/>
      <c r="J79" s="123"/>
      <c r="K79" s="266">
        <f t="shared" si="7"/>
        <v>0</v>
      </c>
      <c r="L79" s="266">
        <f>K79*L73</f>
        <v>0</v>
      </c>
      <c r="M79" s="261"/>
      <c r="N79" s="253"/>
      <c r="O79" s="224"/>
    </row>
    <row r="80" spans="1:15" s="220" customFormat="1" hidden="1">
      <c r="A80" s="221"/>
      <c r="B80" s="232"/>
      <c r="C80" s="169"/>
      <c r="D80" s="169"/>
      <c r="E80" s="169"/>
      <c r="F80" s="169"/>
      <c r="G80" s="171"/>
      <c r="H80" s="171"/>
      <c r="I80" s="123"/>
      <c r="J80" s="123"/>
      <c r="K80" s="266">
        <f t="shared" si="7"/>
        <v>0</v>
      </c>
      <c r="L80" s="266">
        <f>K80*L73</f>
        <v>0</v>
      </c>
      <c r="M80" s="261"/>
      <c r="N80" s="253"/>
      <c r="O80" s="224"/>
    </row>
    <row r="81" spans="1:15" s="220" customFormat="1" hidden="1">
      <c r="A81" s="221"/>
      <c r="B81" s="232"/>
      <c r="C81" s="169"/>
      <c r="D81" s="169"/>
      <c r="E81" s="169"/>
      <c r="F81" s="169"/>
      <c r="G81" s="171"/>
      <c r="H81" s="171"/>
      <c r="I81" s="123"/>
      <c r="J81" s="123"/>
      <c r="K81" s="266">
        <f t="shared" si="7"/>
        <v>0</v>
      </c>
      <c r="L81" s="266">
        <f>K81*L73</f>
        <v>0</v>
      </c>
      <c r="M81" s="261"/>
      <c r="N81" s="253"/>
      <c r="O81" s="224"/>
    </row>
    <row r="82" spans="1:15" s="220" customFormat="1">
      <c r="A82" s="221"/>
      <c r="B82" s="232"/>
      <c r="C82" s="169"/>
      <c r="D82" s="169"/>
      <c r="E82" s="169"/>
      <c r="F82" s="169"/>
      <c r="G82" s="171"/>
      <c r="H82" s="171"/>
      <c r="I82" s="123"/>
      <c r="J82" s="123"/>
      <c r="K82" s="266">
        <f t="shared" si="7"/>
        <v>0</v>
      </c>
      <c r="L82" s="266">
        <f>K82*L73</f>
        <v>0</v>
      </c>
      <c r="M82" s="271"/>
      <c r="N82" s="255"/>
      <c r="O82" s="224"/>
    </row>
    <row r="83" spans="1:15" s="220" customFormat="1" ht="16.5" hidden="1" customHeight="1">
      <c r="A83" s="221"/>
      <c r="B83" s="232"/>
      <c r="C83" s="580" t="s">
        <v>84</v>
      </c>
      <c r="D83" s="581"/>
      <c r="E83" s="581"/>
      <c r="F83" s="581"/>
      <c r="G83" s="581"/>
      <c r="H83" s="581"/>
      <c r="I83" s="581"/>
      <c r="J83" s="582"/>
      <c r="K83" s="313" t="s">
        <v>2</v>
      </c>
      <c r="L83" s="314">
        <v>0.5</v>
      </c>
      <c r="M83" s="176">
        <f>SUM(K85:K92)</f>
        <v>0</v>
      </c>
      <c r="N83" s="260">
        <f>SUM(L85:L92)</f>
        <v>0</v>
      </c>
      <c r="O83" s="224"/>
    </row>
    <row r="84" spans="1:15" s="220" customFormat="1" ht="16.5" hidden="1" customHeight="1">
      <c r="A84" s="221"/>
      <c r="B84" s="232"/>
      <c r="C84" s="574" t="s">
        <v>4</v>
      </c>
      <c r="D84" s="575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24"/>
    </row>
    <row r="85" spans="1:15" s="220" customFormat="1" hidden="1">
      <c r="A85" s="221"/>
      <c r="B85" s="232"/>
      <c r="C85" s="130"/>
      <c r="D85" s="130"/>
      <c r="E85" s="130"/>
      <c r="F85" s="130"/>
      <c r="G85" s="130"/>
      <c r="H85" s="130"/>
      <c r="I85" s="130"/>
      <c r="J85" s="130"/>
      <c r="K85" s="266">
        <f>(I85+J85)*10000</f>
        <v>0</v>
      </c>
      <c r="L85" s="266">
        <f>K85*L83</f>
        <v>0</v>
      </c>
      <c r="M85" s="253"/>
      <c r="N85" s="253"/>
      <c r="O85" s="224"/>
    </row>
    <row r="86" spans="1:15" s="220" customFormat="1" hidden="1">
      <c r="A86" s="221"/>
      <c r="B86" s="232"/>
      <c r="C86" s="130"/>
      <c r="D86" s="130"/>
      <c r="E86" s="130"/>
      <c r="F86" s="130"/>
      <c r="G86" s="130"/>
      <c r="H86" s="130"/>
      <c r="I86" s="130"/>
      <c r="J86" s="130"/>
      <c r="K86" s="266">
        <f t="shared" ref="K86:K92" si="8">(I86+J86)*10000</f>
        <v>0</v>
      </c>
      <c r="L86" s="266">
        <f>K86*L83</f>
        <v>0</v>
      </c>
      <c r="M86" s="253"/>
      <c r="N86" s="253"/>
      <c r="O86" s="224"/>
    </row>
    <row r="87" spans="1:15" s="220" customFormat="1" hidden="1">
      <c r="A87" s="221"/>
      <c r="B87" s="232"/>
      <c r="C87" s="130"/>
      <c r="D87" s="130"/>
      <c r="E87" s="130"/>
      <c r="F87" s="130"/>
      <c r="G87" s="130"/>
      <c r="H87" s="130"/>
      <c r="I87" s="130"/>
      <c r="J87" s="130"/>
      <c r="K87" s="266">
        <f t="shared" si="8"/>
        <v>0</v>
      </c>
      <c r="L87" s="266">
        <f>K87*L83</f>
        <v>0</v>
      </c>
      <c r="M87" s="253"/>
      <c r="N87" s="253"/>
      <c r="O87" s="224"/>
    </row>
    <row r="88" spans="1:15" s="220" customFormat="1" hidden="1">
      <c r="A88" s="221"/>
      <c r="B88" s="232"/>
      <c r="C88" s="130"/>
      <c r="D88" s="130"/>
      <c r="E88" s="130"/>
      <c r="F88" s="130"/>
      <c r="G88" s="130"/>
      <c r="H88" s="130"/>
      <c r="I88" s="130"/>
      <c r="J88" s="130"/>
      <c r="K88" s="266">
        <f t="shared" si="8"/>
        <v>0</v>
      </c>
      <c r="L88" s="266">
        <f>K88*L83</f>
        <v>0</v>
      </c>
      <c r="M88" s="253"/>
      <c r="N88" s="253"/>
      <c r="O88" s="224"/>
    </row>
    <row r="89" spans="1:15" s="220" customFormat="1" hidden="1">
      <c r="A89" s="221"/>
      <c r="B89" s="232"/>
      <c r="C89" s="130"/>
      <c r="D89" s="130"/>
      <c r="E89" s="130"/>
      <c r="F89" s="130"/>
      <c r="G89" s="130"/>
      <c r="H89" s="130"/>
      <c r="I89" s="130"/>
      <c r="J89" s="130"/>
      <c r="K89" s="266">
        <f t="shared" si="8"/>
        <v>0</v>
      </c>
      <c r="L89" s="266">
        <f>K89*L83</f>
        <v>0</v>
      </c>
      <c r="M89" s="253"/>
      <c r="N89" s="253"/>
      <c r="O89" s="224"/>
    </row>
    <row r="90" spans="1:15" s="220" customFormat="1" hidden="1">
      <c r="A90" s="221"/>
      <c r="B90" s="232"/>
      <c r="C90" s="130"/>
      <c r="D90" s="130"/>
      <c r="E90" s="130"/>
      <c r="F90" s="130"/>
      <c r="G90" s="130"/>
      <c r="H90" s="130"/>
      <c r="I90" s="130"/>
      <c r="J90" s="130"/>
      <c r="K90" s="266">
        <f t="shared" si="8"/>
        <v>0</v>
      </c>
      <c r="L90" s="266">
        <f>K90*L83</f>
        <v>0</v>
      </c>
      <c r="M90" s="253"/>
      <c r="N90" s="253"/>
      <c r="O90" s="224"/>
    </row>
    <row r="91" spans="1:15" s="220" customFormat="1" hidden="1">
      <c r="A91" s="221"/>
      <c r="B91" s="232"/>
      <c r="C91" s="130"/>
      <c r="D91" s="130"/>
      <c r="E91" s="130"/>
      <c r="F91" s="130"/>
      <c r="G91" s="130"/>
      <c r="H91" s="130"/>
      <c r="I91" s="130"/>
      <c r="J91" s="130"/>
      <c r="K91" s="266">
        <f t="shared" si="8"/>
        <v>0</v>
      </c>
      <c r="L91" s="266">
        <f>K91*L83</f>
        <v>0</v>
      </c>
      <c r="M91" s="253"/>
      <c r="N91" s="253"/>
      <c r="O91" s="224"/>
    </row>
    <row r="92" spans="1:15" s="220" customFormat="1" hidden="1">
      <c r="A92" s="221"/>
      <c r="B92" s="232"/>
      <c r="C92" s="130"/>
      <c r="D92" s="130"/>
      <c r="E92" s="130"/>
      <c r="F92" s="130"/>
      <c r="G92" s="130"/>
      <c r="H92" s="130"/>
      <c r="I92" s="130"/>
      <c r="J92" s="130"/>
      <c r="K92" s="266">
        <f t="shared" si="8"/>
        <v>0</v>
      </c>
      <c r="L92" s="266">
        <f>K92*L83</f>
        <v>0</v>
      </c>
      <c r="M92" s="253"/>
      <c r="N92" s="253"/>
      <c r="O92" s="224"/>
    </row>
    <row r="93" spans="1:15" ht="20.25">
      <c r="A93" s="220"/>
      <c r="B93" s="124"/>
      <c r="C93" s="636" t="s">
        <v>88</v>
      </c>
      <c r="D93" s="636"/>
      <c r="E93" s="636"/>
      <c r="F93" s="636"/>
      <c r="G93" s="636"/>
      <c r="H93" s="636"/>
      <c r="I93" s="636"/>
      <c r="J93" s="636"/>
      <c r="K93" s="125" t="s">
        <v>2</v>
      </c>
      <c r="L93" s="142">
        <v>0.6</v>
      </c>
      <c r="M93" s="126">
        <f>SUM(K95:K102)</f>
        <v>560000</v>
      </c>
      <c r="N93" s="127">
        <f>SUM(L95:L102)</f>
        <v>336000</v>
      </c>
      <c r="O93" s="224"/>
    </row>
    <row r="94" spans="1:15">
      <c r="A94" s="220"/>
      <c r="B94" s="124" t="s">
        <v>3</v>
      </c>
      <c r="C94" s="627" t="s">
        <v>4</v>
      </c>
      <c r="D94" s="627"/>
      <c r="E94" s="554" t="s">
        <v>5</v>
      </c>
      <c r="F94" s="554" t="s">
        <v>6</v>
      </c>
      <c r="G94" s="554" t="s">
        <v>7</v>
      </c>
      <c r="H94" s="554" t="s">
        <v>8</v>
      </c>
      <c r="I94" s="554" t="s">
        <v>9</v>
      </c>
      <c r="J94" s="554" t="s">
        <v>10</v>
      </c>
      <c r="K94" s="554" t="s">
        <v>11</v>
      </c>
      <c r="L94" s="554" t="s">
        <v>12</v>
      </c>
      <c r="M94" s="143"/>
      <c r="N94" s="144"/>
      <c r="O94" s="220"/>
    </row>
    <row r="95" spans="1:15">
      <c r="A95" s="220"/>
      <c r="B95" s="124">
        <v>1</v>
      </c>
      <c r="C95" s="169">
        <v>25</v>
      </c>
      <c r="D95" s="169" t="s">
        <v>35</v>
      </c>
      <c r="E95" s="272" t="s">
        <v>1004</v>
      </c>
      <c r="F95" s="169" t="s">
        <v>1005</v>
      </c>
      <c r="G95" s="367" t="s">
        <v>1006</v>
      </c>
      <c r="H95" s="171" t="s">
        <v>1007</v>
      </c>
      <c r="I95" s="123">
        <v>3</v>
      </c>
      <c r="J95" s="123">
        <v>25</v>
      </c>
      <c r="K95" s="266">
        <f>(I95+J95)*10000</f>
        <v>280000</v>
      </c>
      <c r="L95" s="266">
        <f>K95*L93</f>
        <v>168000</v>
      </c>
      <c r="M95" s="226"/>
      <c r="N95" s="227"/>
      <c r="O95" s="220"/>
    </row>
    <row r="96" spans="1:15">
      <c r="A96" s="220"/>
      <c r="B96" s="124">
        <v>2</v>
      </c>
      <c r="C96" s="169">
        <v>25</v>
      </c>
      <c r="D96" s="169" t="s">
        <v>128</v>
      </c>
      <c r="E96" s="272" t="s">
        <v>1008</v>
      </c>
      <c r="F96" s="169" t="s">
        <v>1009</v>
      </c>
      <c r="G96" s="171" t="s">
        <v>1010</v>
      </c>
      <c r="H96" s="171" t="s">
        <v>1011</v>
      </c>
      <c r="I96" s="123">
        <v>3</v>
      </c>
      <c r="J96" s="123">
        <v>25</v>
      </c>
      <c r="K96" s="266">
        <f t="shared" ref="K96:K102" si="9">(I96+J96)*10000</f>
        <v>280000</v>
      </c>
      <c r="L96" s="266">
        <f>K96*L93</f>
        <v>168000</v>
      </c>
      <c r="M96" s="226"/>
      <c r="N96" s="227"/>
      <c r="O96" s="220"/>
    </row>
    <row r="97" spans="2:15">
      <c r="B97" s="124">
        <v>3</v>
      </c>
      <c r="C97" s="169"/>
      <c r="D97" s="169"/>
      <c r="E97" s="331"/>
      <c r="F97" s="169"/>
      <c r="G97" s="171"/>
      <c r="H97" s="171"/>
      <c r="I97" s="123"/>
      <c r="J97" s="123"/>
      <c r="K97" s="266">
        <f t="shared" si="9"/>
        <v>0</v>
      </c>
      <c r="L97" s="266">
        <f>K97*L93</f>
        <v>0</v>
      </c>
      <c r="M97" s="226"/>
      <c r="N97" s="227"/>
      <c r="O97" s="220"/>
    </row>
    <row r="98" spans="2:15" hidden="1">
      <c r="B98" s="124">
        <v>4</v>
      </c>
      <c r="C98" s="169"/>
      <c r="D98" s="169"/>
      <c r="E98" s="169"/>
      <c r="F98" s="169"/>
      <c r="G98" s="171"/>
      <c r="H98" s="171"/>
      <c r="I98" s="123"/>
      <c r="J98" s="123"/>
      <c r="K98" s="266">
        <f t="shared" si="9"/>
        <v>0</v>
      </c>
      <c r="L98" s="266">
        <f>K98*L93</f>
        <v>0</v>
      </c>
      <c r="M98" s="226"/>
      <c r="N98" s="227"/>
      <c r="O98" s="220"/>
    </row>
    <row r="99" spans="2:15" hidden="1">
      <c r="B99" s="124">
        <v>5</v>
      </c>
      <c r="C99" s="169"/>
      <c r="D99" s="169"/>
      <c r="E99" s="169"/>
      <c r="F99" s="169"/>
      <c r="G99" s="171"/>
      <c r="H99" s="171"/>
      <c r="I99" s="123"/>
      <c r="J99" s="123"/>
      <c r="K99" s="266">
        <f t="shared" si="9"/>
        <v>0</v>
      </c>
      <c r="L99" s="266">
        <f>K99*L93</f>
        <v>0</v>
      </c>
      <c r="M99" s="226"/>
      <c r="N99" s="227"/>
      <c r="O99" s="220"/>
    </row>
    <row r="100" spans="2:15" hidden="1">
      <c r="B100" s="124">
        <v>6</v>
      </c>
      <c r="C100" s="169"/>
      <c r="D100" s="169"/>
      <c r="E100" s="169"/>
      <c r="F100" s="169"/>
      <c r="G100" s="171"/>
      <c r="H100" s="171"/>
      <c r="I100" s="123"/>
      <c r="J100" s="123"/>
      <c r="K100" s="266">
        <f t="shared" si="9"/>
        <v>0</v>
      </c>
      <c r="L100" s="266">
        <f>K100*L93</f>
        <v>0</v>
      </c>
      <c r="M100" s="226"/>
      <c r="N100" s="227"/>
      <c r="O100" s="220"/>
    </row>
    <row r="101" spans="2:15" hidden="1">
      <c r="B101" s="124">
        <v>7</v>
      </c>
      <c r="C101" s="169"/>
      <c r="D101" s="169"/>
      <c r="E101" s="169"/>
      <c r="F101" s="169"/>
      <c r="G101" s="171"/>
      <c r="H101" s="171"/>
      <c r="I101" s="123"/>
      <c r="J101" s="123"/>
      <c r="K101" s="266">
        <f t="shared" si="9"/>
        <v>0</v>
      </c>
      <c r="L101" s="266">
        <f>K101*L93</f>
        <v>0</v>
      </c>
      <c r="M101" s="226"/>
      <c r="N101" s="227"/>
      <c r="O101" s="220"/>
    </row>
    <row r="102" spans="2:15">
      <c r="B102" s="124">
        <v>8</v>
      </c>
      <c r="C102" s="169"/>
      <c r="D102" s="169"/>
      <c r="E102" s="169"/>
      <c r="F102" s="169"/>
      <c r="G102" s="171"/>
      <c r="H102" s="171"/>
      <c r="I102" s="123"/>
      <c r="J102" s="123"/>
      <c r="K102" s="266">
        <f t="shared" si="9"/>
        <v>0</v>
      </c>
      <c r="L102" s="266">
        <f>K102*L93</f>
        <v>0</v>
      </c>
      <c r="M102" s="228"/>
      <c r="N102" s="229"/>
      <c r="O102" s="220"/>
    </row>
    <row r="103" spans="2:15" ht="20.25" hidden="1">
      <c r="B103" s="124"/>
      <c r="C103" s="637" t="s">
        <v>89</v>
      </c>
      <c r="D103" s="637"/>
      <c r="E103" s="637"/>
      <c r="F103" s="637"/>
      <c r="G103" s="637"/>
      <c r="H103" s="637"/>
      <c r="I103" s="637"/>
      <c r="J103" s="637"/>
      <c r="K103" s="239" t="s">
        <v>47</v>
      </c>
      <c r="L103" s="145">
        <v>0.65</v>
      </c>
      <c r="M103" s="126">
        <f>SUM(K105:K112)</f>
        <v>0</v>
      </c>
      <c r="N103" s="127">
        <f>SUM(L105:L112)</f>
        <v>0</v>
      </c>
      <c r="O103" s="224"/>
    </row>
    <row r="104" spans="2:15" hidden="1">
      <c r="B104" s="124"/>
      <c r="C104" s="627" t="s">
        <v>4</v>
      </c>
      <c r="D104" s="627"/>
      <c r="E104" s="554" t="s">
        <v>5</v>
      </c>
      <c r="F104" s="554" t="s">
        <v>6</v>
      </c>
      <c r="G104" s="554" t="s">
        <v>7</v>
      </c>
      <c r="H104" s="554" t="s">
        <v>8</v>
      </c>
      <c r="I104" s="554" t="s">
        <v>9</v>
      </c>
      <c r="J104" s="554" t="s">
        <v>10</v>
      </c>
      <c r="K104" s="554" t="s">
        <v>11</v>
      </c>
      <c r="L104" s="554" t="s">
        <v>12</v>
      </c>
      <c r="M104" s="555"/>
      <c r="N104" s="556"/>
      <c r="O104" s="220"/>
    </row>
    <row r="105" spans="2:15" ht="19.5" hidden="1">
      <c r="B105" s="124"/>
      <c r="C105" s="128"/>
      <c r="D105" s="128"/>
      <c r="E105" s="128"/>
      <c r="F105" s="128"/>
      <c r="G105" s="137" t="s">
        <v>48</v>
      </c>
      <c r="H105" s="130"/>
      <c r="I105" s="131"/>
      <c r="J105" s="131"/>
      <c r="K105" s="132">
        <f>(I105+J105)*10000</f>
        <v>0</v>
      </c>
      <c r="L105" s="132">
        <f>K105*L103</f>
        <v>0</v>
      </c>
      <c r="M105" s="226"/>
      <c r="N105" s="227"/>
      <c r="O105" s="220"/>
    </row>
    <row r="106" spans="2:15" hidden="1">
      <c r="B106" s="124"/>
      <c r="C106" s="146"/>
      <c r="D106" s="146"/>
      <c r="E106" s="146"/>
      <c r="F106" s="146"/>
      <c r="G106" s="147"/>
      <c r="H106" s="147"/>
      <c r="I106" s="148"/>
      <c r="J106" s="148"/>
      <c r="K106" s="132">
        <f t="shared" ref="K106:K112" si="10">(I106+J106)*10000</f>
        <v>0</v>
      </c>
      <c r="L106" s="132">
        <f>K106*L103</f>
        <v>0</v>
      </c>
      <c r="M106" s="226"/>
      <c r="N106" s="227"/>
      <c r="O106" s="220"/>
    </row>
    <row r="107" spans="2:15" hidden="1">
      <c r="B107" s="124"/>
      <c r="C107" s="146"/>
      <c r="D107" s="146"/>
      <c r="E107" s="146"/>
      <c r="F107" s="146"/>
      <c r="G107" s="147"/>
      <c r="H107" s="147"/>
      <c r="I107" s="148"/>
      <c r="J107" s="148"/>
      <c r="K107" s="132">
        <f t="shared" si="10"/>
        <v>0</v>
      </c>
      <c r="L107" s="132">
        <f>K107*L103</f>
        <v>0</v>
      </c>
      <c r="M107" s="226"/>
      <c r="N107" s="227"/>
      <c r="O107" s="220"/>
    </row>
    <row r="108" spans="2:15" hidden="1">
      <c r="B108" s="124"/>
      <c r="C108" s="146"/>
      <c r="D108" s="146"/>
      <c r="E108" s="146"/>
      <c r="F108" s="146"/>
      <c r="G108" s="147"/>
      <c r="H108" s="147"/>
      <c r="I108" s="148"/>
      <c r="J108" s="148"/>
      <c r="K108" s="132">
        <f t="shared" si="10"/>
        <v>0</v>
      </c>
      <c r="L108" s="132">
        <f>K108*L103</f>
        <v>0</v>
      </c>
      <c r="M108" s="226"/>
      <c r="N108" s="227"/>
      <c r="O108" s="220"/>
    </row>
    <row r="109" spans="2:15" hidden="1">
      <c r="B109" s="124"/>
      <c r="C109" s="146"/>
      <c r="D109" s="146"/>
      <c r="E109" s="146"/>
      <c r="F109" s="146"/>
      <c r="G109" s="147"/>
      <c r="H109" s="147"/>
      <c r="I109" s="148"/>
      <c r="J109" s="148"/>
      <c r="K109" s="132">
        <f t="shared" si="10"/>
        <v>0</v>
      </c>
      <c r="L109" s="132">
        <f>K109*L103</f>
        <v>0</v>
      </c>
      <c r="M109" s="226"/>
      <c r="N109" s="227"/>
      <c r="O109" s="220"/>
    </row>
    <row r="110" spans="2:15" hidden="1">
      <c r="B110" s="124"/>
      <c r="C110" s="146"/>
      <c r="D110" s="146"/>
      <c r="E110" s="146"/>
      <c r="F110" s="146"/>
      <c r="G110" s="147"/>
      <c r="H110" s="147"/>
      <c r="I110" s="148"/>
      <c r="J110" s="148"/>
      <c r="K110" s="132">
        <f t="shared" si="10"/>
        <v>0</v>
      </c>
      <c r="L110" s="132">
        <f>K110*L103</f>
        <v>0</v>
      </c>
      <c r="M110" s="226"/>
      <c r="N110" s="227"/>
      <c r="O110" s="220"/>
    </row>
    <row r="111" spans="2:15" hidden="1">
      <c r="B111" s="124"/>
      <c r="C111" s="149"/>
      <c r="D111" s="146"/>
      <c r="E111" s="146"/>
      <c r="F111" s="146"/>
      <c r="G111" s="147"/>
      <c r="H111" s="147"/>
      <c r="I111" s="148"/>
      <c r="J111" s="136"/>
      <c r="K111" s="132">
        <f t="shared" si="10"/>
        <v>0</v>
      </c>
      <c r="L111" s="132">
        <f>K111*L103</f>
        <v>0</v>
      </c>
      <c r="M111" s="226"/>
      <c r="N111" s="227"/>
      <c r="O111" s="220"/>
    </row>
    <row r="112" spans="2:15" hidden="1">
      <c r="B112" s="124"/>
      <c r="C112" s="146"/>
      <c r="D112" s="146"/>
      <c r="E112" s="146"/>
      <c r="F112" s="146"/>
      <c r="G112" s="147"/>
      <c r="H112" s="147"/>
      <c r="I112" s="148"/>
      <c r="J112" s="148"/>
      <c r="K112" s="132">
        <f t="shared" si="10"/>
        <v>0</v>
      </c>
      <c r="L112" s="132">
        <f>K112*L103</f>
        <v>0</v>
      </c>
      <c r="M112" s="228"/>
      <c r="N112" s="229"/>
      <c r="O112" s="220"/>
    </row>
    <row r="113" spans="2:15" ht="20.25">
      <c r="B113" s="124"/>
      <c r="C113" s="638" t="s">
        <v>90</v>
      </c>
      <c r="D113" s="638"/>
      <c r="E113" s="638"/>
      <c r="F113" s="638"/>
      <c r="G113" s="638"/>
      <c r="H113" s="638"/>
      <c r="I113" s="638"/>
      <c r="J113" s="638"/>
      <c r="K113" s="239" t="s">
        <v>47</v>
      </c>
      <c r="L113" s="142">
        <v>0.6</v>
      </c>
      <c r="M113" s="126">
        <f>SUM(K115:K122)</f>
        <v>130000</v>
      </c>
      <c r="N113" s="127">
        <f>SUM(L115:L122)</f>
        <v>78000</v>
      </c>
      <c r="O113" s="224"/>
    </row>
    <row r="114" spans="2:15">
      <c r="B114" s="124"/>
      <c r="C114" s="627" t="s">
        <v>4</v>
      </c>
      <c r="D114" s="627"/>
      <c r="E114" s="554" t="s">
        <v>5</v>
      </c>
      <c r="F114" s="554" t="s">
        <v>6</v>
      </c>
      <c r="G114" s="554" t="s">
        <v>7</v>
      </c>
      <c r="H114" s="554" t="s">
        <v>8</v>
      </c>
      <c r="I114" s="554" t="s">
        <v>9</v>
      </c>
      <c r="J114" s="554" t="s">
        <v>10</v>
      </c>
      <c r="K114" s="554" t="s">
        <v>11</v>
      </c>
      <c r="L114" s="554" t="s">
        <v>12</v>
      </c>
      <c r="M114" s="632" t="s">
        <v>50</v>
      </c>
      <c r="N114" s="633"/>
      <c r="O114" s="220"/>
    </row>
    <row r="115" spans="2:15">
      <c r="B115" s="124"/>
      <c r="C115" s="169">
        <v>25</v>
      </c>
      <c r="D115" s="169" t="s">
        <v>22</v>
      </c>
      <c r="E115" s="272" t="s">
        <v>1012</v>
      </c>
      <c r="F115" s="169" t="s">
        <v>1013</v>
      </c>
      <c r="G115" s="171" t="s">
        <v>1014</v>
      </c>
      <c r="H115" s="171" t="s">
        <v>1015</v>
      </c>
      <c r="I115" s="123">
        <v>3</v>
      </c>
      <c r="J115" s="123">
        <v>10</v>
      </c>
      <c r="K115" s="266">
        <f>(I115+J115)*10000</f>
        <v>130000</v>
      </c>
      <c r="L115" s="266">
        <f>K115*L113</f>
        <v>78000</v>
      </c>
      <c r="M115" s="226"/>
      <c r="N115" s="227"/>
      <c r="O115" s="220"/>
    </row>
    <row r="116" spans="2:15">
      <c r="B116" s="124"/>
      <c r="C116" s="366"/>
      <c r="D116" s="366"/>
      <c r="E116" s="366"/>
      <c r="F116" s="366"/>
      <c r="G116" s="339"/>
      <c r="H116" s="340"/>
      <c r="I116" s="386"/>
      <c r="J116" s="386"/>
      <c r="K116" s="266">
        <f t="shared" ref="K116:K122" si="11">(I116+J116)*10000</f>
        <v>0</v>
      </c>
      <c r="L116" s="266">
        <f>K116*L113</f>
        <v>0</v>
      </c>
      <c r="M116" s="226"/>
      <c r="N116" s="227"/>
      <c r="O116" s="220"/>
    </row>
    <row r="117" spans="2:15">
      <c r="B117" s="124"/>
      <c r="C117" s="169"/>
      <c r="D117" s="169"/>
      <c r="E117" s="169"/>
      <c r="F117" s="169"/>
      <c r="G117" s="171"/>
      <c r="H117" s="171"/>
      <c r="I117" s="252"/>
      <c r="J117" s="252"/>
      <c r="K117" s="266">
        <f t="shared" si="11"/>
        <v>0</v>
      </c>
      <c r="L117" s="266">
        <f>K117*L113</f>
        <v>0</v>
      </c>
      <c r="M117" s="226"/>
      <c r="N117" s="227"/>
      <c r="O117" s="220"/>
    </row>
    <row r="118" spans="2:15" hidden="1">
      <c r="B118" s="124"/>
      <c r="C118" s="169"/>
      <c r="D118" s="169"/>
      <c r="E118" s="169"/>
      <c r="F118" s="169"/>
      <c r="G118" s="171"/>
      <c r="H118" s="171"/>
      <c r="I118" s="123"/>
      <c r="J118" s="123"/>
      <c r="K118" s="266">
        <f t="shared" si="11"/>
        <v>0</v>
      </c>
      <c r="L118" s="266">
        <f>K118*L113</f>
        <v>0</v>
      </c>
      <c r="M118" s="226"/>
      <c r="N118" s="227"/>
      <c r="O118" s="220"/>
    </row>
    <row r="119" spans="2:15" hidden="1">
      <c r="B119" s="124"/>
      <c r="C119" s="169"/>
      <c r="D119" s="169"/>
      <c r="E119" s="169"/>
      <c r="F119" s="169"/>
      <c r="G119" s="171"/>
      <c r="H119" s="171"/>
      <c r="I119" s="123"/>
      <c r="J119" s="123"/>
      <c r="K119" s="266">
        <f t="shared" si="11"/>
        <v>0</v>
      </c>
      <c r="L119" s="266">
        <f>K119*L113</f>
        <v>0</v>
      </c>
      <c r="M119" s="226"/>
      <c r="N119" s="227"/>
      <c r="O119" s="220"/>
    </row>
    <row r="120" spans="2:15" hidden="1">
      <c r="B120" s="124"/>
      <c r="C120" s="169"/>
      <c r="D120" s="169"/>
      <c r="E120" s="169"/>
      <c r="F120" s="169"/>
      <c r="G120" s="171"/>
      <c r="H120" s="171"/>
      <c r="I120" s="123"/>
      <c r="J120" s="123"/>
      <c r="K120" s="266">
        <f t="shared" si="11"/>
        <v>0</v>
      </c>
      <c r="L120" s="266">
        <f>K120*L113</f>
        <v>0</v>
      </c>
      <c r="M120" s="226"/>
      <c r="N120" s="227"/>
      <c r="O120" s="220"/>
    </row>
    <row r="121" spans="2:15" hidden="1">
      <c r="B121" s="124"/>
      <c r="C121" s="169"/>
      <c r="D121" s="169"/>
      <c r="E121" s="169"/>
      <c r="F121" s="169"/>
      <c r="G121" s="171"/>
      <c r="H121" s="171"/>
      <c r="I121" s="123"/>
      <c r="J121" s="123"/>
      <c r="K121" s="266">
        <f t="shared" si="11"/>
        <v>0</v>
      </c>
      <c r="L121" s="266">
        <f>K121*L113</f>
        <v>0</v>
      </c>
      <c r="M121" s="226"/>
      <c r="N121" s="227"/>
      <c r="O121" s="220"/>
    </row>
    <row r="122" spans="2:15">
      <c r="B122" s="124"/>
      <c r="C122" s="169"/>
      <c r="D122" s="169"/>
      <c r="E122" s="169"/>
      <c r="F122" s="169"/>
      <c r="G122" s="171"/>
      <c r="H122" s="171"/>
      <c r="I122" s="123"/>
      <c r="J122" s="123"/>
      <c r="K122" s="266">
        <f t="shared" si="11"/>
        <v>0</v>
      </c>
      <c r="L122" s="266">
        <f>K122*L113</f>
        <v>0</v>
      </c>
      <c r="M122" s="228"/>
      <c r="N122" s="229"/>
      <c r="O122" s="220"/>
    </row>
    <row r="123" spans="2:15" ht="20.25">
      <c r="B123" s="124"/>
      <c r="C123" s="634" t="s">
        <v>100</v>
      </c>
      <c r="D123" s="634"/>
      <c r="E123" s="634"/>
      <c r="F123" s="634"/>
      <c r="G123" s="634"/>
      <c r="H123" s="634"/>
      <c r="I123" s="634"/>
      <c r="J123" s="634"/>
      <c r="K123" s="239" t="s">
        <v>47</v>
      </c>
      <c r="L123" s="145">
        <v>0.65</v>
      </c>
      <c r="M123" s="126">
        <f>SUM(K125:K132)</f>
        <v>960000</v>
      </c>
      <c r="N123" s="127">
        <f>SUM(L125:L132)</f>
        <v>624000</v>
      </c>
      <c r="O123" s="224"/>
    </row>
    <row r="124" spans="2:15">
      <c r="B124" s="124"/>
      <c r="C124" s="627" t="s">
        <v>4</v>
      </c>
      <c r="D124" s="627"/>
      <c r="E124" s="554" t="s">
        <v>5</v>
      </c>
      <c r="F124" s="554" t="s">
        <v>6</v>
      </c>
      <c r="G124" s="554" t="s">
        <v>7</v>
      </c>
      <c r="H124" s="554" t="s">
        <v>8</v>
      </c>
      <c r="I124" s="554" t="s">
        <v>9</v>
      </c>
      <c r="J124" s="554" t="s">
        <v>10</v>
      </c>
      <c r="K124" s="554" t="s">
        <v>11</v>
      </c>
      <c r="L124" s="554" t="s">
        <v>12</v>
      </c>
      <c r="M124" s="632" t="s">
        <v>56</v>
      </c>
      <c r="N124" s="633"/>
      <c r="O124" s="220"/>
    </row>
    <row r="125" spans="2:15">
      <c r="B125" s="124"/>
      <c r="C125" s="169">
        <v>25</v>
      </c>
      <c r="D125" s="169" t="s">
        <v>1016</v>
      </c>
      <c r="E125" s="272" t="s">
        <v>1017</v>
      </c>
      <c r="F125" s="169" t="s">
        <v>1018</v>
      </c>
      <c r="G125" s="367" t="s">
        <v>1019</v>
      </c>
      <c r="H125" s="171" t="s">
        <v>1020</v>
      </c>
      <c r="I125" s="123">
        <v>3</v>
      </c>
      <c r="J125" s="123">
        <v>93</v>
      </c>
      <c r="K125" s="266">
        <f>(I125+J125)*10000</f>
        <v>960000</v>
      </c>
      <c r="L125" s="266">
        <f>K125*L123</f>
        <v>624000</v>
      </c>
      <c r="M125" s="226"/>
      <c r="N125" s="227"/>
      <c r="O125" s="220"/>
    </row>
    <row r="126" spans="2:15">
      <c r="B126" s="124"/>
      <c r="C126" s="169"/>
      <c r="D126" s="169"/>
      <c r="E126" s="169"/>
      <c r="F126" s="169"/>
      <c r="G126" s="171"/>
      <c r="H126" s="171"/>
      <c r="I126" s="123"/>
      <c r="J126" s="123"/>
      <c r="K126" s="266">
        <f t="shared" ref="K126:K132" si="12">(I126+J126)*10000</f>
        <v>0</v>
      </c>
      <c r="L126" s="266">
        <f>K126*L123</f>
        <v>0</v>
      </c>
      <c r="M126" s="226"/>
      <c r="N126" s="227"/>
      <c r="O126" s="220"/>
    </row>
    <row r="127" spans="2:15" hidden="1">
      <c r="B127" s="124"/>
      <c r="C127" s="169"/>
      <c r="D127" s="169"/>
      <c r="E127" s="169"/>
      <c r="F127" s="169"/>
      <c r="G127" s="171"/>
      <c r="H127" s="171"/>
      <c r="I127" s="252"/>
      <c r="J127" s="252"/>
      <c r="K127" s="266">
        <f t="shared" si="12"/>
        <v>0</v>
      </c>
      <c r="L127" s="266">
        <f>K127*L123</f>
        <v>0</v>
      </c>
      <c r="M127" s="226"/>
      <c r="N127" s="227"/>
      <c r="O127" s="220"/>
    </row>
    <row r="128" spans="2:15" hidden="1">
      <c r="B128" s="124"/>
      <c r="C128" s="169"/>
      <c r="D128" s="169"/>
      <c r="E128" s="169"/>
      <c r="F128" s="169"/>
      <c r="G128" s="171"/>
      <c r="H128" s="171"/>
      <c r="I128" s="123"/>
      <c r="J128" s="123"/>
      <c r="K128" s="266">
        <f t="shared" si="12"/>
        <v>0</v>
      </c>
      <c r="L128" s="266">
        <f>K128*L123</f>
        <v>0</v>
      </c>
      <c r="M128" s="226"/>
      <c r="N128" s="227"/>
      <c r="O128" s="220"/>
    </row>
    <row r="129" spans="1:15" hidden="1">
      <c r="A129" s="220"/>
      <c r="B129" s="124"/>
      <c r="C129" s="169"/>
      <c r="D129" s="169"/>
      <c r="E129" s="169"/>
      <c r="F129" s="169"/>
      <c r="G129" s="171"/>
      <c r="H129" s="171"/>
      <c r="I129" s="123"/>
      <c r="J129" s="123"/>
      <c r="K129" s="266">
        <f t="shared" si="12"/>
        <v>0</v>
      </c>
      <c r="L129" s="266">
        <f>K129*L123</f>
        <v>0</v>
      </c>
      <c r="M129" s="226"/>
      <c r="N129" s="227"/>
      <c r="O129" s="220"/>
    </row>
    <row r="130" spans="1:15" hidden="1">
      <c r="A130" s="220"/>
      <c r="B130" s="124"/>
      <c r="C130" s="169"/>
      <c r="D130" s="169"/>
      <c r="E130" s="169"/>
      <c r="F130" s="169"/>
      <c r="G130" s="171"/>
      <c r="H130" s="171"/>
      <c r="I130" s="123"/>
      <c r="J130" s="123"/>
      <c r="K130" s="266">
        <f t="shared" si="12"/>
        <v>0</v>
      </c>
      <c r="L130" s="266">
        <f>K130*L123</f>
        <v>0</v>
      </c>
      <c r="M130" s="226"/>
      <c r="N130" s="227"/>
      <c r="O130" s="220"/>
    </row>
    <row r="131" spans="1:15" hidden="1">
      <c r="A131" s="220"/>
      <c r="B131" s="124"/>
      <c r="C131" s="169"/>
      <c r="D131" s="169"/>
      <c r="E131" s="169"/>
      <c r="F131" s="169"/>
      <c r="G131" s="171"/>
      <c r="H131" s="171"/>
      <c r="I131" s="123"/>
      <c r="J131" s="123"/>
      <c r="K131" s="266">
        <f t="shared" si="12"/>
        <v>0</v>
      </c>
      <c r="L131" s="266">
        <f>K131*L123</f>
        <v>0</v>
      </c>
      <c r="M131" s="226"/>
      <c r="N131" s="227"/>
      <c r="O131" s="220"/>
    </row>
    <row r="132" spans="1:15">
      <c r="A132" s="220"/>
      <c r="B132" s="124"/>
      <c r="C132" s="169"/>
      <c r="D132" s="169"/>
      <c r="E132" s="169"/>
      <c r="F132" s="169"/>
      <c r="G132" s="171"/>
      <c r="H132" s="171"/>
      <c r="I132" s="123"/>
      <c r="J132" s="123"/>
      <c r="K132" s="266">
        <f t="shared" si="12"/>
        <v>0</v>
      </c>
      <c r="L132" s="266">
        <f>K132*L123</f>
        <v>0</v>
      </c>
      <c r="M132" s="228"/>
      <c r="N132" s="229"/>
      <c r="O132" s="220"/>
    </row>
    <row r="133" spans="1:15" ht="20.25">
      <c r="A133" s="221"/>
      <c r="B133" s="232"/>
      <c r="C133" s="635" t="s">
        <v>101</v>
      </c>
      <c r="D133" s="635"/>
      <c r="E133" s="635"/>
      <c r="F133" s="635"/>
      <c r="G133" s="635"/>
      <c r="H133" s="635"/>
      <c r="I133" s="635"/>
      <c r="J133" s="635"/>
      <c r="K133" s="239" t="s">
        <v>47</v>
      </c>
      <c r="L133" s="142">
        <v>0.6</v>
      </c>
      <c r="M133" s="126">
        <f>SUM(K135:K142)</f>
        <v>270000</v>
      </c>
      <c r="N133" s="127">
        <f>SUM(L135:L142)</f>
        <v>162000</v>
      </c>
      <c r="O133" s="224"/>
    </row>
    <row r="134" spans="1:15">
      <c r="A134" s="221"/>
      <c r="B134" s="232"/>
      <c r="C134" s="627" t="s">
        <v>4</v>
      </c>
      <c r="D134" s="627"/>
      <c r="E134" s="554" t="s">
        <v>5</v>
      </c>
      <c r="F134" s="554" t="s">
        <v>6</v>
      </c>
      <c r="G134" s="554" t="s">
        <v>7</v>
      </c>
      <c r="H134" s="554" t="s">
        <v>8</v>
      </c>
      <c r="I134" s="554" t="s">
        <v>9</v>
      </c>
      <c r="J134" s="554" t="s">
        <v>10</v>
      </c>
      <c r="K134" s="554" t="s">
        <v>11</v>
      </c>
      <c r="L134" s="554" t="s">
        <v>12</v>
      </c>
      <c r="M134" s="557"/>
      <c r="N134" s="558"/>
      <c r="O134" s="220"/>
    </row>
    <row r="135" spans="1:15" ht="19.5">
      <c r="A135" s="221"/>
      <c r="B135" s="232"/>
      <c r="C135" s="128"/>
      <c r="D135" s="128"/>
      <c r="E135" s="128"/>
      <c r="F135" s="128"/>
      <c r="G135" s="137" t="s">
        <v>71</v>
      </c>
      <c r="H135" s="130"/>
      <c r="I135" s="131"/>
      <c r="J135" s="131"/>
      <c r="K135" s="140">
        <f>(I135+J135)*10000</f>
        <v>0</v>
      </c>
      <c r="L135" s="140">
        <f>K135*L133</f>
        <v>0</v>
      </c>
      <c r="M135" s="226"/>
      <c r="N135" s="227"/>
      <c r="O135" s="220"/>
    </row>
    <row r="136" spans="1:15" ht="33">
      <c r="A136" s="221"/>
      <c r="B136" s="232"/>
      <c r="C136" s="169">
        <v>25</v>
      </c>
      <c r="D136" s="169" t="s">
        <v>35</v>
      </c>
      <c r="E136" s="323" t="s">
        <v>1021</v>
      </c>
      <c r="F136" s="169" t="s">
        <v>1022</v>
      </c>
      <c r="G136" s="171" t="s">
        <v>1023</v>
      </c>
      <c r="H136" s="171" t="s">
        <v>304</v>
      </c>
      <c r="I136" s="123">
        <v>3</v>
      </c>
      <c r="J136" s="123">
        <v>8</v>
      </c>
      <c r="K136" s="140">
        <f t="shared" ref="K136:K142" si="13">(I136+J136)*10000</f>
        <v>110000</v>
      </c>
      <c r="L136" s="140">
        <f>K136*L133</f>
        <v>66000</v>
      </c>
      <c r="M136" s="226"/>
      <c r="N136" s="227"/>
      <c r="O136" s="220"/>
    </row>
    <row r="137" spans="1:15">
      <c r="A137" s="221"/>
      <c r="B137" s="232"/>
      <c r="C137" s="169">
        <v>25</v>
      </c>
      <c r="D137" s="169" t="s">
        <v>161</v>
      </c>
      <c r="E137" s="323" t="s">
        <v>1024</v>
      </c>
      <c r="F137" s="169" t="s">
        <v>1025</v>
      </c>
      <c r="G137" s="500" t="s">
        <v>1026</v>
      </c>
      <c r="H137" s="171" t="s">
        <v>1027</v>
      </c>
      <c r="I137" s="123">
        <v>3</v>
      </c>
      <c r="J137" s="123">
        <v>13</v>
      </c>
      <c r="K137" s="140">
        <f t="shared" si="13"/>
        <v>160000</v>
      </c>
      <c r="L137" s="140">
        <f>K137*L133</f>
        <v>96000</v>
      </c>
      <c r="M137" s="226"/>
      <c r="N137" s="227"/>
      <c r="O137" s="220"/>
    </row>
    <row r="138" spans="1:15">
      <c r="A138" s="221"/>
      <c r="B138" s="232"/>
      <c r="C138" s="169"/>
      <c r="D138" s="169"/>
      <c r="E138" s="331"/>
      <c r="F138" s="169"/>
      <c r="G138" s="171"/>
      <c r="H138" s="171"/>
      <c r="I138" s="123"/>
      <c r="J138" s="123"/>
      <c r="K138" s="140">
        <f t="shared" si="13"/>
        <v>0</v>
      </c>
      <c r="L138" s="140">
        <f>K138*L133</f>
        <v>0</v>
      </c>
      <c r="M138" s="226"/>
      <c r="N138" s="227"/>
      <c r="O138" s="220"/>
    </row>
    <row r="139" spans="1:15" hidden="1">
      <c r="A139" s="221"/>
      <c r="B139" s="232"/>
      <c r="C139" s="169"/>
      <c r="D139" s="169"/>
      <c r="E139" s="169"/>
      <c r="F139" s="169"/>
      <c r="G139" s="171"/>
      <c r="H139" s="171"/>
      <c r="I139" s="123"/>
      <c r="J139" s="123"/>
      <c r="K139" s="140">
        <f t="shared" si="13"/>
        <v>0</v>
      </c>
      <c r="L139" s="140">
        <f>K139*L133</f>
        <v>0</v>
      </c>
      <c r="M139" s="226"/>
      <c r="N139" s="227"/>
      <c r="O139" s="220"/>
    </row>
    <row r="140" spans="1:15" hidden="1">
      <c r="A140" s="221"/>
      <c r="B140" s="232"/>
      <c r="C140" s="169"/>
      <c r="D140" s="169"/>
      <c r="E140" s="169"/>
      <c r="F140" s="169"/>
      <c r="G140" s="171"/>
      <c r="H140" s="171"/>
      <c r="I140" s="123"/>
      <c r="J140" s="123"/>
      <c r="K140" s="140">
        <f t="shared" si="13"/>
        <v>0</v>
      </c>
      <c r="L140" s="140">
        <f>K140*L133</f>
        <v>0</v>
      </c>
      <c r="M140" s="226"/>
      <c r="N140" s="227"/>
      <c r="O140" s="220"/>
    </row>
    <row r="141" spans="1:15" hidden="1">
      <c r="A141" s="221"/>
      <c r="B141" s="232"/>
      <c r="C141" s="233"/>
      <c r="D141" s="238"/>
      <c r="E141" s="233"/>
      <c r="F141" s="233"/>
      <c r="G141" s="235"/>
      <c r="H141" s="235"/>
      <c r="I141" s="139"/>
      <c r="J141" s="139"/>
      <c r="K141" s="140">
        <f t="shared" si="13"/>
        <v>0</v>
      </c>
      <c r="L141" s="140">
        <f>K141*L133</f>
        <v>0</v>
      </c>
      <c r="M141" s="226"/>
      <c r="N141" s="227"/>
      <c r="O141" s="220"/>
    </row>
    <row r="142" spans="1:15">
      <c r="A142" s="221"/>
      <c r="B142" s="232"/>
      <c r="C142" s="233"/>
      <c r="D142" s="238"/>
      <c r="E142" s="233"/>
      <c r="F142" s="233"/>
      <c r="G142" s="235"/>
      <c r="H142" s="235"/>
      <c r="I142" s="139"/>
      <c r="J142" s="139"/>
      <c r="K142" s="140">
        <f t="shared" si="13"/>
        <v>0</v>
      </c>
      <c r="L142" s="140">
        <f>K142*L133</f>
        <v>0</v>
      </c>
      <c r="M142" s="228"/>
      <c r="N142" s="229"/>
      <c r="O142" s="220"/>
    </row>
    <row r="143" spans="1:15" ht="20.25" hidden="1">
      <c r="A143" s="220"/>
      <c r="B143" s="124"/>
      <c r="C143" s="631" t="s">
        <v>102</v>
      </c>
      <c r="D143" s="631"/>
      <c r="E143" s="631"/>
      <c r="F143" s="631"/>
      <c r="G143" s="631"/>
      <c r="H143" s="631"/>
      <c r="I143" s="631"/>
      <c r="J143" s="631"/>
      <c r="K143" s="239" t="s">
        <v>47</v>
      </c>
      <c r="L143" s="145">
        <v>0.65</v>
      </c>
      <c r="M143" s="126">
        <f>SUM(K145:K152)</f>
        <v>0</v>
      </c>
      <c r="N143" s="127">
        <f>SUM(L145:L152)</f>
        <v>0</v>
      </c>
      <c r="O143" s="224"/>
    </row>
    <row r="144" spans="1:15" hidden="1">
      <c r="A144" s="220"/>
      <c r="B144" s="124"/>
      <c r="C144" s="627" t="s">
        <v>4</v>
      </c>
      <c r="D144" s="627"/>
      <c r="E144" s="554" t="s">
        <v>5</v>
      </c>
      <c r="F144" s="554" t="s">
        <v>6</v>
      </c>
      <c r="G144" s="554" t="s">
        <v>7</v>
      </c>
      <c r="H144" s="554" t="s">
        <v>8</v>
      </c>
      <c r="I144" s="554" t="s">
        <v>9</v>
      </c>
      <c r="J144" s="554" t="s">
        <v>10</v>
      </c>
      <c r="K144" s="554" t="s">
        <v>11</v>
      </c>
      <c r="L144" s="554" t="s">
        <v>12</v>
      </c>
      <c r="M144" s="632" t="s">
        <v>73</v>
      </c>
      <c r="N144" s="633"/>
      <c r="O144" s="220"/>
    </row>
    <row r="145" spans="2:14" hidden="1">
      <c r="B145" s="124"/>
      <c r="C145" s="169"/>
      <c r="D145" s="169"/>
      <c r="E145" s="169"/>
      <c r="F145" s="169"/>
      <c r="G145" s="171"/>
      <c r="H145" s="171"/>
      <c r="I145" s="123"/>
      <c r="J145" s="123"/>
      <c r="K145" s="266">
        <f>(I145+J145)*10000</f>
        <v>0</v>
      </c>
      <c r="L145" s="266">
        <f>K145*L143</f>
        <v>0</v>
      </c>
      <c r="M145" s="226"/>
      <c r="N145" s="227"/>
    </row>
    <row r="146" spans="2:14" hidden="1">
      <c r="B146" s="124"/>
      <c r="C146" s="169"/>
      <c r="D146" s="169"/>
      <c r="E146" s="169"/>
      <c r="F146" s="169"/>
      <c r="G146" s="171"/>
      <c r="H146" s="171"/>
      <c r="I146" s="123"/>
      <c r="J146" s="123"/>
      <c r="K146" s="266">
        <f t="shared" ref="K146:K152" si="14">(I146+J146)*10000</f>
        <v>0</v>
      </c>
      <c r="L146" s="266">
        <f>K146*L143</f>
        <v>0</v>
      </c>
      <c r="M146" s="226"/>
      <c r="N146" s="227"/>
    </row>
    <row r="147" spans="2:14" hidden="1">
      <c r="B147" s="124"/>
      <c r="C147" s="169"/>
      <c r="D147" s="169"/>
      <c r="E147" s="169"/>
      <c r="F147" s="169"/>
      <c r="G147" s="171"/>
      <c r="H147" s="171"/>
      <c r="I147" s="252"/>
      <c r="J147" s="252"/>
      <c r="K147" s="266">
        <f t="shared" si="14"/>
        <v>0</v>
      </c>
      <c r="L147" s="266">
        <f>K147*L143</f>
        <v>0</v>
      </c>
      <c r="M147" s="226"/>
      <c r="N147" s="227"/>
    </row>
    <row r="148" spans="2:14" hidden="1">
      <c r="B148" s="124"/>
      <c r="C148" s="169"/>
      <c r="D148" s="169"/>
      <c r="E148" s="169"/>
      <c r="F148" s="169"/>
      <c r="G148" s="171"/>
      <c r="H148" s="171"/>
      <c r="I148" s="123"/>
      <c r="J148" s="123"/>
      <c r="K148" s="266">
        <f t="shared" si="14"/>
        <v>0</v>
      </c>
      <c r="L148" s="266">
        <f>K148*L143</f>
        <v>0</v>
      </c>
      <c r="M148" s="226"/>
      <c r="N148" s="227"/>
    </row>
    <row r="149" spans="2:14" hidden="1">
      <c r="B149" s="124"/>
      <c r="C149" s="169"/>
      <c r="D149" s="169"/>
      <c r="E149" s="169"/>
      <c r="F149" s="169"/>
      <c r="G149" s="171"/>
      <c r="H149" s="171"/>
      <c r="I149" s="123"/>
      <c r="J149" s="123"/>
      <c r="K149" s="266">
        <f t="shared" si="14"/>
        <v>0</v>
      </c>
      <c r="L149" s="266">
        <f>K149*L143</f>
        <v>0</v>
      </c>
      <c r="M149" s="226"/>
      <c r="N149" s="227"/>
    </row>
    <row r="150" spans="2:14" hidden="1">
      <c r="B150" s="124"/>
      <c r="C150" s="169"/>
      <c r="D150" s="169"/>
      <c r="E150" s="169"/>
      <c r="F150" s="169"/>
      <c r="G150" s="171"/>
      <c r="H150" s="171"/>
      <c r="I150" s="123"/>
      <c r="J150" s="123"/>
      <c r="K150" s="266">
        <f t="shared" si="14"/>
        <v>0</v>
      </c>
      <c r="L150" s="266">
        <f>K150*L143</f>
        <v>0</v>
      </c>
      <c r="M150" s="226"/>
      <c r="N150" s="227"/>
    </row>
    <row r="151" spans="2:14" hidden="1">
      <c r="B151" s="124"/>
      <c r="C151" s="169"/>
      <c r="D151" s="169"/>
      <c r="E151" s="169"/>
      <c r="F151" s="169"/>
      <c r="G151" s="171"/>
      <c r="H151" s="171"/>
      <c r="I151" s="123"/>
      <c r="J151" s="123"/>
      <c r="K151" s="266">
        <f t="shared" si="14"/>
        <v>0</v>
      </c>
      <c r="L151" s="266">
        <f>K151*L143</f>
        <v>0</v>
      </c>
      <c r="M151" s="226"/>
      <c r="N151" s="227"/>
    </row>
    <row r="152" spans="2:14" hidden="1">
      <c r="B152" s="124"/>
      <c r="C152" s="169"/>
      <c r="D152" s="169"/>
      <c r="E152" s="169"/>
      <c r="F152" s="169"/>
      <c r="G152" s="171"/>
      <c r="H152" s="171"/>
      <c r="I152" s="123"/>
      <c r="J152" s="123"/>
      <c r="K152" s="266">
        <f t="shared" si="14"/>
        <v>0</v>
      </c>
      <c r="L152" s="266">
        <f>K152*L143</f>
        <v>0</v>
      </c>
      <c r="M152" s="228"/>
      <c r="N152" s="229"/>
    </row>
    <row r="153" spans="2:14" ht="20.25">
      <c r="B153" s="220"/>
      <c r="C153" s="630" t="s">
        <v>1028</v>
      </c>
      <c r="D153" s="630"/>
      <c r="E153" s="630"/>
      <c r="F153" s="630"/>
      <c r="G153" s="630"/>
      <c r="H153" s="630"/>
      <c r="I153" s="630"/>
      <c r="J153" s="630"/>
      <c r="K153" s="239" t="s">
        <v>47</v>
      </c>
      <c r="L153" s="225">
        <v>0.5</v>
      </c>
      <c r="M153" s="126">
        <f>SUM(K155:K162)</f>
        <v>250000</v>
      </c>
      <c r="N153" s="127">
        <f>SUM(L155:L162)</f>
        <v>125000</v>
      </c>
    </row>
    <row r="154" spans="2:14">
      <c r="B154" s="220"/>
      <c r="C154" s="627" t="s">
        <v>4</v>
      </c>
      <c r="D154" s="627"/>
      <c r="E154" s="554" t="s">
        <v>5</v>
      </c>
      <c r="F154" s="554" t="s">
        <v>6</v>
      </c>
      <c r="G154" s="554" t="s">
        <v>7</v>
      </c>
      <c r="H154" s="554" t="s">
        <v>8</v>
      </c>
      <c r="I154" s="554" t="s">
        <v>9</v>
      </c>
      <c r="J154" s="554" t="s">
        <v>10</v>
      </c>
      <c r="K154" s="554" t="s">
        <v>11</v>
      </c>
      <c r="L154" s="554" t="s">
        <v>12</v>
      </c>
      <c r="M154" s="628"/>
      <c r="N154" s="629"/>
    </row>
    <row r="155" spans="2:14">
      <c r="B155" s="220"/>
      <c r="C155" s="169"/>
      <c r="D155" s="169"/>
      <c r="E155" s="169"/>
      <c r="F155" s="169"/>
      <c r="G155" s="171"/>
      <c r="H155" s="171"/>
      <c r="I155" s="123"/>
      <c r="J155" s="123"/>
      <c r="K155" s="266">
        <f>(I155+J155)*10000</f>
        <v>0</v>
      </c>
      <c r="L155" s="266">
        <f>K155*L153</f>
        <v>0</v>
      </c>
      <c r="M155" s="226"/>
      <c r="N155" s="227"/>
    </row>
    <row r="156" spans="2:14">
      <c r="B156" s="220"/>
      <c r="C156" s="233">
        <v>25</v>
      </c>
      <c r="D156" s="233" t="s">
        <v>61</v>
      </c>
      <c r="E156" s="341" t="s">
        <v>1029</v>
      </c>
      <c r="F156" s="233" t="s">
        <v>1030</v>
      </c>
      <c r="G156" s="234" t="s">
        <v>1031</v>
      </c>
      <c r="H156" s="235" t="s">
        <v>1032</v>
      </c>
      <c r="I156" s="139">
        <v>3</v>
      </c>
      <c r="J156" s="139">
        <v>22</v>
      </c>
      <c r="K156" s="266">
        <f t="shared" ref="K156:K162" si="15">(I156+J156)*10000</f>
        <v>250000</v>
      </c>
      <c r="L156" s="266">
        <f>K156*L153</f>
        <v>125000</v>
      </c>
      <c r="M156" s="226"/>
      <c r="N156" s="227"/>
    </row>
    <row r="157" spans="2:14">
      <c r="B157" s="220"/>
      <c r="C157" s="169"/>
      <c r="D157" s="169"/>
      <c r="E157" s="169"/>
      <c r="F157" s="169"/>
      <c r="G157" s="171"/>
      <c r="H157" s="171"/>
      <c r="I157" s="252"/>
      <c r="J157" s="252"/>
      <c r="K157" s="266">
        <f t="shared" si="15"/>
        <v>0</v>
      </c>
      <c r="L157" s="266">
        <f>K157*L153</f>
        <v>0</v>
      </c>
      <c r="M157" s="226"/>
      <c r="N157" s="227"/>
    </row>
    <row r="158" spans="2:14">
      <c r="B158" s="220"/>
      <c r="C158" s="169"/>
      <c r="D158" s="169"/>
      <c r="E158" s="169"/>
      <c r="F158" s="169"/>
      <c r="G158" s="171"/>
      <c r="H158" s="171"/>
      <c r="I158" s="123"/>
      <c r="J158" s="123"/>
      <c r="K158" s="266">
        <f t="shared" si="15"/>
        <v>0</v>
      </c>
      <c r="L158" s="266">
        <f>K158*L153</f>
        <v>0</v>
      </c>
      <c r="M158" s="226"/>
      <c r="N158" s="227"/>
    </row>
    <row r="159" spans="2:14">
      <c r="B159" s="220"/>
      <c r="C159" s="169"/>
      <c r="D159" s="169"/>
      <c r="E159" s="169"/>
      <c r="F159" s="169"/>
      <c r="G159" s="171"/>
      <c r="H159" s="171"/>
      <c r="I159" s="123"/>
      <c r="J159" s="123"/>
      <c r="K159" s="266">
        <f t="shared" si="15"/>
        <v>0</v>
      </c>
      <c r="L159" s="266">
        <f>K159*L153</f>
        <v>0</v>
      </c>
      <c r="M159" s="226"/>
      <c r="N159" s="227"/>
    </row>
    <row r="160" spans="2:14">
      <c r="B160" s="220"/>
      <c r="C160" s="169"/>
      <c r="D160" s="169"/>
      <c r="E160" s="169"/>
      <c r="F160" s="169"/>
      <c r="G160" s="171"/>
      <c r="H160" s="171"/>
      <c r="I160" s="123"/>
      <c r="J160" s="123"/>
      <c r="K160" s="266">
        <f t="shared" si="15"/>
        <v>0</v>
      </c>
      <c r="L160" s="266">
        <f>K160*L153</f>
        <v>0</v>
      </c>
      <c r="M160" s="226"/>
      <c r="N160" s="227"/>
    </row>
    <row r="161" spans="3:14">
      <c r="C161" s="169"/>
      <c r="D161" s="169"/>
      <c r="E161" s="169"/>
      <c r="F161" s="169"/>
      <c r="G161" s="171"/>
      <c r="H161" s="171"/>
      <c r="I161" s="123"/>
      <c r="J161" s="123"/>
      <c r="K161" s="266">
        <f t="shared" si="15"/>
        <v>0</v>
      </c>
      <c r="L161" s="266">
        <f>K161*L153</f>
        <v>0</v>
      </c>
      <c r="M161" s="226"/>
      <c r="N161" s="227"/>
    </row>
    <row r="162" spans="3:14">
      <c r="C162" s="169"/>
      <c r="D162" s="169"/>
      <c r="E162" s="169"/>
      <c r="F162" s="169"/>
      <c r="G162" s="171"/>
      <c r="H162" s="171"/>
      <c r="I162" s="123"/>
      <c r="J162" s="123"/>
      <c r="K162" s="266">
        <f t="shared" si="15"/>
        <v>0</v>
      </c>
      <c r="L162" s="266">
        <f>K162*L153</f>
        <v>0</v>
      </c>
      <c r="M162" s="228"/>
      <c r="N162" s="229"/>
    </row>
    <row r="163" spans="3:14" ht="20.25">
      <c r="C163" s="630" t="s">
        <v>103</v>
      </c>
      <c r="D163" s="630"/>
      <c r="E163" s="630"/>
      <c r="F163" s="630"/>
      <c r="G163" s="630"/>
      <c r="H163" s="630"/>
      <c r="I163" s="630"/>
      <c r="J163" s="630"/>
      <c r="K163" s="239" t="s">
        <v>47</v>
      </c>
      <c r="L163" s="225">
        <v>0.5</v>
      </c>
      <c r="M163" s="126">
        <f>SUM(K165:K172)</f>
        <v>0</v>
      </c>
      <c r="N163" s="127">
        <f>SUM(L165:L172)</f>
        <v>0</v>
      </c>
    </row>
    <row r="164" spans="3:14">
      <c r="C164" s="627" t="s">
        <v>4</v>
      </c>
      <c r="D164" s="627"/>
      <c r="E164" s="554" t="s">
        <v>5</v>
      </c>
      <c r="F164" s="554" t="s">
        <v>6</v>
      </c>
      <c r="G164" s="554" t="s">
        <v>7</v>
      </c>
      <c r="H164" s="554" t="s">
        <v>8</v>
      </c>
      <c r="I164" s="554" t="s">
        <v>9</v>
      </c>
      <c r="J164" s="554" t="s">
        <v>10</v>
      </c>
      <c r="K164" s="554" t="s">
        <v>11</v>
      </c>
      <c r="L164" s="554" t="s">
        <v>12</v>
      </c>
      <c r="M164" s="628"/>
      <c r="N164" s="629"/>
    </row>
    <row r="165" spans="3:14">
      <c r="C165" s="169"/>
      <c r="D165" s="169"/>
      <c r="E165" s="169"/>
      <c r="F165" s="169"/>
      <c r="G165" s="171"/>
      <c r="H165" s="171"/>
      <c r="I165" s="123"/>
      <c r="J165" s="123"/>
      <c r="K165" s="266">
        <f>(I165+J165)*10000</f>
        <v>0</v>
      </c>
      <c r="L165" s="266">
        <f>K165*L163</f>
        <v>0</v>
      </c>
      <c r="M165" s="226"/>
      <c r="N165" s="227"/>
    </row>
    <row r="166" spans="3:14">
      <c r="C166" s="169"/>
      <c r="D166" s="169"/>
      <c r="E166" s="169"/>
      <c r="F166" s="169"/>
      <c r="G166" s="171"/>
      <c r="H166" s="171"/>
      <c r="I166" s="123"/>
      <c r="J166" s="123"/>
      <c r="K166" s="266">
        <f t="shared" ref="K166:K172" si="16">(I166+J166)*10000</f>
        <v>0</v>
      </c>
      <c r="L166" s="266">
        <f>K166*L163</f>
        <v>0</v>
      </c>
      <c r="M166" s="226"/>
      <c r="N166" s="227"/>
    </row>
    <row r="167" spans="3:14">
      <c r="C167" s="169"/>
      <c r="D167" s="169"/>
      <c r="E167" s="169"/>
      <c r="F167" s="169"/>
      <c r="G167" s="171"/>
      <c r="H167" s="171"/>
      <c r="I167" s="252"/>
      <c r="J167" s="252"/>
      <c r="K167" s="266">
        <f t="shared" si="16"/>
        <v>0</v>
      </c>
      <c r="L167" s="266">
        <f>K167*L163</f>
        <v>0</v>
      </c>
      <c r="M167" s="226"/>
      <c r="N167" s="227"/>
    </row>
    <row r="168" spans="3:14">
      <c r="C168" s="169"/>
      <c r="D168" s="169"/>
      <c r="E168" s="169"/>
      <c r="F168" s="169"/>
      <c r="G168" s="171"/>
      <c r="H168" s="171"/>
      <c r="I168" s="123"/>
      <c r="J168" s="123"/>
      <c r="K168" s="266">
        <f t="shared" si="16"/>
        <v>0</v>
      </c>
      <c r="L168" s="266">
        <f>K168*L163</f>
        <v>0</v>
      </c>
      <c r="M168" s="226"/>
      <c r="N168" s="227"/>
    </row>
    <row r="169" spans="3:14">
      <c r="C169" s="169"/>
      <c r="D169" s="169"/>
      <c r="E169" s="169"/>
      <c r="F169" s="169"/>
      <c r="G169" s="171"/>
      <c r="H169" s="171"/>
      <c r="I169" s="123"/>
      <c r="J169" s="123"/>
      <c r="K169" s="266">
        <f t="shared" si="16"/>
        <v>0</v>
      </c>
      <c r="L169" s="266">
        <f>K169*L163</f>
        <v>0</v>
      </c>
      <c r="M169" s="226"/>
      <c r="N169" s="227"/>
    </row>
    <row r="170" spans="3:14">
      <c r="C170" s="169"/>
      <c r="D170" s="169"/>
      <c r="E170" s="169"/>
      <c r="F170" s="169"/>
      <c r="G170" s="171"/>
      <c r="H170" s="171"/>
      <c r="I170" s="123"/>
      <c r="J170" s="123"/>
      <c r="K170" s="266">
        <f t="shared" si="16"/>
        <v>0</v>
      </c>
      <c r="L170" s="266">
        <f>K170*L163</f>
        <v>0</v>
      </c>
      <c r="M170" s="226"/>
      <c r="N170" s="227"/>
    </row>
    <row r="171" spans="3:14">
      <c r="C171" s="169"/>
      <c r="D171" s="169"/>
      <c r="E171" s="169"/>
      <c r="F171" s="169"/>
      <c r="G171" s="171"/>
      <c r="H171" s="171"/>
      <c r="I171" s="123"/>
      <c r="J171" s="123"/>
      <c r="K171" s="266">
        <f t="shared" si="16"/>
        <v>0</v>
      </c>
      <c r="L171" s="266">
        <f>K171*L163</f>
        <v>0</v>
      </c>
      <c r="M171" s="226"/>
      <c r="N171" s="227"/>
    </row>
    <row r="172" spans="3:14">
      <c r="C172" s="169"/>
      <c r="D172" s="169"/>
      <c r="E172" s="169"/>
      <c r="F172" s="169"/>
      <c r="G172" s="171"/>
      <c r="H172" s="171"/>
      <c r="I172" s="123"/>
      <c r="J172" s="123"/>
      <c r="K172" s="266">
        <f t="shared" si="16"/>
        <v>0</v>
      </c>
      <c r="L172" s="266">
        <f>K172*L163</f>
        <v>0</v>
      </c>
      <c r="M172" s="228"/>
      <c r="N172" s="229"/>
    </row>
    <row r="173" spans="3:14" ht="20.25">
      <c r="C173" s="630" t="s">
        <v>103</v>
      </c>
      <c r="D173" s="630"/>
      <c r="E173" s="630"/>
      <c r="F173" s="630"/>
      <c r="G173" s="630"/>
      <c r="H173" s="630"/>
      <c r="I173" s="630"/>
      <c r="J173" s="630"/>
      <c r="K173" s="239" t="s">
        <v>47</v>
      </c>
      <c r="L173" s="225">
        <v>0.5</v>
      </c>
      <c r="M173" s="126">
        <f>SUM(K175:K182)</f>
        <v>0</v>
      </c>
      <c r="N173" s="127">
        <f>SUM(L175:L182)</f>
        <v>0</v>
      </c>
    </row>
    <row r="174" spans="3:14">
      <c r="C174" s="627" t="s">
        <v>4</v>
      </c>
      <c r="D174" s="627"/>
      <c r="E174" s="554" t="s">
        <v>5</v>
      </c>
      <c r="F174" s="554" t="s">
        <v>6</v>
      </c>
      <c r="G174" s="554" t="s">
        <v>7</v>
      </c>
      <c r="H174" s="554" t="s">
        <v>8</v>
      </c>
      <c r="I174" s="554" t="s">
        <v>9</v>
      </c>
      <c r="J174" s="554" t="s">
        <v>10</v>
      </c>
      <c r="K174" s="554" t="s">
        <v>11</v>
      </c>
      <c r="L174" s="554" t="s">
        <v>12</v>
      </c>
      <c r="M174" s="628"/>
      <c r="N174" s="629"/>
    </row>
    <row r="175" spans="3:14">
      <c r="C175" s="169"/>
      <c r="D175" s="169"/>
      <c r="E175" s="169"/>
      <c r="F175" s="169"/>
      <c r="G175" s="171"/>
      <c r="H175" s="171"/>
      <c r="I175" s="123"/>
      <c r="J175" s="123"/>
      <c r="K175" s="266">
        <f>(I175+J175)*10000</f>
        <v>0</v>
      </c>
      <c r="L175" s="266">
        <f>K175*L173</f>
        <v>0</v>
      </c>
      <c r="M175" s="226"/>
      <c r="N175" s="227"/>
    </row>
    <row r="176" spans="3:14">
      <c r="C176" s="169"/>
      <c r="D176" s="169"/>
      <c r="E176" s="169"/>
      <c r="F176" s="169"/>
      <c r="G176" s="171"/>
      <c r="H176" s="171"/>
      <c r="I176" s="123"/>
      <c r="J176" s="123"/>
      <c r="K176" s="266">
        <f t="shared" ref="K176:K182" si="17">(I176+J176)*10000</f>
        <v>0</v>
      </c>
      <c r="L176" s="266">
        <f>K176*L173</f>
        <v>0</v>
      </c>
      <c r="M176" s="226"/>
      <c r="N176" s="227"/>
    </row>
    <row r="177" spans="3:14">
      <c r="C177" s="169"/>
      <c r="D177" s="169"/>
      <c r="E177" s="169"/>
      <c r="F177" s="169"/>
      <c r="G177" s="171"/>
      <c r="H177" s="171"/>
      <c r="I177" s="252"/>
      <c r="J177" s="252"/>
      <c r="K177" s="266">
        <f t="shared" si="17"/>
        <v>0</v>
      </c>
      <c r="L177" s="266">
        <f>K177*L173</f>
        <v>0</v>
      </c>
      <c r="M177" s="226"/>
      <c r="N177" s="227"/>
    </row>
    <row r="178" spans="3:14">
      <c r="C178" s="169"/>
      <c r="D178" s="169"/>
      <c r="E178" s="169"/>
      <c r="F178" s="169"/>
      <c r="G178" s="171"/>
      <c r="H178" s="171"/>
      <c r="I178" s="123"/>
      <c r="J178" s="123"/>
      <c r="K178" s="266">
        <f t="shared" si="17"/>
        <v>0</v>
      </c>
      <c r="L178" s="266">
        <f>K178*L173</f>
        <v>0</v>
      </c>
      <c r="M178" s="226"/>
      <c r="N178" s="227"/>
    </row>
    <row r="179" spans="3:14">
      <c r="C179" s="169"/>
      <c r="D179" s="169"/>
      <c r="E179" s="169"/>
      <c r="F179" s="169"/>
      <c r="G179" s="171"/>
      <c r="H179" s="171"/>
      <c r="I179" s="123"/>
      <c r="J179" s="123"/>
      <c r="K179" s="266">
        <f t="shared" si="17"/>
        <v>0</v>
      </c>
      <c r="L179" s="266">
        <f>K179*L173</f>
        <v>0</v>
      </c>
      <c r="M179" s="226"/>
      <c r="N179" s="227"/>
    </row>
    <row r="180" spans="3:14">
      <c r="C180" s="169"/>
      <c r="D180" s="169"/>
      <c r="E180" s="169"/>
      <c r="F180" s="169"/>
      <c r="G180" s="171"/>
      <c r="H180" s="171"/>
      <c r="I180" s="123"/>
      <c r="J180" s="123"/>
      <c r="K180" s="266">
        <f t="shared" si="17"/>
        <v>0</v>
      </c>
      <c r="L180" s="266">
        <f>K180*L173</f>
        <v>0</v>
      </c>
      <c r="M180" s="226"/>
      <c r="N180" s="227"/>
    </row>
    <row r="181" spans="3:14">
      <c r="C181" s="169"/>
      <c r="D181" s="169"/>
      <c r="E181" s="169"/>
      <c r="F181" s="169"/>
      <c r="G181" s="171"/>
      <c r="H181" s="171"/>
      <c r="I181" s="123"/>
      <c r="J181" s="123"/>
      <c r="K181" s="266">
        <f t="shared" si="17"/>
        <v>0</v>
      </c>
      <c r="L181" s="266">
        <f>K181*L173</f>
        <v>0</v>
      </c>
      <c r="M181" s="226"/>
      <c r="N181" s="227"/>
    </row>
    <row r="182" spans="3:14">
      <c r="C182" s="169"/>
      <c r="D182" s="169"/>
      <c r="E182" s="169"/>
      <c r="F182" s="169"/>
      <c r="G182" s="171"/>
      <c r="H182" s="171"/>
      <c r="I182" s="123"/>
      <c r="J182" s="123"/>
      <c r="K182" s="266">
        <f t="shared" si="17"/>
        <v>0</v>
      </c>
      <c r="L182" s="266">
        <f>K182*L173</f>
        <v>0</v>
      </c>
      <c r="M182" s="226"/>
      <c r="N182" s="227"/>
    </row>
  </sheetData>
  <mergeCells count="56">
    <mergeCell ref="C83:J83"/>
    <mergeCell ref="C84:D84"/>
    <mergeCell ref="M164:N164"/>
    <mergeCell ref="C173:J173"/>
    <mergeCell ref="C174:D174"/>
    <mergeCell ref="M174:N17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  <mergeCell ref="C64:D64"/>
    <mergeCell ref="M64:N64"/>
    <mergeCell ref="C73:J73"/>
    <mergeCell ref="C74:D74"/>
    <mergeCell ref="M74:N74"/>
    <mergeCell ref="C43:J43"/>
    <mergeCell ref="C44:D44"/>
    <mergeCell ref="C53:J53"/>
    <mergeCell ref="C54:D54"/>
    <mergeCell ref="C63:J63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M124:N124"/>
    <mergeCell ref="C133:J133"/>
    <mergeCell ref="C143:J143"/>
    <mergeCell ref="C144:D144"/>
    <mergeCell ref="M144:N144"/>
    <mergeCell ref="C164:D164"/>
    <mergeCell ref="C153:J153"/>
    <mergeCell ref="C154:D154"/>
    <mergeCell ref="M154:N154"/>
    <mergeCell ref="C163:J163"/>
  </mergeCells>
  <phoneticPr fontId="29" type="noConversion"/>
  <conditionalFormatting sqref="G1:G2 G4 G24 G26:G32">
    <cfRule type="duplicateValues" dxfId="2914" priority="356"/>
    <cfRule type="duplicateValues" dxfId="2913" priority="357"/>
  </conditionalFormatting>
  <conditionalFormatting sqref="G1:G2 G26:G32">
    <cfRule type="duplicateValues" dxfId="2912" priority="358"/>
  </conditionalFormatting>
  <conditionalFormatting sqref="G4">
    <cfRule type="duplicateValues" dxfId="2911" priority="355"/>
  </conditionalFormatting>
  <conditionalFormatting sqref="G5:G12">
    <cfRule type="duplicateValues" dxfId="2910" priority="321"/>
    <cfRule type="duplicateValues" dxfId="2909" priority="322"/>
    <cfRule type="duplicateValues" dxfId="2908" priority="323"/>
  </conditionalFormatting>
  <conditionalFormatting sqref="G13">
    <cfRule type="duplicateValues" dxfId="2907" priority="285"/>
    <cfRule type="duplicateValues" dxfId="2906" priority="286"/>
    <cfRule type="duplicateValues" dxfId="2905" priority="287"/>
    <cfRule type="duplicateValues" dxfId="2904" priority="288"/>
    <cfRule type="duplicateValues" dxfId="2903" priority="289"/>
    <cfRule type="duplicateValues" dxfId="2902" priority="290"/>
  </conditionalFormatting>
  <conditionalFormatting sqref="G14">
    <cfRule type="duplicateValues" dxfId="2901" priority="348"/>
    <cfRule type="duplicateValues" dxfId="2900" priority="349"/>
  </conditionalFormatting>
  <conditionalFormatting sqref="G23">
    <cfRule type="duplicateValues" dxfId="2899" priority="275"/>
    <cfRule type="duplicateValues" dxfId="2898" priority="276"/>
    <cfRule type="duplicateValues" dxfId="2897" priority="277"/>
    <cfRule type="duplicateValues" dxfId="2896" priority="278"/>
  </conditionalFormatting>
  <conditionalFormatting sqref="G24">
    <cfRule type="duplicateValues" dxfId="2895" priority="352"/>
    <cfRule type="duplicateValues" dxfId="2894" priority="353"/>
    <cfRule type="duplicateValues" dxfId="2893" priority="354"/>
  </conditionalFormatting>
  <conditionalFormatting sqref="G25">
    <cfRule type="duplicateValues" dxfId="2892" priority="272"/>
    <cfRule type="duplicateValues" dxfId="2891" priority="273"/>
    <cfRule type="duplicateValues" dxfId="2890" priority="274"/>
  </conditionalFormatting>
  <conditionalFormatting sqref="G33">
    <cfRule type="duplicateValues" dxfId="2889" priority="165"/>
    <cfRule type="duplicateValues" dxfId="2888" priority="166"/>
    <cfRule type="duplicateValues" dxfId="2887" priority="167"/>
    <cfRule type="duplicateValues" dxfId="2886" priority="168"/>
    <cfRule type="duplicateValues" dxfId="2885" priority="169"/>
    <cfRule type="duplicateValues" dxfId="2884" priority="170"/>
  </conditionalFormatting>
  <conditionalFormatting sqref="G34">
    <cfRule type="duplicateValues" dxfId="2883" priority="225"/>
    <cfRule type="duplicateValues" dxfId="2882" priority="226"/>
    <cfRule type="duplicateValues" dxfId="2881" priority="227"/>
    <cfRule type="duplicateValues" dxfId="2880" priority="228"/>
    <cfRule type="duplicateValues" dxfId="2879" priority="229"/>
  </conditionalFormatting>
  <conditionalFormatting sqref="G93">
    <cfRule type="duplicateValues" dxfId="2878" priority="294"/>
    <cfRule type="duplicateValues" dxfId="2877" priority="295"/>
    <cfRule type="duplicateValues" dxfId="2876" priority="296"/>
    <cfRule type="duplicateValues" dxfId="2875" priority="297"/>
    <cfRule type="duplicateValues" dxfId="2874" priority="298"/>
  </conditionalFormatting>
  <conditionalFormatting sqref="G94">
    <cfRule type="duplicateValues" dxfId="2873" priority="318"/>
    <cfRule type="duplicateValues" dxfId="2872" priority="319"/>
    <cfRule type="duplicateValues" dxfId="2871" priority="331"/>
    <cfRule type="duplicateValues" dxfId="2870" priority="332"/>
    <cfRule type="duplicateValues" dxfId="2869" priority="333"/>
    <cfRule type="duplicateValues" dxfId="2868" priority="334"/>
    <cfRule type="duplicateValues" dxfId="2867" priority="335"/>
    <cfRule type="duplicateValues" dxfId="2866" priority="336"/>
    <cfRule type="duplicateValues" dxfId="2865" priority="337"/>
    <cfRule type="duplicateValues" dxfId="2864" priority="338"/>
    <cfRule type="duplicateValues" dxfId="2863" priority="339"/>
    <cfRule type="duplicateValues" dxfId="2862" priority="340"/>
    <cfRule type="duplicateValues" dxfId="2861" priority="341"/>
    <cfRule type="duplicateValues" dxfId="2860" priority="342"/>
    <cfRule type="duplicateValues" dxfId="2859" priority="343"/>
    <cfRule type="duplicateValues" dxfId="2858" priority="344"/>
  </conditionalFormatting>
  <conditionalFormatting sqref="G94 G1:G2 G4:G12 G14 G24:G32 G34 G104 G114 G124 G134:G135 G106:G112 G141:G142">
    <cfRule type="duplicateValues" dxfId="2857" priority="359"/>
  </conditionalFormatting>
  <conditionalFormatting sqref="G104">
    <cfRule type="duplicateValues" dxfId="2856" priority="220"/>
    <cfRule type="duplicateValues" dxfId="2855" priority="221"/>
    <cfRule type="duplicateValues" dxfId="2854" priority="222"/>
    <cfRule type="duplicateValues" dxfId="2853" priority="223"/>
    <cfRule type="duplicateValues" dxfId="2852" priority="224"/>
  </conditionalFormatting>
  <conditionalFormatting sqref="G105">
    <cfRule type="duplicateValues" dxfId="2851" priority="171"/>
    <cfRule type="duplicateValues" dxfId="2850" priority="172"/>
    <cfRule type="duplicateValues" dxfId="2849" priority="173"/>
    <cfRule type="duplicateValues" dxfId="2848" priority="174"/>
  </conditionalFormatting>
  <conditionalFormatting sqref="G106:G112 G94">
    <cfRule type="duplicateValues" dxfId="2847" priority="350"/>
    <cfRule type="duplicateValues" dxfId="2846" priority="351"/>
  </conditionalFormatting>
  <conditionalFormatting sqref="G106:G112">
    <cfRule type="duplicateValues" dxfId="2845" priority="257"/>
    <cfRule type="duplicateValues" dxfId="2844" priority="258"/>
    <cfRule type="duplicateValues" dxfId="2843" priority="259"/>
    <cfRule type="duplicateValues" dxfId="2842" priority="260"/>
    <cfRule type="duplicateValues" dxfId="2841" priority="261"/>
    <cfRule type="duplicateValues" dxfId="2840" priority="262"/>
    <cfRule type="duplicateValues" dxfId="2839" priority="263"/>
    <cfRule type="duplicateValues" dxfId="2838" priority="264"/>
    <cfRule type="duplicateValues" dxfId="2837" priority="265"/>
    <cfRule type="duplicateValues" dxfId="2836" priority="311"/>
    <cfRule type="duplicateValues" dxfId="2835" priority="312"/>
    <cfRule type="duplicateValues" dxfId="2834" priority="313"/>
    <cfRule type="duplicateValues" dxfId="2833" priority="314"/>
    <cfRule type="duplicateValues" dxfId="2832" priority="315"/>
    <cfRule type="duplicateValues" dxfId="2831" priority="316"/>
    <cfRule type="duplicateValues" dxfId="2830" priority="317"/>
  </conditionalFormatting>
  <conditionalFormatting sqref="G114">
    <cfRule type="duplicateValues" dxfId="2829" priority="215"/>
    <cfRule type="duplicateValues" dxfId="2828" priority="216"/>
    <cfRule type="duplicateValues" dxfId="2827" priority="217"/>
    <cfRule type="duplicateValues" dxfId="2826" priority="218"/>
    <cfRule type="duplicateValues" dxfId="2825" priority="219"/>
  </conditionalFormatting>
  <conditionalFormatting sqref="G135 G141:G142">
    <cfRule type="duplicateValues" dxfId="2824" priority="360"/>
    <cfRule type="duplicateValues" dxfId="2823" priority="361"/>
  </conditionalFormatting>
  <conditionalFormatting sqref="G124">
    <cfRule type="duplicateValues" dxfId="2822" priority="210"/>
    <cfRule type="duplicateValues" dxfId="2821" priority="211"/>
    <cfRule type="duplicateValues" dxfId="2820" priority="212"/>
    <cfRule type="duplicateValues" dxfId="2819" priority="213"/>
    <cfRule type="duplicateValues" dxfId="2818" priority="214"/>
  </conditionalFormatting>
  <conditionalFormatting sqref="G135 G141:G142">
    <cfRule type="duplicateValues" dxfId="2817" priority="362"/>
  </conditionalFormatting>
  <conditionalFormatting sqref="G134">
    <cfRule type="duplicateValues" dxfId="2816" priority="205"/>
    <cfRule type="duplicateValues" dxfId="2815" priority="206"/>
    <cfRule type="duplicateValues" dxfId="2814" priority="207"/>
    <cfRule type="duplicateValues" dxfId="2813" priority="208"/>
    <cfRule type="duplicateValues" dxfId="2812" priority="209"/>
  </conditionalFormatting>
  <conditionalFormatting sqref="G135">
    <cfRule type="duplicateValues" dxfId="2811" priority="254"/>
    <cfRule type="duplicateValues" dxfId="2810" priority="255"/>
    <cfRule type="duplicateValues" dxfId="2809" priority="256"/>
  </conditionalFormatting>
  <conditionalFormatting sqref="G183:G1048576">
    <cfRule type="duplicateValues" dxfId="2808" priority="363"/>
    <cfRule type="duplicateValues" dxfId="2807" priority="364"/>
    <cfRule type="duplicateValues" dxfId="2806" priority="365"/>
    <cfRule type="duplicateValues" dxfId="2805" priority="366"/>
  </conditionalFormatting>
  <conditionalFormatting sqref="G144">
    <cfRule type="duplicateValues" dxfId="2804" priority="1505"/>
    <cfRule type="duplicateValues" dxfId="2803" priority="1506"/>
    <cfRule type="duplicateValues" dxfId="2802" priority="1507"/>
    <cfRule type="duplicateValues" dxfId="2801" priority="1508"/>
    <cfRule type="duplicateValues" dxfId="2800" priority="1509"/>
    <cfRule type="duplicateValues" dxfId="2799" priority="1510"/>
  </conditionalFormatting>
  <conditionalFormatting sqref="G69:G72">
    <cfRule type="duplicateValues" dxfId="2798" priority="134"/>
    <cfRule type="duplicateValues" dxfId="2797" priority="135"/>
    <cfRule type="duplicateValues" dxfId="2796" priority="136"/>
  </conditionalFormatting>
  <conditionalFormatting sqref="G163:G164 G173:G174">
    <cfRule type="duplicateValues" dxfId="2795" priority="115"/>
  </conditionalFormatting>
  <conditionalFormatting sqref="G153">
    <cfRule type="duplicateValues" dxfId="2794" priority="107"/>
    <cfRule type="duplicateValues" dxfId="2793" priority="108"/>
    <cfRule type="duplicateValues" dxfId="2792" priority="109"/>
    <cfRule type="duplicateValues" dxfId="2791" priority="110"/>
  </conditionalFormatting>
  <conditionalFormatting sqref="G163 G173">
    <cfRule type="duplicateValues" dxfId="2790" priority="116"/>
    <cfRule type="duplicateValues" dxfId="2789" priority="117"/>
  </conditionalFormatting>
  <conditionalFormatting sqref="G163 G173">
    <cfRule type="duplicateValues" dxfId="2788" priority="118"/>
  </conditionalFormatting>
  <conditionalFormatting sqref="G154">
    <cfRule type="duplicateValues" dxfId="2787" priority="106"/>
  </conditionalFormatting>
  <conditionalFormatting sqref="G174 G164 G154">
    <cfRule type="duplicateValues" dxfId="2786" priority="101"/>
    <cfRule type="duplicateValues" dxfId="2785" priority="102"/>
    <cfRule type="duplicateValues" dxfId="2784" priority="103"/>
    <cfRule type="duplicateValues" dxfId="2783" priority="104"/>
    <cfRule type="duplicateValues" dxfId="2782" priority="105"/>
  </conditionalFormatting>
  <conditionalFormatting sqref="G15:G22">
    <cfRule type="duplicateValues" dxfId="2781" priority="100"/>
  </conditionalFormatting>
  <conditionalFormatting sqref="G15:G22">
    <cfRule type="duplicateValues" dxfId="2780" priority="97"/>
    <cfRule type="duplicateValues" dxfId="2779" priority="98"/>
    <cfRule type="duplicateValues" dxfId="2778" priority="99"/>
  </conditionalFormatting>
  <conditionalFormatting sqref="G36:G42">
    <cfRule type="duplicateValues" dxfId="2777" priority="96"/>
  </conditionalFormatting>
  <conditionalFormatting sqref="G36:G42">
    <cfRule type="duplicateValues" dxfId="2776" priority="93"/>
    <cfRule type="duplicateValues" dxfId="2775" priority="94"/>
    <cfRule type="duplicateValues" dxfId="2774" priority="95"/>
  </conditionalFormatting>
  <conditionalFormatting sqref="G56 G48 G58:G62 G51:G52">
    <cfRule type="duplicateValues" dxfId="2773" priority="92"/>
  </conditionalFormatting>
  <conditionalFormatting sqref="G56 G48 G58:G62 G51:G52">
    <cfRule type="duplicateValues" dxfId="2772" priority="89"/>
    <cfRule type="duplicateValues" dxfId="2771" priority="90"/>
    <cfRule type="duplicateValues" dxfId="2770" priority="91"/>
  </conditionalFormatting>
  <conditionalFormatting sqref="G79:G82">
    <cfRule type="duplicateValues" dxfId="2769" priority="76"/>
  </conditionalFormatting>
  <conditionalFormatting sqref="G79:G82">
    <cfRule type="duplicateValues" dxfId="2768" priority="73"/>
    <cfRule type="duplicateValues" dxfId="2767" priority="74"/>
    <cfRule type="duplicateValues" dxfId="2766" priority="75"/>
  </conditionalFormatting>
  <conditionalFormatting sqref="G117:G122 G98:G102">
    <cfRule type="duplicateValues" dxfId="2765" priority="72"/>
  </conditionalFormatting>
  <conditionalFormatting sqref="G117:G122 G98:G102">
    <cfRule type="duplicateValues" dxfId="2764" priority="69"/>
    <cfRule type="duplicateValues" dxfId="2763" priority="70"/>
    <cfRule type="duplicateValues" dxfId="2762" priority="71"/>
  </conditionalFormatting>
  <conditionalFormatting sqref="G126:G132">
    <cfRule type="duplicateValues" dxfId="2761" priority="68"/>
  </conditionalFormatting>
  <conditionalFormatting sqref="G126:G132">
    <cfRule type="duplicateValues" dxfId="2760" priority="65"/>
    <cfRule type="duplicateValues" dxfId="2759" priority="66"/>
    <cfRule type="duplicateValues" dxfId="2758" priority="67"/>
  </conditionalFormatting>
  <conditionalFormatting sqref="G166:G172 G157:G162 G146:G152">
    <cfRule type="duplicateValues" dxfId="2757" priority="64"/>
  </conditionalFormatting>
  <conditionalFormatting sqref="G166:G172 G157:G162 G146:G152">
    <cfRule type="duplicateValues" dxfId="2756" priority="61"/>
    <cfRule type="duplicateValues" dxfId="2755" priority="62"/>
    <cfRule type="duplicateValues" dxfId="2754" priority="63"/>
  </conditionalFormatting>
  <conditionalFormatting sqref="G176:G182">
    <cfRule type="duplicateValues" dxfId="2753" priority="60"/>
  </conditionalFormatting>
  <conditionalFormatting sqref="G176:G182">
    <cfRule type="duplicateValues" dxfId="2752" priority="57"/>
    <cfRule type="duplicateValues" dxfId="2751" priority="58"/>
    <cfRule type="duplicateValues" dxfId="2750" priority="59"/>
  </conditionalFormatting>
  <conditionalFormatting sqref="G55">
    <cfRule type="duplicateValues" dxfId="2749" priority="52"/>
  </conditionalFormatting>
  <conditionalFormatting sqref="G55">
    <cfRule type="duplicateValues" dxfId="2748" priority="49"/>
    <cfRule type="duplicateValues" dxfId="2747" priority="50"/>
    <cfRule type="duplicateValues" dxfId="2746" priority="51"/>
  </conditionalFormatting>
  <conditionalFormatting sqref="G57">
    <cfRule type="duplicateValues" dxfId="2745" priority="48"/>
  </conditionalFormatting>
  <conditionalFormatting sqref="G57">
    <cfRule type="duplicateValues" dxfId="2744" priority="45"/>
    <cfRule type="duplicateValues" dxfId="2743" priority="46"/>
    <cfRule type="duplicateValues" dxfId="2742" priority="47"/>
  </conditionalFormatting>
  <conditionalFormatting sqref="G156">
    <cfRule type="duplicateValues" dxfId="2741" priority="41"/>
  </conditionalFormatting>
  <conditionalFormatting sqref="G156">
    <cfRule type="duplicateValues" dxfId="2740" priority="42"/>
    <cfRule type="duplicateValues" dxfId="2739" priority="43"/>
  </conditionalFormatting>
  <conditionalFormatting sqref="G156">
    <cfRule type="duplicateValues" dxfId="2738" priority="44"/>
  </conditionalFormatting>
  <conditionalFormatting sqref="G138:G140">
    <cfRule type="duplicateValues" dxfId="2737" priority="40"/>
  </conditionalFormatting>
  <conditionalFormatting sqref="G138:G140">
    <cfRule type="duplicateValues" dxfId="2736" priority="37"/>
    <cfRule type="duplicateValues" dxfId="2735" priority="38"/>
    <cfRule type="duplicateValues" dxfId="2734" priority="39"/>
  </conditionalFormatting>
  <conditionalFormatting sqref="G77:G78">
    <cfRule type="duplicateValues" dxfId="2733" priority="36"/>
  </conditionalFormatting>
  <conditionalFormatting sqref="G77:G78">
    <cfRule type="duplicateValues" dxfId="2732" priority="33"/>
    <cfRule type="duplicateValues" dxfId="2731" priority="34"/>
    <cfRule type="duplicateValues" dxfId="2730" priority="35"/>
  </conditionalFormatting>
  <conditionalFormatting sqref="C85:J92">
    <cfRule type="duplicateValues" dxfId="2729" priority="29"/>
    <cfRule type="duplicateValues" dxfId="2728" priority="30"/>
    <cfRule type="duplicateValues" dxfId="2727" priority="31"/>
  </conditionalFormatting>
  <conditionalFormatting sqref="C85:J92">
    <cfRule type="duplicateValues" dxfId="2726" priority="32"/>
  </conditionalFormatting>
  <conditionalFormatting sqref="G97">
    <cfRule type="duplicateValues" dxfId="2725" priority="24"/>
  </conditionalFormatting>
  <conditionalFormatting sqref="G97">
    <cfRule type="duplicateValues" dxfId="2724" priority="21"/>
    <cfRule type="duplicateValues" dxfId="2723" priority="22"/>
    <cfRule type="duplicateValues" dxfId="2722" priority="23"/>
  </conditionalFormatting>
  <conditionalFormatting sqref="G49">
    <cfRule type="duplicateValues" dxfId="2721" priority="20"/>
  </conditionalFormatting>
  <conditionalFormatting sqref="G49">
    <cfRule type="duplicateValues" dxfId="2720" priority="17"/>
    <cfRule type="duplicateValues" dxfId="2719" priority="18"/>
    <cfRule type="duplicateValues" dxfId="2718" priority="19"/>
  </conditionalFormatting>
  <conditionalFormatting sqref="G50">
    <cfRule type="duplicateValues" dxfId="2717" priority="16"/>
  </conditionalFormatting>
  <conditionalFormatting sqref="G50">
    <cfRule type="duplicateValues" dxfId="2716" priority="13"/>
    <cfRule type="duplicateValues" dxfId="2715" priority="14"/>
    <cfRule type="duplicateValues" dxfId="2714" priority="15"/>
  </conditionalFormatting>
  <conditionalFormatting sqref="G96">
    <cfRule type="duplicateValues" dxfId="2713" priority="12"/>
  </conditionalFormatting>
  <conditionalFormatting sqref="G96">
    <cfRule type="duplicateValues" dxfId="2712" priority="9"/>
    <cfRule type="duplicateValues" dxfId="2711" priority="10"/>
    <cfRule type="duplicateValues" dxfId="2710" priority="11"/>
  </conditionalFormatting>
  <conditionalFormatting sqref="G46">
    <cfRule type="duplicateValues" dxfId="2709" priority="8"/>
  </conditionalFormatting>
  <conditionalFormatting sqref="G46">
    <cfRule type="duplicateValues" dxfId="2708" priority="5"/>
    <cfRule type="duplicateValues" dxfId="2707" priority="6"/>
    <cfRule type="duplicateValues" dxfId="2706" priority="7"/>
  </conditionalFormatting>
  <conditionalFormatting sqref="G47">
    <cfRule type="duplicateValues" dxfId="2705" priority="4"/>
  </conditionalFormatting>
  <conditionalFormatting sqref="G47">
    <cfRule type="duplicateValues" dxfId="2704" priority="1"/>
    <cfRule type="duplicateValues" dxfId="2703" priority="2"/>
    <cfRule type="duplicateValues" dxfId="2702" priority="3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4BC2-3DEF-460B-9137-510B8B6E5F20}">
  <dimension ref="A1:U182"/>
  <sheetViews>
    <sheetView topLeftCell="C15" zoomScale="70" zoomScaleNormal="70" workbookViewId="0">
      <selection activeCell="E139" sqref="E139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1.75" style="35" customWidth="1"/>
    <col min="5" max="5" width="9.25" style="35" customWidth="1"/>
    <col min="6" max="6" width="16.5" style="35" customWidth="1"/>
    <col min="7" max="7" width="59.5" style="38" customWidth="1"/>
    <col min="8" max="8" width="39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43">
        <f ca="1">DATE(년,월,_xlfn.SHEET())</f>
        <v>45742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220"/>
      <c r="P1" s="654" t="s">
        <v>0</v>
      </c>
      <c r="Q1" s="654"/>
      <c r="R1" s="654"/>
      <c r="S1" s="654"/>
      <c r="T1" s="654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257"/>
      <c r="C3" s="603" t="s">
        <v>1</v>
      </c>
      <c r="D3" s="603"/>
      <c r="E3" s="603"/>
      <c r="F3" s="603"/>
      <c r="G3" s="603"/>
      <c r="H3" s="603"/>
      <c r="I3" s="603"/>
      <c r="J3" s="603"/>
      <c r="K3" s="258" t="s">
        <v>2</v>
      </c>
      <c r="L3" s="259"/>
      <c r="M3" s="176">
        <f>SUM(K5:K12)</f>
        <v>0</v>
      </c>
      <c r="N3" s="260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257" t="s">
        <v>3</v>
      </c>
      <c r="C4" s="588" t="s">
        <v>4</v>
      </c>
      <c r="D4" s="588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98"/>
      <c r="N4" s="599"/>
      <c r="O4" s="41"/>
      <c r="P4" s="646" t="s">
        <v>13</v>
      </c>
      <c r="Q4" s="647">
        <f>P10-R10</f>
        <v>2180500</v>
      </c>
      <c r="R4" s="647"/>
      <c r="S4" s="224"/>
      <c r="T4" s="220"/>
      <c r="U4" s="220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41"/>
      <c r="P5" s="646"/>
      <c r="Q5" s="647"/>
      <c r="R5" s="647"/>
      <c r="S5" s="224"/>
      <c r="T5" s="220"/>
      <c r="U5" s="220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20"/>
      <c r="P6" s="47"/>
      <c r="Q6" s="47"/>
      <c r="R6" s="47"/>
      <c r="S6" s="43"/>
      <c r="T6" s="43"/>
      <c r="U6" s="220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41"/>
      <c r="P9" s="49">
        <f>SUM(M:M)</f>
        <v>4780000</v>
      </c>
      <c r="Q9" s="50"/>
      <c r="R9" s="51">
        <f>SUM(N:N)</f>
        <v>2599500</v>
      </c>
      <c r="S9" s="52"/>
      <c r="T9" s="52"/>
      <c r="U9" s="224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41"/>
      <c r="P10" s="649">
        <f>SUM(P9:Q9)</f>
        <v>4780000</v>
      </c>
      <c r="Q10" s="650"/>
      <c r="R10" s="651">
        <f>SUM(R9:T9)</f>
        <v>2599500</v>
      </c>
      <c r="S10" s="652"/>
      <c r="T10" s="653"/>
      <c r="U10" s="224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20"/>
      <c r="P11" s="44"/>
      <c r="Q11" s="44"/>
      <c r="R11" s="44"/>
      <c r="S11" s="44"/>
      <c r="T11" s="44"/>
      <c r="U11" s="220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20"/>
      <c r="P12" s="220"/>
      <c r="Q12" s="220"/>
      <c r="R12" s="220"/>
      <c r="S12" s="220"/>
      <c r="T12" s="220"/>
      <c r="U12" s="220"/>
    </row>
    <row r="13" spans="2:21" ht="20.25">
      <c r="B13" s="257"/>
      <c r="C13" s="684" t="s">
        <v>330</v>
      </c>
      <c r="D13" s="591"/>
      <c r="E13" s="591"/>
      <c r="F13" s="591"/>
      <c r="G13" s="591"/>
      <c r="H13" s="591"/>
      <c r="I13" s="591"/>
      <c r="J13" s="591"/>
      <c r="K13" s="258" t="s">
        <v>2</v>
      </c>
      <c r="L13" s="259">
        <v>0.5</v>
      </c>
      <c r="M13" s="176">
        <f>SUM(K15:K22)</f>
        <v>370000</v>
      </c>
      <c r="N13" s="260">
        <f>SUM(L15:L22)</f>
        <v>185000</v>
      </c>
      <c r="O13" s="224"/>
      <c r="P13" s="220"/>
      <c r="Q13" s="220"/>
      <c r="R13" s="220"/>
      <c r="S13" s="220"/>
      <c r="T13" s="220"/>
      <c r="U13" s="220"/>
    </row>
    <row r="14" spans="2:21">
      <c r="B14" s="257" t="s">
        <v>3</v>
      </c>
      <c r="C14" s="588" t="s">
        <v>4</v>
      </c>
      <c r="D14" s="588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89" t="s">
        <v>21</v>
      </c>
      <c r="N14" s="590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257">
        <v>1</v>
      </c>
      <c r="C15" s="169">
        <v>26</v>
      </c>
      <c r="D15" s="331" t="s">
        <v>35</v>
      </c>
      <c r="E15" s="272" t="s">
        <v>1033</v>
      </c>
      <c r="F15" s="169" t="s">
        <v>1034</v>
      </c>
      <c r="G15" s="171" t="s">
        <v>1035</v>
      </c>
      <c r="H15" s="171" t="s">
        <v>26</v>
      </c>
      <c r="I15" s="123">
        <v>3</v>
      </c>
      <c r="J15" s="123">
        <v>5</v>
      </c>
      <c r="K15" s="266">
        <f>(I15+J15)*10000</f>
        <v>80000</v>
      </c>
      <c r="L15" s="266">
        <f>K15*L13</f>
        <v>40000</v>
      </c>
      <c r="M15" s="261"/>
      <c r="N15" s="253"/>
      <c r="O15" s="41"/>
      <c r="P15" s="220"/>
      <c r="Q15" s="220"/>
      <c r="R15" s="220"/>
      <c r="S15" s="220"/>
      <c r="T15" s="220"/>
      <c r="U15" s="220"/>
    </row>
    <row r="16" spans="2:21" ht="33" customHeight="1">
      <c r="B16" s="257">
        <v>2</v>
      </c>
      <c r="C16" s="169">
        <v>26</v>
      </c>
      <c r="D16" s="331" t="s">
        <v>245</v>
      </c>
      <c r="E16" s="272" t="s">
        <v>1036</v>
      </c>
      <c r="F16" s="169" t="s">
        <v>1037</v>
      </c>
      <c r="G16" s="171" t="s">
        <v>1038</v>
      </c>
      <c r="H16" s="339" t="s">
        <v>1039</v>
      </c>
      <c r="I16" s="123">
        <v>3</v>
      </c>
      <c r="J16" s="123">
        <v>15</v>
      </c>
      <c r="K16" s="266">
        <f>(I16+J16)*10000</f>
        <v>180000</v>
      </c>
      <c r="L16" s="266">
        <f>K16*L13</f>
        <v>90000</v>
      </c>
      <c r="M16" s="261"/>
      <c r="N16" s="253"/>
      <c r="O16" s="41"/>
      <c r="P16" s="220"/>
      <c r="Q16" s="220"/>
      <c r="R16" s="220"/>
      <c r="S16" s="220"/>
      <c r="T16" s="220"/>
      <c r="U16" s="220"/>
    </row>
    <row r="17" spans="2:21" ht="66">
      <c r="B17" s="257">
        <v>3</v>
      </c>
      <c r="C17" s="169">
        <v>26</v>
      </c>
      <c r="D17" s="169" t="s">
        <v>184</v>
      </c>
      <c r="E17" s="169" t="s">
        <v>1040</v>
      </c>
      <c r="F17" s="169" t="s">
        <v>1041</v>
      </c>
      <c r="G17" s="339" t="s">
        <v>1042</v>
      </c>
      <c r="H17" s="339" t="s">
        <v>1043</v>
      </c>
      <c r="I17" s="252">
        <v>3</v>
      </c>
      <c r="J17" s="252"/>
      <c r="K17" s="266">
        <f t="shared" ref="K17:K22" si="1">(I17+J17)*10000</f>
        <v>30000</v>
      </c>
      <c r="L17" s="266">
        <f>K17*L13</f>
        <v>15000</v>
      </c>
      <c r="M17" s="261"/>
      <c r="N17" s="253"/>
      <c r="O17" s="220"/>
      <c r="P17" s="220"/>
      <c r="Q17" s="220"/>
      <c r="R17" s="220"/>
      <c r="S17" s="220"/>
      <c r="T17" s="220"/>
      <c r="U17" s="220"/>
    </row>
    <row r="18" spans="2:21">
      <c r="B18" s="257">
        <v>4</v>
      </c>
      <c r="C18" s="169">
        <v>26</v>
      </c>
      <c r="D18" s="169" t="s">
        <v>66</v>
      </c>
      <c r="E18" s="323" t="s">
        <v>1044</v>
      </c>
      <c r="F18" s="169" t="s">
        <v>1045</v>
      </c>
      <c r="G18" s="339" t="s">
        <v>1046</v>
      </c>
      <c r="H18" s="171" t="s">
        <v>44</v>
      </c>
      <c r="I18" s="123">
        <v>3</v>
      </c>
      <c r="J18" s="123">
        <v>5</v>
      </c>
      <c r="K18" s="266">
        <f t="shared" si="1"/>
        <v>80000</v>
      </c>
      <c r="L18" s="266">
        <f>K18*L13</f>
        <v>40000</v>
      </c>
      <c r="M18" s="261"/>
      <c r="N18" s="253"/>
      <c r="O18" s="41"/>
      <c r="P18" s="220"/>
      <c r="Q18" s="220"/>
      <c r="R18" s="220"/>
      <c r="S18" s="220"/>
      <c r="T18" s="220"/>
      <c r="U18" s="224"/>
    </row>
    <row r="19" spans="2:21" hidden="1">
      <c r="B19" s="257">
        <v>5</v>
      </c>
      <c r="C19" s="169"/>
      <c r="D19" s="169"/>
      <c r="E19" s="169"/>
      <c r="F19" s="169"/>
      <c r="G19" s="171"/>
      <c r="H19" s="171"/>
      <c r="I19" s="123"/>
      <c r="J19" s="123"/>
      <c r="K19" s="266">
        <f t="shared" si="1"/>
        <v>0</v>
      </c>
      <c r="L19" s="266">
        <f>K19*L13</f>
        <v>0</v>
      </c>
      <c r="M19" s="261"/>
      <c r="N19" s="253"/>
      <c r="O19" s="41"/>
      <c r="P19" s="220"/>
      <c r="Q19" s="220"/>
      <c r="R19" s="220"/>
      <c r="S19" s="220"/>
      <c r="T19" s="220"/>
      <c r="U19" s="224"/>
    </row>
    <row r="20" spans="2:21" hidden="1">
      <c r="B20" s="257">
        <v>6</v>
      </c>
      <c r="C20" s="169"/>
      <c r="D20" s="169"/>
      <c r="E20" s="169"/>
      <c r="F20" s="169"/>
      <c r="G20" s="171"/>
      <c r="H20" s="171"/>
      <c r="I20" s="123"/>
      <c r="J20" s="123"/>
      <c r="K20" s="266">
        <f t="shared" si="1"/>
        <v>0</v>
      </c>
      <c r="L20" s="266">
        <f>K20*L13</f>
        <v>0</v>
      </c>
      <c r="M20" s="261"/>
      <c r="N20" s="253"/>
      <c r="O20" s="41"/>
      <c r="P20" s="220"/>
      <c r="Q20" s="220"/>
      <c r="R20" s="220"/>
      <c r="S20" s="220"/>
      <c r="T20" s="220"/>
      <c r="U20" s="224"/>
    </row>
    <row r="21" spans="2:21" hidden="1">
      <c r="B21" s="257">
        <v>7</v>
      </c>
      <c r="C21" s="169"/>
      <c r="D21" s="169"/>
      <c r="E21" s="169"/>
      <c r="F21" s="169"/>
      <c r="G21" s="171"/>
      <c r="H21" s="171"/>
      <c r="I21" s="123"/>
      <c r="J21" s="123"/>
      <c r="K21" s="266">
        <f t="shared" si="1"/>
        <v>0</v>
      </c>
      <c r="L21" s="266">
        <f>K21*L13</f>
        <v>0</v>
      </c>
      <c r="M21" s="261"/>
      <c r="N21" s="253"/>
      <c r="O21" s="41"/>
      <c r="P21" s="220"/>
      <c r="Q21" s="220"/>
      <c r="R21" s="220"/>
      <c r="S21" s="220"/>
      <c r="T21" s="220"/>
      <c r="U21" s="224"/>
    </row>
    <row r="22" spans="2:21">
      <c r="B22" s="257">
        <v>8</v>
      </c>
      <c r="C22" s="169"/>
      <c r="D22" s="169"/>
      <c r="E22" s="169"/>
      <c r="F22" s="169"/>
      <c r="G22" s="171"/>
      <c r="H22" s="171"/>
      <c r="I22" s="123"/>
      <c r="J22" s="123"/>
      <c r="K22" s="266">
        <f t="shared" si="1"/>
        <v>0</v>
      </c>
      <c r="L22" s="266">
        <f>K22*L13</f>
        <v>0</v>
      </c>
      <c r="M22" s="271"/>
      <c r="N22" s="255"/>
      <c r="O22" s="220"/>
      <c r="P22" s="44"/>
      <c r="Q22" s="44"/>
      <c r="R22" s="44"/>
      <c r="S22" s="44"/>
      <c r="T22" s="44"/>
      <c r="U22" s="220"/>
    </row>
    <row r="23" spans="2:21" ht="20.25">
      <c r="B23" s="257"/>
      <c r="C23" s="597" t="s">
        <v>30</v>
      </c>
      <c r="D23" s="597"/>
      <c r="E23" s="597"/>
      <c r="F23" s="597"/>
      <c r="G23" s="597"/>
      <c r="H23" s="597"/>
      <c r="I23" s="597"/>
      <c r="J23" s="597"/>
      <c r="K23" s="258" t="s">
        <v>2</v>
      </c>
      <c r="L23" s="259">
        <v>0.5</v>
      </c>
      <c r="M23" s="176">
        <f>SUM(K25:K32)</f>
        <v>140000</v>
      </c>
      <c r="N23" s="260">
        <f>SUM(L25:L32)</f>
        <v>70000</v>
      </c>
      <c r="O23" s="224"/>
      <c r="P23" s="220"/>
      <c r="Q23" s="220"/>
      <c r="R23" s="220"/>
      <c r="S23" s="220"/>
      <c r="T23" s="220"/>
      <c r="U23" s="220"/>
    </row>
    <row r="24" spans="2:21">
      <c r="B24" s="257" t="s">
        <v>3</v>
      </c>
      <c r="C24" s="588" t="s">
        <v>4</v>
      </c>
      <c r="D24" s="588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98"/>
      <c r="N24" s="599"/>
      <c r="O24" s="220"/>
      <c r="P24" s="220"/>
      <c r="Q24" s="220"/>
      <c r="R24" s="220"/>
      <c r="S24" s="220"/>
      <c r="T24" s="220"/>
      <c r="U24" s="220"/>
    </row>
    <row r="25" spans="2:21" ht="19.5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20"/>
      <c r="P25" s="220"/>
      <c r="Q25" s="220"/>
      <c r="R25" s="220"/>
      <c r="S25" s="220"/>
      <c r="T25" s="220"/>
      <c r="U25" s="220"/>
    </row>
    <row r="26" spans="2:21">
      <c r="B26" s="257">
        <v>2</v>
      </c>
      <c r="C26" s="169">
        <v>26</v>
      </c>
      <c r="D26" s="169" t="s">
        <v>113</v>
      </c>
      <c r="E26" s="272" t="s">
        <v>1047</v>
      </c>
      <c r="F26" s="169" t="s">
        <v>1048</v>
      </c>
      <c r="G26" s="171" t="s">
        <v>1049</v>
      </c>
      <c r="H26" s="171" t="s">
        <v>463</v>
      </c>
      <c r="I26" s="123">
        <v>3</v>
      </c>
      <c r="J26" s="123">
        <v>11</v>
      </c>
      <c r="K26" s="266">
        <f t="shared" ref="K26:K32" si="2">(I26+J26)*10000</f>
        <v>140000</v>
      </c>
      <c r="L26" s="266">
        <f>K26*L23</f>
        <v>70000</v>
      </c>
      <c r="M26" s="261"/>
      <c r="N26" s="253"/>
      <c r="O26" s="220"/>
      <c r="P26" s="220"/>
      <c r="Q26" s="220"/>
      <c r="R26" s="220"/>
      <c r="S26" s="220"/>
      <c r="T26" s="220"/>
      <c r="U26" s="220"/>
    </row>
    <row r="27" spans="2:21">
      <c r="B27" s="257">
        <v>3</v>
      </c>
      <c r="C27" s="169"/>
      <c r="D27" s="169"/>
      <c r="E27" s="169"/>
      <c r="F27" s="169"/>
      <c r="G27" s="273"/>
      <c r="H27" s="171"/>
      <c r="I27" s="123"/>
      <c r="J27" s="123"/>
      <c r="K27" s="266">
        <f t="shared" si="2"/>
        <v>0</v>
      </c>
      <c r="L27" s="266">
        <f>K27*L23</f>
        <v>0</v>
      </c>
      <c r="M27" s="261"/>
      <c r="N27" s="253"/>
      <c r="O27" s="220"/>
      <c r="P27" s="220"/>
      <c r="Q27" s="220"/>
      <c r="R27" s="220"/>
      <c r="S27" s="220"/>
      <c r="T27" s="220"/>
      <c r="U27" s="220"/>
    </row>
    <row r="28" spans="2:21">
      <c r="B28" s="257">
        <v>4</v>
      </c>
      <c r="C28" s="169"/>
      <c r="D28" s="169"/>
      <c r="E28" s="169"/>
      <c r="F28" s="169"/>
      <c r="G28" s="273"/>
      <c r="H28" s="171"/>
      <c r="I28" s="123"/>
      <c r="J28" s="123"/>
      <c r="K28" s="266">
        <f t="shared" si="2"/>
        <v>0</v>
      </c>
      <c r="L28" s="266">
        <f>K28*L23</f>
        <v>0</v>
      </c>
      <c r="M28" s="261"/>
      <c r="N28" s="253"/>
      <c r="O28" s="220"/>
      <c r="P28" s="220"/>
      <c r="Q28" s="220"/>
      <c r="R28" s="220"/>
      <c r="S28" s="220"/>
      <c r="T28" s="220"/>
      <c r="U28" s="220"/>
    </row>
    <row r="29" spans="2:21">
      <c r="B29" s="257">
        <v>5</v>
      </c>
      <c r="C29" s="169"/>
      <c r="D29" s="169"/>
      <c r="E29" s="169"/>
      <c r="F29" s="169"/>
      <c r="G29" s="273"/>
      <c r="H29" s="171"/>
      <c r="I29" s="167"/>
      <c r="J29" s="167"/>
      <c r="K29" s="266">
        <f t="shared" si="2"/>
        <v>0</v>
      </c>
      <c r="L29" s="266">
        <f>K29*L23</f>
        <v>0</v>
      </c>
      <c r="M29" s="261"/>
      <c r="N29" s="253"/>
      <c r="O29" s="220"/>
      <c r="P29" s="220"/>
      <c r="Q29" s="220"/>
      <c r="R29" s="220"/>
      <c r="S29" s="220"/>
      <c r="T29" s="220"/>
      <c r="U29" s="220"/>
    </row>
    <row r="30" spans="2:21">
      <c r="B30" s="257">
        <v>6</v>
      </c>
      <c r="C30" s="169"/>
      <c r="D30" s="169"/>
      <c r="E30" s="169"/>
      <c r="F30" s="169"/>
      <c r="G30" s="171"/>
      <c r="H30" s="171"/>
      <c r="I30" s="167"/>
      <c r="J30" s="167"/>
      <c r="K30" s="266">
        <f t="shared" si="2"/>
        <v>0</v>
      </c>
      <c r="L30" s="266">
        <f>K30*L23</f>
        <v>0</v>
      </c>
      <c r="M30" s="261"/>
      <c r="N30" s="253"/>
      <c r="O30" s="220"/>
      <c r="P30" s="220"/>
      <c r="Q30" s="220"/>
      <c r="R30" s="220"/>
      <c r="S30" s="220"/>
      <c r="T30" s="220"/>
      <c r="U30" s="220"/>
    </row>
    <row r="31" spans="2:21">
      <c r="B31" s="257">
        <v>7</v>
      </c>
      <c r="C31" s="169"/>
      <c r="D31" s="274"/>
      <c r="E31" s="169"/>
      <c r="F31" s="169"/>
      <c r="G31" s="171"/>
      <c r="H31" s="171"/>
      <c r="I31" s="167"/>
      <c r="J31" s="167"/>
      <c r="K31" s="266">
        <f t="shared" si="2"/>
        <v>0</v>
      </c>
      <c r="L31" s="266">
        <f>K31*L23</f>
        <v>0</v>
      </c>
      <c r="M31" s="261"/>
      <c r="N31" s="253"/>
      <c r="O31" s="220"/>
      <c r="P31" s="220"/>
      <c r="Q31" s="220"/>
      <c r="R31" s="220"/>
      <c r="S31" s="220"/>
      <c r="T31" s="220"/>
      <c r="U31" s="220"/>
    </row>
    <row r="32" spans="2:21">
      <c r="B32" s="257">
        <v>8</v>
      </c>
      <c r="C32" s="169"/>
      <c r="D32" s="274"/>
      <c r="E32" s="169"/>
      <c r="F32" s="169"/>
      <c r="G32" s="180"/>
      <c r="H32" s="171"/>
      <c r="I32" s="167"/>
      <c r="J32" s="167"/>
      <c r="K32" s="266">
        <f t="shared" si="2"/>
        <v>0</v>
      </c>
      <c r="L32" s="266">
        <f>K32*L23</f>
        <v>0</v>
      </c>
      <c r="M32" s="271"/>
      <c r="N32" s="255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276"/>
      <c r="C33" s="600" t="s">
        <v>32</v>
      </c>
      <c r="D33" s="600"/>
      <c r="E33" s="600"/>
      <c r="F33" s="600"/>
      <c r="G33" s="600"/>
      <c r="H33" s="600"/>
      <c r="I33" s="600"/>
      <c r="J33" s="600"/>
      <c r="K33" s="258" t="s">
        <v>2</v>
      </c>
      <c r="L33" s="259">
        <v>0.5</v>
      </c>
      <c r="M33" s="176">
        <f>SUM(K35:K42)</f>
        <v>350000</v>
      </c>
      <c r="N33" s="260">
        <f>SUM(L35:L42)</f>
        <v>175000</v>
      </c>
      <c r="O33" s="224"/>
    </row>
    <row r="34" spans="1:15">
      <c r="A34" s="221"/>
      <c r="B34" s="276"/>
      <c r="C34" s="588" t="s">
        <v>4</v>
      </c>
      <c r="D34" s="588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89" t="s">
        <v>34</v>
      </c>
      <c r="N34" s="590"/>
      <c r="O34" s="220"/>
    </row>
    <row r="35" spans="1:15" ht="33">
      <c r="A35" s="221"/>
      <c r="B35" s="276"/>
      <c r="C35" s="169">
        <v>26</v>
      </c>
      <c r="D35" s="169" t="s">
        <v>35</v>
      </c>
      <c r="E35" s="323" t="s">
        <v>1050</v>
      </c>
      <c r="F35" s="169" t="s">
        <v>1051</v>
      </c>
      <c r="G35" s="367" t="s">
        <v>1052</v>
      </c>
      <c r="H35" s="171" t="s">
        <v>1053</v>
      </c>
      <c r="I35" s="123">
        <v>3</v>
      </c>
      <c r="J35" s="123">
        <v>13</v>
      </c>
      <c r="K35" s="266">
        <f>(I35+J35)*10000</f>
        <v>160000</v>
      </c>
      <c r="L35" s="266">
        <f>K35*L33</f>
        <v>80000</v>
      </c>
      <c r="M35" s="261"/>
      <c r="N35" s="253"/>
      <c r="O35" s="220"/>
    </row>
    <row r="36" spans="1:15">
      <c r="A36" s="221"/>
      <c r="B36" s="276"/>
      <c r="C36" s="169"/>
      <c r="D36" s="169"/>
      <c r="E36" s="169"/>
      <c r="F36" s="169"/>
      <c r="G36" s="171"/>
      <c r="H36" s="171"/>
      <c r="I36" s="123"/>
      <c r="J36" s="123"/>
      <c r="K36" s="266">
        <f t="shared" ref="K36:K42" si="3">(I36+J36)*10000</f>
        <v>0</v>
      </c>
      <c r="L36" s="266">
        <f>K36*L33</f>
        <v>0</v>
      </c>
      <c r="M36" s="261"/>
      <c r="N36" s="253"/>
      <c r="O36" s="220"/>
    </row>
    <row r="37" spans="1:15" ht="65.25" customHeight="1">
      <c r="A37" s="221"/>
      <c r="B37" s="276"/>
      <c r="C37" s="169">
        <v>26</v>
      </c>
      <c r="D37" s="169" t="s">
        <v>128</v>
      </c>
      <c r="E37" s="272" t="s">
        <v>1054</v>
      </c>
      <c r="F37" s="169" t="s">
        <v>1055</v>
      </c>
      <c r="G37" s="339" t="s">
        <v>1056</v>
      </c>
      <c r="H37" s="171" t="s">
        <v>146</v>
      </c>
      <c r="I37" s="123">
        <v>3</v>
      </c>
      <c r="J37" s="123">
        <v>8</v>
      </c>
      <c r="K37" s="266">
        <f t="shared" si="3"/>
        <v>110000</v>
      </c>
      <c r="L37" s="266">
        <f>K37*L33</f>
        <v>55000</v>
      </c>
      <c r="M37" s="261"/>
      <c r="N37" s="253"/>
      <c r="O37" s="220"/>
    </row>
    <row r="38" spans="1:15">
      <c r="A38" s="221"/>
      <c r="B38" s="276"/>
      <c r="C38" s="169">
        <v>26</v>
      </c>
      <c r="D38" s="169" t="s">
        <v>689</v>
      </c>
      <c r="E38" s="272" t="s">
        <v>1057</v>
      </c>
      <c r="F38" s="169" t="s">
        <v>1058</v>
      </c>
      <c r="G38" s="340" t="s">
        <v>1059</v>
      </c>
      <c r="H38" s="171" t="s">
        <v>44</v>
      </c>
      <c r="I38" s="123">
        <v>8</v>
      </c>
      <c r="J38" s="123"/>
      <c r="K38" s="266">
        <f t="shared" si="3"/>
        <v>80000</v>
      </c>
      <c r="L38" s="266">
        <f>K38*L33</f>
        <v>40000</v>
      </c>
      <c r="M38" s="261"/>
      <c r="N38" s="253"/>
      <c r="O38" s="220"/>
    </row>
    <row r="39" spans="1:15">
      <c r="A39" s="221"/>
      <c r="B39" s="276"/>
      <c r="C39" s="169"/>
      <c r="D39" s="169"/>
      <c r="E39" s="169"/>
      <c r="F39" s="169"/>
      <c r="G39" s="340"/>
      <c r="H39" s="171"/>
      <c r="I39" s="123"/>
      <c r="J39" s="123"/>
      <c r="K39" s="266">
        <f t="shared" si="3"/>
        <v>0</v>
      </c>
      <c r="L39" s="266">
        <f>K39*L33</f>
        <v>0</v>
      </c>
      <c r="M39" s="261"/>
      <c r="N39" s="253"/>
      <c r="O39" s="220"/>
    </row>
    <row r="40" spans="1:15" hidden="1">
      <c r="A40" s="221"/>
      <c r="B40" s="276"/>
      <c r="C40" s="169"/>
      <c r="D40" s="169"/>
      <c r="E40" s="169"/>
      <c r="F40" s="169"/>
      <c r="G40" s="171"/>
      <c r="H40" s="171"/>
      <c r="I40" s="123"/>
      <c r="J40" s="123"/>
      <c r="K40" s="266">
        <f t="shared" si="3"/>
        <v>0</v>
      </c>
      <c r="L40" s="266">
        <f>K40*L33</f>
        <v>0</v>
      </c>
      <c r="M40" s="261"/>
      <c r="N40" s="253"/>
      <c r="O40" s="220"/>
    </row>
    <row r="41" spans="1:15" hidden="1">
      <c r="A41" s="221"/>
      <c r="B41" s="276"/>
      <c r="C41" s="169"/>
      <c r="D41" s="169"/>
      <c r="E41" s="169"/>
      <c r="F41" s="169"/>
      <c r="G41" s="171"/>
      <c r="H41" s="171"/>
      <c r="I41" s="123"/>
      <c r="J41" s="123"/>
      <c r="K41" s="266">
        <f t="shared" si="3"/>
        <v>0</v>
      </c>
      <c r="L41" s="266">
        <f>K41*L33</f>
        <v>0</v>
      </c>
      <c r="M41" s="261"/>
      <c r="N41" s="253"/>
      <c r="O41" s="220"/>
    </row>
    <row r="42" spans="1:15">
      <c r="A42" s="221"/>
      <c r="B42" s="276"/>
      <c r="C42" s="169"/>
      <c r="D42" s="169"/>
      <c r="E42" s="169"/>
      <c r="F42" s="169"/>
      <c r="G42" s="171"/>
      <c r="H42" s="171"/>
      <c r="I42" s="123"/>
      <c r="J42" s="123"/>
      <c r="K42" s="266">
        <f t="shared" si="3"/>
        <v>0</v>
      </c>
      <c r="L42" s="266">
        <f>K42*L33</f>
        <v>0</v>
      </c>
      <c r="M42" s="271"/>
      <c r="N42" s="255"/>
      <c r="O42" s="220"/>
    </row>
    <row r="43" spans="1:15" s="220" customFormat="1" ht="16.5" customHeight="1">
      <c r="A43" s="221"/>
      <c r="B43" s="276"/>
      <c r="C43" s="696" t="s">
        <v>382</v>
      </c>
      <c r="D43" s="697"/>
      <c r="E43" s="697"/>
      <c r="F43" s="697"/>
      <c r="G43" s="697"/>
      <c r="H43" s="697"/>
      <c r="I43" s="697"/>
      <c r="J43" s="698"/>
      <c r="K43" s="241" t="s">
        <v>2</v>
      </c>
      <c r="L43" s="242">
        <v>0.5</v>
      </c>
      <c r="M43" s="176">
        <f>SUM(K45:K52)</f>
        <v>270000</v>
      </c>
      <c r="N43" s="260">
        <f>SUM(L45:L52)</f>
        <v>135000</v>
      </c>
      <c r="O43" s="224"/>
    </row>
    <row r="44" spans="1:15" s="220" customFormat="1">
      <c r="A44" s="221"/>
      <c r="B44" s="276"/>
      <c r="C44" s="661" t="s">
        <v>33</v>
      </c>
      <c r="D44" s="662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24"/>
    </row>
    <row r="45" spans="1:15" s="220" customFormat="1">
      <c r="A45" s="221"/>
      <c r="B45" s="276"/>
      <c r="C45" s="169"/>
      <c r="D45" s="169"/>
      <c r="E45" s="169"/>
      <c r="F45" s="169"/>
      <c r="G45" s="273"/>
      <c r="H45" s="171"/>
      <c r="I45" s="252"/>
      <c r="J45" s="252"/>
      <c r="K45" s="266">
        <f>(I45+J45)*10000</f>
        <v>0</v>
      </c>
      <c r="L45" s="266">
        <f>K45*L43</f>
        <v>0</v>
      </c>
      <c r="O45" s="224"/>
    </row>
    <row r="46" spans="1:15" s="220" customFormat="1">
      <c r="A46" s="221"/>
      <c r="B46" s="276"/>
      <c r="C46" s="169">
        <v>26</v>
      </c>
      <c r="D46" s="169" t="s">
        <v>113</v>
      </c>
      <c r="E46" s="272" t="s">
        <v>1060</v>
      </c>
      <c r="F46" s="169" t="s">
        <v>1061</v>
      </c>
      <c r="G46" s="273" t="s">
        <v>1062</v>
      </c>
      <c r="H46" s="171" t="s">
        <v>44</v>
      </c>
      <c r="I46" s="167">
        <v>3</v>
      </c>
      <c r="J46" s="167">
        <v>5</v>
      </c>
      <c r="K46" s="266">
        <f t="shared" ref="K46:K52" si="4">(I46+J46)*10000</f>
        <v>80000</v>
      </c>
      <c r="L46" s="266">
        <f>K46*L43</f>
        <v>40000</v>
      </c>
      <c r="O46" s="224"/>
    </row>
    <row r="47" spans="1:15" s="220" customFormat="1">
      <c r="A47" s="221"/>
      <c r="B47" s="276"/>
      <c r="C47" s="169">
        <v>26</v>
      </c>
      <c r="D47" s="169" t="s">
        <v>215</v>
      </c>
      <c r="E47" s="272" t="s">
        <v>1063</v>
      </c>
      <c r="F47" s="169" t="s">
        <v>1064</v>
      </c>
      <c r="G47" s="171" t="s">
        <v>1065</v>
      </c>
      <c r="H47" s="171" t="s">
        <v>44</v>
      </c>
      <c r="I47" s="252">
        <v>3</v>
      </c>
      <c r="J47" s="252">
        <v>5</v>
      </c>
      <c r="K47" s="266">
        <f t="shared" si="4"/>
        <v>80000</v>
      </c>
      <c r="L47" s="266">
        <f>K47*L43</f>
        <v>40000</v>
      </c>
      <c r="O47" s="224"/>
    </row>
    <row r="48" spans="1:15" s="220" customFormat="1" ht="33">
      <c r="A48" s="221"/>
      <c r="B48" s="276"/>
      <c r="C48" s="169">
        <v>26</v>
      </c>
      <c r="D48" s="331" t="s">
        <v>520</v>
      </c>
      <c r="E48" s="272" t="s">
        <v>1066</v>
      </c>
      <c r="F48" s="169" t="s">
        <v>1067</v>
      </c>
      <c r="G48" s="339" t="s">
        <v>1068</v>
      </c>
      <c r="H48" s="171" t="s">
        <v>304</v>
      </c>
      <c r="I48" s="252">
        <v>3</v>
      </c>
      <c r="J48" s="252">
        <v>8</v>
      </c>
      <c r="K48" s="266">
        <f t="shared" si="4"/>
        <v>110000</v>
      </c>
      <c r="L48" s="266">
        <f>K48*L43</f>
        <v>55000</v>
      </c>
      <c r="O48" s="224"/>
    </row>
    <row r="49" spans="1:15" s="220" customFormat="1">
      <c r="A49" s="221"/>
      <c r="B49" s="276"/>
      <c r="C49" s="169"/>
      <c r="D49" s="169"/>
      <c r="E49" s="169"/>
      <c r="F49" s="169"/>
      <c r="G49" s="273"/>
      <c r="H49" s="171"/>
      <c r="I49" s="252"/>
      <c r="J49" s="252"/>
      <c r="K49" s="266">
        <f t="shared" si="4"/>
        <v>0</v>
      </c>
      <c r="L49" s="266">
        <f>K49*L43</f>
        <v>0</v>
      </c>
      <c r="O49" s="224"/>
    </row>
    <row r="50" spans="1:15" s="220" customFormat="1">
      <c r="A50" s="221"/>
      <c r="B50" s="276"/>
      <c r="C50" s="169"/>
      <c r="D50" s="169"/>
      <c r="E50" s="169"/>
      <c r="F50" s="169"/>
      <c r="G50" s="273"/>
      <c r="H50" s="171"/>
      <c r="I50" s="252"/>
      <c r="J50" s="252"/>
      <c r="K50" s="266">
        <f t="shared" si="4"/>
        <v>0</v>
      </c>
      <c r="L50" s="266">
        <f>K50*L43</f>
        <v>0</v>
      </c>
      <c r="O50" s="224"/>
    </row>
    <row r="51" spans="1:15" s="220" customFormat="1" hidden="1">
      <c r="A51" s="221"/>
      <c r="B51" s="276"/>
      <c r="C51" s="169"/>
      <c r="D51" s="169"/>
      <c r="E51" s="169"/>
      <c r="F51" s="169"/>
      <c r="G51" s="171"/>
      <c r="H51" s="171"/>
      <c r="I51" s="123"/>
      <c r="J51" s="123"/>
      <c r="K51" s="266">
        <f t="shared" si="4"/>
        <v>0</v>
      </c>
      <c r="L51" s="266">
        <f>K51*L43</f>
        <v>0</v>
      </c>
      <c r="O51" s="224"/>
    </row>
    <row r="52" spans="1:15" s="220" customFormat="1">
      <c r="A52" s="221"/>
      <c r="B52" s="276"/>
      <c r="C52" s="169"/>
      <c r="D52" s="169"/>
      <c r="E52" s="169"/>
      <c r="F52" s="169"/>
      <c r="G52" s="171"/>
      <c r="H52" s="171"/>
      <c r="I52" s="123"/>
      <c r="J52" s="123"/>
      <c r="K52" s="266">
        <f t="shared" si="4"/>
        <v>0</v>
      </c>
      <c r="L52" s="266">
        <f>K52*L43</f>
        <v>0</v>
      </c>
      <c r="O52" s="224"/>
    </row>
    <row r="53" spans="1:15" s="220" customFormat="1">
      <c r="A53" s="221"/>
      <c r="B53" s="276"/>
      <c r="C53" s="665" t="s">
        <v>230</v>
      </c>
      <c r="D53" s="666"/>
      <c r="E53" s="666"/>
      <c r="F53" s="666"/>
      <c r="G53" s="666"/>
      <c r="H53" s="666"/>
      <c r="I53" s="666"/>
      <c r="J53" s="667"/>
      <c r="K53" s="241" t="s">
        <v>2</v>
      </c>
      <c r="L53" s="242">
        <v>0.5</v>
      </c>
      <c r="M53" s="176">
        <f>SUM(K55:K62)</f>
        <v>510000</v>
      </c>
      <c r="N53" s="260">
        <f>SUM(L55:L62)</f>
        <v>255000</v>
      </c>
      <c r="O53" s="224"/>
    </row>
    <row r="54" spans="1:15" s="220" customFormat="1">
      <c r="A54" s="221"/>
      <c r="B54" s="276"/>
      <c r="C54" s="661" t="s">
        <v>4</v>
      </c>
      <c r="D54" s="662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O54" s="224"/>
    </row>
    <row r="55" spans="1:15" s="220" customFormat="1">
      <c r="A55" s="221"/>
      <c r="B55" s="276"/>
      <c r="C55" s="169">
        <v>26</v>
      </c>
      <c r="D55" s="169" t="s">
        <v>35</v>
      </c>
      <c r="E55" s="272" t="s">
        <v>1069</v>
      </c>
      <c r="F55" s="169" t="s">
        <v>1070</v>
      </c>
      <c r="G55" s="171" t="s">
        <v>1071</v>
      </c>
      <c r="H55" s="171" t="s">
        <v>1072</v>
      </c>
      <c r="I55" s="123">
        <v>3</v>
      </c>
      <c r="J55" s="123">
        <v>20</v>
      </c>
      <c r="K55" s="266">
        <f>(I55+J55)*10000</f>
        <v>230000</v>
      </c>
      <c r="L55" s="266">
        <f>K55*L53</f>
        <v>115000</v>
      </c>
      <c r="O55" s="224"/>
    </row>
    <row r="56" spans="1:15" s="220" customFormat="1">
      <c r="A56" s="221"/>
      <c r="B56" s="276"/>
      <c r="C56" s="169">
        <v>26</v>
      </c>
      <c r="D56" s="169" t="s">
        <v>161</v>
      </c>
      <c r="E56" s="272" t="s">
        <v>1073</v>
      </c>
      <c r="F56" s="169" t="s">
        <v>1074</v>
      </c>
      <c r="G56" s="171" t="s">
        <v>1075</v>
      </c>
      <c r="H56" s="171" t="s">
        <v>1011</v>
      </c>
      <c r="I56" s="252">
        <v>3</v>
      </c>
      <c r="J56" s="252">
        <v>25</v>
      </c>
      <c r="K56" s="266">
        <f t="shared" ref="K56:K62" si="5">(I56+J56)*10000</f>
        <v>280000</v>
      </c>
      <c r="L56" s="266">
        <f>K56*L53</f>
        <v>140000</v>
      </c>
      <c r="O56" s="224"/>
    </row>
    <row r="57" spans="1:15" s="220" customFormat="1">
      <c r="A57" s="221"/>
      <c r="B57" s="276"/>
      <c r="C57" s="169"/>
      <c r="D57" s="169"/>
      <c r="E57" s="169"/>
      <c r="F57" s="169"/>
      <c r="G57" s="171"/>
      <c r="H57" s="171"/>
      <c r="I57" s="123"/>
      <c r="J57" s="123"/>
      <c r="K57" s="266">
        <f t="shared" si="5"/>
        <v>0</v>
      </c>
      <c r="L57" s="266">
        <f>K57*L53</f>
        <v>0</v>
      </c>
      <c r="O57" s="224"/>
    </row>
    <row r="58" spans="1:15" s="220" customFormat="1">
      <c r="A58" s="221"/>
      <c r="B58" s="276"/>
      <c r="C58" s="169"/>
      <c r="D58" s="169"/>
      <c r="E58" s="169"/>
      <c r="F58" s="169"/>
      <c r="G58" s="171"/>
      <c r="H58" s="171"/>
      <c r="I58" s="123"/>
      <c r="J58" s="123"/>
      <c r="K58" s="266">
        <f t="shared" si="5"/>
        <v>0</v>
      </c>
      <c r="L58" s="266">
        <f>K58*L53</f>
        <v>0</v>
      </c>
      <c r="O58" s="224"/>
    </row>
    <row r="59" spans="1:15" s="220" customFormat="1">
      <c r="A59" s="221"/>
      <c r="B59" s="276"/>
      <c r="C59" s="169"/>
      <c r="D59" s="169"/>
      <c r="E59" s="169"/>
      <c r="F59" s="169"/>
      <c r="G59" s="171"/>
      <c r="H59" s="171"/>
      <c r="I59" s="123"/>
      <c r="J59" s="123"/>
      <c r="K59" s="266"/>
      <c r="L59" s="266"/>
      <c r="O59" s="224"/>
    </row>
    <row r="60" spans="1:15" s="220" customFormat="1">
      <c r="A60" s="221"/>
      <c r="B60" s="276"/>
      <c r="C60" s="169"/>
      <c r="D60" s="169"/>
      <c r="E60" s="169"/>
      <c r="F60" s="169"/>
      <c r="G60" s="171"/>
      <c r="H60" s="171"/>
      <c r="I60" s="252"/>
      <c r="J60" s="252"/>
      <c r="K60" s="266">
        <f>(I59+J59)*10000</f>
        <v>0</v>
      </c>
      <c r="L60" s="266">
        <f>K60*L53</f>
        <v>0</v>
      </c>
      <c r="O60" s="224"/>
    </row>
    <row r="61" spans="1:15" s="220" customFormat="1">
      <c r="A61" s="221"/>
      <c r="B61" s="276"/>
      <c r="C61" s="169"/>
      <c r="D61" s="169"/>
      <c r="E61" s="169"/>
      <c r="F61" s="169"/>
      <c r="G61" s="171"/>
      <c r="H61" s="171"/>
      <c r="I61" s="252"/>
      <c r="J61" s="252"/>
      <c r="K61" s="266">
        <f>(I60+J60)*10000</f>
        <v>0</v>
      </c>
      <c r="L61" s="266">
        <f>K61*L53</f>
        <v>0</v>
      </c>
      <c r="O61" s="224"/>
    </row>
    <row r="62" spans="1:15" s="220" customFormat="1">
      <c r="A62" s="221"/>
      <c r="B62" s="276"/>
      <c r="C62" s="169"/>
      <c r="D62" s="169"/>
      <c r="E62" s="169"/>
      <c r="F62" s="169"/>
      <c r="G62" s="171"/>
      <c r="H62" s="171"/>
      <c r="I62" s="123"/>
      <c r="J62" s="123"/>
      <c r="K62" s="266">
        <f t="shared" si="5"/>
        <v>0</v>
      </c>
      <c r="L62" s="266">
        <f>K62*L53</f>
        <v>0</v>
      </c>
      <c r="O62" s="224"/>
    </row>
    <row r="63" spans="1:15" s="220" customFormat="1" ht="20.25" hidden="1">
      <c r="A63" s="221"/>
      <c r="B63" s="276"/>
      <c r="C63" s="655" t="s">
        <v>157</v>
      </c>
      <c r="D63" s="656"/>
      <c r="E63" s="656"/>
      <c r="F63" s="656"/>
      <c r="G63" s="656"/>
      <c r="H63" s="656"/>
      <c r="I63" s="656"/>
      <c r="J63" s="657"/>
      <c r="K63" s="217" t="s">
        <v>47</v>
      </c>
      <c r="L63" s="314">
        <v>0.5</v>
      </c>
      <c r="M63" s="176">
        <f>SUM(K65:K72)</f>
        <v>0</v>
      </c>
      <c r="N63" s="260">
        <f>SUM(L65:L72)</f>
        <v>0</v>
      </c>
      <c r="O63" s="224"/>
    </row>
    <row r="64" spans="1:15" s="220" customFormat="1" hidden="1">
      <c r="A64" s="221"/>
      <c r="B64" s="276"/>
      <c r="C64" s="574" t="s">
        <v>4</v>
      </c>
      <c r="D64" s="575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58"/>
      <c r="N64" s="659"/>
      <c r="O64" s="224"/>
    </row>
    <row r="65" spans="1:15" s="220" customFormat="1" hidden="1">
      <c r="A65" s="221"/>
      <c r="B65" s="276"/>
      <c r="C65" s="215"/>
      <c r="D65" s="215"/>
      <c r="E65" s="215"/>
      <c r="F65" s="215"/>
      <c r="G65" s="215"/>
      <c r="H65" s="215"/>
      <c r="I65" s="215"/>
      <c r="J65" s="215"/>
      <c r="K65" s="266">
        <f t="shared" ref="K65:K72" si="6">(I65+J65)*10000</f>
        <v>0</v>
      </c>
      <c r="L65" s="266">
        <f>K65*L63</f>
        <v>0</v>
      </c>
      <c r="O65" s="224"/>
    </row>
    <row r="66" spans="1:15" s="220" customFormat="1" hidden="1">
      <c r="A66" s="221"/>
      <c r="B66" s="276"/>
      <c r="C66" s="215"/>
      <c r="D66" s="215"/>
      <c r="E66" s="215"/>
      <c r="F66" s="215"/>
      <c r="G66" s="215"/>
      <c r="H66" s="215"/>
      <c r="I66" s="215"/>
      <c r="J66" s="215"/>
      <c r="K66" s="266">
        <f t="shared" si="6"/>
        <v>0</v>
      </c>
      <c r="L66" s="266">
        <f>K66*L63</f>
        <v>0</v>
      </c>
      <c r="O66" s="224"/>
    </row>
    <row r="67" spans="1:15" s="220" customFormat="1" hidden="1">
      <c r="A67" s="221"/>
      <c r="B67" s="276"/>
      <c r="C67" s="215"/>
      <c r="D67" s="215"/>
      <c r="E67" s="215"/>
      <c r="F67" s="215"/>
      <c r="G67" s="215"/>
      <c r="H67" s="215"/>
      <c r="I67" s="215"/>
      <c r="J67" s="215"/>
      <c r="K67" s="266">
        <f t="shared" si="6"/>
        <v>0</v>
      </c>
      <c r="L67" s="266">
        <f>K67*L63</f>
        <v>0</v>
      </c>
      <c r="O67" s="224"/>
    </row>
    <row r="68" spans="1:15" s="220" customFormat="1" hidden="1">
      <c r="A68" s="221"/>
      <c r="B68" s="276"/>
      <c r="C68" s="215"/>
      <c r="D68" s="215"/>
      <c r="E68" s="215"/>
      <c r="F68" s="215"/>
      <c r="G68" s="215"/>
      <c r="H68" s="215"/>
      <c r="I68" s="215"/>
      <c r="J68" s="215"/>
      <c r="K68" s="266">
        <f t="shared" si="6"/>
        <v>0</v>
      </c>
      <c r="L68" s="266">
        <f>K68*L63</f>
        <v>0</v>
      </c>
      <c r="O68" s="224"/>
    </row>
    <row r="69" spans="1:15" s="220" customFormat="1" ht="20.25" hidden="1">
      <c r="A69" s="221"/>
      <c r="B69" s="276"/>
      <c r="C69" s="215"/>
      <c r="D69" s="215"/>
      <c r="E69" s="215"/>
      <c r="F69" s="215"/>
      <c r="G69" s="249" t="s">
        <v>165</v>
      </c>
      <c r="H69" s="216"/>
      <c r="I69" s="216"/>
      <c r="J69" s="216"/>
      <c r="K69" s="266">
        <f t="shared" si="6"/>
        <v>0</v>
      </c>
      <c r="L69" s="266">
        <f>K69*L63</f>
        <v>0</v>
      </c>
      <c r="O69" s="224"/>
    </row>
    <row r="70" spans="1:15" s="220" customFormat="1" hidden="1">
      <c r="A70" s="221"/>
      <c r="B70" s="276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O70" s="224"/>
    </row>
    <row r="71" spans="1:15" s="220" customFormat="1" hidden="1">
      <c r="A71" s="221"/>
      <c r="B71" s="276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O71" s="224"/>
    </row>
    <row r="72" spans="1:15" s="220" customFormat="1" hidden="1">
      <c r="A72" s="221"/>
      <c r="B72" s="276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O72" s="224"/>
    </row>
    <row r="73" spans="1:15" s="220" customFormat="1" ht="20.25" hidden="1">
      <c r="A73" s="221"/>
      <c r="B73" s="276"/>
      <c r="C73" s="584" t="s">
        <v>78</v>
      </c>
      <c r="D73" s="585"/>
      <c r="E73" s="585"/>
      <c r="F73" s="585"/>
      <c r="G73" s="585"/>
      <c r="H73" s="585"/>
      <c r="I73" s="585"/>
      <c r="J73" s="586"/>
      <c r="K73" s="173" t="s">
        <v>47</v>
      </c>
      <c r="L73" s="259">
        <v>0.5</v>
      </c>
      <c r="M73" s="176">
        <f>SUM(K75:K82)</f>
        <v>0</v>
      </c>
      <c r="N73" s="260">
        <f>SUM(L75:L82)</f>
        <v>0</v>
      </c>
      <c r="O73" s="224"/>
    </row>
    <row r="74" spans="1:15" s="220" customFormat="1" hidden="1">
      <c r="A74" s="221"/>
      <c r="B74" s="276"/>
      <c r="C74" s="576" t="s">
        <v>4</v>
      </c>
      <c r="D74" s="577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78"/>
      <c r="N74" s="579"/>
      <c r="O74" s="224"/>
    </row>
    <row r="75" spans="1:15" s="220" customFormat="1" hidden="1">
      <c r="A75" s="221"/>
      <c r="B75" s="276"/>
      <c r="C75" s="216"/>
      <c r="D75" s="216"/>
      <c r="E75" s="216"/>
      <c r="F75" s="216"/>
      <c r="G75" s="216"/>
      <c r="H75" s="216"/>
      <c r="I75" s="216"/>
      <c r="J75" s="216"/>
      <c r="K75" s="266">
        <f>(I75+J75)*10000</f>
        <v>0</v>
      </c>
      <c r="L75" s="266">
        <f>K75*L73</f>
        <v>0</v>
      </c>
      <c r="M75" s="261"/>
      <c r="N75" s="253"/>
      <c r="O75" s="224"/>
    </row>
    <row r="76" spans="1:15" s="220" customFormat="1" hidden="1">
      <c r="A76" s="221"/>
      <c r="B76" s="276"/>
      <c r="C76" s="216"/>
      <c r="D76" s="216"/>
      <c r="E76" s="216"/>
      <c r="F76" s="216"/>
      <c r="G76" s="216"/>
      <c r="H76" s="216"/>
      <c r="I76" s="216"/>
      <c r="J76" s="216"/>
      <c r="K76" s="266">
        <f t="shared" ref="K76:K82" si="7">(I76+J76)*10000</f>
        <v>0</v>
      </c>
      <c r="L76" s="266">
        <f>K76*L73</f>
        <v>0</v>
      </c>
      <c r="M76" s="261"/>
      <c r="N76" s="253"/>
      <c r="O76" s="224"/>
    </row>
    <row r="77" spans="1:15" s="220" customFormat="1" hidden="1">
      <c r="A77" s="221"/>
      <c r="B77" s="276"/>
      <c r="C77" s="216"/>
      <c r="D77" s="216"/>
      <c r="E77" s="216"/>
      <c r="F77" s="216"/>
      <c r="G77" s="216"/>
      <c r="H77" s="216"/>
      <c r="I77" s="216"/>
      <c r="J77" s="216"/>
      <c r="K77" s="266">
        <f t="shared" si="7"/>
        <v>0</v>
      </c>
      <c r="L77" s="266">
        <f>K77*L73</f>
        <v>0</v>
      </c>
      <c r="M77" s="261"/>
      <c r="N77" s="253"/>
      <c r="O77" s="224"/>
    </row>
    <row r="78" spans="1:15" s="220" customFormat="1" hidden="1">
      <c r="A78" s="221"/>
      <c r="B78" s="276"/>
      <c r="C78" s="216"/>
      <c r="D78" s="216"/>
      <c r="E78" s="216"/>
      <c r="F78" s="216"/>
      <c r="G78" s="216"/>
      <c r="H78" s="216"/>
      <c r="I78" s="216"/>
      <c r="J78" s="216"/>
      <c r="K78" s="266">
        <f t="shared" si="7"/>
        <v>0</v>
      </c>
      <c r="L78" s="266">
        <f>K78*L73</f>
        <v>0</v>
      </c>
      <c r="M78" s="261"/>
      <c r="N78" s="253"/>
      <c r="O78" s="224"/>
    </row>
    <row r="79" spans="1:15" s="220" customFormat="1" hidden="1">
      <c r="A79" s="221"/>
      <c r="B79" s="276"/>
      <c r="C79" s="216"/>
      <c r="D79" s="216"/>
      <c r="E79" s="216"/>
      <c r="F79" s="216"/>
      <c r="G79" s="216"/>
      <c r="H79" s="216"/>
      <c r="I79" s="216"/>
      <c r="J79" s="216"/>
      <c r="K79" s="266">
        <f t="shared" si="7"/>
        <v>0</v>
      </c>
      <c r="L79" s="266">
        <f>K79*L73</f>
        <v>0</v>
      </c>
      <c r="M79" s="261"/>
      <c r="N79" s="253"/>
      <c r="O79" s="224"/>
    </row>
    <row r="80" spans="1:15" s="220" customFormat="1" hidden="1">
      <c r="A80" s="221"/>
      <c r="B80" s="276"/>
      <c r="C80" s="216"/>
      <c r="D80" s="216"/>
      <c r="E80" s="216"/>
      <c r="F80" s="216"/>
      <c r="G80" s="216"/>
      <c r="H80" s="216"/>
      <c r="I80" s="216"/>
      <c r="J80" s="216"/>
      <c r="K80" s="266">
        <f t="shared" si="7"/>
        <v>0</v>
      </c>
      <c r="L80" s="266">
        <f>K80*L73</f>
        <v>0</v>
      </c>
      <c r="M80" s="261"/>
      <c r="N80" s="253"/>
      <c r="O80" s="224"/>
    </row>
    <row r="81" spans="1:15" s="220" customFormat="1" hidden="1">
      <c r="A81" s="221"/>
      <c r="B81" s="276"/>
      <c r="C81" s="216"/>
      <c r="D81" s="216"/>
      <c r="E81" s="216"/>
      <c r="F81" s="216"/>
      <c r="G81" s="216"/>
      <c r="H81" s="216"/>
      <c r="I81" s="216"/>
      <c r="J81" s="216"/>
      <c r="K81" s="266">
        <f t="shared" si="7"/>
        <v>0</v>
      </c>
      <c r="L81" s="266">
        <f>K81*L73</f>
        <v>0</v>
      </c>
      <c r="M81" s="261"/>
      <c r="N81" s="253"/>
      <c r="O81" s="224"/>
    </row>
    <row r="82" spans="1:15" s="220" customFormat="1" hidden="1">
      <c r="A82" s="221"/>
      <c r="B82" s="276"/>
      <c r="C82" s="216"/>
      <c r="D82" s="216"/>
      <c r="E82" s="216"/>
      <c r="F82" s="216"/>
      <c r="G82" s="216"/>
      <c r="H82" s="216"/>
      <c r="I82" s="216"/>
      <c r="J82" s="216"/>
      <c r="K82" s="266">
        <f t="shared" si="7"/>
        <v>0</v>
      </c>
      <c r="L82" s="266">
        <f>K82*L73</f>
        <v>0</v>
      </c>
      <c r="M82" s="271"/>
      <c r="N82" s="255"/>
      <c r="O82" s="224"/>
    </row>
    <row r="83" spans="1:15" s="220" customFormat="1">
      <c r="A83" s="221"/>
      <c r="B83" s="276"/>
      <c r="C83" s="580" t="s">
        <v>84</v>
      </c>
      <c r="D83" s="581"/>
      <c r="E83" s="581"/>
      <c r="F83" s="581"/>
      <c r="G83" s="581"/>
      <c r="H83" s="581"/>
      <c r="I83" s="581"/>
      <c r="J83" s="582"/>
      <c r="K83" s="313" t="s">
        <v>2</v>
      </c>
      <c r="L83" s="314">
        <v>0.5</v>
      </c>
      <c r="M83" s="176">
        <f>SUM(K85:K92)</f>
        <v>340000</v>
      </c>
      <c r="N83" s="260">
        <f>SUM(L85:L92)</f>
        <v>170000</v>
      </c>
      <c r="O83" s="224"/>
    </row>
    <row r="84" spans="1:15" s="220" customFormat="1">
      <c r="A84" s="221"/>
      <c r="B84" s="276"/>
      <c r="C84" s="574" t="s">
        <v>4</v>
      </c>
      <c r="D84" s="575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24"/>
    </row>
    <row r="85" spans="1:15" s="220" customFormat="1">
      <c r="A85" s="221"/>
      <c r="B85" s="276"/>
      <c r="C85" s="169">
        <v>26</v>
      </c>
      <c r="D85" s="169" t="s">
        <v>35</v>
      </c>
      <c r="E85" s="272" t="s">
        <v>1076</v>
      </c>
      <c r="F85" s="169" t="s">
        <v>1077</v>
      </c>
      <c r="G85" s="171" t="s">
        <v>1078</v>
      </c>
      <c r="H85" s="171" t="s">
        <v>44</v>
      </c>
      <c r="I85" s="123">
        <v>3</v>
      </c>
      <c r="J85" s="123">
        <v>5</v>
      </c>
      <c r="K85" s="266">
        <f>(I85+J85)*10000</f>
        <v>80000</v>
      </c>
      <c r="L85" s="266">
        <f>K85*L83</f>
        <v>40000</v>
      </c>
      <c r="M85" s="253"/>
      <c r="N85" s="253"/>
      <c r="O85" s="224"/>
    </row>
    <row r="86" spans="1:15" s="220" customFormat="1">
      <c r="A86" s="221"/>
      <c r="B86" s="276"/>
      <c r="C86" s="169"/>
      <c r="D86" s="331"/>
      <c r="E86" s="169"/>
      <c r="F86" s="169"/>
      <c r="G86" s="171"/>
      <c r="H86" s="171"/>
      <c r="I86" s="123"/>
      <c r="J86" s="123"/>
      <c r="K86" s="266">
        <f t="shared" ref="K86:K92" si="8">(I86+J86)*10000</f>
        <v>0</v>
      </c>
      <c r="L86" s="266">
        <f>K86*L83</f>
        <v>0</v>
      </c>
      <c r="M86" s="253"/>
      <c r="N86" s="253"/>
      <c r="O86" s="224"/>
    </row>
    <row r="87" spans="1:15" s="220" customFormat="1">
      <c r="A87" s="221"/>
      <c r="B87" s="276"/>
      <c r="C87" s="169">
        <v>26</v>
      </c>
      <c r="D87" s="169" t="s">
        <v>205</v>
      </c>
      <c r="E87" s="272" t="s">
        <v>1079</v>
      </c>
      <c r="F87" s="169" t="s">
        <v>1080</v>
      </c>
      <c r="G87" s="273" t="s">
        <v>1081</v>
      </c>
      <c r="H87" s="171" t="s">
        <v>26</v>
      </c>
      <c r="I87" s="252">
        <v>3</v>
      </c>
      <c r="J87" s="252">
        <v>5</v>
      </c>
      <c r="K87" s="266">
        <f t="shared" si="8"/>
        <v>80000</v>
      </c>
      <c r="L87" s="266">
        <f>K87*L83</f>
        <v>40000</v>
      </c>
      <c r="M87" s="253"/>
      <c r="N87" s="253"/>
      <c r="O87" s="224"/>
    </row>
    <row r="88" spans="1:15" s="220" customFormat="1">
      <c r="A88" s="221"/>
      <c r="B88" s="276"/>
      <c r="C88" s="169">
        <v>26</v>
      </c>
      <c r="D88" s="169" t="s">
        <v>137</v>
      </c>
      <c r="E88" s="323" t="s">
        <v>1082</v>
      </c>
      <c r="F88" s="169" t="s">
        <v>1083</v>
      </c>
      <c r="G88" s="339" t="s">
        <v>1084</v>
      </c>
      <c r="H88" s="171" t="s">
        <v>406</v>
      </c>
      <c r="I88" s="123">
        <v>3</v>
      </c>
      <c r="J88" s="123">
        <v>15</v>
      </c>
      <c r="K88" s="266">
        <f t="shared" si="8"/>
        <v>180000</v>
      </c>
      <c r="L88" s="266">
        <f>K88*L83</f>
        <v>90000</v>
      </c>
      <c r="M88" s="253"/>
      <c r="N88" s="253"/>
      <c r="O88" s="224"/>
    </row>
    <row r="89" spans="1:15" s="220" customFormat="1">
      <c r="A89" s="221"/>
      <c r="B89" s="276"/>
      <c r="C89" s="169"/>
      <c r="D89" s="331"/>
      <c r="E89" s="169"/>
      <c r="F89" s="169"/>
      <c r="G89" s="339"/>
      <c r="H89" s="171"/>
      <c r="I89" s="252"/>
      <c r="J89" s="252"/>
      <c r="K89" s="266">
        <f t="shared" si="8"/>
        <v>0</v>
      </c>
      <c r="L89" s="266">
        <f>K89*L83</f>
        <v>0</v>
      </c>
      <c r="M89" s="253"/>
      <c r="N89" s="253"/>
      <c r="O89" s="224"/>
    </row>
    <row r="90" spans="1:15" s="220" customFormat="1" hidden="1">
      <c r="A90" s="221"/>
      <c r="B90" s="276"/>
      <c r="C90" s="169"/>
      <c r="D90" s="169"/>
      <c r="E90" s="169"/>
      <c r="F90" s="169"/>
      <c r="G90" s="171"/>
      <c r="H90" s="171"/>
      <c r="I90" s="252"/>
      <c r="J90" s="252"/>
      <c r="K90" s="266">
        <f t="shared" si="8"/>
        <v>0</v>
      </c>
      <c r="L90" s="266">
        <f>K90*L83</f>
        <v>0</v>
      </c>
      <c r="M90" s="253"/>
      <c r="N90" s="253"/>
      <c r="O90" s="224"/>
    </row>
    <row r="91" spans="1:15" s="220" customFormat="1" hidden="1">
      <c r="A91" s="221"/>
      <c r="B91" s="276"/>
      <c r="C91" s="169"/>
      <c r="D91" s="169"/>
      <c r="E91" s="169"/>
      <c r="F91" s="169"/>
      <c r="G91" s="171"/>
      <c r="H91" s="171"/>
      <c r="I91" s="123"/>
      <c r="J91" s="123"/>
      <c r="K91" s="266">
        <f t="shared" si="8"/>
        <v>0</v>
      </c>
      <c r="L91" s="266">
        <f>K91*L83</f>
        <v>0</v>
      </c>
      <c r="M91" s="253"/>
      <c r="N91" s="253"/>
      <c r="O91" s="224"/>
    </row>
    <row r="92" spans="1:15" s="220" customFormat="1">
      <c r="A92" s="221"/>
      <c r="B92" s="276"/>
      <c r="C92" s="169"/>
      <c r="D92" s="169"/>
      <c r="E92" s="169"/>
      <c r="F92" s="169"/>
      <c r="G92" s="171"/>
      <c r="H92" s="171"/>
      <c r="I92" s="123"/>
      <c r="J92" s="123"/>
      <c r="K92" s="266">
        <f t="shared" si="8"/>
        <v>0</v>
      </c>
      <c r="L92" s="266">
        <f>K92*L83</f>
        <v>0</v>
      </c>
      <c r="M92" s="253"/>
      <c r="N92" s="253"/>
      <c r="O92" s="224"/>
    </row>
    <row r="93" spans="1:15" ht="20.25">
      <c r="A93" s="220"/>
      <c r="B93" s="257"/>
      <c r="C93" s="706" t="s">
        <v>1085</v>
      </c>
      <c r="D93" s="594"/>
      <c r="E93" s="594"/>
      <c r="F93" s="594"/>
      <c r="G93" s="594"/>
      <c r="H93" s="594"/>
      <c r="I93" s="594"/>
      <c r="J93" s="594"/>
      <c r="K93" s="258" t="s">
        <v>2</v>
      </c>
      <c r="L93" s="279">
        <v>0.6</v>
      </c>
      <c r="M93" s="176">
        <f>SUM(K95:K102)</f>
        <v>820000</v>
      </c>
      <c r="N93" s="260">
        <f>SUM(L95:L102)</f>
        <v>492000</v>
      </c>
      <c r="O93" s="224"/>
    </row>
    <row r="94" spans="1:15">
      <c r="A94" s="220"/>
      <c r="B94" s="257" t="s">
        <v>3</v>
      </c>
      <c r="C94" s="588" t="s">
        <v>4</v>
      </c>
      <c r="D94" s="588"/>
      <c r="E94" s="549" t="s">
        <v>5</v>
      </c>
      <c r="F94" s="549" t="s">
        <v>6</v>
      </c>
      <c r="G94" s="549" t="s">
        <v>7</v>
      </c>
      <c r="H94" s="549" t="s">
        <v>8</v>
      </c>
      <c r="I94" s="549" t="s">
        <v>9</v>
      </c>
      <c r="J94" s="549" t="s">
        <v>10</v>
      </c>
      <c r="K94" s="549" t="s">
        <v>11</v>
      </c>
      <c r="L94" s="549" t="s">
        <v>12</v>
      </c>
      <c r="M94" s="280"/>
      <c r="N94" s="281"/>
      <c r="O94" s="220"/>
    </row>
    <row r="95" spans="1:15" ht="115.5">
      <c r="A95" s="220"/>
      <c r="B95" s="257">
        <v>1</v>
      </c>
      <c r="C95" s="169">
        <v>26</v>
      </c>
      <c r="D95" s="169" t="s">
        <v>35</v>
      </c>
      <c r="E95" s="272" t="s">
        <v>1086</v>
      </c>
      <c r="F95" s="169" t="s">
        <v>1087</v>
      </c>
      <c r="G95" s="339" t="s">
        <v>1088</v>
      </c>
      <c r="H95" s="171" t="s">
        <v>867</v>
      </c>
      <c r="I95" s="123">
        <v>3</v>
      </c>
      <c r="J95" s="123">
        <v>19</v>
      </c>
      <c r="K95" s="266">
        <f>(I95+J95)*10000</f>
        <v>220000</v>
      </c>
      <c r="L95" s="266">
        <f>K95*L93</f>
        <v>132000</v>
      </c>
      <c r="M95" s="261"/>
      <c r="N95" s="253"/>
      <c r="O95" s="220"/>
    </row>
    <row r="96" spans="1:15" ht="33">
      <c r="A96" s="220"/>
      <c r="B96" s="257">
        <v>2</v>
      </c>
      <c r="C96" s="169">
        <v>26</v>
      </c>
      <c r="D96" s="169" t="s">
        <v>161</v>
      </c>
      <c r="E96" s="272" t="s">
        <v>1089</v>
      </c>
      <c r="F96" s="169" t="s">
        <v>1090</v>
      </c>
      <c r="G96" s="367" t="s">
        <v>1091</v>
      </c>
      <c r="H96" s="171" t="s">
        <v>1011</v>
      </c>
      <c r="I96" s="252">
        <v>3</v>
      </c>
      <c r="J96" s="252">
        <v>46</v>
      </c>
      <c r="K96" s="266">
        <f t="shared" ref="K96:K102" si="9">(I96+J96)*10000</f>
        <v>490000</v>
      </c>
      <c r="L96" s="266">
        <f>K96*L93</f>
        <v>294000</v>
      </c>
      <c r="M96" s="261"/>
      <c r="N96" s="253"/>
      <c r="O96" s="220"/>
    </row>
    <row r="97" spans="2:15" ht="33">
      <c r="B97" s="257">
        <v>3</v>
      </c>
      <c r="C97" s="169">
        <v>26</v>
      </c>
      <c r="D97" s="169" t="s">
        <v>1092</v>
      </c>
      <c r="E97" s="272" t="s">
        <v>1089</v>
      </c>
      <c r="F97" s="169" t="s">
        <v>1090</v>
      </c>
      <c r="G97" s="367" t="s">
        <v>1093</v>
      </c>
      <c r="H97" s="171" t="s">
        <v>532</v>
      </c>
      <c r="I97" s="123"/>
      <c r="J97" s="123"/>
      <c r="K97" s="266">
        <f t="shared" si="9"/>
        <v>0</v>
      </c>
      <c r="L97" s="266">
        <f>K97*L93</f>
        <v>0</v>
      </c>
      <c r="M97" s="261"/>
      <c r="N97" s="253"/>
      <c r="O97" s="220"/>
    </row>
    <row r="98" spans="2:15">
      <c r="B98" s="257">
        <v>4</v>
      </c>
      <c r="C98" s="169">
        <v>26</v>
      </c>
      <c r="D98" s="169"/>
      <c r="E98" s="169" t="s">
        <v>1094</v>
      </c>
      <c r="F98" s="169" t="s">
        <v>1095</v>
      </c>
      <c r="G98" s="367" t="s">
        <v>1096</v>
      </c>
      <c r="H98" s="171" t="s">
        <v>304</v>
      </c>
      <c r="I98" s="123">
        <v>3</v>
      </c>
      <c r="J98" s="123">
        <v>8</v>
      </c>
      <c r="K98" s="266">
        <f t="shared" si="9"/>
        <v>110000</v>
      </c>
      <c r="L98" s="266">
        <f>K98*L93</f>
        <v>66000</v>
      </c>
      <c r="M98" s="261"/>
      <c r="N98" s="253"/>
      <c r="O98" s="220"/>
    </row>
    <row r="99" spans="2:15" ht="16.5" hidden="1" customHeight="1">
      <c r="B99" s="257">
        <v>5</v>
      </c>
      <c r="C99" s="169"/>
      <c r="D99" s="169"/>
      <c r="E99" s="169"/>
      <c r="F99" s="169"/>
      <c r="G99" s="171"/>
      <c r="H99" s="171"/>
      <c r="I99" s="123"/>
      <c r="J99" s="123"/>
      <c r="K99" s="266">
        <f t="shared" si="9"/>
        <v>0</v>
      </c>
      <c r="L99" s="266">
        <f>K99*L93</f>
        <v>0</v>
      </c>
      <c r="M99" s="261"/>
      <c r="N99" s="253"/>
      <c r="O99" s="220"/>
    </row>
    <row r="100" spans="2:15" ht="16.5" hidden="1" customHeight="1">
      <c r="B100" s="257">
        <v>6</v>
      </c>
      <c r="C100" s="169"/>
      <c r="D100" s="169"/>
      <c r="E100" s="169"/>
      <c r="F100" s="169"/>
      <c r="G100" s="171"/>
      <c r="H100" s="171"/>
      <c r="I100" s="123"/>
      <c r="J100" s="123"/>
      <c r="K100" s="266">
        <f t="shared" si="9"/>
        <v>0</v>
      </c>
      <c r="L100" s="266">
        <f>K100*L93</f>
        <v>0</v>
      </c>
      <c r="M100" s="261"/>
      <c r="N100" s="253"/>
      <c r="O100" s="220"/>
    </row>
    <row r="101" spans="2:15" ht="16.5" hidden="1" customHeight="1">
      <c r="B101" s="257">
        <v>7</v>
      </c>
      <c r="C101" s="169"/>
      <c r="D101" s="169"/>
      <c r="E101" s="169"/>
      <c r="F101" s="169"/>
      <c r="G101" s="171"/>
      <c r="H101" s="171"/>
      <c r="I101" s="123"/>
      <c r="J101" s="123"/>
      <c r="K101" s="266">
        <f t="shared" si="9"/>
        <v>0</v>
      </c>
      <c r="L101" s="266">
        <f>K101*L93</f>
        <v>0</v>
      </c>
      <c r="M101" s="261"/>
      <c r="N101" s="253"/>
      <c r="O101" s="220"/>
    </row>
    <row r="102" spans="2:15">
      <c r="B102" s="257">
        <v>8</v>
      </c>
      <c r="C102" s="169"/>
      <c r="D102" s="169"/>
      <c r="E102" s="169"/>
      <c r="F102" s="169"/>
      <c r="G102" s="171"/>
      <c r="H102" s="171"/>
      <c r="I102" s="123"/>
      <c r="J102" s="123"/>
      <c r="K102" s="266">
        <f t="shared" si="9"/>
        <v>0</v>
      </c>
      <c r="L102" s="266">
        <f>K102*L93</f>
        <v>0</v>
      </c>
      <c r="M102" s="271"/>
      <c r="N102" s="255"/>
      <c r="O102" s="220"/>
    </row>
    <row r="103" spans="2:15" ht="20.25" hidden="1" customHeight="1">
      <c r="B103" s="257"/>
      <c r="C103" s="735" t="s">
        <v>46</v>
      </c>
      <c r="D103" s="736"/>
      <c r="E103" s="736"/>
      <c r="F103" s="736"/>
      <c r="G103" s="736"/>
      <c r="H103" s="736"/>
      <c r="I103" s="736"/>
      <c r="J103" s="737"/>
      <c r="K103" s="173" t="s">
        <v>47</v>
      </c>
      <c r="L103" s="181">
        <v>0.65</v>
      </c>
      <c r="M103" s="176">
        <f>SUM(K105:K112)</f>
        <v>0</v>
      </c>
      <c r="N103" s="260">
        <f>SUM(L105:L112)</f>
        <v>0</v>
      </c>
      <c r="O103" s="224"/>
    </row>
    <row r="104" spans="2:15" hidden="1">
      <c r="B104" s="257"/>
      <c r="C104" s="588" t="s">
        <v>4</v>
      </c>
      <c r="D104" s="588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550"/>
      <c r="N104" s="551"/>
      <c r="O104" s="220"/>
    </row>
    <row r="105" spans="2:15" ht="19.5" hidden="1">
      <c r="B105" s="257"/>
      <c r="C105" s="262"/>
      <c r="D105" s="262"/>
      <c r="E105" s="262"/>
      <c r="F105" s="262"/>
      <c r="G105" s="240" t="s">
        <v>48</v>
      </c>
      <c r="H105" s="264"/>
      <c r="I105" s="265"/>
      <c r="J105" s="265"/>
      <c r="K105" s="266">
        <f>(I105+J105)*10000</f>
        <v>0</v>
      </c>
      <c r="L105" s="266">
        <f>K105*L103</f>
        <v>0</v>
      </c>
      <c r="M105" s="261"/>
      <c r="N105" s="253"/>
      <c r="O105" s="220"/>
    </row>
    <row r="106" spans="2:15" hidden="1">
      <c r="B106" s="257"/>
      <c r="C106" s="282"/>
      <c r="D106" s="282"/>
      <c r="E106" s="282"/>
      <c r="F106" s="282"/>
      <c r="G106" s="283"/>
      <c r="H106" s="283"/>
      <c r="I106" s="284"/>
      <c r="J106" s="284"/>
      <c r="K106" s="266">
        <f t="shared" ref="K106:K112" si="10">(I106+J106)*10000</f>
        <v>0</v>
      </c>
      <c r="L106" s="266">
        <f>K106*L103</f>
        <v>0</v>
      </c>
      <c r="M106" s="261"/>
      <c r="N106" s="253"/>
      <c r="O106" s="220"/>
    </row>
    <row r="107" spans="2:15" hidden="1">
      <c r="B107" s="257"/>
      <c r="C107" s="282"/>
      <c r="D107" s="282"/>
      <c r="E107" s="282"/>
      <c r="F107" s="282"/>
      <c r="G107" s="283"/>
      <c r="H107" s="283"/>
      <c r="I107" s="284"/>
      <c r="J107" s="284"/>
      <c r="K107" s="266">
        <f t="shared" si="10"/>
        <v>0</v>
      </c>
      <c r="L107" s="266">
        <f>K107*L103</f>
        <v>0</v>
      </c>
      <c r="M107" s="261"/>
      <c r="N107" s="253"/>
      <c r="O107" s="220"/>
    </row>
    <row r="108" spans="2:15" hidden="1">
      <c r="B108" s="257"/>
      <c r="C108" s="282"/>
      <c r="D108" s="282"/>
      <c r="E108" s="282"/>
      <c r="F108" s="282"/>
      <c r="G108" s="283"/>
      <c r="H108" s="283"/>
      <c r="I108" s="284"/>
      <c r="J108" s="284"/>
      <c r="K108" s="266">
        <f t="shared" si="10"/>
        <v>0</v>
      </c>
      <c r="L108" s="266">
        <f>K108*L103</f>
        <v>0</v>
      </c>
      <c r="M108" s="261"/>
      <c r="N108" s="253"/>
      <c r="O108" s="220"/>
    </row>
    <row r="109" spans="2:15" hidden="1">
      <c r="B109" s="257"/>
      <c r="C109" s="282"/>
      <c r="D109" s="282"/>
      <c r="E109" s="282"/>
      <c r="F109" s="282"/>
      <c r="G109" s="283"/>
      <c r="H109" s="283"/>
      <c r="I109" s="284"/>
      <c r="J109" s="284"/>
      <c r="K109" s="266">
        <f t="shared" si="10"/>
        <v>0</v>
      </c>
      <c r="L109" s="266">
        <f>K109*L103</f>
        <v>0</v>
      </c>
      <c r="M109" s="261"/>
      <c r="N109" s="253"/>
      <c r="O109" s="220"/>
    </row>
    <row r="110" spans="2:15" hidden="1">
      <c r="B110" s="257"/>
      <c r="C110" s="282"/>
      <c r="D110" s="282"/>
      <c r="E110" s="282"/>
      <c r="F110" s="282"/>
      <c r="G110" s="283"/>
      <c r="H110" s="283"/>
      <c r="I110" s="284"/>
      <c r="J110" s="284"/>
      <c r="K110" s="266">
        <f t="shared" si="10"/>
        <v>0</v>
      </c>
      <c r="L110" s="266">
        <f>K110*L103</f>
        <v>0</v>
      </c>
      <c r="M110" s="261"/>
      <c r="N110" s="253"/>
      <c r="O110" s="220"/>
    </row>
    <row r="111" spans="2:15" hidden="1">
      <c r="B111" s="257"/>
      <c r="C111" s="285"/>
      <c r="D111" s="282"/>
      <c r="E111" s="282"/>
      <c r="F111" s="282"/>
      <c r="G111" s="283"/>
      <c r="H111" s="283"/>
      <c r="I111" s="284"/>
      <c r="J111" s="167"/>
      <c r="K111" s="266">
        <f t="shared" si="10"/>
        <v>0</v>
      </c>
      <c r="L111" s="266">
        <f>K111*L103</f>
        <v>0</v>
      </c>
      <c r="M111" s="261"/>
      <c r="N111" s="253"/>
      <c r="O111" s="220"/>
    </row>
    <row r="112" spans="2:15" hidden="1">
      <c r="B112" s="257"/>
      <c r="C112" s="282"/>
      <c r="D112" s="282"/>
      <c r="E112" s="282"/>
      <c r="F112" s="282"/>
      <c r="G112" s="283"/>
      <c r="H112" s="283"/>
      <c r="I112" s="284"/>
      <c r="J112" s="284"/>
      <c r="K112" s="266">
        <f t="shared" si="10"/>
        <v>0</v>
      </c>
      <c r="L112" s="266">
        <f>K112*L103</f>
        <v>0</v>
      </c>
      <c r="M112" s="271"/>
      <c r="N112" s="255"/>
      <c r="O112" s="220"/>
    </row>
    <row r="113" spans="2:15" ht="20.25">
      <c r="B113" s="257"/>
      <c r="C113" s="708" t="s">
        <v>1097</v>
      </c>
      <c r="D113" s="596"/>
      <c r="E113" s="596"/>
      <c r="F113" s="596"/>
      <c r="G113" s="596"/>
      <c r="H113" s="596"/>
      <c r="I113" s="596"/>
      <c r="J113" s="596"/>
      <c r="K113" s="173" t="s">
        <v>47</v>
      </c>
      <c r="L113" s="279">
        <v>0.6</v>
      </c>
      <c r="M113" s="176">
        <f>SUM(K115:K122)</f>
        <v>490000</v>
      </c>
      <c r="N113" s="260">
        <f>SUM(L115:L122)</f>
        <v>294000</v>
      </c>
      <c r="O113" s="224"/>
    </row>
    <row r="114" spans="2:15">
      <c r="B114" s="257"/>
      <c r="C114" s="588" t="s">
        <v>4</v>
      </c>
      <c r="D114" s="588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589" t="s">
        <v>50</v>
      </c>
      <c r="N114" s="590"/>
      <c r="O114" s="220"/>
    </row>
    <row r="115" spans="2:15" ht="33">
      <c r="B115" s="257"/>
      <c r="C115" s="169">
        <v>26</v>
      </c>
      <c r="D115" s="169" t="s">
        <v>113</v>
      </c>
      <c r="E115" s="323" t="s">
        <v>1098</v>
      </c>
      <c r="F115" s="169" t="s">
        <v>1099</v>
      </c>
      <c r="G115" s="273" t="s">
        <v>1100</v>
      </c>
      <c r="H115" s="171" t="s">
        <v>485</v>
      </c>
      <c r="I115" s="123">
        <v>3</v>
      </c>
      <c r="J115" s="123">
        <v>12</v>
      </c>
      <c r="K115" s="266">
        <f>(I115+J115)*10000</f>
        <v>150000</v>
      </c>
      <c r="L115" s="266">
        <f>K115*L113</f>
        <v>90000</v>
      </c>
      <c r="M115" s="261"/>
      <c r="N115" s="253"/>
      <c r="O115" s="220"/>
    </row>
    <row r="116" spans="2:15" ht="33">
      <c r="B116" s="257"/>
      <c r="C116" s="169">
        <v>26</v>
      </c>
      <c r="D116" s="331" t="s">
        <v>61</v>
      </c>
      <c r="E116" s="272" t="s">
        <v>1101</v>
      </c>
      <c r="F116" s="169" t="s">
        <v>1102</v>
      </c>
      <c r="G116" s="367" t="s">
        <v>1103</v>
      </c>
      <c r="H116" s="171" t="s">
        <v>109</v>
      </c>
      <c r="I116" s="123">
        <v>16</v>
      </c>
      <c r="J116" s="123"/>
      <c r="K116" s="266">
        <f t="shared" ref="K116:K122" si="11">(I116+J116)*10000</f>
        <v>160000</v>
      </c>
      <c r="L116" s="266">
        <f>K116*L113</f>
        <v>96000</v>
      </c>
      <c r="M116" s="261"/>
      <c r="N116" s="253"/>
      <c r="O116" s="220"/>
    </row>
    <row r="117" spans="2:15">
      <c r="B117" s="257"/>
      <c r="C117" s="169">
        <v>26</v>
      </c>
      <c r="D117" s="169" t="s">
        <v>128</v>
      </c>
      <c r="E117" s="272" t="s">
        <v>1104</v>
      </c>
      <c r="F117" s="169" t="s">
        <v>1105</v>
      </c>
      <c r="G117" s="171" t="s">
        <v>1106</v>
      </c>
      <c r="H117" s="171" t="s">
        <v>406</v>
      </c>
      <c r="I117" s="123">
        <v>3</v>
      </c>
      <c r="J117" s="123">
        <v>15</v>
      </c>
      <c r="K117" s="266">
        <f t="shared" si="11"/>
        <v>180000</v>
      </c>
      <c r="L117" s="266">
        <f>K117*L113</f>
        <v>108000</v>
      </c>
      <c r="M117" s="261"/>
      <c r="N117" s="253"/>
      <c r="O117" s="220"/>
    </row>
    <row r="118" spans="2:15">
      <c r="B118" s="257"/>
      <c r="C118" s="169"/>
      <c r="D118" s="169"/>
      <c r="E118" s="169"/>
      <c r="F118" s="169"/>
      <c r="G118" s="171"/>
      <c r="H118" s="171"/>
      <c r="I118" s="123"/>
      <c r="J118" s="123"/>
      <c r="K118" s="266">
        <f t="shared" si="11"/>
        <v>0</v>
      </c>
      <c r="L118" s="266">
        <f>K118*L113</f>
        <v>0</v>
      </c>
      <c r="M118" s="261"/>
      <c r="N118" s="253"/>
      <c r="O118" s="220"/>
    </row>
    <row r="119" spans="2:15" hidden="1">
      <c r="B119" s="257"/>
      <c r="C119" s="169"/>
      <c r="D119" s="169"/>
      <c r="E119" s="169"/>
      <c r="F119" s="169"/>
      <c r="G119" s="171"/>
      <c r="H119" s="171"/>
      <c r="I119" s="123"/>
      <c r="J119" s="123"/>
      <c r="K119" s="266">
        <f t="shared" si="11"/>
        <v>0</v>
      </c>
      <c r="L119" s="266">
        <f>K119*L113</f>
        <v>0</v>
      </c>
      <c r="M119" s="261"/>
      <c r="N119" s="253"/>
      <c r="O119" s="220"/>
    </row>
    <row r="120" spans="2:15" hidden="1">
      <c r="B120" s="257"/>
      <c r="C120" s="169"/>
      <c r="D120" s="169"/>
      <c r="E120" s="169"/>
      <c r="F120" s="169"/>
      <c r="G120" s="171"/>
      <c r="H120" s="171"/>
      <c r="I120" s="123"/>
      <c r="J120" s="123"/>
      <c r="K120" s="266">
        <f t="shared" si="11"/>
        <v>0</v>
      </c>
      <c r="L120" s="266">
        <f>K120*L113</f>
        <v>0</v>
      </c>
      <c r="M120" s="261"/>
      <c r="N120" s="253"/>
      <c r="O120" s="220"/>
    </row>
    <row r="121" spans="2:15" hidden="1">
      <c r="B121" s="257"/>
      <c r="C121" s="169"/>
      <c r="D121" s="169"/>
      <c r="E121" s="169"/>
      <c r="F121" s="169"/>
      <c r="G121" s="171"/>
      <c r="H121" s="171"/>
      <c r="I121" s="123"/>
      <c r="J121" s="123"/>
      <c r="K121" s="266">
        <f t="shared" si="11"/>
        <v>0</v>
      </c>
      <c r="L121" s="266">
        <f>K121*L113</f>
        <v>0</v>
      </c>
      <c r="M121" s="261"/>
      <c r="N121" s="253"/>
      <c r="O121" s="220"/>
    </row>
    <row r="122" spans="2:15">
      <c r="B122" s="257"/>
      <c r="C122" s="169"/>
      <c r="D122" s="169"/>
      <c r="E122" s="169"/>
      <c r="F122" s="169"/>
      <c r="G122" s="171"/>
      <c r="H122" s="171"/>
      <c r="I122" s="123"/>
      <c r="J122" s="123"/>
      <c r="K122" s="266">
        <f t="shared" si="11"/>
        <v>0</v>
      </c>
      <c r="L122" s="266">
        <f>K122*L113</f>
        <v>0</v>
      </c>
      <c r="M122" s="271"/>
      <c r="N122" s="255"/>
      <c r="O122" s="220"/>
    </row>
    <row r="123" spans="2:15" ht="20.25">
      <c r="B123" s="257"/>
      <c r="C123" s="592" t="s">
        <v>55</v>
      </c>
      <c r="D123" s="592"/>
      <c r="E123" s="592"/>
      <c r="F123" s="592"/>
      <c r="G123" s="592"/>
      <c r="H123" s="592"/>
      <c r="I123" s="592"/>
      <c r="J123" s="592"/>
      <c r="K123" s="173" t="s">
        <v>47</v>
      </c>
      <c r="L123" s="181">
        <v>0.65</v>
      </c>
      <c r="M123" s="176">
        <f>SUM(K125:K132)</f>
        <v>270000</v>
      </c>
      <c r="N123" s="260">
        <f>SUM(L125:L132)</f>
        <v>175500</v>
      </c>
      <c r="O123" s="224"/>
    </row>
    <row r="124" spans="2:15">
      <c r="B124" s="257"/>
      <c r="C124" s="588" t="s">
        <v>4</v>
      </c>
      <c r="D124" s="588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589" t="s">
        <v>56</v>
      </c>
      <c r="N124" s="590"/>
      <c r="O124" s="220"/>
    </row>
    <row r="125" spans="2:15">
      <c r="B125" s="257"/>
      <c r="C125" s="169">
        <v>26</v>
      </c>
      <c r="D125" s="331" t="s">
        <v>245</v>
      </c>
      <c r="E125" s="272" t="s">
        <v>1066</v>
      </c>
      <c r="F125" s="169" t="s">
        <v>1107</v>
      </c>
      <c r="G125" s="171" t="s">
        <v>1108</v>
      </c>
      <c r="H125" s="171" t="s">
        <v>485</v>
      </c>
      <c r="I125" s="123">
        <v>3</v>
      </c>
      <c r="J125" s="123">
        <v>13</v>
      </c>
      <c r="K125" s="277">
        <f>(I125+J125)*10000</f>
        <v>160000</v>
      </c>
      <c r="L125" s="277">
        <f>K125*L123</f>
        <v>104000</v>
      </c>
      <c r="M125" s="261"/>
      <c r="N125" s="253"/>
      <c r="O125" s="220"/>
    </row>
    <row r="126" spans="2:15" ht="49.5">
      <c r="B126" s="257"/>
      <c r="C126" s="121">
        <v>26</v>
      </c>
      <c r="D126" s="121" t="s">
        <v>161</v>
      </c>
      <c r="E126" s="272" t="s">
        <v>1109</v>
      </c>
      <c r="F126" s="293" t="s">
        <v>1110</v>
      </c>
      <c r="G126" s="372" t="s">
        <v>1111</v>
      </c>
      <c r="H126" s="372" t="s">
        <v>1112</v>
      </c>
      <c r="I126" s="252">
        <v>3</v>
      </c>
      <c r="J126" s="252">
        <v>8</v>
      </c>
      <c r="K126" s="277">
        <f t="shared" ref="K126:K132" si="12">(I126+J126)*10000</f>
        <v>110000</v>
      </c>
      <c r="L126" s="277">
        <f>K126*L123</f>
        <v>71500</v>
      </c>
      <c r="M126" s="261"/>
      <c r="N126" s="253"/>
      <c r="O126" s="220"/>
    </row>
    <row r="127" spans="2:15">
      <c r="B127" s="257"/>
      <c r="C127" s="121"/>
      <c r="D127" s="121"/>
      <c r="E127" s="121"/>
      <c r="F127" s="293"/>
      <c r="G127" s="119"/>
      <c r="H127" s="294"/>
      <c r="I127" s="252"/>
      <c r="J127" s="252"/>
      <c r="K127" s="277">
        <f t="shared" si="12"/>
        <v>0</v>
      </c>
      <c r="L127" s="277">
        <f>K127*L123</f>
        <v>0</v>
      </c>
      <c r="M127" s="261"/>
      <c r="N127" s="253"/>
      <c r="O127" s="220"/>
    </row>
    <row r="128" spans="2:15" hidden="1">
      <c r="B128" s="257"/>
      <c r="C128" s="121"/>
      <c r="D128" s="121"/>
      <c r="E128" s="121"/>
      <c r="F128" s="121"/>
      <c r="G128" s="122"/>
      <c r="H128" s="122"/>
      <c r="I128" s="123"/>
      <c r="J128" s="123"/>
      <c r="K128" s="277">
        <f t="shared" si="12"/>
        <v>0</v>
      </c>
      <c r="L128" s="277">
        <f>K128*L123</f>
        <v>0</v>
      </c>
      <c r="M128" s="261"/>
      <c r="N128" s="253"/>
      <c r="O128" s="220"/>
    </row>
    <row r="129" spans="1:15" hidden="1">
      <c r="A129" s="220"/>
      <c r="B129" s="257"/>
      <c r="C129" s="121"/>
      <c r="D129" s="121"/>
      <c r="E129" s="121"/>
      <c r="F129" s="121"/>
      <c r="G129" s="168"/>
      <c r="H129" s="122"/>
      <c r="I129" s="123"/>
      <c r="J129" s="123"/>
      <c r="K129" s="277">
        <f t="shared" si="12"/>
        <v>0</v>
      </c>
      <c r="L129" s="277">
        <f>K129*L123</f>
        <v>0</v>
      </c>
      <c r="M129" s="261"/>
      <c r="N129" s="253"/>
      <c r="O129" s="220"/>
    </row>
    <row r="130" spans="1:15" hidden="1">
      <c r="A130" s="220"/>
      <c r="B130" s="257"/>
      <c r="C130" s="121"/>
      <c r="D130" s="121"/>
      <c r="E130" s="121"/>
      <c r="F130" s="121"/>
      <c r="G130" s="122"/>
      <c r="H130" s="122"/>
      <c r="I130" s="123"/>
      <c r="J130" s="123"/>
      <c r="K130" s="277">
        <f t="shared" si="12"/>
        <v>0</v>
      </c>
      <c r="L130" s="277">
        <f>K130*L123</f>
        <v>0</v>
      </c>
      <c r="M130" s="261"/>
      <c r="N130" s="253"/>
      <c r="O130" s="220"/>
    </row>
    <row r="131" spans="1:15" hidden="1">
      <c r="A131" s="220"/>
      <c r="B131" s="257"/>
      <c r="C131" s="121"/>
      <c r="D131" s="120"/>
      <c r="E131" s="121"/>
      <c r="F131" s="121"/>
      <c r="G131" s="122"/>
      <c r="H131" s="122"/>
      <c r="I131" s="123"/>
      <c r="J131" s="123"/>
      <c r="K131" s="277">
        <f t="shared" si="12"/>
        <v>0</v>
      </c>
      <c r="L131" s="277">
        <f>K131*L123</f>
        <v>0</v>
      </c>
      <c r="M131" s="261"/>
      <c r="N131" s="253"/>
      <c r="O131" s="220"/>
    </row>
    <row r="132" spans="1:15">
      <c r="A132" s="220"/>
      <c r="B132" s="257"/>
      <c r="C132" s="121"/>
      <c r="D132" s="120"/>
      <c r="E132" s="121"/>
      <c r="F132" s="121"/>
      <c r="G132" s="122"/>
      <c r="H132" s="122"/>
      <c r="I132" s="123"/>
      <c r="J132" s="123"/>
      <c r="K132" s="277">
        <f t="shared" si="12"/>
        <v>0</v>
      </c>
      <c r="L132" s="277">
        <f>K132*L123</f>
        <v>0</v>
      </c>
      <c r="M132" s="271"/>
      <c r="N132" s="255"/>
      <c r="O132" s="220"/>
    </row>
    <row r="133" spans="1:15" ht="20.25">
      <c r="A133" s="221"/>
      <c r="B133" s="276"/>
      <c r="C133" s="593" t="s">
        <v>70</v>
      </c>
      <c r="D133" s="593"/>
      <c r="E133" s="593"/>
      <c r="F133" s="593"/>
      <c r="G133" s="593"/>
      <c r="H133" s="593"/>
      <c r="I133" s="593"/>
      <c r="J133" s="593"/>
      <c r="K133" s="173" t="s">
        <v>47</v>
      </c>
      <c r="L133" s="279">
        <v>0.6</v>
      </c>
      <c r="M133" s="176">
        <f>SUM(K135:K142)</f>
        <v>380000</v>
      </c>
      <c r="N133" s="260">
        <f>SUM(L135:L142)</f>
        <v>228000</v>
      </c>
      <c r="O133" s="224"/>
    </row>
    <row r="134" spans="1:15">
      <c r="A134" s="221"/>
      <c r="B134" s="276"/>
      <c r="C134" s="588" t="s">
        <v>4</v>
      </c>
      <c r="D134" s="588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552"/>
      <c r="N134" s="553"/>
      <c r="O134" s="220"/>
    </row>
    <row r="135" spans="1:15" ht="19.5">
      <c r="A135" s="221"/>
      <c r="B135" s="276"/>
      <c r="C135" s="262"/>
      <c r="D135" s="262"/>
      <c r="E135" s="262"/>
      <c r="F135" s="262"/>
      <c r="G135" s="240" t="s">
        <v>71</v>
      </c>
      <c r="H135" s="264"/>
      <c r="I135" s="265"/>
      <c r="J135" s="265"/>
      <c r="K135" s="277">
        <f>(I135+J135)*10000</f>
        <v>0</v>
      </c>
      <c r="L135" s="277">
        <f>K135*L133</f>
        <v>0</v>
      </c>
      <c r="M135" s="261"/>
      <c r="N135" s="253"/>
      <c r="O135" s="220"/>
    </row>
    <row r="136" spans="1:15">
      <c r="A136" s="221"/>
      <c r="B136" s="276"/>
      <c r="C136" s="169">
        <v>26</v>
      </c>
      <c r="D136" s="169" t="s">
        <v>35</v>
      </c>
      <c r="E136" s="272" t="s">
        <v>1113</v>
      </c>
      <c r="F136" s="169" t="s">
        <v>1114</v>
      </c>
      <c r="G136" s="171" t="s">
        <v>1115</v>
      </c>
      <c r="H136" s="171" t="s">
        <v>146</v>
      </c>
      <c r="I136" s="123">
        <v>3</v>
      </c>
      <c r="J136" s="123">
        <v>8</v>
      </c>
      <c r="K136" s="277">
        <f t="shared" ref="K136:K142" si="13">(I136+J136)*10000</f>
        <v>110000</v>
      </c>
      <c r="L136" s="277">
        <f>K136*L133</f>
        <v>66000</v>
      </c>
      <c r="M136" s="261"/>
      <c r="N136" s="253"/>
      <c r="O136" s="220"/>
    </row>
    <row r="137" spans="1:15">
      <c r="A137" s="221"/>
      <c r="B137" s="276"/>
      <c r="C137" s="169">
        <v>26</v>
      </c>
      <c r="D137" s="331" t="s">
        <v>40</v>
      </c>
      <c r="E137" s="272" t="s">
        <v>1116</v>
      </c>
      <c r="F137" s="169" t="s">
        <v>1117</v>
      </c>
      <c r="G137" s="171" t="s">
        <v>1118</v>
      </c>
      <c r="H137" s="171" t="s">
        <v>845</v>
      </c>
      <c r="I137" s="123">
        <v>3</v>
      </c>
      <c r="J137" s="123">
        <v>8</v>
      </c>
      <c r="K137" s="277">
        <f t="shared" si="13"/>
        <v>110000</v>
      </c>
      <c r="L137" s="277">
        <f>K137*L133</f>
        <v>66000</v>
      </c>
      <c r="M137" s="261"/>
      <c r="N137" s="253"/>
      <c r="O137" s="220"/>
    </row>
    <row r="138" spans="1:15">
      <c r="A138" s="221"/>
      <c r="B138" s="276"/>
      <c r="C138" s="169">
        <v>26</v>
      </c>
      <c r="D138" s="169" t="s">
        <v>161</v>
      </c>
      <c r="E138" s="272" t="s">
        <v>1119</v>
      </c>
      <c r="F138" s="169" t="s">
        <v>1120</v>
      </c>
      <c r="G138" s="171" t="s">
        <v>1121</v>
      </c>
      <c r="H138" s="171" t="s">
        <v>26</v>
      </c>
      <c r="I138" s="252">
        <v>3</v>
      </c>
      <c r="J138" s="252">
        <v>5</v>
      </c>
      <c r="K138" s="277">
        <f t="shared" si="13"/>
        <v>80000</v>
      </c>
      <c r="L138" s="277">
        <f>K138*L133</f>
        <v>48000</v>
      </c>
      <c r="M138" s="261"/>
      <c r="N138" s="253"/>
      <c r="O138" s="220"/>
    </row>
    <row r="139" spans="1:15" ht="33">
      <c r="A139" s="221"/>
      <c r="B139" s="276"/>
      <c r="C139" s="121">
        <v>26</v>
      </c>
      <c r="D139" s="121" t="s">
        <v>137</v>
      </c>
      <c r="E139" s="272" t="s">
        <v>1122</v>
      </c>
      <c r="F139" s="121" t="s">
        <v>1123</v>
      </c>
      <c r="G139" s="385" t="s">
        <v>1124</v>
      </c>
      <c r="H139" s="122" t="s">
        <v>26</v>
      </c>
      <c r="I139" s="123"/>
      <c r="J139" s="123">
        <v>8</v>
      </c>
      <c r="K139" s="277">
        <f t="shared" si="13"/>
        <v>80000</v>
      </c>
      <c r="L139" s="277">
        <f>K139*L133</f>
        <v>48000</v>
      </c>
      <c r="M139" s="261"/>
      <c r="N139" s="253"/>
      <c r="O139" s="220"/>
    </row>
    <row r="140" spans="1:15">
      <c r="A140" s="221"/>
      <c r="B140" s="276"/>
      <c r="C140" s="121"/>
      <c r="D140" s="121"/>
      <c r="E140" s="121"/>
      <c r="F140" s="121"/>
      <c r="G140" s="122"/>
      <c r="H140" s="122"/>
      <c r="I140" s="123"/>
      <c r="J140" s="123"/>
      <c r="K140" s="277">
        <f t="shared" si="13"/>
        <v>0</v>
      </c>
      <c r="L140" s="277">
        <f>K140*L133</f>
        <v>0</v>
      </c>
      <c r="M140" s="261"/>
      <c r="N140" s="253"/>
      <c r="O140" s="220"/>
    </row>
    <row r="141" spans="1:15" hidden="1">
      <c r="A141" s="221"/>
      <c r="B141" s="276"/>
      <c r="C141" s="121"/>
      <c r="D141" s="120"/>
      <c r="E141" s="121"/>
      <c r="F141" s="121"/>
      <c r="G141" s="122"/>
      <c r="H141" s="122"/>
      <c r="I141" s="123"/>
      <c r="J141" s="123"/>
      <c r="K141" s="277">
        <f t="shared" si="13"/>
        <v>0</v>
      </c>
      <c r="L141" s="277">
        <f>K141*L133</f>
        <v>0</v>
      </c>
      <c r="M141" s="261"/>
      <c r="N141" s="253"/>
      <c r="O141" s="220"/>
    </row>
    <row r="142" spans="1:15">
      <c r="A142" s="221"/>
      <c r="B142" s="276"/>
      <c r="C142" s="121"/>
      <c r="D142" s="120"/>
      <c r="E142" s="121"/>
      <c r="F142" s="121"/>
      <c r="G142" s="122"/>
      <c r="H142" s="122"/>
      <c r="I142" s="123"/>
      <c r="J142" s="123"/>
      <c r="K142" s="277">
        <f t="shared" si="13"/>
        <v>0</v>
      </c>
      <c r="L142" s="277">
        <f>K142*L133</f>
        <v>0</v>
      </c>
      <c r="M142" s="271"/>
      <c r="N142" s="255"/>
      <c r="O142" s="220"/>
    </row>
    <row r="143" spans="1:15" ht="20.25" hidden="1">
      <c r="A143" s="220"/>
      <c r="B143" s="257"/>
      <c r="C143" s="587" t="s">
        <v>72</v>
      </c>
      <c r="D143" s="587"/>
      <c r="E143" s="587"/>
      <c r="F143" s="587"/>
      <c r="G143" s="587"/>
      <c r="H143" s="587"/>
      <c r="I143" s="587"/>
      <c r="J143" s="587"/>
      <c r="K143" s="173" t="s">
        <v>47</v>
      </c>
      <c r="L143" s="181">
        <v>0.65</v>
      </c>
      <c r="M143" s="176">
        <f>SUM(K145:K152)</f>
        <v>0</v>
      </c>
      <c r="N143" s="260">
        <f>SUM(L145:L152)</f>
        <v>0</v>
      </c>
      <c r="O143" s="224"/>
    </row>
    <row r="144" spans="1:15" hidden="1">
      <c r="A144" s="220"/>
      <c r="B144" s="257"/>
      <c r="C144" s="588" t="s">
        <v>4</v>
      </c>
      <c r="D144" s="588"/>
      <c r="E144" s="549" t="s">
        <v>5</v>
      </c>
      <c r="F144" s="549" t="s">
        <v>6</v>
      </c>
      <c r="G144" s="549" t="s">
        <v>7</v>
      </c>
      <c r="H144" s="549" t="s">
        <v>8</v>
      </c>
      <c r="I144" s="549" t="s">
        <v>9</v>
      </c>
      <c r="J144" s="549" t="s">
        <v>10</v>
      </c>
      <c r="K144" s="549" t="s">
        <v>11</v>
      </c>
      <c r="L144" s="549" t="s">
        <v>12</v>
      </c>
      <c r="M144" s="589" t="s">
        <v>73</v>
      </c>
      <c r="N144" s="590"/>
      <c r="O144" s="220"/>
    </row>
    <row r="145" spans="2:14" hidden="1">
      <c r="B145" s="257"/>
      <c r="C145" s="169"/>
      <c r="D145" s="169"/>
      <c r="E145" s="169"/>
      <c r="F145" s="169"/>
      <c r="G145" s="171"/>
      <c r="H145" s="171"/>
      <c r="I145" s="123"/>
      <c r="J145" s="123"/>
      <c r="K145" s="266">
        <f>(I145+J145)*10000</f>
        <v>0</v>
      </c>
      <c r="L145" s="266">
        <f>K145*L143</f>
        <v>0</v>
      </c>
      <c r="M145" s="261"/>
      <c r="N145" s="253"/>
    </row>
    <row r="146" spans="2:14" hidden="1">
      <c r="B146" s="257"/>
      <c r="C146" s="169"/>
      <c r="D146" s="169"/>
      <c r="E146" s="169"/>
      <c r="F146" s="169"/>
      <c r="G146" s="171"/>
      <c r="H146" s="171"/>
      <c r="I146" s="123"/>
      <c r="J146" s="123"/>
      <c r="K146" s="266">
        <f t="shared" ref="K146:K152" si="14">(I146+J146)*10000</f>
        <v>0</v>
      </c>
      <c r="L146" s="266">
        <f>K146*L143</f>
        <v>0</v>
      </c>
      <c r="M146" s="261"/>
      <c r="N146" s="253"/>
    </row>
    <row r="147" spans="2:14" hidden="1">
      <c r="B147" s="257"/>
      <c r="C147" s="169"/>
      <c r="D147" s="169"/>
      <c r="E147" s="169"/>
      <c r="F147" s="169"/>
      <c r="G147" s="171"/>
      <c r="H147" s="171"/>
      <c r="I147" s="252"/>
      <c r="J147" s="252"/>
      <c r="K147" s="266">
        <f t="shared" si="14"/>
        <v>0</v>
      </c>
      <c r="L147" s="266">
        <f>K147*L143</f>
        <v>0</v>
      </c>
      <c r="M147" s="261"/>
      <c r="N147" s="253"/>
    </row>
    <row r="148" spans="2:14" hidden="1">
      <c r="B148" s="257"/>
      <c r="C148" s="169"/>
      <c r="D148" s="169"/>
      <c r="E148" s="169"/>
      <c r="F148" s="169"/>
      <c r="G148" s="171"/>
      <c r="H148" s="171"/>
      <c r="I148" s="123"/>
      <c r="J148" s="123"/>
      <c r="K148" s="266">
        <f t="shared" si="14"/>
        <v>0</v>
      </c>
      <c r="L148" s="266">
        <f>K148*L143</f>
        <v>0</v>
      </c>
      <c r="M148" s="261"/>
      <c r="N148" s="253"/>
    </row>
    <row r="149" spans="2:14" hidden="1">
      <c r="B149" s="257"/>
      <c r="C149" s="169"/>
      <c r="D149" s="169"/>
      <c r="E149" s="169"/>
      <c r="F149" s="169"/>
      <c r="G149" s="171"/>
      <c r="H149" s="171"/>
      <c r="I149" s="123"/>
      <c r="J149" s="123"/>
      <c r="K149" s="266">
        <f t="shared" si="14"/>
        <v>0</v>
      </c>
      <c r="L149" s="266">
        <f>K149*L143</f>
        <v>0</v>
      </c>
      <c r="M149" s="261"/>
      <c r="N149" s="253"/>
    </row>
    <row r="150" spans="2:14" hidden="1">
      <c r="B150" s="257"/>
      <c r="C150" s="169"/>
      <c r="D150" s="169"/>
      <c r="E150" s="169"/>
      <c r="F150" s="169"/>
      <c r="G150" s="171"/>
      <c r="H150" s="171"/>
      <c r="I150" s="123"/>
      <c r="J150" s="123"/>
      <c r="K150" s="266">
        <f t="shared" si="14"/>
        <v>0</v>
      </c>
      <c r="L150" s="266">
        <f>K150*L143</f>
        <v>0</v>
      </c>
      <c r="M150" s="261"/>
      <c r="N150" s="253"/>
    </row>
    <row r="151" spans="2:14" hidden="1">
      <c r="B151" s="257"/>
      <c r="C151" s="169"/>
      <c r="D151" s="169"/>
      <c r="E151" s="169"/>
      <c r="F151" s="169"/>
      <c r="G151" s="171"/>
      <c r="H151" s="171"/>
      <c r="I151" s="123"/>
      <c r="J151" s="123"/>
      <c r="K151" s="266">
        <f t="shared" si="14"/>
        <v>0</v>
      </c>
      <c r="L151" s="266">
        <f>K151*L143</f>
        <v>0</v>
      </c>
      <c r="M151" s="261"/>
      <c r="N151" s="253"/>
    </row>
    <row r="152" spans="2:14" hidden="1">
      <c r="B152" s="257"/>
      <c r="C152" s="169"/>
      <c r="D152" s="169"/>
      <c r="E152" s="169"/>
      <c r="F152" s="169"/>
      <c r="G152" s="171"/>
      <c r="H152" s="171"/>
      <c r="I152" s="123"/>
      <c r="J152" s="123"/>
      <c r="K152" s="266">
        <f t="shared" si="14"/>
        <v>0</v>
      </c>
      <c r="L152" s="266">
        <f>K152*L143</f>
        <v>0</v>
      </c>
      <c r="M152" s="271"/>
      <c r="N152" s="255"/>
    </row>
    <row r="153" spans="2:14" ht="20.25">
      <c r="B153" s="220"/>
      <c r="C153" s="630" t="s">
        <v>793</v>
      </c>
      <c r="D153" s="630"/>
      <c r="E153" s="630"/>
      <c r="F153" s="630"/>
      <c r="G153" s="630"/>
      <c r="H153" s="630"/>
      <c r="I153" s="630"/>
      <c r="J153" s="630"/>
      <c r="K153" s="239" t="s">
        <v>47</v>
      </c>
      <c r="L153" s="225">
        <v>0.5</v>
      </c>
      <c r="M153" s="126">
        <f>SUM(K155:K162)</f>
        <v>520000</v>
      </c>
      <c r="N153" s="127">
        <f>SUM(L155:L162)</f>
        <v>260000</v>
      </c>
    </row>
    <row r="154" spans="2:14">
      <c r="B154" s="220"/>
      <c r="C154" s="627" t="s">
        <v>4</v>
      </c>
      <c r="D154" s="627"/>
      <c r="E154" s="554" t="s">
        <v>5</v>
      </c>
      <c r="F154" s="554" t="s">
        <v>6</v>
      </c>
      <c r="G154" s="554" t="s">
        <v>7</v>
      </c>
      <c r="H154" s="554" t="s">
        <v>8</v>
      </c>
      <c r="I154" s="554" t="s">
        <v>9</v>
      </c>
      <c r="J154" s="554" t="s">
        <v>10</v>
      </c>
      <c r="K154" s="554" t="s">
        <v>11</v>
      </c>
      <c r="L154" s="554" t="s">
        <v>12</v>
      </c>
      <c r="M154" s="628"/>
      <c r="N154" s="629"/>
    </row>
    <row r="155" spans="2:14">
      <c r="B155" s="220"/>
      <c r="C155" s="169">
        <v>26</v>
      </c>
      <c r="D155" s="169" t="s">
        <v>35</v>
      </c>
      <c r="E155" s="272" t="s">
        <v>1125</v>
      </c>
      <c r="F155" s="169" t="s">
        <v>1126</v>
      </c>
      <c r="G155" s="171" t="s">
        <v>1127</v>
      </c>
      <c r="H155" s="171" t="s">
        <v>109</v>
      </c>
      <c r="I155" s="123">
        <v>3</v>
      </c>
      <c r="J155" s="123">
        <v>13</v>
      </c>
      <c r="K155" s="266">
        <f>(I155+J155)*10000</f>
        <v>160000</v>
      </c>
      <c r="L155" s="266">
        <f>K155*L153</f>
        <v>80000</v>
      </c>
      <c r="M155" s="226"/>
      <c r="N155" s="227"/>
    </row>
    <row r="156" spans="2:14">
      <c r="B156" s="220"/>
      <c r="C156" s="169">
        <v>26</v>
      </c>
      <c r="D156" s="169" t="s">
        <v>205</v>
      </c>
      <c r="E156" s="272" t="s">
        <v>1128</v>
      </c>
      <c r="F156" s="169" t="s">
        <v>1129</v>
      </c>
      <c r="G156" s="171" t="s">
        <v>1130</v>
      </c>
      <c r="H156" s="171" t="s">
        <v>26</v>
      </c>
      <c r="I156" s="123">
        <v>3</v>
      </c>
      <c r="J156" s="123">
        <v>5</v>
      </c>
      <c r="K156" s="266">
        <f t="shared" ref="K156:K162" si="15">(I156+J156)*10000</f>
        <v>80000</v>
      </c>
      <c r="L156" s="266">
        <f>K156*L153</f>
        <v>40000</v>
      </c>
      <c r="M156" s="226"/>
      <c r="N156" s="227"/>
    </row>
    <row r="157" spans="2:14">
      <c r="B157" s="220"/>
      <c r="C157" s="169">
        <v>26</v>
      </c>
      <c r="D157" s="169" t="s">
        <v>755</v>
      </c>
      <c r="E157" s="272" t="s">
        <v>1131</v>
      </c>
      <c r="F157" s="169" t="s">
        <v>1132</v>
      </c>
      <c r="G157" s="273" t="s">
        <v>1133</v>
      </c>
      <c r="H157" s="171" t="s">
        <v>1007</v>
      </c>
      <c r="I157" s="252">
        <v>3</v>
      </c>
      <c r="J157" s="252">
        <v>25</v>
      </c>
      <c r="K157" s="266">
        <f t="shared" si="15"/>
        <v>280000</v>
      </c>
      <c r="L157" s="266">
        <f>K157*L153</f>
        <v>140000</v>
      </c>
      <c r="M157" s="226"/>
      <c r="N157" s="227"/>
    </row>
    <row r="158" spans="2:14">
      <c r="B158" s="220"/>
      <c r="C158" s="169"/>
      <c r="D158" s="169"/>
      <c r="E158" s="169"/>
      <c r="F158" s="169"/>
      <c r="G158" s="171"/>
      <c r="H158" s="171"/>
      <c r="I158" s="123"/>
      <c r="J158" s="123"/>
      <c r="K158" s="266">
        <f t="shared" si="15"/>
        <v>0</v>
      </c>
      <c r="L158" s="266">
        <f>K158*L153</f>
        <v>0</v>
      </c>
      <c r="M158" s="226"/>
      <c r="N158" s="227"/>
    </row>
    <row r="159" spans="2:14" hidden="1">
      <c r="B159" s="220"/>
      <c r="C159" s="169"/>
      <c r="D159" s="169"/>
      <c r="E159" s="169"/>
      <c r="F159" s="169"/>
      <c r="G159" s="171"/>
      <c r="H159" s="171"/>
      <c r="I159" s="123"/>
      <c r="J159" s="123"/>
      <c r="K159" s="266">
        <f t="shared" si="15"/>
        <v>0</v>
      </c>
      <c r="L159" s="266">
        <f>K159*L153</f>
        <v>0</v>
      </c>
      <c r="M159" s="226"/>
      <c r="N159" s="227"/>
    </row>
    <row r="160" spans="2:14" hidden="1">
      <c r="B160" s="220"/>
      <c r="C160" s="169"/>
      <c r="D160" s="169"/>
      <c r="E160" s="169"/>
      <c r="F160" s="169"/>
      <c r="G160" s="171"/>
      <c r="H160" s="171"/>
      <c r="I160" s="123"/>
      <c r="J160" s="123"/>
      <c r="K160" s="266">
        <f t="shared" si="15"/>
        <v>0</v>
      </c>
      <c r="L160" s="266">
        <f>K160*L153</f>
        <v>0</v>
      </c>
      <c r="M160" s="226"/>
      <c r="N160" s="227"/>
    </row>
    <row r="161" spans="3:14" hidden="1">
      <c r="C161" s="169"/>
      <c r="D161" s="169"/>
      <c r="E161" s="169"/>
      <c r="F161" s="169"/>
      <c r="G161" s="171"/>
      <c r="H161" s="171"/>
      <c r="I161" s="123"/>
      <c r="J161" s="123"/>
      <c r="K161" s="266">
        <f t="shared" si="15"/>
        <v>0</v>
      </c>
      <c r="L161" s="266">
        <f>K161*L153</f>
        <v>0</v>
      </c>
      <c r="M161" s="226"/>
      <c r="N161" s="227"/>
    </row>
    <row r="162" spans="3:14">
      <c r="C162" s="169"/>
      <c r="D162" s="169"/>
      <c r="E162" s="169"/>
      <c r="F162" s="169"/>
      <c r="G162" s="171"/>
      <c r="H162" s="171"/>
      <c r="I162" s="123"/>
      <c r="J162" s="123"/>
      <c r="K162" s="266">
        <f t="shared" si="15"/>
        <v>0</v>
      </c>
      <c r="L162" s="266">
        <f>K162*L153</f>
        <v>0</v>
      </c>
      <c r="M162" s="228"/>
      <c r="N162" s="229"/>
    </row>
    <row r="163" spans="3:14" ht="20.25">
      <c r="C163" s="630" t="s">
        <v>1134</v>
      </c>
      <c r="D163" s="630"/>
      <c r="E163" s="630"/>
      <c r="F163" s="630"/>
      <c r="G163" s="630"/>
      <c r="H163" s="630"/>
      <c r="I163" s="630"/>
      <c r="J163" s="630"/>
      <c r="K163" s="239" t="s">
        <v>47</v>
      </c>
      <c r="L163" s="225">
        <v>0.5</v>
      </c>
      <c r="M163" s="126">
        <f>SUM(K165:K172)</f>
        <v>320000</v>
      </c>
      <c r="N163" s="127">
        <f>SUM(L165:L172)</f>
        <v>160000</v>
      </c>
    </row>
    <row r="164" spans="3:14">
      <c r="C164" s="627" t="s">
        <v>4</v>
      </c>
      <c r="D164" s="627"/>
      <c r="E164" s="554" t="s">
        <v>5</v>
      </c>
      <c r="F164" s="554" t="s">
        <v>6</v>
      </c>
      <c r="G164" s="554" t="s">
        <v>7</v>
      </c>
      <c r="H164" s="554" t="s">
        <v>8</v>
      </c>
      <c r="I164" s="554" t="s">
        <v>9</v>
      </c>
      <c r="J164" s="554" t="s">
        <v>10</v>
      </c>
      <c r="K164" s="554" t="s">
        <v>11</v>
      </c>
      <c r="L164" s="554" t="s">
        <v>12</v>
      </c>
      <c r="M164" s="628"/>
      <c r="N164" s="629"/>
    </row>
    <row r="165" spans="3:14">
      <c r="C165" s="169">
        <v>26</v>
      </c>
      <c r="D165" s="169" t="s">
        <v>35</v>
      </c>
      <c r="E165" s="272" t="s">
        <v>1135</v>
      </c>
      <c r="F165" s="169" t="s">
        <v>1136</v>
      </c>
      <c r="G165" s="171" t="s">
        <v>1137</v>
      </c>
      <c r="H165" s="171" t="s">
        <v>44</v>
      </c>
      <c r="I165" s="123">
        <v>3</v>
      </c>
      <c r="J165" s="123">
        <v>5</v>
      </c>
      <c r="K165" s="266">
        <f>(I165+J165)*10000</f>
        <v>80000</v>
      </c>
      <c r="L165" s="266">
        <f>K165*L163</f>
        <v>40000</v>
      </c>
      <c r="M165" s="226"/>
      <c r="N165" s="227"/>
    </row>
    <row r="166" spans="3:14">
      <c r="C166" s="169">
        <v>26</v>
      </c>
      <c r="D166" s="169" t="s">
        <v>61</v>
      </c>
      <c r="E166" s="272" t="s">
        <v>1138</v>
      </c>
      <c r="F166" s="169" t="s">
        <v>1139</v>
      </c>
      <c r="G166" s="273" t="s">
        <v>1140</v>
      </c>
      <c r="H166" s="171" t="s">
        <v>44</v>
      </c>
      <c r="I166" s="123">
        <v>3</v>
      </c>
      <c r="J166" s="123">
        <v>5</v>
      </c>
      <c r="K166" s="266">
        <f t="shared" ref="K166:K172" si="16">(I166+J166)*10000</f>
        <v>80000</v>
      </c>
      <c r="L166" s="266">
        <f>K166*L163</f>
        <v>40000</v>
      </c>
      <c r="M166" s="226"/>
      <c r="N166" s="227"/>
    </row>
    <row r="167" spans="3:14">
      <c r="C167" s="169">
        <v>26</v>
      </c>
      <c r="D167" s="169" t="s">
        <v>161</v>
      </c>
      <c r="E167" s="272" t="s">
        <v>1141</v>
      </c>
      <c r="F167" s="169" t="s">
        <v>1142</v>
      </c>
      <c r="G167" s="273" t="s">
        <v>1143</v>
      </c>
      <c r="H167" s="171" t="s">
        <v>44</v>
      </c>
      <c r="I167" s="123">
        <v>3</v>
      </c>
      <c r="J167" s="123">
        <v>5</v>
      </c>
      <c r="K167" s="266">
        <f t="shared" si="16"/>
        <v>80000</v>
      </c>
      <c r="L167" s="266">
        <f>K167*L163</f>
        <v>40000</v>
      </c>
      <c r="M167" s="226"/>
      <c r="N167" s="227"/>
    </row>
    <row r="168" spans="3:14">
      <c r="C168" s="169">
        <v>26</v>
      </c>
      <c r="D168" s="169" t="s">
        <v>578</v>
      </c>
      <c r="E168" s="272" t="s">
        <v>1144</v>
      </c>
      <c r="F168" s="169" t="s">
        <v>1145</v>
      </c>
      <c r="G168" s="273" t="s">
        <v>1146</v>
      </c>
      <c r="H168" s="171" t="s">
        <v>44</v>
      </c>
      <c r="I168" s="167">
        <v>3</v>
      </c>
      <c r="J168" s="167">
        <v>5</v>
      </c>
      <c r="K168" s="266">
        <f t="shared" si="16"/>
        <v>80000</v>
      </c>
      <c r="L168" s="266">
        <f>K168*L163</f>
        <v>40000</v>
      </c>
      <c r="M168" s="226"/>
      <c r="N168" s="227"/>
    </row>
    <row r="169" spans="3:14">
      <c r="C169" s="169"/>
      <c r="D169" s="169"/>
      <c r="E169" s="169"/>
      <c r="F169" s="169"/>
      <c r="G169" s="171"/>
      <c r="H169" s="171"/>
      <c r="I169" s="123"/>
      <c r="J169" s="123"/>
      <c r="K169" s="266">
        <f t="shared" si="16"/>
        <v>0</v>
      </c>
      <c r="L169" s="266">
        <f>K169*L163</f>
        <v>0</v>
      </c>
      <c r="M169" s="226"/>
      <c r="N169" s="227"/>
    </row>
    <row r="170" spans="3:14" hidden="1">
      <c r="C170" s="169"/>
      <c r="D170" s="169"/>
      <c r="E170" s="169"/>
      <c r="F170" s="169"/>
      <c r="G170" s="171"/>
      <c r="H170" s="171"/>
      <c r="I170" s="123"/>
      <c r="J170" s="123"/>
      <c r="K170" s="266">
        <f t="shared" si="16"/>
        <v>0</v>
      </c>
      <c r="L170" s="266">
        <f>K170*L163</f>
        <v>0</v>
      </c>
      <c r="M170" s="226"/>
      <c r="N170" s="227"/>
    </row>
    <row r="171" spans="3:14" hidden="1">
      <c r="C171" s="169"/>
      <c r="D171" s="169"/>
      <c r="E171" s="169"/>
      <c r="F171" s="169"/>
      <c r="G171" s="171"/>
      <c r="H171" s="171"/>
      <c r="I171" s="123"/>
      <c r="J171" s="123"/>
      <c r="K171" s="266">
        <f t="shared" si="16"/>
        <v>0</v>
      </c>
      <c r="L171" s="266">
        <f>K171*L163</f>
        <v>0</v>
      </c>
      <c r="M171" s="226"/>
      <c r="N171" s="227"/>
    </row>
    <row r="172" spans="3:14">
      <c r="C172" s="169"/>
      <c r="D172" s="169"/>
      <c r="E172" s="169"/>
      <c r="F172" s="169"/>
      <c r="G172" s="171"/>
      <c r="H172" s="171"/>
      <c r="I172" s="123"/>
      <c r="J172" s="123"/>
      <c r="K172" s="266">
        <f t="shared" si="16"/>
        <v>0</v>
      </c>
      <c r="L172" s="266">
        <f>K172*L163</f>
        <v>0</v>
      </c>
      <c r="M172" s="228"/>
      <c r="N172" s="229"/>
    </row>
    <row r="173" spans="3:14" ht="20.25">
      <c r="C173" s="630" t="s">
        <v>103</v>
      </c>
      <c r="D173" s="630"/>
      <c r="E173" s="630"/>
      <c r="F173" s="630"/>
      <c r="G173" s="630"/>
      <c r="H173" s="630"/>
      <c r="I173" s="630"/>
      <c r="J173" s="630"/>
      <c r="K173" s="239" t="s">
        <v>47</v>
      </c>
      <c r="L173" s="225">
        <v>0.5</v>
      </c>
      <c r="M173" s="126">
        <f>SUM(K175:K182)</f>
        <v>0</v>
      </c>
      <c r="N173" s="127">
        <f>SUM(L175:L182)</f>
        <v>0</v>
      </c>
    </row>
    <row r="174" spans="3:14">
      <c r="C174" s="627" t="s">
        <v>4</v>
      </c>
      <c r="D174" s="627"/>
      <c r="E174" s="554" t="s">
        <v>5</v>
      </c>
      <c r="F174" s="554" t="s">
        <v>6</v>
      </c>
      <c r="G174" s="554" t="s">
        <v>7</v>
      </c>
      <c r="H174" s="554" t="s">
        <v>8</v>
      </c>
      <c r="I174" s="554" t="s">
        <v>9</v>
      </c>
      <c r="J174" s="554" t="s">
        <v>10</v>
      </c>
      <c r="K174" s="554" t="s">
        <v>11</v>
      </c>
      <c r="L174" s="554" t="s">
        <v>12</v>
      </c>
      <c r="M174" s="628"/>
      <c r="N174" s="629"/>
    </row>
    <row r="175" spans="3:14">
      <c r="C175" s="169"/>
      <c r="D175" s="169"/>
      <c r="E175" s="169"/>
      <c r="F175" s="169"/>
      <c r="G175" s="171"/>
      <c r="H175" s="171"/>
      <c r="I175" s="123"/>
      <c r="J175" s="123"/>
      <c r="K175" s="266">
        <f>(I175+J175)*10000</f>
        <v>0</v>
      </c>
      <c r="L175" s="266">
        <f>K175*L173</f>
        <v>0</v>
      </c>
      <c r="M175" s="226"/>
      <c r="N175" s="227"/>
    </row>
    <row r="176" spans="3:14">
      <c r="C176" s="169"/>
      <c r="D176" s="169"/>
      <c r="E176" s="169"/>
      <c r="F176" s="169"/>
      <c r="G176" s="171"/>
      <c r="H176" s="171"/>
      <c r="I176" s="123"/>
      <c r="J176" s="123"/>
      <c r="K176" s="266">
        <f t="shared" ref="K176:K182" si="17">(I176+J176)*10000</f>
        <v>0</v>
      </c>
      <c r="L176" s="266">
        <f>K176*L173</f>
        <v>0</v>
      </c>
      <c r="M176" s="226"/>
      <c r="N176" s="227"/>
    </row>
    <row r="177" spans="3:14">
      <c r="C177" s="169"/>
      <c r="D177" s="169"/>
      <c r="E177" s="169"/>
      <c r="F177" s="169"/>
      <c r="G177" s="171"/>
      <c r="H177" s="171"/>
      <c r="I177" s="252"/>
      <c r="J177" s="252"/>
      <c r="K177" s="266">
        <f t="shared" si="17"/>
        <v>0</v>
      </c>
      <c r="L177" s="266">
        <f>K177*L173</f>
        <v>0</v>
      </c>
      <c r="M177" s="226"/>
      <c r="N177" s="227"/>
    </row>
    <row r="178" spans="3:14">
      <c r="C178" s="169"/>
      <c r="D178" s="169"/>
      <c r="E178" s="169"/>
      <c r="F178" s="169"/>
      <c r="G178" s="171"/>
      <c r="H178" s="171"/>
      <c r="I178" s="123"/>
      <c r="J178" s="123"/>
      <c r="K178" s="266">
        <f t="shared" si="17"/>
        <v>0</v>
      </c>
      <c r="L178" s="266">
        <f>K178*L173</f>
        <v>0</v>
      </c>
      <c r="M178" s="226"/>
      <c r="N178" s="227"/>
    </row>
    <row r="179" spans="3:14">
      <c r="C179" s="169"/>
      <c r="D179" s="169"/>
      <c r="E179" s="169"/>
      <c r="F179" s="169"/>
      <c r="G179" s="171"/>
      <c r="H179" s="171"/>
      <c r="I179" s="123"/>
      <c r="J179" s="123"/>
      <c r="K179" s="266">
        <f t="shared" si="17"/>
        <v>0</v>
      </c>
      <c r="L179" s="266">
        <f>K179*L173</f>
        <v>0</v>
      </c>
      <c r="M179" s="226"/>
      <c r="N179" s="227"/>
    </row>
    <row r="180" spans="3:14">
      <c r="C180" s="169"/>
      <c r="D180" s="169"/>
      <c r="E180" s="169"/>
      <c r="F180" s="169"/>
      <c r="G180" s="171"/>
      <c r="H180" s="171"/>
      <c r="I180" s="123"/>
      <c r="J180" s="123"/>
      <c r="K180" s="266">
        <f t="shared" si="17"/>
        <v>0</v>
      </c>
      <c r="L180" s="266">
        <f>K180*L173</f>
        <v>0</v>
      </c>
      <c r="M180" s="226"/>
      <c r="N180" s="227"/>
    </row>
    <row r="181" spans="3:14">
      <c r="C181" s="169"/>
      <c r="D181" s="169"/>
      <c r="E181" s="169"/>
      <c r="F181" s="169"/>
      <c r="G181" s="171"/>
      <c r="H181" s="171"/>
      <c r="I181" s="123"/>
      <c r="J181" s="123"/>
      <c r="K181" s="266">
        <f t="shared" si="17"/>
        <v>0</v>
      </c>
      <c r="L181" s="266">
        <f>K181*L173</f>
        <v>0</v>
      </c>
      <c r="M181" s="226"/>
      <c r="N181" s="227"/>
    </row>
    <row r="182" spans="3:14">
      <c r="C182" s="169"/>
      <c r="D182" s="169"/>
      <c r="E182" s="169"/>
      <c r="F182" s="169"/>
      <c r="G182" s="171"/>
      <c r="H182" s="171"/>
      <c r="I182" s="123"/>
      <c r="J182" s="123"/>
      <c r="K182" s="266">
        <f t="shared" si="17"/>
        <v>0</v>
      </c>
      <c r="L182" s="266">
        <f>K182*L173</f>
        <v>0</v>
      </c>
      <c r="M182" s="226"/>
      <c r="N182" s="227"/>
    </row>
  </sheetData>
  <mergeCells count="56">
    <mergeCell ref="C83:J83"/>
    <mergeCell ref="C84:D84"/>
    <mergeCell ref="C153:J153"/>
    <mergeCell ref="C154:D154"/>
    <mergeCell ref="M154:N15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  <mergeCell ref="M124:N124"/>
    <mergeCell ref="C64:D64"/>
    <mergeCell ref="M64:N64"/>
    <mergeCell ref="C73:J73"/>
    <mergeCell ref="C74:D74"/>
    <mergeCell ref="M74:N74"/>
    <mergeCell ref="C43:J43"/>
    <mergeCell ref="C44:D44"/>
    <mergeCell ref="C53:J53"/>
    <mergeCell ref="C54:D54"/>
    <mergeCell ref="C63:J63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C133:J133"/>
    <mergeCell ref="C143:J143"/>
    <mergeCell ref="C144:D144"/>
    <mergeCell ref="M144:N144"/>
    <mergeCell ref="C163:J163"/>
    <mergeCell ref="C164:D164"/>
    <mergeCell ref="M164:N164"/>
    <mergeCell ref="C173:J173"/>
    <mergeCell ref="C174:D174"/>
    <mergeCell ref="M174:N174"/>
  </mergeCells>
  <phoneticPr fontId="29" type="noConversion"/>
  <conditionalFormatting sqref="G1:G2 G4 G24 G30:G32">
    <cfRule type="duplicateValues" dxfId="2701" priority="423"/>
    <cfRule type="duplicateValues" dxfId="2700" priority="424"/>
  </conditionalFormatting>
  <conditionalFormatting sqref="G1:G2 G30:G32">
    <cfRule type="duplicateValues" dxfId="2699" priority="425"/>
  </conditionalFormatting>
  <conditionalFormatting sqref="G4">
    <cfRule type="duplicateValues" dxfId="2698" priority="422"/>
  </conditionalFormatting>
  <conditionalFormatting sqref="G5:G12">
    <cfRule type="duplicateValues" dxfId="2697" priority="388"/>
    <cfRule type="duplicateValues" dxfId="2696" priority="389"/>
    <cfRule type="duplicateValues" dxfId="2695" priority="390"/>
  </conditionalFormatting>
  <conditionalFormatting sqref="G13">
    <cfRule type="duplicateValues" dxfId="2694" priority="352"/>
    <cfRule type="duplicateValues" dxfId="2693" priority="353"/>
    <cfRule type="duplicateValues" dxfId="2692" priority="354"/>
    <cfRule type="duplicateValues" dxfId="2691" priority="355"/>
    <cfRule type="duplicateValues" dxfId="2690" priority="356"/>
    <cfRule type="duplicateValues" dxfId="2689" priority="357"/>
  </conditionalFormatting>
  <conditionalFormatting sqref="G14">
    <cfRule type="duplicateValues" dxfId="2688" priority="415"/>
    <cfRule type="duplicateValues" dxfId="2687" priority="416"/>
  </conditionalFormatting>
  <conditionalFormatting sqref="G23">
    <cfRule type="duplicateValues" dxfId="2686" priority="342"/>
    <cfRule type="duplicateValues" dxfId="2685" priority="343"/>
    <cfRule type="duplicateValues" dxfId="2684" priority="344"/>
    <cfRule type="duplicateValues" dxfId="2683" priority="345"/>
  </conditionalFormatting>
  <conditionalFormatting sqref="G24">
    <cfRule type="duplicateValues" dxfId="2682" priority="419"/>
    <cfRule type="duplicateValues" dxfId="2681" priority="420"/>
    <cfRule type="duplicateValues" dxfId="2680" priority="421"/>
  </conditionalFormatting>
  <conditionalFormatting sqref="G25">
    <cfRule type="duplicateValues" dxfId="2679" priority="339"/>
    <cfRule type="duplicateValues" dxfId="2678" priority="340"/>
    <cfRule type="duplicateValues" dxfId="2677" priority="341"/>
  </conditionalFormatting>
  <conditionalFormatting sqref="G33">
    <cfRule type="duplicateValues" dxfId="2676" priority="232"/>
    <cfRule type="duplicateValues" dxfId="2675" priority="233"/>
    <cfRule type="duplicateValues" dxfId="2674" priority="234"/>
    <cfRule type="duplicateValues" dxfId="2673" priority="235"/>
    <cfRule type="duplicateValues" dxfId="2672" priority="236"/>
    <cfRule type="duplicateValues" dxfId="2671" priority="237"/>
  </conditionalFormatting>
  <conditionalFormatting sqref="G34">
    <cfRule type="duplicateValues" dxfId="2670" priority="292"/>
    <cfRule type="duplicateValues" dxfId="2669" priority="293"/>
    <cfRule type="duplicateValues" dxfId="2668" priority="294"/>
    <cfRule type="duplicateValues" dxfId="2667" priority="295"/>
    <cfRule type="duplicateValues" dxfId="2666" priority="296"/>
  </conditionalFormatting>
  <conditionalFormatting sqref="G93">
    <cfRule type="duplicateValues" dxfId="2665" priority="361"/>
    <cfRule type="duplicateValues" dxfId="2664" priority="362"/>
    <cfRule type="duplicateValues" dxfId="2663" priority="363"/>
    <cfRule type="duplicateValues" dxfId="2662" priority="364"/>
    <cfRule type="duplicateValues" dxfId="2661" priority="365"/>
  </conditionalFormatting>
  <conditionalFormatting sqref="G94">
    <cfRule type="duplicateValues" dxfId="2660" priority="385"/>
    <cfRule type="duplicateValues" dxfId="2659" priority="386"/>
    <cfRule type="duplicateValues" dxfId="2658" priority="398"/>
    <cfRule type="duplicateValues" dxfId="2657" priority="399"/>
    <cfRule type="duplicateValues" dxfId="2656" priority="400"/>
    <cfRule type="duplicateValues" dxfId="2655" priority="401"/>
    <cfRule type="duplicateValues" dxfId="2654" priority="402"/>
    <cfRule type="duplicateValues" dxfId="2653" priority="403"/>
    <cfRule type="duplicateValues" dxfId="2652" priority="404"/>
    <cfRule type="duplicateValues" dxfId="2651" priority="405"/>
    <cfRule type="duplicateValues" dxfId="2650" priority="406"/>
    <cfRule type="duplicateValues" dxfId="2649" priority="407"/>
    <cfRule type="duplicateValues" dxfId="2648" priority="408"/>
    <cfRule type="duplicateValues" dxfId="2647" priority="409"/>
    <cfRule type="duplicateValues" dxfId="2646" priority="410"/>
    <cfRule type="duplicateValues" dxfId="2645" priority="411"/>
  </conditionalFormatting>
  <conditionalFormatting sqref="G94 G1:G2 G4:G12 G14 G24:G25 G34 G104 G114 G134:G135 G106:G112 G139:G142 G30:G32 G124:G132">
    <cfRule type="duplicateValues" dxfId="2644" priority="426"/>
  </conditionalFormatting>
  <conditionalFormatting sqref="G104">
    <cfRule type="duplicateValues" dxfId="2643" priority="287"/>
    <cfRule type="duplicateValues" dxfId="2642" priority="288"/>
    <cfRule type="duplicateValues" dxfId="2641" priority="289"/>
    <cfRule type="duplicateValues" dxfId="2640" priority="290"/>
    <cfRule type="duplicateValues" dxfId="2639" priority="291"/>
  </conditionalFormatting>
  <conditionalFormatting sqref="G105">
    <cfRule type="duplicateValues" dxfId="2638" priority="238"/>
    <cfRule type="duplicateValues" dxfId="2637" priority="239"/>
    <cfRule type="duplicateValues" dxfId="2636" priority="240"/>
    <cfRule type="duplicateValues" dxfId="2635" priority="241"/>
  </conditionalFormatting>
  <conditionalFormatting sqref="G106:G112 G94">
    <cfRule type="duplicateValues" dxfId="2634" priority="417"/>
    <cfRule type="duplicateValues" dxfId="2633" priority="418"/>
  </conditionalFormatting>
  <conditionalFormatting sqref="G106:G112">
    <cfRule type="duplicateValues" dxfId="2632" priority="324"/>
    <cfRule type="duplicateValues" dxfId="2631" priority="325"/>
    <cfRule type="duplicateValues" dxfId="2630" priority="326"/>
    <cfRule type="duplicateValues" dxfId="2629" priority="327"/>
    <cfRule type="duplicateValues" dxfId="2628" priority="328"/>
    <cfRule type="duplicateValues" dxfId="2627" priority="329"/>
    <cfRule type="duplicateValues" dxfId="2626" priority="330"/>
    <cfRule type="duplicateValues" dxfId="2625" priority="331"/>
    <cfRule type="duplicateValues" dxfId="2624" priority="332"/>
    <cfRule type="duplicateValues" dxfId="2623" priority="378"/>
    <cfRule type="duplicateValues" dxfId="2622" priority="379"/>
    <cfRule type="duplicateValues" dxfId="2621" priority="380"/>
    <cfRule type="duplicateValues" dxfId="2620" priority="381"/>
    <cfRule type="duplicateValues" dxfId="2619" priority="382"/>
    <cfRule type="duplicateValues" dxfId="2618" priority="383"/>
    <cfRule type="duplicateValues" dxfId="2617" priority="384"/>
  </conditionalFormatting>
  <conditionalFormatting sqref="G114">
    <cfRule type="duplicateValues" dxfId="2616" priority="282"/>
    <cfRule type="duplicateValues" dxfId="2615" priority="283"/>
    <cfRule type="duplicateValues" dxfId="2614" priority="284"/>
    <cfRule type="duplicateValues" dxfId="2613" priority="285"/>
    <cfRule type="duplicateValues" dxfId="2612" priority="286"/>
  </conditionalFormatting>
  <conditionalFormatting sqref="G135 G139:G142 G125:G132">
    <cfRule type="duplicateValues" dxfId="2611" priority="427"/>
    <cfRule type="duplicateValues" dxfId="2610" priority="428"/>
  </conditionalFormatting>
  <conditionalFormatting sqref="G124">
    <cfRule type="duplicateValues" dxfId="2609" priority="277"/>
    <cfRule type="duplicateValues" dxfId="2608" priority="278"/>
    <cfRule type="duplicateValues" dxfId="2607" priority="279"/>
    <cfRule type="duplicateValues" dxfId="2606" priority="280"/>
    <cfRule type="duplicateValues" dxfId="2605" priority="281"/>
  </conditionalFormatting>
  <conditionalFormatting sqref="G125:G127">
    <cfRule type="duplicateValues" dxfId="2604" priority="391"/>
    <cfRule type="duplicateValues" dxfId="2603" priority="392"/>
    <cfRule type="duplicateValues" dxfId="2602" priority="393"/>
    <cfRule type="duplicateValues" dxfId="2601" priority="394"/>
  </conditionalFormatting>
  <conditionalFormatting sqref="G125:G132">
    <cfRule type="duplicateValues" dxfId="2600" priority="396"/>
    <cfRule type="duplicateValues" dxfId="2599" priority="397"/>
  </conditionalFormatting>
  <conditionalFormatting sqref="G135 G139:G142 G125:G132">
    <cfRule type="duplicateValues" dxfId="2598" priority="429"/>
  </conditionalFormatting>
  <conditionalFormatting sqref="G125:G132">
    <cfRule type="duplicateValues" dxfId="2597" priority="387"/>
  </conditionalFormatting>
  <conditionalFormatting sqref="G128:G132">
    <cfRule type="duplicateValues" dxfId="2596" priority="395"/>
  </conditionalFormatting>
  <conditionalFormatting sqref="G134">
    <cfRule type="duplicateValues" dxfId="2595" priority="272"/>
    <cfRule type="duplicateValues" dxfId="2594" priority="273"/>
    <cfRule type="duplicateValues" dxfId="2593" priority="274"/>
    <cfRule type="duplicateValues" dxfId="2592" priority="275"/>
    <cfRule type="duplicateValues" dxfId="2591" priority="276"/>
  </conditionalFormatting>
  <conditionalFormatting sqref="G135">
    <cfRule type="duplicateValues" dxfId="2590" priority="321"/>
    <cfRule type="duplicateValues" dxfId="2589" priority="322"/>
    <cfRule type="duplicateValues" dxfId="2588" priority="323"/>
  </conditionalFormatting>
  <conditionalFormatting sqref="G183:G1048576">
    <cfRule type="duplicateValues" dxfId="2587" priority="430"/>
    <cfRule type="duplicateValues" dxfId="2586" priority="431"/>
    <cfRule type="duplicateValues" dxfId="2585" priority="432"/>
    <cfRule type="duplicateValues" dxfId="2584" priority="433"/>
  </conditionalFormatting>
  <conditionalFormatting sqref="G144">
    <cfRule type="duplicateValues" dxfId="2583" priority="1597"/>
    <cfRule type="duplicateValues" dxfId="2582" priority="1598"/>
    <cfRule type="duplicateValues" dxfId="2581" priority="1599"/>
    <cfRule type="duplicateValues" dxfId="2580" priority="1600"/>
    <cfRule type="duplicateValues" dxfId="2579" priority="1601"/>
    <cfRule type="duplicateValues" dxfId="2578" priority="1602"/>
  </conditionalFormatting>
  <conditionalFormatting sqref="G69:G72">
    <cfRule type="duplicateValues" dxfId="2577" priority="225"/>
    <cfRule type="duplicateValues" dxfId="2576" priority="226"/>
    <cfRule type="duplicateValues" dxfId="2575" priority="227"/>
  </conditionalFormatting>
  <conditionalFormatting sqref="G163:G164 G173:G174">
    <cfRule type="duplicateValues" dxfId="2574" priority="206"/>
  </conditionalFormatting>
  <conditionalFormatting sqref="G153">
    <cfRule type="duplicateValues" dxfId="2573" priority="198"/>
    <cfRule type="duplicateValues" dxfId="2572" priority="199"/>
    <cfRule type="duplicateValues" dxfId="2571" priority="200"/>
    <cfRule type="duplicateValues" dxfId="2570" priority="201"/>
  </conditionalFormatting>
  <conditionalFormatting sqref="G163 G173">
    <cfRule type="duplicateValues" dxfId="2569" priority="207"/>
    <cfRule type="duplicateValues" dxfId="2568" priority="208"/>
  </conditionalFormatting>
  <conditionalFormatting sqref="G163 G173">
    <cfRule type="duplicateValues" dxfId="2567" priority="209"/>
  </conditionalFormatting>
  <conditionalFormatting sqref="G154">
    <cfRule type="duplicateValues" dxfId="2566" priority="197"/>
  </conditionalFormatting>
  <conditionalFormatting sqref="G174 G164 G154">
    <cfRule type="duplicateValues" dxfId="2565" priority="192"/>
    <cfRule type="duplicateValues" dxfId="2564" priority="193"/>
    <cfRule type="duplicateValues" dxfId="2563" priority="194"/>
    <cfRule type="duplicateValues" dxfId="2562" priority="195"/>
    <cfRule type="duplicateValues" dxfId="2561" priority="196"/>
  </conditionalFormatting>
  <conditionalFormatting sqref="G18:G22">
    <cfRule type="duplicateValues" dxfId="2560" priority="191"/>
  </conditionalFormatting>
  <conditionalFormatting sqref="G18:G22">
    <cfRule type="duplicateValues" dxfId="2559" priority="188"/>
    <cfRule type="duplicateValues" dxfId="2558" priority="189"/>
    <cfRule type="duplicateValues" dxfId="2557" priority="190"/>
  </conditionalFormatting>
  <conditionalFormatting sqref="G36:G42">
    <cfRule type="duplicateValues" dxfId="2556" priority="187"/>
  </conditionalFormatting>
  <conditionalFormatting sqref="G36:G42">
    <cfRule type="duplicateValues" dxfId="2555" priority="184"/>
    <cfRule type="duplicateValues" dxfId="2554" priority="185"/>
    <cfRule type="duplicateValues" dxfId="2553" priority="186"/>
  </conditionalFormatting>
  <conditionalFormatting sqref="G47 G51:G52">
    <cfRule type="duplicateValues" dxfId="2552" priority="183"/>
  </conditionalFormatting>
  <conditionalFormatting sqref="G47 G51:G52">
    <cfRule type="duplicateValues" dxfId="2551" priority="180"/>
    <cfRule type="duplicateValues" dxfId="2550" priority="181"/>
    <cfRule type="duplicateValues" dxfId="2549" priority="182"/>
  </conditionalFormatting>
  <conditionalFormatting sqref="G62">
    <cfRule type="duplicateValues" dxfId="2548" priority="179"/>
  </conditionalFormatting>
  <conditionalFormatting sqref="G62">
    <cfRule type="duplicateValues" dxfId="2547" priority="176"/>
    <cfRule type="duplicateValues" dxfId="2546" priority="177"/>
    <cfRule type="duplicateValues" dxfId="2545" priority="178"/>
  </conditionalFormatting>
  <conditionalFormatting sqref="G86:G87 G92">
    <cfRule type="duplicateValues" dxfId="2544" priority="167"/>
  </conditionalFormatting>
  <conditionalFormatting sqref="G86:G87 G92">
    <cfRule type="duplicateValues" dxfId="2543" priority="164"/>
    <cfRule type="duplicateValues" dxfId="2542" priority="165"/>
    <cfRule type="duplicateValues" dxfId="2541" priority="166"/>
  </conditionalFormatting>
  <conditionalFormatting sqref="G96 G99:G102">
    <cfRule type="duplicateValues" dxfId="2540" priority="163"/>
  </conditionalFormatting>
  <conditionalFormatting sqref="G96 G99:G102">
    <cfRule type="duplicateValues" dxfId="2539" priority="160"/>
    <cfRule type="duplicateValues" dxfId="2538" priority="161"/>
    <cfRule type="duplicateValues" dxfId="2537" priority="162"/>
  </conditionalFormatting>
  <conditionalFormatting sqref="G119:G122">
    <cfRule type="duplicateValues" dxfId="2536" priority="159"/>
  </conditionalFormatting>
  <conditionalFormatting sqref="G119:G122">
    <cfRule type="duplicateValues" dxfId="2535" priority="156"/>
    <cfRule type="duplicateValues" dxfId="2534" priority="157"/>
    <cfRule type="duplicateValues" dxfId="2533" priority="158"/>
  </conditionalFormatting>
  <conditionalFormatting sqref="G146:G152">
    <cfRule type="duplicateValues" dxfId="2532" priority="155"/>
  </conditionalFormatting>
  <conditionalFormatting sqref="G146:G152">
    <cfRule type="duplicateValues" dxfId="2531" priority="152"/>
    <cfRule type="duplicateValues" dxfId="2530" priority="153"/>
    <cfRule type="duplicateValues" dxfId="2529" priority="154"/>
  </conditionalFormatting>
  <conditionalFormatting sqref="G158:G162 G169:G172">
    <cfRule type="duplicateValues" dxfId="2528" priority="151"/>
  </conditionalFormatting>
  <conditionalFormatting sqref="G158:G162 G169:G172">
    <cfRule type="duplicateValues" dxfId="2527" priority="148"/>
    <cfRule type="duplicateValues" dxfId="2526" priority="149"/>
    <cfRule type="duplicateValues" dxfId="2525" priority="150"/>
  </conditionalFormatting>
  <conditionalFormatting sqref="G176:G182">
    <cfRule type="duplicateValues" dxfId="2524" priority="147"/>
  </conditionalFormatting>
  <conditionalFormatting sqref="G176:G182">
    <cfRule type="duplicateValues" dxfId="2523" priority="144"/>
    <cfRule type="duplicateValues" dxfId="2522" priority="145"/>
    <cfRule type="duplicateValues" dxfId="2521" priority="146"/>
  </conditionalFormatting>
  <conditionalFormatting sqref="G157">
    <cfRule type="duplicateValues" dxfId="2520" priority="139"/>
  </conditionalFormatting>
  <conditionalFormatting sqref="G157">
    <cfRule type="duplicateValues" dxfId="2519" priority="136"/>
    <cfRule type="duplicateValues" dxfId="2518" priority="137"/>
    <cfRule type="duplicateValues" dxfId="2517" priority="138"/>
  </conditionalFormatting>
  <conditionalFormatting sqref="G96:G98">
    <cfRule type="duplicateValues" dxfId="2516" priority="135"/>
  </conditionalFormatting>
  <conditionalFormatting sqref="G96:G98">
    <cfRule type="duplicateValues" dxfId="2515" priority="132"/>
    <cfRule type="duplicateValues" dxfId="2514" priority="133"/>
    <cfRule type="duplicateValues" dxfId="2513" priority="134"/>
  </conditionalFormatting>
  <conditionalFormatting sqref="G57:G58">
    <cfRule type="duplicateValues" dxfId="2512" priority="127"/>
  </conditionalFormatting>
  <conditionalFormatting sqref="G57:G58">
    <cfRule type="duplicateValues" dxfId="2511" priority="124"/>
    <cfRule type="duplicateValues" dxfId="2510" priority="125"/>
    <cfRule type="duplicateValues" dxfId="2509" priority="126"/>
  </conditionalFormatting>
  <conditionalFormatting sqref="G48:G50">
    <cfRule type="duplicateValues" dxfId="2508" priority="103"/>
  </conditionalFormatting>
  <conditionalFormatting sqref="G48:G50">
    <cfRule type="duplicateValues" dxfId="2507" priority="100"/>
    <cfRule type="duplicateValues" dxfId="2506" priority="101"/>
    <cfRule type="duplicateValues" dxfId="2505" priority="102"/>
  </conditionalFormatting>
  <conditionalFormatting sqref="G90:G91">
    <cfRule type="duplicateValues" dxfId="2504" priority="83"/>
  </conditionalFormatting>
  <conditionalFormatting sqref="G90:G91">
    <cfRule type="duplicateValues" dxfId="2503" priority="80"/>
    <cfRule type="duplicateValues" dxfId="2502" priority="81"/>
    <cfRule type="duplicateValues" dxfId="2501" priority="82"/>
  </conditionalFormatting>
  <conditionalFormatting sqref="G138">
    <cfRule type="duplicateValues" dxfId="2500" priority="75"/>
  </conditionalFormatting>
  <conditionalFormatting sqref="G138">
    <cfRule type="duplicateValues" dxfId="2499" priority="72"/>
    <cfRule type="duplicateValues" dxfId="2498" priority="73"/>
    <cfRule type="duplicateValues" dxfId="2497" priority="74"/>
  </conditionalFormatting>
  <conditionalFormatting sqref="G137">
    <cfRule type="duplicateValues" dxfId="2496" priority="71"/>
  </conditionalFormatting>
  <conditionalFormatting sqref="G137">
    <cfRule type="duplicateValues" dxfId="2495" priority="68"/>
    <cfRule type="duplicateValues" dxfId="2494" priority="69"/>
    <cfRule type="duplicateValues" dxfId="2493" priority="70"/>
  </conditionalFormatting>
  <conditionalFormatting sqref="G89">
    <cfRule type="duplicateValues" dxfId="2492" priority="67"/>
  </conditionalFormatting>
  <conditionalFormatting sqref="G89">
    <cfRule type="duplicateValues" dxfId="2491" priority="64"/>
    <cfRule type="duplicateValues" dxfId="2490" priority="65"/>
    <cfRule type="duplicateValues" dxfId="2489" priority="66"/>
  </conditionalFormatting>
  <conditionalFormatting sqref="G88">
    <cfRule type="duplicateValues" dxfId="2488" priority="63"/>
  </conditionalFormatting>
  <conditionalFormatting sqref="G88">
    <cfRule type="duplicateValues" dxfId="2487" priority="60"/>
    <cfRule type="duplicateValues" dxfId="2486" priority="61"/>
    <cfRule type="duplicateValues" dxfId="2485" priority="62"/>
  </conditionalFormatting>
  <conditionalFormatting sqref="G125:G126">
    <cfRule type="duplicateValues" dxfId="2484" priority="59"/>
  </conditionalFormatting>
  <conditionalFormatting sqref="G125:G126">
    <cfRule type="duplicateValues" dxfId="2483" priority="56"/>
    <cfRule type="duplicateValues" dxfId="2482" priority="57"/>
    <cfRule type="duplicateValues" dxfId="2481" priority="58"/>
  </conditionalFormatting>
  <conditionalFormatting sqref="G46">
    <cfRule type="duplicateValues" dxfId="2480" priority="52"/>
    <cfRule type="duplicateValues" dxfId="2479" priority="53"/>
  </conditionalFormatting>
  <conditionalFormatting sqref="G46">
    <cfRule type="duplicateValues" dxfId="2478" priority="54"/>
  </conditionalFormatting>
  <conditionalFormatting sqref="G46">
    <cfRule type="duplicateValues" dxfId="2477" priority="55"/>
  </conditionalFormatting>
  <conditionalFormatting sqref="C75:J82">
    <cfRule type="duplicateValues" dxfId="2476" priority="49"/>
    <cfRule type="duplicateValues" dxfId="2475" priority="50"/>
    <cfRule type="duplicateValues" dxfId="2474" priority="51"/>
  </conditionalFormatting>
  <conditionalFormatting sqref="G60:G61">
    <cfRule type="duplicateValues" dxfId="2473" priority="44"/>
  </conditionalFormatting>
  <conditionalFormatting sqref="G60:G61">
    <cfRule type="duplicateValues" dxfId="2472" priority="41"/>
    <cfRule type="duplicateValues" dxfId="2471" priority="42"/>
    <cfRule type="duplicateValues" dxfId="2470" priority="43"/>
  </conditionalFormatting>
  <conditionalFormatting sqref="G116">
    <cfRule type="duplicateValues" dxfId="2469" priority="40"/>
  </conditionalFormatting>
  <conditionalFormatting sqref="G116">
    <cfRule type="duplicateValues" dxfId="2468" priority="37"/>
    <cfRule type="duplicateValues" dxfId="2467" priority="38"/>
    <cfRule type="duplicateValues" dxfId="2466" priority="39"/>
  </conditionalFormatting>
  <conditionalFormatting sqref="G117:G118">
    <cfRule type="duplicateValues" dxfId="2465" priority="36"/>
  </conditionalFormatting>
  <conditionalFormatting sqref="G117:G118">
    <cfRule type="duplicateValues" dxfId="2464" priority="33"/>
    <cfRule type="duplicateValues" dxfId="2463" priority="34"/>
    <cfRule type="duplicateValues" dxfId="2462" priority="35"/>
  </conditionalFormatting>
  <conditionalFormatting sqref="G56">
    <cfRule type="duplicateValues" dxfId="2461" priority="32"/>
  </conditionalFormatting>
  <conditionalFormatting sqref="G56">
    <cfRule type="duplicateValues" dxfId="2460" priority="29"/>
    <cfRule type="duplicateValues" dxfId="2459" priority="30"/>
    <cfRule type="duplicateValues" dxfId="2458" priority="31"/>
  </conditionalFormatting>
  <conditionalFormatting sqref="G156">
    <cfRule type="duplicateValues" dxfId="2457" priority="28"/>
  </conditionalFormatting>
  <conditionalFormatting sqref="G156">
    <cfRule type="duplicateValues" dxfId="2456" priority="25"/>
    <cfRule type="duplicateValues" dxfId="2455" priority="26"/>
    <cfRule type="duplicateValues" dxfId="2454" priority="27"/>
  </conditionalFormatting>
  <conditionalFormatting sqref="G17">
    <cfRule type="duplicateValues" dxfId="2453" priority="24"/>
  </conditionalFormatting>
  <conditionalFormatting sqref="G17">
    <cfRule type="duplicateValues" dxfId="2452" priority="21"/>
    <cfRule type="duplicateValues" dxfId="2451" priority="22"/>
    <cfRule type="duplicateValues" dxfId="2450" priority="23"/>
  </conditionalFormatting>
  <conditionalFormatting sqref="G27">
    <cfRule type="duplicateValues" dxfId="2449" priority="17"/>
    <cfRule type="duplicateValues" dxfId="2448" priority="18"/>
  </conditionalFormatting>
  <conditionalFormatting sqref="G27">
    <cfRule type="duplicateValues" dxfId="2447" priority="19"/>
  </conditionalFormatting>
  <conditionalFormatting sqref="G27">
    <cfRule type="duplicateValues" dxfId="2446" priority="20"/>
  </conditionalFormatting>
  <conditionalFormatting sqref="G28:G29">
    <cfRule type="duplicateValues" dxfId="2445" priority="13"/>
    <cfRule type="duplicateValues" dxfId="2444" priority="14"/>
  </conditionalFormatting>
  <conditionalFormatting sqref="G28:G29">
    <cfRule type="duplicateValues" dxfId="2443" priority="15"/>
  </conditionalFormatting>
  <conditionalFormatting sqref="G28:G29">
    <cfRule type="duplicateValues" dxfId="2442" priority="16"/>
  </conditionalFormatting>
  <conditionalFormatting sqref="G166">
    <cfRule type="duplicateValues" dxfId="2441" priority="9"/>
    <cfRule type="duplicateValues" dxfId="2440" priority="10"/>
  </conditionalFormatting>
  <conditionalFormatting sqref="G166">
    <cfRule type="duplicateValues" dxfId="2439" priority="11"/>
  </conditionalFormatting>
  <conditionalFormatting sqref="G166">
    <cfRule type="duplicateValues" dxfId="2438" priority="12"/>
  </conditionalFormatting>
  <conditionalFormatting sqref="G167:G168">
    <cfRule type="duplicateValues" dxfId="2437" priority="5"/>
    <cfRule type="duplicateValues" dxfId="2436" priority="6"/>
  </conditionalFormatting>
  <conditionalFormatting sqref="G167:G168">
    <cfRule type="duplicateValues" dxfId="2435" priority="7"/>
  </conditionalFormatting>
  <conditionalFormatting sqref="G167:G168">
    <cfRule type="duplicateValues" dxfId="2434" priority="8"/>
  </conditionalFormatting>
  <conditionalFormatting sqref="G45">
    <cfRule type="duplicateValues" dxfId="2433" priority="4"/>
  </conditionalFormatting>
  <conditionalFormatting sqref="G45">
    <cfRule type="duplicateValues" dxfId="2432" priority="1"/>
    <cfRule type="duplicateValues" dxfId="2431" priority="2"/>
    <cfRule type="duplicateValues" dxfId="2430" priority="3"/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88243-FA93-47C5-A4EB-6A84B8C955FC}">
  <dimension ref="A1:U182"/>
  <sheetViews>
    <sheetView topLeftCell="F75" zoomScale="70" zoomScaleNormal="70" workbookViewId="0">
      <selection activeCell="H100" sqref="H100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1.125" style="35" customWidth="1"/>
    <col min="5" max="5" width="11.375" style="35" customWidth="1"/>
    <col min="6" max="6" width="16.5" style="35" customWidth="1"/>
    <col min="7" max="7" width="60.125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43">
        <f ca="1">DATE(년,월,_xlfn.SHEET())</f>
        <v>45743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220"/>
      <c r="P1" s="654" t="s">
        <v>0</v>
      </c>
      <c r="Q1" s="654"/>
      <c r="R1" s="654"/>
      <c r="S1" s="654"/>
      <c r="T1" s="654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124"/>
      <c r="C3" s="645" t="s">
        <v>1</v>
      </c>
      <c r="D3" s="645"/>
      <c r="E3" s="645"/>
      <c r="F3" s="645"/>
      <c r="G3" s="645"/>
      <c r="H3" s="645"/>
      <c r="I3" s="645"/>
      <c r="J3" s="645"/>
      <c r="K3" s="125" t="s">
        <v>2</v>
      </c>
      <c r="L3" s="225"/>
      <c r="M3" s="126">
        <f>SUM(K5:K12)</f>
        <v>0</v>
      </c>
      <c r="N3" s="127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124" t="s">
        <v>3</v>
      </c>
      <c r="C4" s="627" t="s">
        <v>4</v>
      </c>
      <c r="D4" s="627"/>
      <c r="E4" s="554" t="s">
        <v>5</v>
      </c>
      <c r="F4" s="554" t="s">
        <v>6</v>
      </c>
      <c r="G4" s="554" t="s">
        <v>7</v>
      </c>
      <c r="H4" s="554" t="s">
        <v>8</v>
      </c>
      <c r="I4" s="554" t="s">
        <v>9</v>
      </c>
      <c r="J4" s="554" t="s">
        <v>10</v>
      </c>
      <c r="K4" s="554" t="s">
        <v>11</v>
      </c>
      <c r="L4" s="554" t="s">
        <v>12</v>
      </c>
      <c r="M4" s="640"/>
      <c r="N4" s="641"/>
      <c r="O4" s="41"/>
      <c r="P4" s="646" t="s">
        <v>13</v>
      </c>
      <c r="Q4" s="647">
        <f>P10-R10</f>
        <v>2155500</v>
      </c>
      <c r="R4" s="647"/>
      <c r="S4" s="224"/>
      <c r="T4" s="220"/>
      <c r="U4" s="220"/>
    </row>
    <row r="5" spans="2:21" ht="16.5" customHeight="1">
      <c r="B5" s="124">
        <v>1</v>
      </c>
      <c r="C5" s="128"/>
      <c r="D5" s="128"/>
      <c r="E5" s="128"/>
      <c r="F5" s="128"/>
      <c r="G5" s="129"/>
      <c r="H5" s="130"/>
      <c r="I5" s="131"/>
      <c r="J5" s="131"/>
      <c r="K5" s="132">
        <f>(I5+J5)*10000</f>
        <v>0</v>
      </c>
      <c r="L5" s="132">
        <f>K5*L3</f>
        <v>0</v>
      </c>
      <c r="M5" s="226"/>
      <c r="N5" s="227"/>
      <c r="O5" s="41"/>
      <c r="P5" s="646"/>
      <c r="Q5" s="647"/>
      <c r="R5" s="647"/>
      <c r="S5" s="224"/>
      <c r="T5" s="220"/>
      <c r="U5" s="220"/>
    </row>
    <row r="6" spans="2:21">
      <c r="B6" s="124">
        <v>2</v>
      </c>
      <c r="C6" s="128"/>
      <c r="D6" s="128"/>
      <c r="E6" s="128"/>
      <c r="F6" s="128"/>
      <c r="G6" s="129"/>
      <c r="H6" s="130"/>
      <c r="I6" s="131"/>
      <c r="J6" s="131"/>
      <c r="K6" s="132">
        <f t="shared" ref="K6:K12" si="0">(I6+J6)*10000</f>
        <v>0</v>
      </c>
      <c r="L6" s="132">
        <f>K6*L3</f>
        <v>0</v>
      </c>
      <c r="M6" s="226"/>
      <c r="N6" s="227"/>
      <c r="O6" s="220"/>
      <c r="P6" s="47"/>
      <c r="Q6" s="47"/>
      <c r="R6" s="47"/>
      <c r="S6" s="43"/>
      <c r="T6" s="43"/>
      <c r="U6" s="220"/>
    </row>
    <row r="7" spans="2:21" ht="17.25">
      <c r="B7" s="124">
        <v>3</v>
      </c>
      <c r="C7" s="128"/>
      <c r="D7" s="128"/>
      <c r="E7" s="128"/>
      <c r="F7" s="128"/>
      <c r="G7" s="129"/>
      <c r="H7" s="130"/>
      <c r="I7" s="131"/>
      <c r="J7" s="131"/>
      <c r="K7" s="132">
        <f t="shared" si="0"/>
        <v>0</v>
      </c>
      <c r="L7" s="132">
        <f>K7*L3</f>
        <v>0</v>
      </c>
      <c r="M7" s="226"/>
      <c r="N7" s="227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124">
        <v>4</v>
      </c>
      <c r="C8" s="128"/>
      <c r="D8" s="128"/>
      <c r="E8" s="128"/>
      <c r="F8" s="128"/>
      <c r="G8" s="130"/>
      <c r="H8" s="130"/>
      <c r="I8" s="131"/>
      <c r="J8" s="131"/>
      <c r="K8" s="132">
        <f t="shared" si="0"/>
        <v>0</v>
      </c>
      <c r="L8" s="132">
        <f>K8*L3</f>
        <v>0</v>
      </c>
      <c r="M8" s="226"/>
      <c r="N8" s="227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124">
        <v>5</v>
      </c>
      <c r="C9" s="128"/>
      <c r="D9" s="128"/>
      <c r="E9" s="128"/>
      <c r="F9" s="128"/>
      <c r="G9" s="129"/>
      <c r="H9" s="130"/>
      <c r="I9" s="131"/>
      <c r="J9" s="131"/>
      <c r="K9" s="132">
        <f t="shared" si="0"/>
        <v>0</v>
      </c>
      <c r="L9" s="132">
        <f>K9*L3</f>
        <v>0</v>
      </c>
      <c r="M9" s="226"/>
      <c r="N9" s="227"/>
      <c r="O9" s="41"/>
      <c r="P9" s="49">
        <f>SUM(M:M)</f>
        <v>4520000</v>
      </c>
      <c r="Q9" s="50"/>
      <c r="R9" s="51">
        <f>SUM(N:N)</f>
        <v>2364500</v>
      </c>
      <c r="S9" s="52"/>
      <c r="T9" s="52"/>
      <c r="U9" s="224"/>
    </row>
    <row r="10" spans="2:21" ht="17.25">
      <c r="B10" s="124">
        <v>6</v>
      </c>
      <c r="C10" s="128"/>
      <c r="D10" s="128"/>
      <c r="E10" s="128"/>
      <c r="F10" s="128"/>
      <c r="G10" s="130"/>
      <c r="H10" s="130"/>
      <c r="I10" s="131"/>
      <c r="J10" s="131"/>
      <c r="K10" s="132">
        <f t="shared" si="0"/>
        <v>0</v>
      </c>
      <c r="L10" s="132">
        <f>K10*L3</f>
        <v>0</v>
      </c>
      <c r="M10" s="226"/>
      <c r="N10" s="227"/>
      <c r="O10" s="41"/>
      <c r="P10" s="649">
        <f>SUM(P9:Q9)</f>
        <v>4520000</v>
      </c>
      <c r="Q10" s="650"/>
      <c r="R10" s="651">
        <f>SUM(R9:T9)</f>
        <v>2364500</v>
      </c>
      <c r="S10" s="652"/>
      <c r="T10" s="653"/>
      <c r="U10" s="224"/>
    </row>
    <row r="11" spans="2:21">
      <c r="B11" s="124">
        <v>7</v>
      </c>
      <c r="C11" s="128"/>
      <c r="D11" s="133"/>
      <c r="E11" s="128"/>
      <c r="F11" s="128"/>
      <c r="G11" s="130"/>
      <c r="H11" s="130"/>
      <c r="I11" s="131"/>
      <c r="J11" s="131"/>
      <c r="K11" s="132">
        <f t="shared" si="0"/>
        <v>0</v>
      </c>
      <c r="L11" s="132">
        <f>K11*L3</f>
        <v>0</v>
      </c>
      <c r="M11" s="226"/>
      <c r="N11" s="227"/>
      <c r="O11" s="220"/>
      <c r="P11" s="44"/>
      <c r="Q11" s="44"/>
      <c r="R11" s="44"/>
      <c r="S11" s="44"/>
      <c r="T11" s="44"/>
      <c r="U11" s="220"/>
    </row>
    <row r="12" spans="2:21">
      <c r="B12" s="124">
        <v>8</v>
      </c>
      <c r="C12" s="128"/>
      <c r="D12" s="133"/>
      <c r="E12" s="128"/>
      <c r="F12" s="128"/>
      <c r="G12" s="130"/>
      <c r="H12" s="130"/>
      <c r="I12" s="131"/>
      <c r="J12" s="131"/>
      <c r="K12" s="132">
        <f t="shared" si="0"/>
        <v>0</v>
      </c>
      <c r="L12" s="132">
        <f>K12*L3</f>
        <v>0</v>
      </c>
      <c r="M12" s="228"/>
      <c r="N12" s="229"/>
      <c r="O12" s="220"/>
      <c r="P12" s="220"/>
      <c r="Q12" s="220"/>
      <c r="R12" s="220"/>
      <c r="S12" s="220"/>
      <c r="T12" s="220"/>
      <c r="U12" s="220"/>
    </row>
    <row r="13" spans="2:21" ht="20.25">
      <c r="B13" s="124"/>
      <c r="C13" s="630" t="s">
        <v>85</v>
      </c>
      <c r="D13" s="630"/>
      <c r="E13" s="630"/>
      <c r="F13" s="630"/>
      <c r="G13" s="630"/>
      <c r="H13" s="630"/>
      <c r="I13" s="630"/>
      <c r="J13" s="630"/>
      <c r="K13" s="125" t="s">
        <v>2</v>
      </c>
      <c r="L13" s="225">
        <v>0.5</v>
      </c>
      <c r="M13" s="126">
        <f>SUM(K15:K22)</f>
        <v>410000</v>
      </c>
      <c r="N13" s="127">
        <f>SUM(L15:L22)</f>
        <v>205000</v>
      </c>
      <c r="O13" s="224"/>
      <c r="P13" s="220"/>
      <c r="Q13" s="220"/>
      <c r="R13" s="220"/>
      <c r="S13" s="220"/>
      <c r="T13" s="220"/>
      <c r="U13" s="220"/>
    </row>
    <row r="14" spans="2:21">
      <c r="B14" s="124" t="s">
        <v>3</v>
      </c>
      <c r="C14" s="627" t="s">
        <v>4</v>
      </c>
      <c r="D14" s="627"/>
      <c r="E14" s="554" t="s">
        <v>5</v>
      </c>
      <c r="F14" s="554" t="s">
        <v>6</v>
      </c>
      <c r="G14" s="554" t="s">
        <v>7</v>
      </c>
      <c r="H14" s="554" t="s">
        <v>8</v>
      </c>
      <c r="I14" s="554" t="s">
        <v>9</v>
      </c>
      <c r="J14" s="554" t="s">
        <v>10</v>
      </c>
      <c r="K14" s="554" t="s">
        <v>11</v>
      </c>
      <c r="L14" s="554" t="s">
        <v>12</v>
      </c>
      <c r="M14" s="632" t="s">
        <v>21</v>
      </c>
      <c r="N14" s="633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124">
        <v>1</v>
      </c>
      <c r="C15" s="169"/>
      <c r="D15" s="169"/>
      <c r="E15" s="169"/>
      <c r="F15" s="169"/>
      <c r="G15" s="171"/>
      <c r="H15" s="171"/>
      <c r="I15" s="123"/>
      <c r="J15" s="123"/>
      <c r="K15" s="266">
        <f>(I15+J15)*10000</f>
        <v>0</v>
      </c>
      <c r="L15" s="266">
        <f>K15*L13</f>
        <v>0</v>
      </c>
      <c r="M15" s="226"/>
      <c r="N15" s="227"/>
      <c r="O15" s="41"/>
      <c r="P15" s="220"/>
      <c r="Q15" s="220"/>
      <c r="R15" s="220"/>
      <c r="S15" s="220"/>
      <c r="T15" s="220"/>
      <c r="U15" s="220"/>
    </row>
    <row r="16" spans="2:21" ht="16.5" customHeight="1">
      <c r="B16" s="124">
        <v>2</v>
      </c>
      <c r="C16" s="169"/>
      <c r="D16" s="169"/>
      <c r="E16" s="169"/>
      <c r="F16" s="169"/>
      <c r="G16" s="171"/>
      <c r="H16" s="171"/>
      <c r="I16" s="123"/>
      <c r="J16" s="123"/>
      <c r="K16" s="266">
        <f t="shared" ref="K16:K22" si="1">(I16+J16)*10000</f>
        <v>0</v>
      </c>
      <c r="L16" s="266">
        <f>K16*L13</f>
        <v>0</v>
      </c>
      <c r="M16" s="226"/>
      <c r="N16" s="227"/>
      <c r="O16" s="41"/>
      <c r="P16" s="220"/>
      <c r="Q16" s="220"/>
      <c r="R16" s="220"/>
      <c r="S16" s="220"/>
      <c r="T16" s="220"/>
      <c r="U16" s="220"/>
    </row>
    <row r="17" spans="2:21">
      <c r="B17" s="124">
        <v>3</v>
      </c>
      <c r="C17" s="169">
        <v>27</v>
      </c>
      <c r="D17" s="488" t="s">
        <v>197</v>
      </c>
      <c r="E17" s="272" t="s">
        <v>1147</v>
      </c>
      <c r="F17" s="169" t="s">
        <v>1148</v>
      </c>
      <c r="G17" s="171" t="s">
        <v>1149</v>
      </c>
      <c r="H17" s="171" t="s">
        <v>778</v>
      </c>
      <c r="I17" s="123">
        <v>3</v>
      </c>
      <c r="J17" s="123">
        <v>10</v>
      </c>
      <c r="K17" s="266">
        <f t="shared" si="1"/>
        <v>130000</v>
      </c>
      <c r="L17" s="266">
        <f>K17*L13</f>
        <v>65000</v>
      </c>
      <c r="M17" s="226"/>
      <c r="N17" s="227"/>
      <c r="O17" s="220"/>
      <c r="P17" s="220"/>
      <c r="Q17" s="220"/>
      <c r="R17" s="220"/>
      <c r="S17" s="220"/>
      <c r="T17" s="220"/>
      <c r="U17" s="220"/>
    </row>
    <row r="18" spans="2:21" ht="33">
      <c r="B18" s="124">
        <v>4</v>
      </c>
      <c r="C18" s="169">
        <v>27</v>
      </c>
      <c r="D18" s="169" t="s">
        <v>128</v>
      </c>
      <c r="E18" s="323" t="s">
        <v>1150</v>
      </c>
      <c r="F18" s="169" t="s">
        <v>1151</v>
      </c>
      <c r="G18" s="171" t="s">
        <v>1152</v>
      </c>
      <c r="H18" s="171" t="s">
        <v>44</v>
      </c>
      <c r="I18" s="123">
        <v>3</v>
      </c>
      <c r="J18" s="123">
        <v>5</v>
      </c>
      <c r="K18" s="266">
        <f t="shared" si="1"/>
        <v>80000</v>
      </c>
      <c r="L18" s="266">
        <f>K18*L13</f>
        <v>40000</v>
      </c>
      <c r="M18" s="226"/>
      <c r="N18" s="227"/>
      <c r="O18" s="41"/>
      <c r="P18" s="220"/>
      <c r="Q18" s="220"/>
      <c r="R18" s="220"/>
      <c r="S18" s="220"/>
      <c r="T18" s="220"/>
      <c r="U18" s="224"/>
    </row>
    <row r="19" spans="2:21" ht="33">
      <c r="B19" s="124">
        <v>5</v>
      </c>
      <c r="C19" s="169">
        <v>27</v>
      </c>
      <c r="D19" s="169" t="s">
        <v>520</v>
      </c>
      <c r="E19" s="272" t="s">
        <v>1153</v>
      </c>
      <c r="F19" s="169" t="s">
        <v>1154</v>
      </c>
      <c r="G19" s="339" t="s">
        <v>1155</v>
      </c>
      <c r="H19" s="171" t="s">
        <v>26</v>
      </c>
      <c r="I19" s="123">
        <v>3</v>
      </c>
      <c r="J19" s="123">
        <v>7</v>
      </c>
      <c r="K19" s="266">
        <f t="shared" si="1"/>
        <v>100000</v>
      </c>
      <c r="L19" s="266">
        <f>K19*L13</f>
        <v>50000</v>
      </c>
      <c r="M19" s="226"/>
      <c r="N19" s="227"/>
      <c r="O19" s="41"/>
      <c r="P19" s="220"/>
      <c r="Q19" s="220"/>
      <c r="R19" s="220"/>
      <c r="S19" s="220"/>
      <c r="T19" s="220"/>
      <c r="U19" s="224"/>
    </row>
    <row r="20" spans="2:21" ht="33">
      <c r="B20" s="124">
        <v>6</v>
      </c>
      <c r="C20" s="169">
        <v>27</v>
      </c>
      <c r="D20" s="169" t="s">
        <v>689</v>
      </c>
      <c r="E20" s="272" t="s">
        <v>1156</v>
      </c>
      <c r="F20" s="169" t="s">
        <v>1157</v>
      </c>
      <c r="G20" s="339" t="s">
        <v>1158</v>
      </c>
      <c r="H20" s="171" t="s">
        <v>26</v>
      </c>
      <c r="I20" s="123">
        <v>3</v>
      </c>
      <c r="J20" s="123">
        <v>7</v>
      </c>
      <c r="K20" s="266">
        <f t="shared" si="1"/>
        <v>100000</v>
      </c>
      <c r="L20" s="266">
        <f>K20*L13</f>
        <v>50000</v>
      </c>
      <c r="M20" s="226"/>
      <c r="N20" s="227"/>
      <c r="O20" s="41"/>
      <c r="P20" s="220"/>
      <c r="Q20" s="220"/>
      <c r="R20" s="220"/>
      <c r="S20" s="220"/>
      <c r="T20" s="220"/>
      <c r="U20" s="224"/>
    </row>
    <row r="21" spans="2:21">
      <c r="B21" s="124">
        <v>7</v>
      </c>
      <c r="C21" s="169"/>
      <c r="D21" s="169"/>
      <c r="E21" s="169"/>
      <c r="F21" s="169"/>
      <c r="G21" s="171"/>
      <c r="H21" s="171"/>
      <c r="I21" s="123"/>
      <c r="J21" s="123"/>
      <c r="K21" s="266">
        <f t="shared" si="1"/>
        <v>0</v>
      </c>
      <c r="L21" s="266">
        <f>K21*L13</f>
        <v>0</v>
      </c>
      <c r="M21" s="226"/>
      <c r="N21" s="227"/>
      <c r="O21" s="41"/>
      <c r="P21" s="220"/>
      <c r="Q21" s="220"/>
      <c r="R21" s="220"/>
      <c r="S21" s="220"/>
      <c r="T21" s="220"/>
      <c r="U21" s="224"/>
    </row>
    <row r="22" spans="2:21">
      <c r="B22" s="124">
        <v>8</v>
      </c>
      <c r="C22" s="169"/>
      <c r="D22" s="169"/>
      <c r="E22" s="169"/>
      <c r="F22" s="169"/>
      <c r="G22" s="171"/>
      <c r="H22" s="171"/>
      <c r="I22" s="123"/>
      <c r="J22" s="123"/>
      <c r="K22" s="266">
        <f t="shared" si="1"/>
        <v>0</v>
      </c>
      <c r="L22" s="266">
        <f>K22*L13</f>
        <v>0</v>
      </c>
      <c r="M22" s="228"/>
      <c r="N22" s="229"/>
      <c r="O22" s="220"/>
      <c r="P22" s="44"/>
      <c r="Q22" s="44"/>
      <c r="R22" s="44"/>
      <c r="S22" s="44"/>
      <c r="T22" s="44"/>
      <c r="U22" s="220"/>
    </row>
    <row r="23" spans="2:21" ht="20.25">
      <c r="B23" s="124"/>
      <c r="C23" s="639" t="s">
        <v>86</v>
      </c>
      <c r="D23" s="639"/>
      <c r="E23" s="639"/>
      <c r="F23" s="639"/>
      <c r="G23" s="639"/>
      <c r="H23" s="639"/>
      <c r="I23" s="639"/>
      <c r="J23" s="639"/>
      <c r="K23" s="125" t="s">
        <v>2</v>
      </c>
      <c r="L23" s="225">
        <v>0.5</v>
      </c>
      <c r="M23" s="126">
        <f>SUM(K25:K32)</f>
        <v>370000</v>
      </c>
      <c r="N23" s="127">
        <f>SUM(L25:L32)</f>
        <v>185000</v>
      </c>
      <c r="O23" s="224"/>
      <c r="P23" s="220"/>
      <c r="Q23" s="220"/>
      <c r="R23" s="220"/>
      <c r="S23" s="220"/>
      <c r="T23" s="220"/>
      <c r="U23" s="220"/>
    </row>
    <row r="24" spans="2:21">
      <c r="B24" s="124" t="s">
        <v>3</v>
      </c>
      <c r="C24" s="627" t="s">
        <v>4</v>
      </c>
      <c r="D24" s="627"/>
      <c r="E24" s="554" t="s">
        <v>5</v>
      </c>
      <c r="F24" s="554" t="s">
        <v>6</v>
      </c>
      <c r="G24" s="554" t="s">
        <v>7</v>
      </c>
      <c r="H24" s="554" t="s">
        <v>8</v>
      </c>
      <c r="I24" s="554" t="s">
        <v>9</v>
      </c>
      <c r="J24" s="554" t="s">
        <v>10</v>
      </c>
      <c r="K24" s="554" t="s">
        <v>11</v>
      </c>
      <c r="L24" s="554" t="s">
        <v>12</v>
      </c>
      <c r="M24" s="640"/>
      <c r="N24" s="641"/>
      <c r="O24" s="220"/>
      <c r="P24" s="220"/>
      <c r="Q24" s="220"/>
      <c r="R24" s="220"/>
      <c r="S24" s="220"/>
      <c r="T24" s="220"/>
      <c r="U24" s="220"/>
    </row>
    <row r="25" spans="2:21" ht="19.5">
      <c r="B25" s="124">
        <v>1</v>
      </c>
      <c r="C25" s="128"/>
      <c r="D25" s="128"/>
      <c r="E25" s="128"/>
      <c r="F25" s="128"/>
      <c r="G25" s="137" t="s">
        <v>31</v>
      </c>
      <c r="H25" s="130"/>
      <c r="I25" s="131"/>
      <c r="J25" s="131"/>
      <c r="K25" s="132">
        <f>(I25+J25)*10000</f>
        <v>0</v>
      </c>
      <c r="L25" s="132">
        <f>K25*L23</f>
        <v>0</v>
      </c>
      <c r="M25" s="226"/>
      <c r="N25" s="227"/>
      <c r="O25" s="220"/>
      <c r="P25" s="220"/>
      <c r="Q25" s="220"/>
      <c r="R25" s="220"/>
      <c r="S25" s="220"/>
      <c r="T25" s="220"/>
      <c r="U25" s="220"/>
    </row>
    <row r="26" spans="2:21">
      <c r="B26" s="124">
        <v>2</v>
      </c>
      <c r="C26" s="169">
        <v>27</v>
      </c>
      <c r="D26" s="169" t="s">
        <v>35</v>
      </c>
      <c r="E26" s="272" t="s">
        <v>1159</v>
      </c>
      <c r="F26" s="169" t="s">
        <v>1160</v>
      </c>
      <c r="G26" s="171" t="s">
        <v>1161</v>
      </c>
      <c r="H26" s="171" t="s">
        <v>1162</v>
      </c>
      <c r="I26" s="123">
        <v>3</v>
      </c>
      <c r="J26" s="123">
        <v>18</v>
      </c>
      <c r="K26" s="132">
        <f t="shared" ref="K26:K32" si="2">(I26+J26)*10000</f>
        <v>210000</v>
      </c>
      <c r="L26" s="132">
        <f>K26*L23</f>
        <v>105000</v>
      </c>
      <c r="M26" s="226"/>
      <c r="N26" s="227"/>
      <c r="O26" s="220"/>
      <c r="P26" s="220"/>
      <c r="Q26" s="220"/>
      <c r="R26" s="220"/>
      <c r="S26" s="220"/>
      <c r="T26" s="220"/>
      <c r="U26" s="220"/>
    </row>
    <row r="27" spans="2:21">
      <c r="B27" s="124">
        <v>3</v>
      </c>
      <c r="C27" s="230">
        <v>27</v>
      </c>
      <c r="D27" s="230" t="s">
        <v>1163</v>
      </c>
      <c r="E27" s="341" t="s">
        <v>1164</v>
      </c>
      <c r="F27" s="230" t="s">
        <v>1165</v>
      </c>
      <c r="G27" s="134" t="s">
        <v>1166</v>
      </c>
      <c r="H27" s="135" t="s">
        <v>44</v>
      </c>
      <c r="I27" s="136">
        <v>3</v>
      </c>
      <c r="J27" s="136">
        <v>5</v>
      </c>
      <c r="K27" s="132">
        <f t="shared" si="2"/>
        <v>80000</v>
      </c>
      <c r="L27" s="132">
        <f>K27*L23</f>
        <v>40000</v>
      </c>
      <c r="M27" s="226"/>
      <c r="N27" s="227"/>
      <c r="O27" s="220"/>
      <c r="P27" s="220"/>
      <c r="Q27" s="220"/>
      <c r="R27" s="220"/>
      <c r="S27" s="220"/>
      <c r="T27" s="220"/>
      <c r="U27" s="220"/>
    </row>
    <row r="28" spans="2:21" ht="33">
      <c r="B28" s="124">
        <v>4</v>
      </c>
      <c r="C28" s="169">
        <v>27</v>
      </c>
      <c r="D28" s="169" t="s">
        <v>128</v>
      </c>
      <c r="E28" s="272" t="s">
        <v>1167</v>
      </c>
      <c r="F28" s="169" t="s">
        <v>1168</v>
      </c>
      <c r="G28" s="339" t="s">
        <v>1169</v>
      </c>
      <c r="H28" s="171" t="s">
        <v>44</v>
      </c>
      <c r="I28" s="123">
        <v>3</v>
      </c>
      <c r="J28" s="123">
        <v>5</v>
      </c>
      <c r="K28" s="132">
        <f t="shared" si="2"/>
        <v>80000</v>
      </c>
      <c r="L28" s="132">
        <f>K28*L23</f>
        <v>40000</v>
      </c>
      <c r="M28" s="226"/>
      <c r="N28" s="227"/>
      <c r="O28" s="220"/>
      <c r="P28" s="220"/>
      <c r="Q28" s="220"/>
      <c r="R28" s="220"/>
      <c r="S28" s="220"/>
      <c r="T28" s="220"/>
      <c r="U28" s="220"/>
    </row>
    <row r="29" spans="2:21">
      <c r="B29" s="124">
        <v>5</v>
      </c>
      <c r="C29" s="230"/>
      <c r="D29" s="230"/>
      <c r="E29" s="230"/>
      <c r="F29" s="230"/>
      <c r="G29" s="134"/>
      <c r="H29" s="135"/>
      <c r="I29" s="136"/>
      <c r="J29" s="136"/>
      <c r="K29" s="132">
        <f t="shared" si="2"/>
        <v>0</v>
      </c>
      <c r="L29" s="132">
        <f>K29*L23</f>
        <v>0</v>
      </c>
      <c r="M29" s="226"/>
      <c r="N29" s="227"/>
      <c r="O29" s="220"/>
      <c r="P29" s="220"/>
      <c r="Q29" s="220"/>
      <c r="R29" s="220"/>
      <c r="S29" s="220"/>
      <c r="T29" s="220"/>
      <c r="U29" s="220"/>
    </row>
    <row r="30" spans="2:21">
      <c r="B30" s="124">
        <v>6</v>
      </c>
      <c r="C30" s="230"/>
      <c r="D30" s="230"/>
      <c r="E30" s="230"/>
      <c r="F30" s="230"/>
      <c r="G30" s="135"/>
      <c r="H30" s="135"/>
      <c r="I30" s="136"/>
      <c r="J30" s="136"/>
      <c r="K30" s="132">
        <f t="shared" si="2"/>
        <v>0</v>
      </c>
      <c r="L30" s="132">
        <f>K30*L23</f>
        <v>0</v>
      </c>
      <c r="M30" s="226"/>
      <c r="N30" s="227"/>
      <c r="O30" s="220"/>
      <c r="P30" s="220"/>
      <c r="Q30" s="220"/>
      <c r="R30" s="220"/>
      <c r="S30" s="220"/>
      <c r="T30" s="220"/>
      <c r="U30" s="220"/>
    </row>
    <row r="31" spans="2:21">
      <c r="B31" s="124">
        <v>7</v>
      </c>
      <c r="C31" s="230"/>
      <c r="D31" s="231"/>
      <c r="E31" s="230"/>
      <c r="F31" s="230"/>
      <c r="G31" s="135"/>
      <c r="H31" s="135"/>
      <c r="I31" s="136"/>
      <c r="J31" s="136"/>
      <c r="K31" s="132">
        <f t="shared" si="2"/>
        <v>0</v>
      </c>
      <c r="L31" s="132">
        <f>K31*L23</f>
        <v>0</v>
      </c>
      <c r="M31" s="226"/>
      <c r="N31" s="227"/>
      <c r="O31" s="220"/>
      <c r="P31" s="220"/>
      <c r="Q31" s="220"/>
      <c r="R31" s="220"/>
      <c r="S31" s="220"/>
      <c r="T31" s="220"/>
      <c r="U31" s="220"/>
    </row>
    <row r="32" spans="2:21">
      <c r="B32" s="124">
        <v>8</v>
      </c>
      <c r="C32" s="230"/>
      <c r="D32" s="231"/>
      <c r="E32" s="230"/>
      <c r="F32" s="230"/>
      <c r="G32" s="138"/>
      <c r="H32" s="135"/>
      <c r="I32" s="136"/>
      <c r="J32" s="136"/>
      <c r="K32" s="132">
        <f t="shared" si="2"/>
        <v>0</v>
      </c>
      <c r="L32" s="132">
        <f>K32*L23</f>
        <v>0</v>
      </c>
      <c r="M32" s="228"/>
      <c r="N32" s="229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232"/>
      <c r="C33" s="642" t="s">
        <v>244</v>
      </c>
      <c r="D33" s="642"/>
      <c r="E33" s="642"/>
      <c r="F33" s="642"/>
      <c r="G33" s="642"/>
      <c r="H33" s="642"/>
      <c r="I33" s="642"/>
      <c r="J33" s="642"/>
      <c r="K33" s="125" t="s">
        <v>2</v>
      </c>
      <c r="L33" s="225">
        <v>0.5</v>
      </c>
      <c r="M33" s="126">
        <f>SUM(K35:K42)</f>
        <v>720000</v>
      </c>
      <c r="N33" s="127">
        <f>SUM(L35:L42)</f>
        <v>360000</v>
      </c>
      <c r="O33" s="224"/>
    </row>
    <row r="34" spans="1:15">
      <c r="A34" s="221"/>
      <c r="B34" s="232"/>
      <c r="C34" s="627" t="s">
        <v>4</v>
      </c>
      <c r="D34" s="627"/>
      <c r="E34" s="554" t="s">
        <v>5</v>
      </c>
      <c r="F34" s="554" t="s">
        <v>6</v>
      </c>
      <c r="G34" s="554" t="s">
        <v>7</v>
      </c>
      <c r="H34" s="554" t="s">
        <v>8</v>
      </c>
      <c r="I34" s="554" t="s">
        <v>9</v>
      </c>
      <c r="J34" s="554" t="s">
        <v>10</v>
      </c>
      <c r="K34" s="554" t="s">
        <v>11</v>
      </c>
      <c r="L34" s="554" t="s">
        <v>12</v>
      </c>
      <c r="M34" s="632" t="s">
        <v>34</v>
      </c>
      <c r="N34" s="633"/>
      <c r="O34" s="220"/>
    </row>
    <row r="35" spans="1:15">
      <c r="A35" s="221"/>
      <c r="B35" s="232"/>
      <c r="C35" s="169">
        <v>27</v>
      </c>
      <c r="D35" s="169" t="s">
        <v>105</v>
      </c>
      <c r="E35" s="272" t="s">
        <v>1170</v>
      </c>
      <c r="F35" s="169" t="s">
        <v>1171</v>
      </c>
      <c r="G35" s="273" t="s">
        <v>1172</v>
      </c>
      <c r="H35" s="171" t="s">
        <v>339</v>
      </c>
      <c r="I35" s="123">
        <v>3</v>
      </c>
      <c r="J35" s="123">
        <v>32</v>
      </c>
      <c r="K35" s="266">
        <f>(I35+J35)*10000</f>
        <v>350000</v>
      </c>
      <c r="L35" s="266">
        <f>K35*L33</f>
        <v>175000</v>
      </c>
      <c r="M35" s="226"/>
      <c r="N35" s="227"/>
      <c r="O35" s="220"/>
    </row>
    <row r="36" spans="1:15">
      <c r="A36" s="221"/>
      <c r="B36" s="232"/>
      <c r="C36" s="169">
        <v>27</v>
      </c>
      <c r="D36" s="169" t="s">
        <v>137</v>
      </c>
      <c r="E36" s="272" t="s">
        <v>1173</v>
      </c>
      <c r="F36" s="169" t="s">
        <v>1174</v>
      </c>
      <c r="G36" s="171" t="s">
        <v>1175</v>
      </c>
      <c r="H36" s="171" t="s">
        <v>109</v>
      </c>
      <c r="I36" s="123">
        <v>3</v>
      </c>
      <c r="J36" s="123">
        <v>13</v>
      </c>
      <c r="K36" s="266">
        <f t="shared" ref="K36:K42" si="3">(I36+J36)*10000</f>
        <v>160000</v>
      </c>
      <c r="L36" s="266">
        <f>K36*L33</f>
        <v>80000</v>
      </c>
      <c r="M36" s="226"/>
      <c r="N36" s="227"/>
      <c r="O36" s="220"/>
    </row>
    <row r="37" spans="1:15">
      <c r="A37" s="221"/>
      <c r="B37" s="232"/>
      <c r="C37" s="169">
        <v>27</v>
      </c>
      <c r="D37" s="169" t="s">
        <v>1176</v>
      </c>
      <c r="E37" s="272" t="s">
        <v>1177</v>
      </c>
      <c r="F37" s="220" t="s">
        <v>1178</v>
      </c>
      <c r="G37" s="171" t="s">
        <v>1179</v>
      </c>
      <c r="H37" s="171" t="s">
        <v>196</v>
      </c>
      <c r="I37" s="123">
        <v>3</v>
      </c>
      <c r="J37" s="123">
        <v>18</v>
      </c>
      <c r="K37" s="266">
        <f t="shared" si="3"/>
        <v>210000</v>
      </c>
      <c r="L37" s="266">
        <f>K37*L33</f>
        <v>105000</v>
      </c>
      <c r="M37" s="226"/>
      <c r="N37" s="227"/>
      <c r="O37" s="220"/>
    </row>
    <row r="38" spans="1:15">
      <c r="A38" s="221"/>
      <c r="B38" s="232"/>
      <c r="C38" s="169"/>
      <c r="D38" s="169"/>
      <c r="E38" s="169"/>
      <c r="F38" s="169"/>
      <c r="G38" s="171"/>
      <c r="H38" s="171"/>
      <c r="I38" s="123"/>
      <c r="J38" s="123"/>
      <c r="K38" s="266">
        <f t="shared" si="3"/>
        <v>0</v>
      </c>
      <c r="L38" s="266">
        <f>K38*L33</f>
        <v>0</v>
      </c>
      <c r="M38" s="226"/>
      <c r="N38" s="227"/>
      <c r="O38" s="220"/>
    </row>
    <row r="39" spans="1:15">
      <c r="A39" s="221"/>
      <c r="B39" s="232"/>
      <c r="C39" s="169"/>
      <c r="D39" s="169"/>
      <c r="E39" s="169"/>
      <c r="F39" s="169"/>
      <c r="G39" s="171"/>
      <c r="H39" s="171"/>
      <c r="I39" s="123"/>
      <c r="J39" s="123"/>
      <c r="K39" s="266">
        <f t="shared" si="3"/>
        <v>0</v>
      </c>
      <c r="L39" s="266">
        <f>K39*L33</f>
        <v>0</v>
      </c>
      <c r="M39" s="226"/>
      <c r="N39" s="227"/>
      <c r="O39" s="220"/>
    </row>
    <row r="40" spans="1:15">
      <c r="A40" s="221"/>
      <c r="B40" s="232"/>
      <c r="C40" s="169"/>
      <c r="D40" s="169"/>
      <c r="E40" s="169"/>
      <c r="F40" s="169"/>
      <c r="G40" s="171"/>
      <c r="H40" s="171"/>
      <c r="I40" s="123"/>
      <c r="J40" s="123"/>
      <c r="K40" s="266">
        <f t="shared" si="3"/>
        <v>0</v>
      </c>
      <c r="L40" s="266">
        <f>K40*L33</f>
        <v>0</v>
      </c>
      <c r="M40" s="226"/>
      <c r="N40" s="227"/>
      <c r="O40" s="220"/>
    </row>
    <row r="41" spans="1:15">
      <c r="A41" s="221"/>
      <c r="B41" s="232"/>
      <c r="C41" s="169"/>
      <c r="D41" s="169"/>
      <c r="E41" s="169"/>
      <c r="F41" s="169"/>
      <c r="G41" s="171"/>
      <c r="H41" s="171"/>
      <c r="I41" s="123"/>
      <c r="J41" s="123"/>
      <c r="K41" s="266">
        <f t="shared" si="3"/>
        <v>0</v>
      </c>
      <c r="L41" s="266">
        <f>K41*L33</f>
        <v>0</v>
      </c>
      <c r="M41" s="226"/>
      <c r="N41" s="227"/>
      <c r="O41" s="220"/>
    </row>
    <row r="42" spans="1:15">
      <c r="A42" s="221"/>
      <c r="B42" s="232"/>
      <c r="C42" s="169"/>
      <c r="D42" s="169"/>
      <c r="E42" s="169"/>
      <c r="F42" s="169"/>
      <c r="G42" s="171"/>
      <c r="H42" s="171"/>
      <c r="I42" s="123"/>
      <c r="J42" s="123"/>
      <c r="K42" s="266">
        <f t="shared" si="3"/>
        <v>0</v>
      </c>
      <c r="L42" s="266">
        <f>K42*L33</f>
        <v>0</v>
      </c>
      <c r="M42" s="228"/>
      <c r="N42" s="229"/>
      <c r="O42" s="220"/>
    </row>
    <row r="43" spans="1:15" s="220" customFormat="1" ht="16.5" customHeight="1">
      <c r="A43" s="221"/>
      <c r="B43" s="232"/>
      <c r="C43" s="696" t="s">
        <v>382</v>
      </c>
      <c r="D43" s="697"/>
      <c r="E43" s="697"/>
      <c r="F43" s="697"/>
      <c r="G43" s="697"/>
      <c r="H43" s="697"/>
      <c r="I43" s="697"/>
      <c r="J43" s="698"/>
      <c r="K43" s="241" t="s">
        <v>2</v>
      </c>
      <c r="L43" s="242">
        <v>0.5</v>
      </c>
      <c r="M43" s="176">
        <f>SUM(K45:K52)</f>
        <v>580000</v>
      </c>
      <c r="N43" s="260">
        <f>SUM(L45:L52)</f>
        <v>290000</v>
      </c>
      <c r="O43" s="224"/>
    </row>
    <row r="44" spans="1:15" s="220" customFormat="1">
      <c r="A44" s="221"/>
      <c r="B44" s="232"/>
      <c r="C44" s="661" t="s">
        <v>33</v>
      </c>
      <c r="D44" s="662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24"/>
    </row>
    <row r="45" spans="1:15" s="220" customFormat="1" ht="33">
      <c r="A45" s="221"/>
      <c r="B45" s="232"/>
      <c r="C45" s="169">
        <v>27</v>
      </c>
      <c r="D45" s="331" t="s">
        <v>113</v>
      </c>
      <c r="E45" s="272" t="s">
        <v>1180</v>
      </c>
      <c r="F45" s="169" t="s">
        <v>1181</v>
      </c>
      <c r="G45" s="171" t="s">
        <v>1182</v>
      </c>
      <c r="H45" s="171" t="s">
        <v>867</v>
      </c>
      <c r="I45" s="123">
        <v>3</v>
      </c>
      <c r="J45" s="123">
        <v>27</v>
      </c>
      <c r="K45" s="266">
        <f>(I45+J45)*10000</f>
        <v>300000</v>
      </c>
      <c r="L45" s="266">
        <f>K45*L43</f>
        <v>150000</v>
      </c>
      <c r="O45" s="224"/>
    </row>
    <row r="46" spans="1:15" s="220" customFormat="1" ht="16.5" customHeight="1">
      <c r="A46" s="221"/>
      <c r="B46" s="232"/>
      <c r="C46" s="169">
        <v>27</v>
      </c>
      <c r="D46" s="331" t="s">
        <v>27</v>
      </c>
      <c r="E46" s="272" t="s">
        <v>1180</v>
      </c>
      <c r="F46" s="169" t="s">
        <v>1181</v>
      </c>
      <c r="G46" s="171" t="s">
        <v>1182</v>
      </c>
      <c r="H46" s="171" t="s">
        <v>304</v>
      </c>
      <c r="I46" s="123"/>
      <c r="J46" s="123"/>
      <c r="K46" s="266">
        <f t="shared" ref="K46:K52" si="4">(I46+J46)*10000</f>
        <v>0</v>
      </c>
      <c r="L46" s="266">
        <f>K46*L43</f>
        <v>0</v>
      </c>
      <c r="O46" s="224"/>
    </row>
    <row r="47" spans="1:15" s="220" customFormat="1">
      <c r="A47" s="221"/>
      <c r="B47" s="232"/>
      <c r="C47" s="169">
        <v>27</v>
      </c>
      <c r="D47" s="169" t="s">
        <v>137</v>
      </c>
      <c r="E47" s="272" t="s">
        <v>1183</v>
      </c>
      <c r="F47" s="169" t="s">
        <v>1184</v>
      </c>
      <c r="G47" s="273" t="s">
        <v>1185</v>
      </c>
      <c r="H47" s="171" t="s">
        <v>498</v>
      </c>
      <c r="I47" s="252">
        <v>3</v>
      </c>
      <c r="J47" s="252">
        <v>25</v>
      </c>
      <c r="K47" s="266">
        <f t="shared" si="4"/>
        <v>280000</v>
      </c>
      <c r="L47" s="266">
        <f>K47*L43</f>
        <v>140000</v>
      </c>
      <c r="O47" s="224"/>
    </row>
    <row r="48" spans="1:15" s="220" customFormat="1">
      <c r="A48" s="221"/>
      <c r="B48" s="232"/>
      <c r="C48" s="169"/>
      <c r="D48" s="169"/>
      <c r="E48" s="169"/>
      <c r="F48" s="169"/>
      <c r="G48" s="171"/>
      <c r="H48" s="171"/>
      <c r="I48" s="123"/>
      <c r="J48" s="123"/>
      <c r="K48" s="266">
        <f t="shared" si="4"/>
        <v>0</v>
      </c>
      <c r="L48" s="266">
        <f>K48*L43</f>
        <v>0</v>
      </c>
      <c r="O48" s="224"/>
    </row>
    <row r="49" spans="1:15" s="220" customFormat="1">
      <c r="A49" s="221"/>
      <c r="B49" s="232"/>
      <c r="C49" s="169"/>
      <c r="D49" s="169"/>
      <c r="E49" s="169"/>
      <c r="F49" s="169"/>
      <c r="G49" s="171"/>
      <c r="H49" s="171"/>
      <c r="I49" s="123"/>
      <c r="J49" s="123"/>
      <c r="K49" s="266">
        <f t="shared" si="4"/>
        <v>0</v>
      </c>
      <c r="L49" s="266">
        <f>K49*L43</f>
        <v>0</v>
      </c>
      <c r="O49" s="224"/>
    </row>
    <row r="50" spans="1:15" s="220" customFormat="1">
      <c r="A50" s="221"/>
      <c r="B50" s="232"/>
      <c r="C50" s="169"/>
      <c r="D50" s="169"/>
      <c r="E50" s="169"/>
      <c r="F50" s="169"/>
      <c r="G50" s="171"/>
      <c r="H50" s="171"/>
      <c r="I50" s="123"/>
      <c r="J50" s="123"/>
      <c r="K50" s="266">
        <f t="shared" si="4"/>
        <v>0</v>
      </c>
      <c r="L50" s="266">
        <f>K50*L43</f>
        <v>0</v>
      </c>
      <c r="O50" s="224"/>
    </row>
    <row r="51" spans="1:15" s="220" customFormat="1">
      <c r="A51" s="221"/>
      <c r="B51" s="232"/>
      <c r="C51" s="169"/>
      <c r="D51" s="169"/>
      <c r="E51" s="169"/>
      <c r="F51" s="169"/>
      <c r="G51" s="171"/>
      <c r="H51" s="171"/>
      <c r="I51" s="123"/>
      <c r="J51" s="123"/>
      <c r="K51" s="266">
        <f t="shared" si="4"/>
        <v>0</v>
      </c>
      <c r="L51" s="266">
        <f>K51*L43</f>
        <v>0</v>
      </c>
      <c r="O51" s="224"/>
    </row>
    <row r="52" spans="1:15" s="220" customFormat="1">
      <c r="A52" s="221"/>
      <c r="B52" s="232"/>
      <c r="C52" s="169"/>
      <c r="D52" s="169"/>
      <c r="E52" s="169"/>
      <c r="F52" s="169"/>
      <c r="G52" s="171"/>
      <c r="H52" s="171"/>
      <c r="I52" s="123"/>
      <c r="J52" s="123"/>
      <c r="K52" s="266">
        <f t="shared" si="4"/>
        <v>0</v>
      </c>
      <c r="L52" s="266">
        <f>K52*L43</f>
        <v>0</v>
      </c>
      <c r="O52" s="224"/>
    </row>
    <row r="53" spans="1:15" s="220" customFormat="1">
      <c r="A53" s="221"/>
      <c r="B53" s="232"/>
      <c r="C53" s="665" t="s">
        <v>230</v>
      </c>
      <c r="D53" s="666"/>
      <c r="E53" s="666"/>
      <c r="F53" s="666"/>
      <c r="G53" s="666"/>
      <c r="H53" s="666"/>
      <c r="I53" s="666"/>
      <c r="J53" s="667"/>
      <c r="K53" s="241" t="s">
        <v>2</v>
      </c>
      <c r="L53" s="242">
        <v>0.5</v>
      </c>
      <c r="M53" s="176">
        <f>SUM(K55:K62)</f>
        <v>580000</v>
      </c>
      <c r="N53" s="260">
        <f>SUM(L55:L62)</f>
        <v>290000</v>
      </c>
      <c r="O53" s="224"/>
    </row>
    <row r="54" spans="1:15" s="220" customFormat="1">
      <c r="A54" s="221"/>
      <c r="B54" s="232"/>
      <c r="C54" s="661" t="s">
        <v>4</v>
      </c>
      <c r="D54" s="662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O54" s="224"/>
    </row>
    <row r="55" spans="1:15" s="220" customFormat="1" ht="33">
      <c r="A55" s="221"/>
      <c r="B55" s="232"/>
      <c r="C55" s="169">
        <v>27</v>
      </c>
      <c r="D55" s="169" t="s">
        <v>35</v>
      </c>
      <c r="E55" s="272" t="s">
        <v>1186</v>
      </c>
      <c r="F55" s="169" t="s">
        <v>1187</v>
      </c>
      <c r="G55" s="273" t="s">
        <v>1188</v>
      </c>
      <c r="H55" s="171" t="s">
        <v>1053</v>
      </c>
      <c r="I55" s="123">
        <v>3</v>
      </c>
      <c r="J55" s="123">
        <v>13</v>
      </c>
      <c r="K55" s="266">
        <f>(I55+J55)*10000</f>
        <v>160000</v>
      </c>
      <c r="L55" s="266">
        <f>K55*L53</f>
        <v>80000</v>
      </c>
      <c r="O55" s="224"/>
    </row>
    <row r="56" spans="1:15" s="220" customFormat="1">
      <c r="A56" s="221"/>
      <c r="B56" s="232"/>
      <c r="C56" s="169"/>
      <c r="D56" s="169"/>
      <c r="E56" s="169"/>
      <c r="F56" s="169"/>
      <c r="G56" s="171"/>
      <c r="H56" s="171"/>
      <c r="I56" s="252"/>
      <c r="J56" s="252"/>
      <c r="K56" s="266">
        <f t="shared" ref="K56:K62" si="5">(I56+J56)*10000</f>
        <v>0</v>
      </c>
      <c r="L56" s="266">
        <f>K56*L53</f>
        <v>0</v>
      </c>
      <c r="O56" s="224"/>
    </row>
    <row r="57" spans="1:15" s="220" customFormat="1">
      <c r="A57" s="221"/>
      <c r="B57" s="232"/>
      <c r="C57" s="169">
        <v>27</v>
      </c>
      <c r="D57" s="169" t="s">
        <v>118</v>
      </c>
      <c r="E57" s="272" t="s">
        <v>1189</v>
      </c>
      <c r="F57" s="169" t="s">
        <v>1190</v>
      </c>
      <c r="G57" s="339" t="s">
        <v>1191</v>
      </c>
      <c r="H57" s="171" t="s">
        <v>406</v>
      </c>
      <c r="I57" s="252">
        <v>18</v>
      </c>
      <c r="J57" s="252"/>
      <c r="K57" s="266">
        <f t="shared" si="5"/>
        <v>180000</v>
      </c>
      <c r="L57" s="266">
        <f>K57*L53</f>
        <v>90000</v>
      </c>
      <c r="O57" s="224"/>
    </row>
    <row r="58" spans="1:15" s="220" customFormat="1" ht="33">
      <c r="A58" s="221"/>
      <c r="B58" s="232"/>
      <c r="C58" s="169">
        <v>27</v>
      </c>
      <c r="D58" s="169" t="s">
        <v>137</v>
      </c>
      <c r="E58" s="272" t="s">
        <v>1192</v>
      </c>
      <c r="F58" s="169" t="s">
        <v>1193</v>
      </c>
      <c r="G58" s="339" t="s">
        <v>1194</v>
      </c>
      <c r="H58" s="171" t="s">
        <v>993</v>
      </c>
      <c r="I58" s="123">
        <v>16</v>
      </c>
      <c r="J58" s="123"/>
      <c r="K58" s="266">
        <f t="shared" si="5"/>
        <v>160000</v>
      </c>
      <c r="L58" s="266">
        <f>K58*L53</f>
        <v>80000</v>
      </c>
      <c r="O58" s="224"/>
    </row>
    <row r="59" spans="1:15" s="220" customFormat="1">
      <c r="A59" s="221"/>
      <c r="B59" s="232"/>
      <c r="C59" s="169">
        <v>27</v>
      </c>
      <c r="D59" s="169" t="s">
        <v>520</v>
      </c>
      <c r="E59" s="272" t="s">
        <v>1195</v>
      </c>
      <c r="F59" s="169" t="s">
        <v>1196</v>
      </c>
      <c r="G59" s="171" t="s">
        <v>1197</v>
      </c>
      <c r="H59" s="171" t="s">
        <v>44</v>
      </c>
      <c r="I59" s="123">
        <v>3</v>
      </c>
      <c r="J59" s="123">
        <v>5</v>
      </c>
      <c r="K59" s="266">
        <f t="shared" si="5"/>
        <v>80000</v>
      </c>
      <c r="L59" s="266">
        <f>K59*L53</f>
        <v>40000</v>
      </c>
      <c r="O59" s="224"/>
    </row>
    <row r="60" spans="1:15" s="220" customFormat="1">
      <c r="A60" s="221"/>
      <c r="B60" s="232"/>
      <c r="C60" s="169"/>
      <c r="D60" s="169"/>
      <c r="E60" s="169"/>
      <c r="F60" s="169"/>
      <c r="G60" s="171"/>
      <c r="H60" s="171"/>
      <c r="I60" s="123"/>
      <c r="J60" s="123"/>
      <c r="K60" s="266">
        <f t="shared" si="5"/>
        <v>0</v>
      </c>
      <c r="L60" s="266">
        <f>K60*L53</f>
        <v>0</v>
      </c>
      <c r="O60" s="224"/>
    </row>
    <row r="61" spans="1:15" s="220" customFormat="1">
      <c r="A61" s="221"/>
      <c r="B61" s="232"/>
      <c r="C61" s="169"/>
      <c r="D61" s="169"/>
      <c r="E61" s="169"/>
      <c r="F61" s="169"/>
      <c r="G61" s="171"/>
      <c r="H61" s="171"/>
      <c r="I61" s="123"/>
      <c r="J61" s="123"/>
      <c r="K61" s="266">
        <f t="shared" si="5"/>
        <v>0</v>
      </c>
      <c r="L61" s="266">
        <f>K61*L53</f>
        <v>0</v>
      </c>
      <c r="O61" s="224"/>
    </row>
    <row r="62" spans="1:15" s="220" customFormat="1">
      <c r="A62" s="221"/>
      <c r="B62" s="232"/>
      <c r="C62" s="169"/>
      <c r="D62" s="169"/>
      <c r="E62" s="169"/>
      <c r="F62" s="169"/>
      <c r="G62" s="171"/>
      <c r="H62" s="171"/>
      <c r="I62" s="123"/>
      <c r="J62" s="123"/>
      <c r="K62" s="266">
        <f t="shared" si="5"/>
        <v>0</v>
      </c>
      <c r="L62" s="266">
        <f>K62*L53</f>
        <v>0</v>
      </c>
      <c r="O62" s="224"/>
    </row>
    <row r="63" spans="1:15" s="220" customFormat="1" ht="20.25">
      <c r="A63" s="221"/>
      <c r="B63" s="232"/>
      <c r="C63" s="655" t="s">
        <v>157</v>
      </c>
      <c r="D63" s="656"/>
      <c r="E63" s="656"/>
      <c r="F63" s="656"/>
      <c r="G63" s="656"/>
      <c r="H63" s="656"/>
      <c r="I63" s="656"/>
      <c r="J63" s="657"/>
      <c r="K63" s="217" t="s">
        <v>47</v>
      </c>
      <c r="L63" s="314">
        <v>0.5</v>
      </c>
      <c r="M63" s="176">
        <f>SUM(K65:K72)</f>
        <v>0</v>
      </c>
      <c r="N63" s="260">
        <f>SUM(L65:L72)</f>
        <v>0</v>
      </c>
      <c r="O63" s="224"/>
    </row>
    <row r="64" spans="1:15" s="220" customFormat="1">
      <c r="A64" s="221"/>
      <c r="B64" s="232"/>
      <c r="C64" s="574" t="s">
        <v>4</v>
      </c>
      <c r="D64" s="575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58"/>
      <c r="N64" s="659"/>
      <c r="O64" s="224"/>
    </row>
    <row r="65" spans="1:15" s="220" customFormat="1">
      <c r="A65" s="221"/>
      <c r="B65" s="232"/>
      <c r="C65" s="218"/>
      <c r="D65" s="218"/>
      <c r="E65" s="218"/>
      <c r="F65" s="218"/>
      <c r="G65" s="219"/>
      <c r="H65" s="219"/>
      <c r="I65" s="167"/>
      <c r="J65" s="167"/>
      <c r="K65" s="266">
        <f t="shared" ref="K65:K72" si="6">(I65+J65)*10000</f>
        <v>0</v>
      </c>
      <c r="L65" s="266">
        <f>K65*L63</f>
        <v>0</v>
      </c>
      <c r="O65" s="224"/>
    </row>
    <row r="66" spans="1:15" s="220" customFormat="1">
      <c r="A66" s="221"/>
      <c r="B66" s="232"/>
      <c r="C66" s="218"/>
      <c r="D66" s="247"/>
      <c r="E66" s="218"/>
      <c r="F66" s="218"/>
      <c r="G66" s="248"/>
      <c r="H66" s="248"/>
      <c r="I66" s="167"/>
      <c r="J66" s="167"/>
      <c r="K66" s="266">
        <f t="shared" si="6"/>
        <v>0</v>
      </c>
      <c r="L66" s="266">
        <f>K66*L63</f>
        <v>0</v>
      </c>
      <c r="O66" s="224"/>
    </row>
    <row r="67" spans="1:15" s="220" customFormat="1">
      <c r="A67" s="221"/>
      <c r="B67" s="232"/>
      <c r="C67" s="218"/>
      <c r="D67" s="218"/>
      <c r="E67" s="218"/>
      <c r="F67" s="218"/>
      <c r="G67" s="219"/>
      <c r="H67" s="219"/>
      <c r="I67" s="167"/>
      <c r="J67" s="167"/>
      <c r="K67" s="266">
        <f t="shared" si="6"/>
        <v>0</v>
      </c>
      <c r="L67" s="266">
        <f>K67*L63</f>
        <v>0</v>
      </c>
      <c r="O67" s="224"/>
    </row>
    <row r="68" spans="1:15" s="220" customFormat="1">
      <c r="A68" s="221"/>
      <c r="B68" s="232"/>
      <c r="C68" s="218"/>
      <c r="D68" s="218"/>
      <c r="E68" s="218"/>
      <c r="F68" s="218"/>
      <c r="G68" s="219"/>
      <c r="H68" s="219"/>
      <c r="I68" s="167"/>
      <c r="J68" s="167"/>
      <c r="K68" s="266">
        <f t="shared" si="6"/>
        <v>0</v>
      </c>
      <c r="L68" s="266">
        <f>K68*L63</f>
        <v>0</v>
      </c>
      <c r="O68" s="224"/>
    </row>
    <row r="69" spans="1:15" s="220" customFormat="1" ht="20.25">
      <c r="A69" s="221"/>
      <c r="B69" s="232"/>
      <c r="C69" s="215"/>
      <c r="D69" s="215"/>
      <c r="E69" s="215"/>
      <c r="F69" s="215"/>
      <c r="G69" s="249" t="s">
        <v>165</v>
      </c>
      <c r="H69" s="216"/>
      <c r="I69" s="216"/>
      <c r="J69" s="216"/>
      <c r="K69" s="266">
        <f t="shared" si="6"/>
        <v>0</v>
      </c>
      <c r="L69" s="266">
        <f>K69*L63</f>
        <v>0</v>
      </c>
      <c r="O69" s="224"/>
    </row>
    <row r="70" spans="1:15" s="220" customFormat="1">
      <c r="A70" s="221"/>
      <c r="B70" s="232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O70" s="224"/>
    </row>
    <row r="71" spans="1:15" s="220" customFormat="1">
      <c r="A71" s="221"/>
      <c r="B71" s="232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O71" s="224"/>
    </row>
    <row r="72" spans="1:15" s="220" customFormat="1">
      <c r="A72" s="221"/>
      <c r="B72" s="232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O72" s="224"/>
    </row>
    <row r="73" spans="1:15" s="220" customFormat="1" ht="20.25">
      <c r="A73" s="221"/>
      <c r="B73" s="232"/>
      <c r="C73" s="584" t="s">
        <v>78</v>
      </c>
      <c r="D73" s="585"/>
      <c r="E73" s="585"/>
      <c r="F73" s="585"/>
      <c r="G73" s="585"/>
      <c r="H73" s="585"/>
      <c r="I73" s="585"/>
      <c r="J73" s="586"/>
      <c r="K73" s="173" t="s">
        <v>47</v>
      </c>
      <c r="L73" s="259">
        <v>0.5</v>
      </c>
      <c r="M73" s="176">
        <f>SUM(K75:K82)</f>
        <v>0</v>
      </c>
      <c r="N73" s="260">
        <f>SUM(L75:L82)</f>
        <v>0</v>
      </c>
      <c r="O73" s="224"/>
    </row>
    <row r="74" spans="1:15" s="220" customFormat="1">
      <c r="A74" s="221"/>
      <c r="B74" s="232"/>
      <c r="C74" s="576" t="s">
        <v>4</v>
      </c>
      <c r="D74" s="577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78"/>
      <c r="N74" s="579"/>
      <c r="O74" s="224"/>
    </row>
    <row r="75" spans="1:15" s="220" customFormat="1">
      <c r="A75" s="221"/>
      <c r="B75" s="232"/>
      <c r="C75" s="169"/>
      <c r="D75" s="169"/>
      <c r="E75" s="169"/>
      <c r="F75" s="169"/>
      <c r="G75" s="273"/>
      <c r="H75" s="171"/>
      <c r="I75" s="123"/>
      <c r="J75" s="123"/>
      <c r="K75" s="266">
        <f>(I75+J75)*10000</f>
        <v>0</v>
      </c>
      <c r="L75" s="266">
        <f>K75*L73</f>
        <v>0</v>
      </c>
      <c r="M75" s="261"/>
      <c r="N75" s="253"/>
      <c r="O75" s="224"/>
    </row>
    <row r="76" spans="1:15" s="220" customFormat="1">
      <c r="A76" s="221"/>
      <c r="B76" s="232"/>
      <c r="C76" s="169"/>
      <c r="D76" s="169"/>
      <c r="E76" s="169"/>
      <c r="F76" s="169"/>
      <c r="G76" s="171"/>
      <c r="H76" s="171"/>
      <c r="I76" s="123"/>
      <c r="J76" s="123"/>
      <c r="K76" s="266">
        <f t="shared" ref="K76:K82" si="7">(I76+J76)*10000</f>
        <v>0</v>
      </c>
      <c r="L76" s="266">
        <f>K76*L73</f>
        <v>0</v>
      </c>
      <c r="M76" s="261"/>
      <c r="N76" s="253"/>
      <c r="O76" s="224"/>
    </row>
    <row r="77" spans="1:15" s="220" customFormat="1">
      <c r="A77" s="221"/>
      <c r="B77" s="232"/>
      <c r="C77" s="169"/>
      <c r="D77" s="169"/>
      <c r="E77" s="169"/>
      <c r="F77" s="169"/>
      <c r="G77" s="171"/>
      <c r="H77" s="171"/>
      <c r="I77" s="252"/>
      <c r="J77" s="252"/>
      <c r="K77" s="266">
        <f t="shared" si="7"/>
        <v>0</v>
      </c>
      <c r="L77" s="266">
        <f>K77*L73</f>
        <v>0</v>
      </c>
      <c r="M77" s="261"/>
      <c r="N77" s="253"/>
      <c r="O77" s="224"/>
    </row>
    <row r="78" spans="1:15" s="220" customFormat="1">
      <c r="A78" s="221"/>
      <c r="B78" s="232"/>
      <c r="C78" s="169"/>
      <c r="D78" s="169"/>
      <c r="E78" s="331"/>
      <c r="F78" s="169"/>
      <c r="G78" s="339"/>
      <c r="H78" s="171"/>
      <c r="I78" s="123"/>
      <c r="J78" s="123"/>
      <c r="K78" s="266">
        <f t="shared" si="7"/>
        <v>0</v>
      </c>
      <c r="L78" s="266">
        <f>K78*L73</f>
        <v>0</v>
      </c>
      <c r="M78" s="261"/>
      <c r="N78" s="253"/>
      <c r="O78" s="224"/>
    </row>
    <row r="79" spans="1:15" s="220" customFormat="1">
      <c r="A79" s="221"/>
      <c r="B79" s="232"/>
      <c r="C79" s="169"/>
      <c r="D79" s="169"/>
      <c r="E79" s="169"/>
      <c r="F79" s="169"/>
      <c r="G79" s="171"/>
      <c r="H79" s="171"/>
      <c r="I79" s="123"/>
      <c r="J79" s="123"/>
      <c r="K79" s="266">
        <f t="shared" si="7"/>
        <v>0</v>
      </c>
      <c r="L79" s="266">
        <f>K79*L73</f>
        <v>0</v>
      </c>
      <c r="M79" s="261"/>
      <c r="N79" s="253"/>
      <c r="O79" s="224"/>
    </row>
    <row r="80" spans="1:15" s="220" customFormat="1">
      <c r="A80" s="221"/>
      <c r="B80" s="232"/>
      <c r="C80" s="169"/>
      <c r="D80" s="169"/>
      <c r="E80" s="169"/>
      <c r="F80" s="169"/>
      <c r="G80" s="171"/>
      <c r="H80" s="171"/>
      <c r="I80" s="123"/>
      <c r="J80" s="123"/>
      <c r="K80" s="266">
        <f t="shared" si="7"/>
        <v>0</v>
      </c>
      <c r="L80" s="266">
        <f>K80*L73</f>
        <v>0</v>
      </c>
      <c r="M80" s="261"/>
      <c r="N80" s="253"/>
      <c r="O80" s="224"/>
    </row>
    <row r="81" spans="1:15" s="220" customFormat="1">
      <c r="A81" s="221"/>
      <c r="B81" s="232"/>
      <c r="C81" s="169"/>
      <c r="D81" s="169"/>
      <c r="E81" s="169"/>
      <c r="F81" s="169"/>
      <c r="G81" s="171"/>
      <c r="H81" s="171"/>
      <c r="I81" s="123"/>
      <c r="J81" s="123"/>
      <c r="K81" s="266">
        <f t="shared" si="7"/>
        <v>0</v>
      </c>
      <c r="L81" s="266">
        <f>K81*L73</f>
        <v>0</v>
      </c>
      <c r="M81" s="261"/>
      <c r="N81" s="253"/>
      <c r="O81" s="224"/>
    </row>
    <row r="82" spans="1:15" s="220" customFormat="1">
      <c r="A82" s="221"/>
      <c r="B82" s="232"/>
      <c r="C82" s="169"/>
      <c r="D82" s="169"/>
      <c r="E82" s="169"/>
      <c r="F82" s="169"/>
      <c r="G82" s="171"/>
      <c r="H82" s="171"/>
      <c r="I82" s="123"/>
      <c r="J82" s="123"/>
      <c r="K82" s="266">
        <f t="shared" si="7"/>
        <v>0</v>
      </c>
      <c r="L82" s="266">
        <f>K82*L73</f>
        <v>0</v>
      </c>
      <c r="M82" s="271"/>
      <c r="N82" s="255"/>
      <c r="O82" s="224"/>
    </row>
    <row r="83" spans="1:15" s="220" customFormat="1">
      <c r="A83" s="221"/>
      <c r="B83" s="232"/>
      <c r="C83" s="580" t="s">
        <v>84</v>
      </c>
      <c r="D83" s="581"/>
      <c r="E83" s="581"/>
      <c r="F83" s="581"/>
      <c r="G83" s="581"/>
      <c r="H83" s="581"/>
      <c r="I83" s="581"/>
      <c r="J83" s="582"/>
      <c r="K83" s="313" t="s">
        <v>2</v>
      </c>
      <c r="L83" s="314">
        <v>0.5</v>
      </c>
      <c r="M83" s="176">
        <f>SUM(K85:K92)</f>
        <v>400000</v>
      </c>
      <c r="N83" s="260">
        <f>SUM(L85:L92)</f>
        <v>200000</v>
      </c>
      <c r="O83" s="224"/>
    </row>
    <row r="84" spans="1:15" s="220" customFormat="1">
      <c r="A84" s="221"/>
      <c r="B84" s="232"/>
      <c r="C84" s="574" t="s">
        <v>4</v>
      </c>
      <c r="D84" s="575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24"/>
    </row>
    <row r="85" spans="1:15" s="220" customFormat="1">
      <c r="A85" s="221"/>
      <c r="B85" s="232"/>
      <c r="C85" s="218">
        <v>27</v>
      </c>
      <c r="D85" s="218" t="s">
        <v>166</v>
      </c>
      <c r="E85" s="208" t="s">
        <v>1198</v>
      </c>
      <c r="F85" s="218" t="s">
        <v>1199</v>
      </c>
      <c r="G85" s="219" t="s">
        <v>1200</v>
      </c>
      <c r="H85" s="219" t="s">
        <v>900</v>
      </c>
      <c r="I85" s="167">
        <v>3</v>
      </c>
      <c r="J85" s="167">
        <v>5</v>
      </c>
      <c r="K85" s="266">
        <f>(I85+J85)*10000</f>
        <v>80000</v>
      </c>
      <c r="L85" s="266">
        <f>K85*L83</f>
        <v>40000</v>
      </c>
      <c r="M85" s="253"/>
      <c r="N85" s="253"/>
      <c r="O85" s="224"/>
    </row>
    <row r="86" spans="1:15" s="220" customFormat="1">
      <c r="A86" s="221"/>
      <c r="B86" s="232"/>
      <c r="C86" s="169"/>
      <c r="D86" s="169"/>
      <c r="E86" s="169"/>
      <c r="F86" s="169"/>
      <c r="G86" s="171"/>
      <c r="H86" s="171"/>
      <c r="I86" s="123"/>
      <c r="J86" s="123"/>
      <c r="K86" s="266">
        <f t="shared" ref="K86:K92" si="8">(I86+J86)*10000</f>
        <v>0</v>
      </c>
      <c r="L86" s="266">
        <f>K86*L83</f>
        <v>0</v>
      </c>
      <c r="M86" s="253"/>
      <c r="N86" s="253"/>
      <c r="O86" s="224"/>
    </row>
    <row r="87" spans="1:15" s="220" customFormat="1">
      <c r="A87" s="221"/>
      <c r="B87" s="232"/>
      <c r="C87" s="169">
        <v>27</v>
      </c>
      <c r="D87" s="169" t="s">
        <v>118</v>
      </c>
      <c r="E87" s="272" t="s">
        <v>1201</v>
      </c>
      <c r="F87" s="169" t="s">
        <v>1202</v>
      </c>
      <c r="G87" s="171" t="s">
        <v>1203</v>
      </c>
      <c r="H87" s="171" t="s">
        <v>26</v>
      </c>
      <c r="I87" s="252">
        <v>3</v>
      </c>
      <c r="J87" s="252">
        <v>5</v>
      </c>
      <c r="K87" s="266">
        <f t="shared" si="8"/>
        <v>80000</v>
      </c>
      <c r="L87" s="266">
        <f>K87*L83</f>
        <v>40000</v>
      </c>
      <c r="M87" s="253"/>
      <c r="N87" s="253"/>
      <c r="O87" s="224"/>
    </row>
    <row r="88" spans="1:15" s="220" customFormat="1">
      <c r="A88" s="221"/>
      <c r="B88" s="232"/>
      <c r="C88" s="169">
        <v>27</v>
      </c>
      <c r="D88" s="169" t="s">
        <v>588</v>
      </c>
      <c r="E88" s="272" t="s">
        <v>1204</v>
      </c>
      <c r="F88" s="169" t="s">
        <v>1205</v>
      </c>
      <c r="G88" s="171" t="s">
        <v>1206</v>
      </c>
      <c r="H88" s="171" t="s">
        <v>26</v>
      </c>
      <c r="I88" s="252">
        <v>3</v>
      </c>
      <c r="J88" s="252">
        <v>5</v>
      </c>
      <c r="K88" s="266">
        <f t="shared" si="8"/>
        <v>80000</v>
      </c>
      <c r="L88" s="266">
        <f>K88*L83</f>
        <v>40000</v>
      </c>
      <c r="M88" s="253"/>
      <c r="N88" s="253"/>
      <c r="O88" s="224"/>
    </row>
    <row r="89" spans="1:15" s="220" customFormat="1">
      <c r="A89" s="221"/>
      <c r="B89" s="232"/>
      <c r="C89" s="169">
        <v>27</v>
      </c>
      <c r="D89" s="169" t="s">
        <v>66</v>
      </c>
      <c r="E89" s="272" t="s">
        <v>1207</v>
      </c>
      <c r="F89" s="169" t="s">
        <v>1208</v>
      </c>
      <c r="G89" s="171" t="s">
        <v>1209</v>
      </c>
      <c r="H89" s="171" t="s">
        <v>1053</v>
      </c>
      <c r="I89" s="123">
        <v>3</v>
      </c>
      <c r="J89" s="123">
        <v>13</v>
      </c>
      <c r="K89" s="266">
        <f t="shared" si="8"/>
        <v>160000</v>
      </c>
      <c r="L89" s="266">
        <f>K89*L83</f>
        <v>80000</v>
      </c>
      <c r="M89" s="253"/>
      <c r="N89" s="253"/>
      <c r="O89" s="224"/>
    </row>
    <row r="90" spans="1:15" s="220" customFormat="1">
      <c r="A90" s="221"/>
      <c r="B90" s="232"/>
      <c r="C90" s="169"/>
      <c r="D90" s="169"/>
      <c r="E90" s="169"/>
      <c r="F90" s="169"/>
      <c r="G90" s="171"/>
      <c r="H90" s="171"/>
      <c r="I90" s="123"/>
      <c r="J90" s="123"/>
      <c r="K90" s="266">
        <f t="shared" si="8"/>
        <v>0</v>
      </c>
      <c r="L90" s="266">
        <f>K90*L83</f>
        <v>0</v>
      </c>
      <c r="M90" s="253"/>
      <c r="N90" s="253"/>
      <c r="O90" s="224"/>
    </row>
    <row r="91" spans="1:15" s="220" customFormat="1">
      <c r="A91" s="221"/>
      <c r="B91" s="232"/>
      <c r="C91" s="169"/>
      <c r="D91" s="169"/>
      <c r="E91" s="169"/>
      <c r="F91" s="169"/>
      <c r="G91" s="171"/>
      <c r="H91" s="171"/>
      <c r="I91" s="123"/>
      <c r="J91" s="123"/>
      <c r="K91" s="266">
        <f t="shared" si="8"/>
        <v>0</v>
      </c>
      <c r="L91" s="266">
        <f>K91*L83</f>
        <v>0</v>
      </c>
      <c r="M91" s="253"/>
      <c r="N91" s="253"/>
      <c r="O91" s="224"/>
    </row>
    <row r="92" spans="1:15" s="220" customFormat="1">
      <c r="A92" s="221"/>
      <c r="B92" s="232"/>
      <c r="C92" s="169"/>
      <c r="D92" s="169"/>
      <c r="E92" s="169"/>
      <c r="F92" s="169"/>
      <c r="G92" s="171"/>
      <c r="H92" s="171"/>
      <c r="I92" s="123"/>
      <c r="J92" s="123"/>
      <c r="K92" s="266">
        <f t="shared" si="8"/>
        <v>0</v>
      </c>
      <c r="L92" s="266">
        <f>K92*L83</f>
        <v>0</v>
      </c>
      <c r="M92" s="253"/>
      <c r="N92" s="253"/>
      <c r="O92" s="224"/>
    </row>
    <row r="93" spans="1:15" ht="20.25">
      <c r="A93" s="220"/>
      <c r="B93" s="124"/>
      <c r="C93" s="636" t="s">
        <v>88</v>
      </c>
      <c r="D93" s="636"/>
      <c r="E93" s="636"/>
      <c r="F93" s="636"/>
      <c r="G93" s="636"/>
      <c r="H93" s="636"/>
      <c r="I93" s="636"/>
      <c r="J93" s="636"/>
      <c r="K93" s="125" t="s">
        <v>2</v>
      </c>
      <c r="L93" s="142">
        <v>0.6</v>
      </c>
      <c r="M93" s="126">
        <f>SUM(K95:K102)</f>
        <v>260000</v>
      </c>
      <c r="N93" s="127">
        <f>SUM(L95:L102)</f>
        <v>156000</v>
      </c>
      <c r="O93" s="224"/>
    </row>
    <row r="94" spans="1:15">
      <c r="A94" s="220"/>
      <c r="B94" s="124" t="s">
        <v>3</v>
      </c>
      <c r="C94" s="627" t="s">
        <v>4</v>
      </c>
      <c r="D94" s="627"/>
      <c r="E94" s="554" t="s">
        <v>5</v>
      </c>
      <c r="F94" s="554" t="s">
        <v>6</v>
      </c>
      <c r="G94" s="554" t="s">
        <v>7</v>
      </c>
      <c r="H94" s="554" t="s">
        <v>8</v>
      </c>
      <c r="I94" s="554" t="s">
        <v>9</v>
      </c>
      <c r="J94" s="554" t="s">
        <v>10</v>
      </c>
      <c r="K94" s="554" t="s">
        <v>11</v>
      </c>
      <c r="L94" s="554" t="s">
        <v>12</v>
      </c>
      <c r="M94" s="143"/>
      <c r="N94" s="144"/>
      <c r="O94" s="220"/>
    </row>
    <row r="95" spans="1:15">
      <c r="A95" s="220"/>
      <c r="B95" s="124">
        <v>1</v>
      </c>
      <c r="C95" s="169">
        <v>27</v>
      </c>
      <c r="D95" s="169" t="s">
        <v>1210</v>
      </c>
      <c r="E95" s="272" t="s">
        <v>1211</v>
      </c>
      <c r="F95" s="169" t="s">
        <v>1212</v>
      </c>
      <c r="G95" s="367" t="s">
        <v>1213</v>
      </c>
      <c r="H95" s="171" t="s">
        <v>1214</v>
      </c>
      <c r="I95" s="123">
        <v>1</v>
      </c>
      <c r="J95" s="123">
        <v>9</v>
      </c>
      <c r="K95" s="266">
        <f>(I95+J95)*10000</f>
        <v>100000</v>
      </c>
      <c r="L95" s="266">
        <f>K95*L93</f>
        <v>60000</v>
      </c>
      <c r="M95" s="226"/>
      <c r="N95" s="227"/>
      <c r="O95" s="220"/>
    </row>
    <row r="96" spans="1:15">
      <c r="A96" s="220"/>
      <c r="B96" s="124">
        <v>2</v>
      </c>
      <c r="C96" s="169">
        <v>27</v>
      </c>
      <c r="D96" s="169" t="s">
        <v>113</v>
      </c>
      <c r="E96" s="272" t="s">
        <v>1215</v>
      </c>
      <c r="F96" s="169" t="s">
        <v>1216</v>
      </c>
      <c r="G96" s="171" t="s">
        <v>1217</v>
      </c>
      <c r="H96" s="171" t="s">
        <v>26</v>
      </c>
      <c r="I96" s="252">
        <v>3</v>
      </c>
      <c r="J96" s="252">
        <v>5</v>
      </c>
      <c r="K96" s="266">
        <f t="shared" ref="K96:K102" si="9">(I96+J96)*10000</f>
        <v>80000</v>
      </c>
      <c r="L96" s="266">
        <f>K96*L93</f>
        <v>48000</v>
      </c>
      <c r="M96" s="226"/>
      <c r="N96" s="227"/>
      <c r="O96" s="220"/>
    </row>
    <row r="97" spans="2:15" ht="33">
      <c r="B97" s="124">
        <v>3</v>
      </c>
      <c r="C97" s="169">
        <v>27</v>
      </c>
      <c r="D97" s="169" t="s">
        <v>118</v>
      </c>
      <c r="E97" s="272" t="s">
        <v>1218</v>
      </c>
      <c r="F97" s="169" t="s">
        <v>1219</v>
      </c>
      <c r="G97" s="339" t="s">
        <v>1220</v>
      </c>
      <c r="H97" s="171" t="s">
        <v>26</v>
      </c>
      <c r="I97" s="252">
        <v>3</v>
      </c>
      <c r="J97" s="252">
        <v>5</v>
      </c>
      <c r="K97" s="266">
        <f t="shared" si="9"/>
        <v>80000</v>
      </c>
      <c r="L97" s="266">
        <f>K97*L93</f>
        <v>48000</v>
      </c>
      <c r="M97" s="226"/>
      <c r="N97" s="227"/>
      <c r="O97" s="220"/>
    </row>
    <row r="98" spans="2:15">
      <c r="B98" s="124">
        <v>4</v>
      </c>
      <c r="C98" s="169"/>
      <c r="D98" s="169"/>
      <c r="E98" s="169"/>
      <c r="F98" s="169"/>
      <c r="G98" s="171"/>
      <c r="H98" s="171"/>
      <c r="I98" s="123"/>
      <c r="J98" s="123"/>
      <c r="K98" s="266">
        <f t="shared" si="9"/>
        <v>0</v>
      </c>
      <c r="L98" s="266">
        <f>K98*L93</f>
        <v>0</v>
      </c>
      <c r="M98" s="226"/>
      <c r="N98" s="227"/>
      <c r="O98" s="220"/>
    </row>
    <row r="99" spans="2:15">
      <c r="B99" s="124">
        <v>5</v>
      </c>
      <c r="C99" s="169"/>
      <c r="D99" s="169"/>
      <c r="E99" s="169"/>
      <c r="F99" s="169"/>
      <c r="G99" s="171"/>
      <c r="H99" s="171"/>
      <c r="I99" s="123"/>
      <c r="J99" s="123"/>
      <c r="K99" s="266">
        <f t="shared" si="9"/>
        <v>0</v>
      </c>
      <c r="L99" s="266">
        <f>K99*L93</f>
        <v>0</v>
      </c>
      <c r="M99" s="226"/>
      <c r="N99" s="227"/>
      <c r="O99" s="220"/>
    </row>
    <row r="100" spans="2:15">
      <c r="B100" s="124">
        <v>6</v>
      </c>
      <c r="C100" s="169"/>
      <c r="D100" s="169"/>
      <c r="E100" s="169"/>
      <c r="F100" s="169"/>
      <c r="G100" s="171"/>
      <c r="H100" s="171"/>
      <c r="I100" s="123"/>
      <c r="J100" s="123"/>
      <c r="K100" s="266">
        <f t="shared" si="9"/>
        <v>0</v>
      </c>
      <c r="L100" s="266">
        <f>K100*L93</f>
        <v>0</v>
      </c>
      <c r="M100" s="226"/>
      <c r="N100" s="227"/>
      <c r="O100" s="220"/>
    </row>
    <row r="101" spans="2:15">
      <c r="B101" s="124">
        <v>7</v>
      </c>
      <c r="C101" s="169"/>
      <c r="D101" s="169"/>
      <c r="E101" s="169"/>
      <c r="F101" s="169"/>
      <c r="G101" s="171"/>
      <c r="H101" s="171"/>
      <c r="I101" s="123"/>
      <c r="J101" s="123"/>
      <c r="K101" s="266">
        <f t="shared" si="9"/>
        <v>0</v>
      </c>
      <c r="L101" s="266">
        <f>K101*L93</f>
        <v>0</v>
      </c>
      <c r="M101" s="226"/>
      <c r="N101" s="227"/>
      <c r="O101" s="220"/>
    </row>
    <row r="102" spans="2:15">
      <c r="B102" s="124">
        <v>8</v>
      </c>
      <c r="C102" s="169"/>
      <c r="D102" s="169"/>
      <c r="E102" s="169"/>
      <c r="F102" s="169"/>
      <c r="G102" s="171"/>
      <c r="H102" s="171"/>
      <c r="I102" s="123"/>
      <c r="J102" s="123"/>
      <c r="K102" s="266">
        <f t="shared" si="9"/>
        <v>0</v>
      </c>
      <c r="L102" s="266">
        <f>K102*L93</f>
        <v>0</v>
      </c>
      <c r="M102" s="228"/>
      <c r="N102" s="229"/>
      <c r="O102" s="220"/>
    </row>
    <row r="103" spans="2:15" ht="20.25">
      <c r="B103" s="124"/>
      <c r="C103" s="637" t="s">
        <v>89</v>
      </c>
      <c r="D103" s="637"/>
      <c r="E103" s="637"/>
      <c r="F103" s="637"/>
      <c r="G103" s="637"/>
      <c r="H103" s="637"/>
      <c r="I103" s="637"/>
      <c r="J103" s="637"/>
      <c r="K103" s="239" t="s">
        <v>47</v>
      </c>
      <c r="L103" s="145">
        <v>0.65</v>
      </c>
      <c r="M103" s="126">
        <f>SUM(K105:K112)</f>
        <v>0</v>
      </c>
      <c r="N103" s="127">
        <f>SUM(L105:L112)</f>
        <v>0</v>
      </c>
      <c r="O103" s="224"/>
    </row>
    <row r="104" spans="2:15">
      <c r="B104" s="124"/>
      <c r="C104" s="627" t="s">
        <v>4</v>
      </c>
      <c r="D104" s="627"/>
      <c r="E104" s="554" t="s">
        <v>5</v>
      </c>
      <c r="F104" s="554" t="s">
        <v>6</v>
      </c>
      <c r="G104" s="554" t="s">
        <v>7</v>
      </c>
      <c r="H104" s="554" t="s">
        <v>8</v>
      </c>
      <c r="I104" s="554" t="s">
        <v>9</v>
      </c>
      <c r="J104" s="554" t="s">
        <v>10</v>
      </c>
      <c r="K104" s="554" t="s">
        <v>11</v>
      </c>
      <c r="L104" s="554" t="s">
        <v>12</v>
      </c>
      <c r="M104" s="555"/>
      <c r="N104" s="556"/>
      <c r="O104" s="220"/>
    </row>
    <row r="105" spans="2:15" ht="19.5">
      <c r="B105" s="124"/>
      <c r="C105" s="128"/>
      <c r="D105" s="128"/>
      <c r="E105" s="128"/>
      <c r="F105" s="128"/>
      <c r="G105" s="137" t="s">
        <v>48</v>
      </c>
      <c r="H105" s="130"/>
      <c r="I105" s="131"/>
      <c r="J105" s="131"/>
      <c r="K105" s="132">
        <f>(I105+J105)*10000</f>
        <v>0</v>
      </c>
      <c r="L105" s="132">
        <f>K105*L103</f>
        <v>0</v>
      </c>
      <c r="M105" s="226"/>
      <c r="N105" s="227"/>
      <c r="O105" s="220"/>
    </row>
    <row r="106" spans="2:15">
      <c r="B106" s="124"/>
      <c r="C106" s="146"/>
      <c r="D106" s="146"/>
      <c r="E106" s="146"/>
      <c r="F106" s="146"/>
      <c r="G106" s="147"/>
      <c r="H106" s="147"/>
      <c r="I106" s="148"/>
      <c r="J106" s="148"/>
      <c r="K106" s="132">
        <f t="shared" ref="K106:K112" si="10">(I106+J106)*10000</f>
        <v>0</v>
      </c>
      <c r="L106" s="132">
        <f>K106*L103</f>
        <v>0</v>
      </c>
      <c r="M106" s="226"/>
      <c r="N106" s="227"/>
      <c r="O106" s="220"/>
    </row>
    <row r="107" spans="2:15">
      <c r="B107" s="124"/>
      <c r="C107" s="146"/>
      <c r="D107" s="146"/>
      <c r="E107" s="146"/>
      <c r="F107" s="146"/>
      <c r="G107" s="147"/>
      <c r="H107" s="147"/>
      <c r="I107" s="148"/>
      <c r="J107" s="148"/>
      <c r="K107" s="132">
        <f t="shared" si="10"/>
        <v>0</v>
      </c>
      <c r="L107" s="132">
        <f>K107*L103</f>
        <v>0</v>
      </c>
      <c r="M107" s="226"/>
      <c r="N107" s="227"/>
      <c r="O107" s="220"/>
    </row>
    <row r="108" spans="2:15">
      <c r="B108" s="124"/>
      <c r="C108" s="146"/>
      <c r="D108" s="146"/>
      <c r="E108" s="146"/>
      <c r="F108" s="146"/>
      <c r="G108" s="147"/>
      <c r="H108" s="147"/>
      <c r="I108" s="148"/>
      <c r="J108" s="148"/>
      <c r="K108" s="132">
        <f t="shared" si="10"/>
        <v>0</v>
      </c>
      <c r="L108" s="132">
        <f>K108*L103</f>
        <v>0</v>
      </c>
      <c r="M108" s="226"/>
      <c r="N108" s="227"/>
      <c r="O108" s="220"/>
    </row>
    <row r="109" spans="2:15">
      <c r="B109" s="124"/>
      <c r="C109" s="146"/>
      <c r="D109" s="146"/>
      <c r="E109" s="146"/>
      <c r="F109" s="146"/>
      <c r="G109" s="147"/>
      <c r="H109" s="147"/>
      <c r="I109" s="148"/>
      <c r="J109" s="148"/>
      <c r="K109" s="132">
        <f t="shared" si="10"/>
        <v>0</v>
      </c>
      <c r="L109" s="132">
        <f>K109*L103</f>
        <v>0</v>
      </c>
      <c r="M109" s="226"/>
      <c r="N109" s="227"/>
      <c r="O109" s="220"/>
    </row>
    <row r="110" spans="2:15">
      <c r="B110" s="124"/>
      <c r="C110" s="146"/>
      <c r="D110" s="146"/>
      <c r="E110" s="146"/>
      <c r="F110" s="146"/>
      <c r="G110" s="147"/>
      <c r="H110" s="147"/>
      <c r="I110" s="148"/>
      <c r="J110" s="148"/>
      <c r="K110" s="132">
        <f t="shared" si="10"/>
        <v>0</v>
      </c>
      <c r="L110" s="132">
        <f>K110*L103</f>
        <v>0</v>
      </c>
      <c r="M110" s="226"/>
      <c r="N110" s="227"/>
      <c r="O110" s="220"/>
    </row>
    <row r="111" spans="2:15">
      <c r="B111" s="124"/>
      <c r="C111" s="149"/>
      <c r="D111" s="146"/>
      <c r="E111" s="146"/>
      <c r="F111" s="146"/>
      <c r="G111" s="147"/>
      <c r="H111" s="147"/>
      <c r="I111" s="148"/>
      <c r="J111" s="136"/>
      <c r="K111" s="132">
        <f t="shared" si="10"/>
        <v>0</v>
      </c>
      <c r="L111" s="132">
        <f>K111*L103</f>
        <v>0</v>
      </c>
      <c r="M111" s="226"/>
      <c r="N111" s="227"/>
      <c r="O111" s="220"/>
    </row>
    <row r="112" spans="2:15">
      <c r="B112" s="124"/>
      <c r="C112" s="146"/>
      <c r="D112" s="146"/>
      <c r="E112" s="146"/>
      <c r="F112" s="146"/>
      <c r="G112" s="147"/>
      <c r="H112" s="147"/>
      <c r="I112" s="148"/>
      <c r="J112" s="148"/>
      <c r="K112" s="132">
        <f t="shared" si="10"/>
        <v>0</v>
      </c>
      <c r="L112" s="132">
        <f>K112*L103</f>
        <v>0</v>
      </c>
      <c r="M112" s="228"/>
      <c r="N112" s="229"/>
      <c r="O112" s="220"/>
    </row>
    <row r="113" spans="2:15" ht="20.25">
      <c r="B113" s="124"/>
      <c r="C113" s="638" t="s">
        <v>90</v>
      </c>
      <c r="D113" s="638"/>
      <c r="E113" s="638"/>
      <c r="F113" s="638"/>
      <c r="G113" s="638"/>
      <c r="H113" s="638"/>
      <c r="I113" s="638"/>
      <c r="J113" s="638"/>
      <c r="K113" s="239" t="s">
        <v>47</v>
      </c>
      <c r="L113" s="142">
        <v>0.6</v>
      </c>
      <c r="M113" s="126">
        <f>SUM(K115:K122)</f>
        <v>110000</v>
      </c>
      <c r="N113" s="127">
        <f>SUM(L115:L122)</f>
        <v>66000</v>
      </c>
      <c r="O113" s="224"/>
    </row>
    <row r="114" spans="2:15">
      <c r="B114" s="124"/>
      <c r="C114" s="627" t="s">
        <v>4</v>
      </c>
      <c r="D114" s="627"/>
      <c r="E114" s="554" t="s">
        <v>5</v>
      </c>
      <c r="F114" s="554" t="s">
        <v>6</v>
      </c>
      <c r="G114" s="554" t="s">
        <v>7</v>
      </c>
      <c r="H114" s="554" t="s">
        <v>8</v>
      </c>
      <c r="I114" s="554" t="s">
        <v>9</v>
      </c>
      <c r="J114" s="554" t="s">
        <v>10</v>
      </c>
      <c r="K114" s="554" t="s">
        <v>11</v>
      </c>
      <c r="L114" s="554" t="s">
        <v>12</v>
      </c>
      <c r="M114" s="632" t="s">
        <v>50</v>
      </c>
      <c r="N114" s="633"/>
      <c r="O114" s="220"/>
    </row>
    <row r="115" spans="2:15">
      <c r="B115" s="124"/>
      <c r="C115" s="169"/>
      <c r="D115" s="169"/>
      <c r="E115" s="169"/>
      <c r="F115" s="169"/>
      <c r="G115" s="171"/>
      <c r="H115" s="171"/>
      <c r="I115" s="123"/>
      <c r="J115" s="123"/>
      <c r="K115" s="266">
        <f>(I115+J115)*10000</f>
        <v>0</v>
      </c>
      <c r="L115" s="266">
        <f>K115*L113</f>
        <v>0</v>
      </c>
      <c r="M115" s="226"/>
      <c r="N115" s="227"/>
      <c r="O115" s="220"/>
    </row>
    <row r="116" spans="2:15" ht="33">
      <c r="B116" s="124"/>
      <c r="C116" s="169">
        <v>27</v>
      </c>
      <c r="D116" s="169" t="s">
        <v>1221</v>
      </c>
      <c r="E116" s="169" t="s">
        <v>1222</v>
      </c>
      <c r="F116" s="331" t="s">
        <v>1223</v>
      </c>
      <c r="G116" s="367" t="s">
        <v>1224</v>
      </c>
      <c r="H116" s="171" t="s">
        <v>304</v>
      </c>
      <c r="I116" s="123"/>
      <c r="J116" s="123">
        <v>11</v>
      </c>
      <c r="K116" s="266">
        <f t="shared" ref="K116:K122" si="11">(I116+J116)*10000</f>
        <v>110000</v>
      </c>
      <c r="L116" s="266">
        <f>K116*L113</f>
        <v>66000</v>
      </c>
      <c r="M116" s="226"/>
      <c r="N116" s="227"/>
      <c r="O116" s="220"/>
    </row>
    <row r="117" spans="2:15">
      <c r="B117" s="124"/>
      <c r="C117" s="169"/>
      <c r="D117" s="169"/>
      <c r="E117" s="169"/>
      <c r="F117" s="169"/>
      <c r="G117" s="171"/>
      <c r="H117" s="171"/>
      <c r="I117" s="252"/>
      <c r="J117" s="252"/>
      <c r="K117" s="266">
        <f t="shared" si="11"/>
        <v>0</v>
      </c>
      <c r="L117" s="266">
        <f>K117*L113</f>
        <v>0</v>
      </c>
      <c r="M117" s="226"/>
      <c r="N117" s="227"/>
      <c r="O117" s="220"/>
    </row>
    <row r="118" spans="2:15">
      <c r="B118" s="124"/>
      <c r="C118" s="169"/>
      <c r="D118" s="169"/>
      <c r="E118" s="169"/>
      <c r="F118" s="169"/>
      <c r="G118" s="339"/>
      <c r="H118" s="171"/>
      <c r="I118" s="123"/>
      <c r="J118" s="123"/>
      <c r="K118" s="266">
        <f t="shared" si="11"/>
        <v>0</v>
      </c>
      <c r="L118" s="266">
        <f>K118*L113</f>
        <v>0</v>
      </c>
      <c r="M118" s="226"/>
      <c r="N118" s="227"/>
      <c r="O118" s="220"/>
    </row>
    <row r="119" spans="2:15">
      <c r="B119" s="124"/>
      <c r="C119" s="169"/>
      <c r="D119" s="169"/>
      <c r="E119" s="169"/>
      <c r="F119" s="169"/>
      <c r="G119" s="171"/>
      <c r="H119" s="171"/>
      <c r="I119" s="123"/>
      <c r="J119" s="123"/>
      <c r="K119" s="266">
        <f t="shared" si="11"/>
        <v>0</v>
      </c>
      <c r="L119" s="266">
        <f>K119*L113</f>
        <v>0</v>
      </c>
      <c r="M119" s="226"/>
      <c r="N119" s="227"/>
      <c r="O119" s="220"/>
    </row>
    <row r="120" spans="2:15">
      <c r="B120" s="124"/>
      <c r="C120" s="169"/>
      <c r="D120" s="169"/>
      <c r="E120" s="169"/>
      <c r="F120" s="169"/>
      <c r="G120" s="171"/>
      <c r="H120" s="171"/>
      <c r="I120" s="123"/>
      <c r="J120" s="123"/>
      <c r="K120" s="266">
        <f t="shared" si="11"/>
        <v>0</v>
      </c>
      <c r="L120" s="266">
        <f>K120*L113</f>
        <v>0</v>
      </c>
      <c r="M120" s="226"/>
      <c r="N120" s="227"/>
      <c r="O120" s="220"/>
    </row>
    <row r="121" spans="2:15">
      <c r="B121" s="124"/>
      <c r="C121" s="169"/>
      <c r="D121" s="169"/>
      <c r="E121" s="169"/>
      <c r="F121" s="169"/>
      <c r="G121" s="171"/>
      <c r="H121" s="171"/>
      <c r="I121" s="123"/>
      <c r="J121" s="123"/>
      <c r="K121" s="266">
        <f t="shared" si="11"/>
        <v>0</v>
      </c>
      <c r="L121" s="266">
        <f>K121*L113</f>
        <v>0</v>
      </c>
      <c r="M121" s="226"/>
      <c r="N121" s="227"/>
      <c r="O121" s="220"/>
    </row>
    <row r="122" spans="2:15">
      <c r="B122" s="124"/>
      <c r="C122" s="169"/>
      <c r="D122" s="169"/>
      <c r="E122" s="169"/>
      <c r="F122" s="169"/>
      <c r="G122" s="171"/>
      <c r="H122" s="171"/>
      <c r="I122" s="123"/>
      <c r="J122" s="123"/>
      <c r="K122" s="266">
        <f t="shared" si="11"/>
        <v>0</v>
      </c>
      <c r="L122" s="266">
        <f>K122*L113</f>
        <v>0</v>
      </c>
      <c r="M122" s="228"/>
      <c r="N122" s="229"/>
      <c r="O122" s="220"/>
    </row>
    <row r="123" spans="2:15" ht="20.25">
      <c r="B123" s="124"/>
      <c r="C123" s="634" t="s">
        <v>100</v>
      </c>
      <c r="D123" s="634"/>
      <c r="E123" s="634"/>
      <c r="F123" s="634"/>
      <c r="G123" s="634"/>
      <c r="H123" s="634"/>
      <c r="I123" s="634"/>
      <c r="J123" s="634"/>
      <c r="K123" s="239" t="s">
        <v>47</v>
      </c>
      <c r="L123" s="145">
        <v>0.65</v>
      </c>
      <c r="M123" s="126">
        <f>SUM(K125:K132)</f>
        <v>190000</v>
      </c>
      <c r="N123" s="127">
        <f>SUM(L125:L132)</f>
        <v>123500</v>
      </c>
      <c r="O123" s="224"/>
    </row>
    <row r="124" spans="2:15">
      <c r="B124" s="124"/>
      <c r="C124" s="627" t="s">
        <v>4</v>
      </c>
      <c r="D124" s="627"/>
      <c r="E124" s="554" t="s">
        <v>5</v>
      </c>
      <c r="F124" s="554" t="s">
        <v>6</v>
      </c>
      <c r="G124" s="554" t="s">
        <v>7</v>
      </c>
      <c r="H124" s="554" t="s">
        <v>8</v>
      </c>
      <c r="I124" s="554" t="s">
        <v>9</v>
      </c>
      <c r="J124" s="554" t="s">
        <v>10</v>
      </c>
      <c r="K124" s="554" t="s">
        <v>11</v>
      </c>
      <c r="L124" s="554" t="s">
        <v>12</v>
      </c>
      <c r="M124" s="632" t="s">
        <v>56</v>
      </c>
      <c r="N124" s="633"/>
      <c r="O124" s="220"/>
    </row>
    <row r="125" spans="2:15" ht="33">
      <c r="B125" s="124"/>
      <c r="C125" s="169">
        <v>27</v>
      </c>
      <c r="D125" s="169" t="s">
        <v>22</v>
      </c>
      <c r="E125" s="272" t="s">
        <v>1225</v>
      </c>
      <c r="F125" s="169" t="s">
        <v>1226</v>
      </c>
      <c r="G125" s="339" t="s">
        <v>1227</v>
      </c>
      <c r="H125" s="171" t="s">
        <v>26</v>
      </c>
      <c r="I125" s="252">
        <v>3</v>
      </c>
      <c r="J125" s="252">
        <v>5</v>
      </c>
      <c r="K125" s="266">
        <f>(I125+J125)*10000</f>
        <v>80000</v>
      </c>
      <c r="L125" s="266">
        <f>K125*L123</f>
        <v>52000</v>
      </c>
      <c r="M125" s="226"/>
      <c r="N125" s="227"/>
      <c r="O125" s="220"/>
    </row>
    <row r="126" spans="2:15">
      <c r="B126" s="124"/>
      <c r="C126" s="169">
        <v>27</v>
      </c>
      <c r="D126" s="169" t="s">
        <v>113</v>
      </c>
      <c r="E126" s="272" t="s">
        <v>1228</v>
      </c>
      <c r="F126" s="169" t="s">
        <v>1229</v>
      </c>
      <c r="G126" s="171" t="s">
        <v>1230</v>
      </c>
      <c r="H126" s="171" t="s">
        <v>304</v>
      </c>
      <c r="I126" s="123">
        <v>3</v>
      </c>
      <c r="J126" s="123">
        <v>8</v>
      </c>
      <c r="K126" s="266">
        <f t="shared" ref="K126:K132" si="12">(I126+J126)*10000</f>
        <v>110000</v>
      </c>
      <c r="L126" s="266">
        <f>K126*L123</f>
        <v>71500</v>
      </c>
      <c r="M126" s="226"/>
      <c r="N126" s="227"/>
      <c r="O126" s="220"/>
    </row>
    <row r="127" spans="2:15">
      <c r="B127" s="124"/>
      <c r="C127" s="169"/>
      <c r="D127" s="169"/>
      <c r="E127" s="169"/>
      <c r="F127" s="169"/>
      <c r="G127" s="171"/>
      <c r="H127" s="171"/>
      <c r="I127" s="252"/>
      <c r="J127" s="252"/>
      <c r="K127" s="266">
        <f t="shared" si="12"/>
        <v>0</v>
      </c>
      <c r="L127" s="266">
        <f>K127*L123</f>
        <v>0</v>
      </c>
      <c r="M127" s="226"/>
      <c r="N127" s="227"/>
      <c r="O127" s="220"/>
    </row>
    <row r="128" spans="2:15">
      <c r="B128" s="124"/>
      <c r="C128" s="169"/>
      <c r="D128" s="169"/>
      <c r="E128" s="169"/>
      <c r="F128" s="169"/>
      <c r="G128" s="171"/>
      <c r="H128" s="171"/>
      <c r="I128" s="123"/>
      <c r="J128" s="123"/>
      <c r="K128" s="266">
        <f t="shared" si="12"/>
        <v>0</v>
      </c>
      <c r="L128" s="266">
        <f>K128*L123</f>
        <v>0</v>
      </c>
      <c r="M128" s="226"/>
      <c r="N128" s="227"/>
      <c r="O128" s="220"/>
    </row>
    <row r="129" spans="1:15">
      <c r="A129" s="220"/>
      <c r="B129" s="124"/>
      <c r="C129" s="169"/>
      <c r="D129" s="169"/>
      <c r="E129" s="169"/>
      <c r="F129" s="169"/>
      <c r="G129" s="171"/>
      <c r="H129" s="171"/>
      <c r="I129" s="123"/>
      <c r="J129" s="123"/>
      <c r="K129" s="266">
        <f t="shared" si="12"/>
        <v>0</v>
      </c>
      <c r="L129" s="266">
        <f>K129*L123</f>
        <v>0</v>
      </c>
      <c r="M129" s="226"/>
      <c r="N129" s="227"/>
      <c r="O129" s="220"/>
    </row>
    <row r="130" spans="1:15">
      <c r="A130" s="220"/>
      <c r="B130" s="124"/>
      <c r="C130" s="169"/>
      <c r="D130" s="169"/>
      <c r="E130" s="169"/>
      <c r="F130" s="169"/>
      <c r="G130" s="171"/>
      <c r="H130" s="171"/>
      <c r="I130" s="123"/>
      <c r="J130" s="123"/>
      <c r="K130" s="266">
        <f t="shared" si="12"/>
        <v>0</v>
      </c>
      <c r="L130" s="266">
        <f>K130*L123</f>
        <v>0</v>
      </c>
      <c r="M130" s="226"/>
      <c r="N130" s="227"/>
      <c r="O130" s="220"/>
    </row>
    <row r="131" spans="1:15">
      <c r="A131" s="220"/>
      <c r="B131" s="124"/>
      <c r="C131" s="169"/>
      <c r="D131" s="169"/>
      <c r="E131" s="169"/>
      <c r="F131" s="169"/>
      <c r="G131" s="171"/>
      <c r="H131" s="171"/>
      <c r="I131" s="123"/>
      <c r="J131" s="123"/>
      <c r="K131" s="266">
        <f t="shared" si="12"/>
        <v>0</v>
      </c>
      <c r="L131" s="266">
        <f>K131*L123</f>
        <v>0</v>
      </c>
      <c r="M131" s="226"/>
      <c r="N131" s="227"/>
      <c r="O131" s="220"/>
    </row>
    <row r="132" spans="1:15">
      <c r="A132" s="220"/>
      <c r="B132" s="124"/>
      <c r="C132" s="169"/>
      <c r="D132" s="169"/>
      <c r="E132" s="169"/>
      <c r="F132" s="169"/>
      <c r="G132" s="171"/>
      <c r="H132" s="171"/>
      <c r="I132" s="123"/>
      <c r="J132" s="123"/>
      <c r="K132" s="266">
        <f t="shared" si="12"/>
        <v>0</v>
      </c>
      <c r="L132" s="266">
        <f>K132*L123</f>
        <v>0</v>
      </c>
      <c r="M132" s="228"/>
      <c r="N132" s="229"/>
      <c r="O132" s="220"/>
    </row>
    <row r="133" spans="1:15" ht="20.25">
      <c r="A133" s="221"/>
      <c r="B133" s="232"/>
      <c r="C133" s="635" t="s">
        <v>101</v>
      </c>
      <c r="D133" s="635"/>
      <c r="E133" s="635"/>
      <c r="F133" s="635"/>
      <c r="G133" s="635"/>
      <c r="H133" s="635"/>
      <c r="I133" s="635"/>
      <c r="J133" s="635"/>
      <c r="K133" s="239" t="s">
        <v>47</v>
      </c>
      <c r="L133" s="142">
        <v>0.6</v>
      </c>
      <c r="M133" s="126">
        <f>SUM(K135:K142)</f>
        <v>390000</v>
      </c>
      <c r="N133" s="127">
        <f>SUM(L135:L142)</f>
        <v>234000</v>
      </c>
      <c r="O133" s="224"/>
    </row>
    <row r="134" spans="1:15">
      <c r="A134" s="221"/>
      <c r="B134" s="232"/>
      <c r="C134" s="627" t="s">
        <v>4</v>
      </c>
      <c r="D134" s="627"/>
      <c r="E134" s="554" t="s">
        <v>5</v>
      </c>
      <c r="F134" s="554" t="s">
        <v>6</v>
      </c>
      <c r="G134" s="554" t="s">
        <v>7</v>
      </c>
      <c r="H134" s="554" t="s">
        <v>8</v>
      </c>
      <c r="I134" s="554" t="s">
        <v>9</v>
      </c>
      <c r="J134" s="554" t="s">
        <v>10</v>
      </c>
      <c r="K134" s="554" t="s">
        <v>11</v>
      </c>
      <c r="L134" s="554" t="s">
        <v>12</v>
      </c>
      <c r="M134" s="557"/>
      <c r="N134" s="558"/>
      <c r="O134" s="220"/>
    </row>
    <row r="135" spans="1:15" ht="19.5">
      <c r="A135" s="221"/>
      <c r="B135" s="232"/>
      <c r="C135" s="128"/>
      <c r="D135" s="128"/>
      <c r="E135" s="128"/>
      <c r="F135" s="128"/>
      <c r="G135" s="137" t="s">
        <v>71</v>
      </c>
      <c r="H135" s="130"/>
      <c r="I135" s="131"/>
      <c r="J135" s="131"/>
      <c r="K135" s="140">
        <f>(I135+J135)*10000</f>
        <v>0</v>
      </c>
      <c r="L135" s="140">
        <f>K135*L133</f>
        <v>0</v>
      </c>
      <c r="M135" s="226"/>
      <c r="N135" s="227"/>
      <c r="O135" s="220"/>
    </row>
    <row r="136" spans="1:15">
      <c r="A136" s="221"/>
      <c r="B136" s="232"/>
      <c r="C136" s="233">
        <v>27</v>
      </c>
      <c r="D136" s="233" t="s">
        <v>593</v>
      </c>
      <c r="E136" s="341" t="s">
        <v>1231</v>
      </c>
      <c r="F136" s="233" t="s">
        <v>1232</v>
      </c>
      <c r="G136" s="234" t="s">
        <v>1233</v>
      </c>
      <c r="H136" s="235" t="s">
        <v>26</v>
      </c>
      <c r="I136" s="139">
        <v>3</v>
      </c>
      <c r="J136" s="139">
        <v>5</v>
      </c>
      <c r="K136" s="140">
        <f t="shared" ref="K136:K142" si="13">(I136+J136)*10000</f>
        <v>80000</v>
      </c>
      <c r="L136" s="140">
        <f>K136*L133</f>
        <v>48000</v>
      </c>
      <c r="M136" s="226"/>
      <c r="N136" s="227"/>
      <c r="O136" s="220"/>
    </row>
    <row r="137" spans="1:15">
      <c r="A137" s="221"/>
      <c r="B137" s="232"/>
      <c r="C137" s="233">
        <v>27</v>
      </c>
      <c r="D137" s="233" t="s">
        <v>410</v>
      </c>
      <c r="E137" s="341" t="s">
        <v>1234</v>
      </c>
      <c r="F137" s="233" t="s">
        <v>1235</v>
      </c>
      <c r="G137" s="235" t="s">
        <v>1236</v>
      </c>
      <c r="H137" s="235" t="s">
        <v>1237</v>
      </c>
      <c r="I137" s="139">
        <v>3</v>
      </c>
      <c r="J137" s="139">
        <v>17</v>
      </c>
      <c r="K137" s="140">
        <f t="shared" si="13"/>
        <v>200000</v>
      </c>
      <c r="L137" s="140">
        <f>K137*L133</f>
        <v>120000</v>
      </c>
      <c r="M137" s="226"/>
      <c r="N137" s="227"/>
      <c r="O137" s="220"/>
    </row>
    <row r="138" spans="1:15">
      <c r="A138" s="221"/>
      <c r="B138" s="232"/>
      <c r="C138" s="233">
        <v>27</v>
      </c>
      <c r="D138" s="233" t="s">
        <v>1238</v>
      </c>
      <c r="E138" s="341" t="s">
        <v>1239</v>
      </c>
      <c r="F138" s="233" t="s">
        <v>1240</v>
      </c>
      <c r="G138" s="235" t="s">
        <v>1241</v>
      </c>
      <c r="H138" s="235" t="s">
        <v>845</v>
      </c>
      <c r="I138" s="139">
        <v>3</v>
      </c>
      <c r="J138" s="139">
        <v>8</v>
      </c>
      <c r="K138" s="140">
        <f t="shared" si="13"/>
        <v>110000</v>
      </c>
      <c r="L138" s="140">
        <f>K138*L133</f>
        <v>66000</v>
      </c>
      <c r="M138" s="226"/>
      <c r="N138" s="227"/>
      <c r="O138" s="220"/>
    </row>
    <row r="139" spans="1:15">
      <c r="A139" s="221"/>
      <c r="B139" s="232"/>
      <c r="C139" s="233"/>
      <c r="D139" s="233"/>
      <c r="E139" s="233"/>
      <c r="F139" s="233"/>
      <c r="G139" s="234"/>
      <c r="H139" s="235"/>
      <c r="I139" s="139"/>
      <c r="J139" s="139"/>
      <c r="K139" s="140">
        <f t="shared" si="13"/>
        <v>0</v>
      </c>
      <c r="L139" s="140">
        <f>K139*L133</f>
        <v>0</v>
      </c>
      <c r="M139" s="226"/>
      <c r="N139" s="227"/>
      <c r="O139" s="220"/>
    </row>
    <row r="140" spans="1:15">
      <c r="A140" s="221"/>
      <c r="B140" s="232"/>
      <c r="C140" s="233"/>
      <c r="D140" s="233"/>
      <c r="E140" s="233"/>
      <c r="F140" s="233"/>
      <c r="G140" s="235"/>
      <c r="H140" s="235"/>
      <c r="I140" s="139"/>
      <c r="J140" s="139"/>
      <c r="K140" s="140">
        <f t="shared" si="13"/>
        <v>0</v>
      </c>
      <c r="L140" s="140">
        <f>K140*L133</f>
        <v>0</v>
      </c>
      <c r="M140" s="226"/>
      <c r="N140" s="227"/>
      <c r="O140" s="220"/>
    </row>
    <row r="141" spans="1:15">
      <c r="A141" s="221"/>
      <c r="B141" s="232"/>
      <c r="C141" s="233"/>
      <c r="D141" s="238"/>
      <c r="E141" s="233"/>
      <c r="F141" s="233"/>
      <c r="G141" s="235"/>
      <c r="H141" s="235"/>
      <c r="I141" s="139"/>
      <c r="J141" s="139"/>
      <c r="K141" s="140">
        <f t="shared" si="13"/>
        <v>0</v>
      </c>
      <c r="L141" s="140">
        <f>K141*L133</f>
        <v>0</v>
      </c>
      <c r="M141" s="226"/>
      <c r="N141" s="227"/>
      <c r="O141" s="220"/>
    </row>
    <row r="142" spans="1:15">
      <c r="A142" s="221"/>
      <c r="B142" s="232"/>
      <c r="C142" s="233"/>
      <c r="D142" s="238"/>
      <c r="E142" s="233"/>
      <c r="F142" s="233"/>
      <c r="G142" s="235"/>
      <c r="H142" s="235"/>
      <c r="I142" s="139"/>
      <c r="J142" s="139"/>
      <c r="K142" s="140">
        <f t="shared" si="13"/>
        <v>0</v>
      </c>
      <c r="L142" s="140">
        <f>K142*L133</f>
        <v>0</v>
      </c>
      <c r="M142" s="228"/>
      <c r="N142" s="229"/>
      <c r="O142" s="220"/>
    </row>
    <row r="143" spans="1:15" ht="20.25">
      <c r="A143" s="220"/>
      <c r="B143" s="124"/>
      <c r="C143" s="631" t="s">
        <v>102</v>
      </c>
      <c r="D143" s="631"/>
      <c r="E143" s="631"/>
      <c r="F143" s="631"/>
      <c r="G143" s="631"/>
      <c r="H143" s="631"/>
      <c r="I143" s="631"/>
      <c r="J143" s="631"/>
      <c r="K143" s="239" t="s">
        <v>47</v>
      </c>
      <c r="L143" s="145">
        <v>0.65</v>
      </c>
      <c r="M143" s="126">
        <f>SUM(K145:K152)</f>
        <v>0</v>
      </c>
      <c r="N143" s="127">
        <f>SUM(L145:L152)</f>
        <v>0</v>
      </c>
      <c r="O143" s="224"/>
    </row>
    <row r="144" spans="1:15">
      <c r="A144" s="220"/>
      <c r="B144" s="124"/>
      <c r="C144" s="627" t="s">
        <v>4</v>
      </c>
      <c r="D144" s="627"/>
      <c r="E144" s="554" t="s">
        <v>5</v>
      </c>
      <c r="F144" s="554" t="s">
        <v>6</v>
      </c>
      <c r="G144" s="554" t="s">
        <v>7</v>
      </c>
      <c r="H144" s="554" t="s">
        <v>8</v>
      </c>
      <c r="I144" s="554" t="s">
        <v>9</v>
      </c>
      <c r="J144" s="554" t="s">
        <v>10</v>
      </c>
      <c r="K144" s="554" t="s">
        <v>11</v>
      </c>
      <c r="L144" s="554" t="s">
        <v>12</v>
      </c>
      <c r="M144" s="632" t="s">
        <v>73</v>
      </c>
      <c r="N144" s="633"/>
      <c r="O144" s="220"/>
    </row>
    <row r="145" spans="2:14">
      <c r="B145" s="124"/>
      <c r="C145" s="169"/>
      <c r="D145" s="169"/>
      <c r="E145" s="169"/>
      <c r="F145" s="169"/>
      <c r="G145" s="171"/>
      <c r="H145" s="171"/>
      <c r="I145" s="123"/>
      <c r="J145" s="123"/>
      <c r="K145" s="266">
        <f>(I145+J145)*10000</f>
        <v>0</v>
      </c>
      <c r="L145" s="266">
        <f>K145*L143</f>
        <v>0</v>
      </c>
      <c r="M145" s="226"/>
      <c r="N145" s="227"/>
    </row>
    <row r="146" spans="2:14">
      <c r="B146" s="124"/>
      <c r="C146" s="169"/>
      <c r="D146" s="169"/>
      <c r="E146" s="169"/>
      <c r="F146" s="169"/>
      <c r="G146" s="171"/>
      <c r="H146" s="171"/>
      <c r="I146" s="123"/>
      <c r="J146" s="123"/>
      <c r="K146" s="266">
        <f t="shared" ref="K146:K152" si="14">(I146+J146)*10000</f>
        <v>0</v>
      </c>
      <c r="L146" s="266">
        <f>K146*L143</f>
        <v>0</v>
      </c>
      <c r="M146" s="226"/>
      <c r="N146" s="227"/>
    </row>
    <row r="147" spans="2:14">
      <c r="B147" s="124"/>
      <c r="C147" s="169"/>
      <c r="D147" s="169"/>
      <c r="E147" s="169"/>
      <c r="F147" s="169"/>
      <c r="G147" s="171"/>
      <c r="H147" s="171"/>
      <c r="I147" s="252"/>
      <c r="J147" s="252"/>
      <c r="K147" s="266">
        <f t="shared" si="14"/>
        <v>0</v>
      </c>
      <c r="L147" s="266">
        <f>K147*L143</f>
        <v>0</v>
      </c>
      <c r="M147" s="226"/>
      <c r="N147" s="227"/>
    </row>
    <row r="148" spans="2:14">
      <c r="B148" s="124"/>
      <c r="C148" s="169"/>
      <c r="D148" s="169"/>
      <c r="E148" s="169"/>
      <c r="F148" s="169"/>
      <c r="G148" s="171"/>
      <c r="H148" s="171"/>
      <c r="I148" s="123"/>
      <c r="J148" s="123"/>
      <c r="K148" s="266">
        <f t="shared" si="14"/>
        <v>0</v>
      </c>
      <c r="L148" s="266">
        <f>K148*L143</f>
        <v>0</v>
      </c>
      <c r="M148" s="226"/>
      <c r="N148" s="227"/>
    </row>
    <row r="149" spans="2:14">
      <c r="B149" s="124"/>
      <c r="C149" s="169"/>
      <c r="D149" s="169"/>
      <c r="E149" s="169"/>
      <c r="F149" s="169"/>
      <c r="G149" s="171"/>
      <c r="H149" s="171"/>
      <c r="I149" s="123"/>
      <c r="J149" s="123"/>
      <c r="K149" s="266">
        <f t="shared" si="14"/>
        <v>0</v>
      </c>
      <c r="L149" s="266">
        <f>K149*L143</f>
        <v>0</v>
      </c>
      <c r="M149" s="226"/>
      <c r="N149" s="227"/>
    </row>
    <row r="150" spans="2:14">
      <c r="B150" s="124"/>
      <c r="C150" s="169"/>
      <c r="D150" s="169"/>
      <c r="E150" s="169"/>
      <c r="F150" s="169"/>
      <c r="G150" s="171"/>
      <c r="H150" s="171"/>
      <c r="I150" s="123"/>
      <c r="J150" s="123"/>
      <c r="K150" s="266">
        <f t="shared" si="14"/>
        <v>0</v>
      </c>
      <c r="L150" s="266">
        <f>K150*L143</f>
        <v>0</v>
      </c>
      <c r="M150" s="226"/>
      <c r="N150" s="227"/>
    </row>
    <row r="151" spans="2:14">
      <c r="B151" s="124"/>
      <c r="C151" s="169"/>
      <c r="D151" s="169"/>
      <c r="E151" s="169"/>
      <c r="F151" s="169"/>
      <c r="G151" s="171"/>
      <c r="H151" s="171"/>
      <c r="I151" s="123"/>
      <c r="J151" s="123"/>
      <c r="K151" s="266">
        <f t="shared" si="14"/>
        <v>0</v>
      </c>
      <c r="L151" s="266">
        <f>K151*L143</f>
        <v>0</v>
      </c>
      <c r="M151" s="226"/>
      <c r="N151" s="227"/>
    </row>
    <row r="152" spans="2:14">
      <c r="B152" s="124"/>
      <c r="C152" s="169"/>
      <c r="D152" s="169"/>
      <c r="E152" s="169"/>
      <c r="F152" s="169"/>
      <c r="G152" s="171"/>
      <c r="H152" s="171"/>
      <c r="I152" s="123"/>
      <c r="J152" s="123"/>
      <c r="K152" s="266">
        <f t="shared" si="14"/>
        <v>0</v>
      </c>
      <c r="L152" s="266">
        <f>K152*L143</f>
        <v>0</v>
      </c>
      <c r="M152" s="228"/>
      <c r="N152" s="229"/>
    </row>
    <row r="153" spans="2:14" ht="20.25">
      <c r="B153" s="220"/>
      <c r="C153" s="630" t="s">
        <v>793</v>
      </c>
      <c r="D153" s="630"/>
      <c r="E153" s="630"/>
      <c r="F153" s="630"/>
      <c r="G153" s="630"/>
      <c r="H153" s="630"/>
      <c r="I153" s="630"/>
      <c r="J153" s="630"/>
      <c r="K153" s="239" t="s">
        <v>47</v>
      </c>
      <c r="L153" s="225">
        <v>0.5</v>
      </c>
      <c r="M153" s="126">
        <f>SUM(K155:K162)</f>
        <v>350000</v>
      </c>
      <c r="N153" s="127">
        <f>SUM(L155:L162)</f>
        <v>175000</v>
      </c>
    </row>
    <row r="154" spans="2:14">
      <c r="B154" s="220"/>
      <c r="C154" s="627" t="s">
        <v>4</v>
      </c>
      <c r="D154" s="627"/>
      <c r="E154" s="554" t="s">
        <v>5</v>
      </c>
      <c r="F154" s="554" t="s">
        <v>6</v>
      </c>
      <c r="G154" s="554" t="s">
        <v>7</v>
      </c>
      <c r="H154" s="554" t="s">
        <v>8</v>
      </c>
      <c r="I154" s="554" t="s">
        <v>9</v>
      </c>
      <c r="J154" s="554" t="s">
        <v>10</v>
      </c>
      <c r="K154" s="554" t="s">
        <v>11</v>
      </c>
      <c r="L154" s="554" t="s">
        <v>12</v>
      </c>
      <c r="M154" s="628"/>
      <c r="N154" s="629"/>
    </row>
    <row r="155" spans="2:14" ht="49.5">
      <c r="B155" s="220"/>
      <c r="C155" s="169">
        <v>27</v>
      </c>
      <c r="D155" s="169" t="s">
        <v>35</v>
      </c>
      <c r="E155" s="323" t="s">
        <v>1242</v>
      </c>
      <c r="F155" s="169" t="s">
        <v>1243</v>
      </c>
      <c r="G155" s="171" t="s">
        <v>1244</v>
      </c>
      <c r="H155" s="171" t="s">
        <v>373</v>
      </c>
      <c r="I155" s="123">
        <v>3</v>
      </c>
      <c r="J155" s="123">
        <v>8</v>
      </c>
      <c r="K155" s="266">
        <f>(I155+J155)*10000</f>
        <v>110000</v>
      </c>
      <c r="L155" s="266">
        <f>K155*L153</f>
        <v>55000</v>
      </c>
      <c r="M155" s="226"/>
      <c r="N155" s="227"/>
    </row>
    <row r="156" spans="2:14">
      <c r="B156" s="220"/>
      <c r="C156" s="169">
        <v>27</v>
      </c>
      <c r="D156" s="169" t="s">
        <v>161</v>
      </c>
      <c r="E156" s="169" t="s">
        <v>1245</v>
      </c>
      <c r="F156" s="169" t="s">
        <v>1246</v>
      </c>
      <c r="G156" s="171" t="s">
        <v>1247</v>
      </c>
      <c r="H156" s="171" t="s">
        <v>26</v>
      </c>
      <c r="I156" s="123">
        <v>3</v>
      </c>
      <c r="J156" s="123">
        <v>5</v>
      </c>
      <c r="K156" s="266">
        <f t="shared" ref="K156:K162" si="15">(I156+J156)*10000</f>
        <v>80000</v>
      </c>
      <c r="L156" s="266">
        <f>K156*L153</f>
        <v>40000</v>
      </c>
      <c r="M156" s="226"/>
      <c r="N156" s="227"/>
    </row>
    <row r="157" spans="2:14" ht="49.5">
      <c r="B157" s="220"/>
      <c r="C157" s="169">
        <v>27</v>
      </c>
      <c r="D157" s="169" t="s">
        <v>128</v>
      </c>
      <c r="E157" s="323" t="s">
        <v>1248</v>
      </c>
      <c r="F157" s="331" t="s">
        <v>1249</v>
      </c>
      <c r="G157" s="339" t="s">
        <v>1250</v>
      </c>
      <c r="H157" s="171" t="s">
        <v>485</v>
      </c>
      <c r="I157" s="252">
        <v>3</v>
      </c>
      <c r="J157" s="252">
        <v>13</v>
      </c>
      <c r="K157" s="266">
        <f t="shared" si="15"/>
        <v>160000</v>
      </c>
      <c r="L157" s="266">
        <f>K157*L153</f>
        <v>80000</v>
      </c>
      <c r="M157" s="226"/>
      <c r="N157" s="227"/>
    </row>
    <row r="158" spans="2:14">
      <c r="B158" s="220"/>
      <c r="C158" s="169"/>
      <c r="D158" s="169"/>
      <c r="E158" s="169"/>
      <c r="F158" s="169"/>
      <c r="G158" s="171"/>
      <c r="H158" s="171"/>
      <c r="I158" s="123"/>
      <c r="J158" s="123"/>
      <c r="K158" s="266">
        <f t="shared" si="15"/>
        <v>0</v>
      </c>
      <c r="L158" s="266">
        <f>K158*L153</f>
        <v>0</v>
      </c>
      <c r="M158" s="226"/>
      <c r="N158" s="227"/>
    </row>
    <row r="159" spans="2:14">
      <c r="B159" s="220"/>
      <c r="C159" s="169"/>
      <c r="D159" s="169"/>
      <c r="E159" s="169"/>
      <c r="F159" s="169"/>
      <c r="G159" s="171"/>
      <c r="H159" s="171"/>
      <c r="I159" s="123"/>
      <c r="J159" s="123"/>
      <c r="K159" s="266">
        <f t="shared" si="15"/>
        <v>0</v>
      </c>
      <c r="L159" s="266">
        <f>K159*L153</f>
        <v>0</v>
      </c>
      <c r="M159" s="226"/>
      <c r="N159" s="227"/>
    </row>
    <row r="160" spans="2:14">
      <c r="B160" s="220"/>
      <c r="C160" s="169"/>
      <c r="D160" s="169"/>
      <c r="E160" s="169"/>
      <c r="F160" s="169"/>
      <c r="G160" s="171"/>
      <c r="H160" s="171"/>
      <c r="I160" s="123"/>
      <c r="J160" s="123"/>
      <c r="K160" s="266">
        <f t="shared" si="15"/>
        <v>0</v>
      </c>
      <c r="L160" s="266">
        <f>K160*L153</f>
        <v>0</v>
      </c>
      <c r="M160" s="226"/>
      <c r="N160" s="227"/>
    </row>
    <row r="161" spans="3:14">
      <c r="C161" s="169"/>
      <c r="D161" s="169"/>
      <c r="E161" s="169"/>
      <c r="F161" s="169"/>
      <c r="G161" s="171"/>
      <c r="H161" s="171"/>
      <c r="I161" s="123"/>
      <c r="J161" s="123"/>
      <c r="K161" s="266">
        <f t="shared" si="15"/>
        <v>0</v>
      </c>
      <c r="L161" s="266">
        <f>K161*L153</f>
        <v>0</v>
      </c>
      <c r="M161" s="226"/>
      <c r="N161" s="227"/>
    </row>
    <row r="162" spans="3:14">
      <c r="C162" s="169"/>
      <c r="D162" s="169"/>
      <c r="E162" s="169"/>
      <c r="F162" s="169"/>
      <c r="G162" s="171"/>
      <c r="H162" s="171"/>
      <c r="I162" s="123"/>
      <c r="J162" s="123"/>
      <c r="K162" s="266">
        <f t="shared" si="15"/>
        <v>0</v>
      </c>
      <c r="L162" s="266">
        <f>K162*L153</f>
        <v>0</v>
      </c>
      <c r="M162" s="228"/>
      <c r="N162" s="229"/>
    </row>
    <row r="163" spans="3:14" ht="20.25">
      <c r="C163" s="630" t="s">
        <v>1251</v>
      </c>
      <c r="D163" s="630"/>
      <c r="E163" s="630"/>
      <c r="F163" s="630"/>
      <c r="G163" s="630"/>
      <c r="H163" s="630"/>
      <c r="I163" s="630"/>
      <c r="J163" s="630"/>
      <c r="K163" s="239" t="s">
        <v>47</v>
      </c>
      <c r="L163" s="225">
        <v>0.5</v>
      </c>
      <c r="M163" s="126">
        <f>SUM(K165:K172)</f>
        <v>160000</v>
      </c>
      <c r="N163" s="127">
        <f>SUM(L165:L172)</f>
        <v>80000</v>
      </c>
    </row>
    <row r="164" spans="3:14">
      <c r="C164" s="627" t="s">
        <v>4</v>
      </c>
      <c r="D164" s="627"/>
      <c r="E164" s="554" t="s">
        <v>5</v>
      </c>
      <c r="F164" s="554" t="s">
        <v>6</v>
      </c>
      <c r="G164" s="554" t="s">
        <v>7</v>
      </c>
      <c r="H164" s="554" t="s">
        <v>8</v>
      </c>
      <c r="I164" s="554" t="s">
        <v>9</v>
      </c>
      <c r="J164" s="554" t="s">
        <v>10</v>
      </c>
      <c r="K164" s="554" t="s">
        <v>11</v>
      </c>
      <c r="L164" s="554" t="s">
        <v>12</v>
      </c>
      <c r="M164" s="628"/>
      <c r="N164" s="629"/>
    </row>
    <row r="165" spans="3:14">
      <c r="C165" s="169"/>
      <c r="D165" s="169"/>
      <c r="E165" s="169"/>
      <c r="F165" s="169"/>
      <c r="G165" s="171"/>
      <c r="H165" s="171"/>
      <c r="I165" s="123"/>
      <c r="J165" s="123"/>
      <c r="K165" s="266">
        <f>(I165+J165)*10000</f>
        <v>0</v>
      </c>
      <c r="L165" s="266">
        <f>K165*L163</f>
        <v>0</v>
      </c>
      <c r="M165" s="226"/>
      <c r="N165" s="227"/>
    </row>
    <row r="166" spans="3:14">
      <c r="C166" s="169">
        <v>27</v>
      </c>
      <c r="D166" s="169" t="s">
        <v>118</v>
      </c>
      <c r="E166" s="272" t="s">
        <v>1252</v>
      </c>
      <c r="F166" s="169" t="s">
        <v>1253</v>
      </c>
      <c r="G166" s="171" t="s">
        <v>1254</v>
      </c>
      <c r="H166" s="171" t="s">
        <v>44</v>
      </c>
      <c r="I166" s="252">
        <v>3</v>
      </c>
      <c r="J166" s="252">
        <v>5</v>
      </c>
      <c r="K166" s="266">
        <f t="shared" ref="K166:K172" si="16">(I166+J166)*10000</f>
        <v>80000</v>
      </c>
      <c r="L166" s="266">
        <f>K166*L163</f>
        <v>40000</v>
      </c>
      <c r="M166" s="226"/>
      <c r="N166" s="227"/>
    </row>
    <row r="167" spans="3:14" ht="33">
      <c r="C167" s="169">
        <v>27</v>
      </c>
      <c r="D167" s="169" t="s">
        <v>128</v>
      </c>
      <c r="E167" s="323" t="s">
        <v>1255</v>
      </c>
      <c r="F167" s="169" t="s">
        <v>1256</v>
      </c>
      <c r="G167" s="339" t="s">
        <v>1257</v>
      </c>
      <c r="H167" s="171" t="s">
        <v>26</v>
      </c>
      <c r="I167" s="123">
        <v>3</v>
      </c>
      <c r="J167" s="123">
        <v>5</v>
      </c>
      <c r="K167" s="266">
        <f t="shared" si="16"/>
        <v>80000</v>
      </c>
      <c r="L167" s="266">
        <f>K167*L163</f>
        <v>40000</v>
      </c>
      <c r="M167" s="226"/>
      <c r="N167" s="227"/>
    </row>
    <row r="168" spans="3:14">
      <c r="C168" s="169"/>
      <c r="D168" s="169"/>
      <c r="E168" s="169"/>
      <c r="F168" s="169"/>
      <c r="G168" s="171"/>
      <c r="H168" s="171"/>
      <c r="I168" s="123"/>
      <c r="J168" s="123"/>
      <c r="K168" s="266">
        <f t="shared" si="16"/>
        <v>0</v>
      </c>
      <c r="L168" s="266">
        <f>K168*L163</f>
        <v>0</v>
      </c>
      <c r="M168" s="226"/>
      <c r="N168" s="227"/>
    </row>
    <row r="169" spans="3:14">
      <c r="C169" s="169"/>
      <c r="D169" s="169"/>
      <c r="E169" s="169"/>
      <c r="F169" s="169"/>
      <c r="G169" s="171"/>
      <c r="H169" s="171"/>
      <c r="I169" s="123"/>
      <c r="J169" s="123"/>
      <c r="K169" s="266">
        <f t="shared" si="16"/>
        <v>0</v>
      </c>
      <c r="L169" s="266">
        <f>K169*L163</f>
        <v>0</v>
      </c>
      <c r="M169" s="226"/>
      <c r="N169" s="227"/>
    </row>
    <row r="170" spans="3:14">
      <c r="C170" s="169"/>
      <c r="D170" s="169"/>
      <c r="E170" s="169"/>
      <c r="F170" s="169"/>
      <c r="G170" s="171"/>
      <c r="H170" s="171"/>
      <c r="I170" s="123"/>
      <c r="J170" s="123"/>
      <c r="K170" s="266">
        <f t="shared" si="16"/>
        <v>0</v>
      </c>
      <c r="L170" s="266">
        <f>K170*L163</f>
        <v>0</v>
      </c>
      <c r="M170" s="226"/>
      <c r="N170" s="227"/>
    </row>
    <row r="171" spans="3:14">
      <c r="C171" s="169"/>
      <c r="D171" s="169"/>
      <c r="E171" s="169"/>
      <c r="F171" s="169"/>
      <c r="G171" s="171"/>
      <c r="H171" s="171"/>
      <c r="I171" s="123"/>
      <c r="J171" s="123"/>
      <c r="K171" s="266">
        <f t="shared" si="16"/>
        <v>0</v>
      </c>
      <c r="L171" s="266">
        <f>K171*L163</f>
        <v>0</v>
      </c>
      <c r="M171" s="226"/>
      <c r="N171" s="227"/>
    </row>
    <row r="172" spans="3:14">
      <c r="C172" s="169"/>
      <c r="D172" s="169"/>
      <c r="E172" s="169"/>
      <c r="F172" s="169"/>
      <c r="G172" s="171"/>
      <c r="H172" s="171"/>
      <c r="I172" s="123"/>
      <c r="J172" s="123"/>
      <c r="K172" s="266">
        <f t="shared" si="16"/>
        <v>0</v>
      </c>
      <c r="L172" s="266">
        <f>K172*L163</f>
        <v>0</v>
      </c>
      <c r="M172" s="228"/>
      <c r="N172" s="229"/>
    </row>
    <row r="173" spans="3:14" ht="20.25">
      <c r="C173" s="630" t="s">
        <v>103</v>
      </c>
      <c r="D173" s="630"/>
      <c r="E173" s="630"/>
      <c r="F173" s="630"/>
      <c r="G173" s="630"/>
      <c r="H173" s="630"/>
      <c r="I173" s="630"/>
      <c r="J173" s="630"/>
      <c r="K173" s="239" t="s">
        <v>47</v>
      </c>
      <c r="L173" s="225">
        <v>0.5</v>
      </c>
      <c r="M173" s="126">
        <f>SUM(K175:K182)</f>
        <v>0</v>
      </c>
      <c r="N173" s="127">
        <f>SUM(L175:L182)</f>
        <v>0</v>
      </c>
    </row>
    <row r="174" spans="3:14">
      <c r="C174" s="627" t="s">
        <v>4</v>
      </c>
      <c r="D174" s="627"/>
      <c r="E174" s="554" t="s">
        <v>5</v>
      </c>
      <c r="F174" s="554" t="s">
        <v>6</v>
      </c>
      <c r="G174" s="554" t="s">
        <v>7</v>
      </c>
      <c r="H174" s="554" t="s">
        <v>8</v>
      </c>
      <c r="I174" s="554" t="s">
        <v>9</v>
      </c>
      <c r="J174" s="554" t="s">
        <v>10</v>
      </c>
      <c r="K174" s="554" t="s">
        <v>11</v>
      </c>
      <c r="L174" s="554" t="s">
        <v>12</v>
      </c>
      <c r="M174" s="628"/>
      <c r="N174" s="629"/>
    </row>
    <row r="175" spans="3:14">
      <c r="C175" s="169"/>
      <c r="D175" s="169"/>
      <c r="E175" s="169"/>
      <c r="F175" s="169"/>
      <c r="G175" s="171"/>
      <c r="H175" s="171"/>
      <c r="I175" s="123"/>
      <c r="J175" s="123"/>
      <c r="K175" s="266">
        <f>(I175+J175)*10000</f>
        <v>0</v>
      </c>
      <c r="L175" s="266">
        <f>K175*L173</f>
        <v>0</v>
      </c>
      <c r="M175" s="226"/>
      <c r="N175" s="227"/>
    </row>
    <row r="176" spans="3:14">
      <c r="C176" s="169"/>
      <c r="D176" s="169"/>
      <c r="E176" s="169"/>
      <c r="F176" s="169"/>
      <c r="G176" s="171"/>
      <c r="H176" s="171"/>
      <c r="I176" s="123"/>
      <c r="J176" s="123"/>
      <c r="K176" s="266">
        <f t="shared" ref="K176:K182" si="17">(I176+J176)*10000</f>
        <v>0</v>
      </c>
      <c r="L176" s="266">
        <f>K176*L173</f>
        <v>0</v>
      </c>
      <c r="M176" s="226"/>
      <c r="N176" s="227"/>
    </row>
    <row r="177" spans="3:14">
      <c r="C177" s="169"/>
      <c r="D177" s="169"/>
      <c r="E177" s="169"/>
      <c r="F177" s="169"/>
      <c r="G177" s="171"/>
      <c r="H177" s="171"/>
      <c r="I177" s="252"/>
      <c r="J177" s="252"/>
      <c r="K177" s="266">
        <f t="shared" si="17"/>
        <v>0</v>
      </c>
      <c r="L177" s="266">
        <f>K177*L173</f>
        <v>0</v>
      </c>
      <c r="M177" s="226"/>
      <c r="N177" s="227"/>
    </row>
    <row r="178" spans="3:14">
      <c r="C178" s="169"/>
      <c r="D178" s="169"/>
      <c r="E178" s="169"/>
      <c r="F178" s="169"/>
      <c r="G178" s="171"/>
      <c r="H178" s="171"/>
      <c r="I178" s="123"/>
      <c r="J178" s="123"/>
      <c r="K178" s="266">
        <f t="shared" si="17"/>
        <v>0</v>
      </c>
      <c r="L178" s="266">
        <f>K178*L173</f>
        <v>0</v>
      </c>
      <c r="M178" s="226"/>
      <c r="N178" s="227"/>
    </row>
    <row r="179" spans="3:14">
      <c r="C179" s="169"/>
      <c r="D179" s="169"/>
      <c r="E179" s="169"/>
      <c r="F179" s="169"/>
      <c r="G179" s="171"/>
      <c r="H179" s="171"/>
      <c r="I179" s="123"/>
      <c r="J179" s="123"/>
      <c r="K179" s="266">
        <f t="shared" si="17"/>
        <v>0</v>
      </c>
      <c r="L179" s="266">
        <f>K179*L173</f>
        <v>0</v>
      </c>
      <c r="M179" s="226"/>
      <c r="N179" s="227"/>
    </row>
    <row r="180" spans="3:14">
      <c r="C180" s="169"/>
      <c r="D180" s="169"/>
      <c r="E180" s="169"/>
      <c r="F180" s="169"/>
      <c r="G180" s="171"/>
      <c r="H180" s="171"/>
      <c r="I180" s="123"/>
      <c r="J180" s="123"/>
      <c r="K180" s="266">
        <f t="shared" si="17"/>
        <v>0</v>
      </c>
      <c r="L180" s="266">
        <f>K180*L173</f>
        <v>0</v>
      </c>
      <c r="M180" s="226"/>
      <c r="N180" s="227"/>
    </row>
    <row r="181" spans="3:14">
      <c r="C181" s="169"/>
      <c r="D181" s="169"/>
      <c r="E181" s="169"/>
      <c r="F181" s="169"/>
      <c r="G181" s="171"/>
      <c r="H181" s="171"/>
      <c r="I181" s="123"/>
      <c r="J181" s="123"/>
      <c r="K181" s="266">
        <f t="shared" si="17"/>
        <v>0</v>
      </c>
      <c r="L181" s="266">
        <f>K181*L173</f>
        <v>0</v>
      </c>
      <c r="M181" s="226"/>
      <c r="N181" s="227"/>
    </row>
    <row r="182" spans="3:14">
      <c r="C182" s="169"/>
      <c r="D182" s="169"/>
      <c r="E182" s="169"/>
      <c r="F182" s="169"/>
      <c r="G182" s="171"/>
      <c r="H182" s="171"/>
      <c r="I182" s="123"/>
      <c r="J182" s="123"/>
      <c r="K182" s="266">
        <f t="shared" si="17"/>
        <v>0</v>
      </c>
      <c r="L182" s="266">
        <f>K182*L173</f>
        <v>0</v>
      </c>
      <c r="M182" s="226"/>
      <c r="N182" s="227"/>
    </row>
  </sheetData>
  <mergeCells count="56">
    <mergeCell ref="C83:J83"/>
    <mergeCell ref="C84:D84"/>
    <mergeCell ref="M164:N164"/>
    <mergeCell ref="C173:J173"/>
    <mergeCell ref="C174:D174"/>
    <mergeCell ref="M174:N17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  <mergeCell ref="C64:D64"/>
    <mergeCell ref="M64:N64"/>
    <mergeCell ref="C73:J73"/>
    <mergeCell ref="C74:D74"/>
    <mergeCell ref="M74:N74"/>
    <mergeCell ref="C43:J43"/>
    <mergeCell ref="C44:D44"/>
    <mergeCell ref="C53:J53"/>
    <mergeCell ref="C54:D54"/>
    <mergeCell ref="C63:J63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M124:N124"/>
    <mergeCell ref="C133:J133"/>
    <mergeCell ref="C143:J143"/>
    <mergeCell ref="C144:D144"/>
    <mergeCell ref="M144:N144"/>
    <mergeCell ref="C164:D164"/>
    <mergeCell ref="C153:J153"/>
    <mergeCell ref="C154:D154"/>
    <mergeCell ref="M154:N154"/>
    <mergeCell ref="C163:J163"/>
  </mergeCells>
  <phoneticPr fontId="29" type="noConversion"/>
  <conditionalFormatting sqref="G1:G2 G4 G24 G27 G29:G32">
    <cfRule type="duplicateValues" dxfId="2429" priority="308"/>
    <cfRule type="duplicateValues" dxfId="2428" priority="309"/>
  </conditionalFormatting>
  <conditionalFormatting sqref="G1:G2 G27 G29:G32">
    <cfRule type="duplicateValues" dxfId="2427" priority="310"/>
  </conditionalFormatting>
  <conditionalFormatting sqref="G4">
    <cfRule type="duplicateValues" dxfId="2426" priority="307"/>
  </conditionalFormatting>
  <conditionalFormatting sqref="G5:G12">
    <cfRule type="duplicateValues" dxfId="2425" priority="273"/>
    <cfRule type="duplicateValues" dxfId="2424" priority="274"/>
    <cfRule type="duplicateValues" dxfId="2423" priority="275"/>
  </conditionalFormatting>
  <conditionalFormatting sqref="G13">
    <cfRule type="duplicateValues" dxfId="2422" priority="237"/>
    <cfRule type="duplicateValues" dxfId="2421" priority="238"/>
    <cfRule type="duplicateValues" dxfId="2420" priority="239"/>
    <cfRule type="duplicateValues" dxfId="2419" priority="240"/>
    <cfRule type="duplicateValues" dxfId="2418" priority="241"/>
    <cfRule type="duplicateValues" dxfId="2417" priority="242"/>
  </conditionalFormatting>
  <conditionalFormatting sqref="G14">
    <cfRule type="duplicateValues" dxfId="2416" priority="300"/>
    <cfRule type="duplicateValues" dxfId="2415" priority="301"/>
  </conditionalFormatting>
  <conditionalFormatting sqref="G23">
    <cfRule type="duplicateValues" dxfId="2414" priority="227"/>
    <cfRule type="duplicateValues" dxfId="2413" priority="228"/>
    <cfRule type="duplicateValues" dxfId="2412" priority="229"/>
    <cfRule type="duplicateValues" dxfId="2411" priority="230"/>
  </conditionalFormatting>
  <conditionalFormatting sqref="G24">
    <cfRule type="duplicateValues" dxfId="2410" priority="304"/>
    <cfRule type="duplicateValues" dxfId="2409" priority="305"/>
    <cfRule type="duplicateValues" dxfId="2408" priority="306"/>
  </conditionalFormatting>
  <conditionalFormatting sqref="G25">
    <cfRule type="duplicateValues" dxfId="2407" priority="224"/>
    <cfRule type="duplicateValues" dxfId="2406" priority="225"/>
    <cfRule type="duplicateValues" dxfId="2405" priority="226"/>
  </conditionalFormatting>
  <conditionalFormatting sqref="G33">
    <cfRule type="duplicateValues" dxfId="2404" priority="117"/>
    <cfRule type="duplicateValues" dxfId="2403" priority="118"/>
    <cfRule type="duplicateValues" dxfId="2402" priority="119"/>
    <cfRule type="duplicateValues" dxfId="2401" priority="120"/>
    <cfRule type="duplicateValues" dxfId="2400" priority="121"/>
    <cfRule type="duplicateValues" dxfId="2399" priority="122"/>
  </conditionalFormatting>
  <conditionalFormatting sqref="G34">
    <cfRule type="duplicateValues" dxfId="2398" priority="177"/>
    <cfRule type="duplicateValues" dxfId="2397" priority="178"/>
    <cfRule type="duplicateValues" dxfId="2396" priority="179"/>
    <cfRule type="duplicateValues" dxfId="2395" priority="180"/>
    <cfRule type="duplicateValues" dxfId="2394" priority="181"/>
  </conditionalFormatting>
  <conditionalFormatting sqref="G93">
    <cfRule type="duplicateValues" dxfId="2393" priority="246"/>
    <cfRule type="duplicateValues" dxfId="2392" priority="247"/>
    <cfRule type="duplicateValues" dxfId="2391" priority="248"/>
    <cfRule type="duplicateValues" dxfId="2390" priority="249"/>
    <cfRule type="duplicateValues" dxfId="2389" priority="250"/>
  </conditionalFormatting>
  <conditionalFormatting sqref="G94">
    <cfRule type="duplicateValues" dxfId="2388" priority="270"/>
    <cfRule type="duplicateValues" dxfId="2387" priority="271"/>
    <cfRule type="duplicateValues" dxfId="2386" priority="283"/>
    <cfRule type="duplicateValues" dxfId="2385" priority="284"/>
    <cfRule type="duplicateValues" dxfId="2384" priority="285"/>
    <cfRule type="duplicateValues" dxfId="2383" priority="286"/>
    <cfRule type="duplicateValues" dxfId="2382" priority="287"/>
    <cfRule type="duplicateValues" dxfId="2381" priority="288"/>
    <cfRule type="duplicateValues" dxfId="2380" priority="289"/>
    <cfRule type="duplicateValues" dxfId="2379" priority="290"/>
    <cfRule type="duplicateValues" dxfId="2378" priority="291"/>
    <cfRule type="duplicateValues" dxfId="2377" priority="292"/>
    <cfRule type="duplicateValues" dxfId="2376" priority="293"/>
    <cfRule type="duplicateValues" dxfId="2375" priority="294"/>
    <cfRule type="duplicateValues" dxfId="2374" priority="295"/>
    <cfRule type="duplicateValues" dxfId="2373" priority="296"/>
  </conditionalFormatting>
  <conditionalFormatting sqref="G94 G1:G2 G4:G12 G14 G24:G25 G34 G104 G114 G124 G106:G112 G27 G134:G142 G29:G32">
    <cfRule type="duplicateValues" dxfId="2372" priority="311"/>
  </conditionalFormatting>
  <conditionalFormatting sqref="G104">
    <cfRule type="duplicateValues" dxfId="2371" priority="172"/>
    <cfRule type="duplicateValues" dxfId="2370" priority="173"/>
    <cfRule type="duplicateValues" dxfId="2369" priority="174"/>
    <cfRule type="duplicateValues" dxfId="2368" priority="175"/>
    <cfRule type="duplicateValues" dxfId="2367" priority="176"/>
  </conditionalFormatting>
  <conditionalFormatting sqref="G105">
    <cfRule type="duplicateValues" dxfId="2366" priority="123"/>
    <cfRule type="duplicateValues" dxfId="2365" priority="124"/>
    <cfRule type="duplicateValues" dxfId="2364" priority="125"/>
    <cfRule type="duplicateValues" dxfId="2363" priority="126"/>
  </conditionalFormatting>
  <conditionalFormatting sqref="G106:G112 G94">
    <cfRule type="duplicateValues" dxfId="2362" priority="302"/>
    <cfRule type="duplicateValues" dxfId="2361" priority="303"/>
  </conditionalFormatting>
  <conditionalFormatting sqref="G106:G112">
    <cfRule type="duplicateValues" dxfId="2360" priority="209"/>
    <cfRule type="duplicateValues" dxfId="2359" priority="210"/>
    <cfRule type="duplicateValues" dxfId="2358" priority="211"/>
    <cfRule type="duplicateValues" dxfId="2357" priority="212"/>
    <cfRule type="duplicateValues" dxfId="2356" priority="213"/>
    <cfRule type="duplicateValues" dxfId="2355" priority="214"/>
    <cfRule type="duplicateValues" dxfId="2354" priority="215"/>
    <cfRule type="duplicateValues" dxfId="2353" priority="216"/>
    <cfRule type="duplicateValues" dxfId="2352" priority="217"/>
    <cfRule type="duplicateValues" dxfId="2351" priority="263"/>
    <cfRule type="duplicateValues" dxfId="2350" priority="264"/>
    <cfRule type="duplicateValues" dxfId="2349" priority="265"/>
    <cfRule type="duplicateValues" dxfId="2348" priority="266"/>
    <cfRule type="duplicateValues" dxfId="2347" priority="267"/>
    <cfRule type="duplicateValues" dxfId="2346" priority="268"/>
    <cfRule type="duplicateValues" dxfId="2345" priority="269"/>
  </conditionalFormatting>
  <conditionalFormatting sqref="G114">
    <cfRule type="duplicateValues" dxfId="2344" priority="167"/>
    <cfRule type="duplicateValues" dxfId="2343" priority="168"/>
    <cfRule type="duplicateValues" dxfId="2342" priority="169"/>
    <cfRule type="duplicateValues" dxfId="2341" priority="170"/>
    <cfRule type="duplicateValues" dxfId="2340" priority="171"/>
  </conditionalFormatting>
  <conditionalFormatting sqref="G135:G142">
    <cfRule type="duplicateValues" dxfId="2339" priority="312"/>
    <cfRule type="duplicateValues" dxfId="2338" priority="313"/>
  </conditionalFormatting>
  <conditionalFormatting sqref="G124">
    <cfRule type="duplicateValues" dxfId="2337" priority="162"/>
    <cfRule type="duplicateValues" dxfId="2336" priority="163"/>
    <cfRule type="duplicateValues" dxfId="2335" priority="164"/>
    <cfRule type="duplicateValues" dxfId="2334" priority="165"/>
    <cfRule type="duplicateValues" dxfId="2333" priority="166"/>
  </conditionalFormatting>
  <conditionalFormatting sqref="G135:G142">
    <cfRule type="duplicateValues" dxfId="2332" priority="314"/>
  </conditionalFormatting>
  <conditionalFormatting sqref="G134">
    <cfRule type="duplicateValues" dxfId="2331" priority="157"/>
    <cfRule type="duplicateValues" dxfId="2330" priority="158"/>
    <cfRule type="duplicateValues" dxfId="2329" priority="159"/>
    <cfRule type="duplicateValues" dxfId="2328" priority="160"/>
    <cfRule type="duplicateValues" dxfId="2327" priority="161"/>
  </conditionalFormatting>
  <conditionalFormatting sqref="G135">
    <cfRule type="duplicateValues" dxfId="2326" priority="206"/>
    <cfRule type="duplicateValues" dxfId="2325" priority="207"/>
    <cfRule type="duplicateValues" dxfId="2324" priority="208"/>
  </conditionalFormatting>
  <conditionalFormatting sqref="G183:G1048576">
    <cfRule type="duplicateValues" dxfId="2323" priority="315"/>
    <cfRule type="duplicateValues" dxfId="2322" priority="316"/>
    <cfRule type="duplicateValues" dxfId="2321" priority="317"/>
    <cfRule type="duplicateValues" dxfId="2320" priority="318"/>
  </conditionalFormatting>
  <conditionalFormatting sqref="G144">
    <cfRule type="duplicateValues" dxfId="2319" priority="1507"/>
    <cfRule type="duplicateValues" dxfId="2318" priority="1508"/>
    <cfRule type="duplicateValues" dxfId="2317" priority="1509"/>
    <cfRule type="duplicateValues" dxfId="2316" priority="1510"/>
    <cfRule type="duplicateValues" dxfId="2315" priority="1511"/>
    <cfRule type="duplicateValues" dxfId="2314" priority="1512"/>
  </conditionalFormatting>
  <conditionalFormatting sqref="G66">
    <cfRule type="duplicateValues" dxfId="2313" priority="99"/>
    <cfRule type="duplicateValues" dxfId="2312" priority="100"/>
    <cfRule type="duplicateValues" dxfId="2311" priority="101"/>
    <cfRule type="duplicateValues" dxfId="2310" priority="102"/>
    <cfRule type="duplicateValues" dxfId="2309" priority="103"/>
    <cfRule type="duplicateValues" dxfId="2308" priority="104"/>
    <cfRule type="duplicateValues" dxfId="2307" priority="105"/>
    <cfRule type="duplicateValues" dxfId="2306" priority="106"/>
    <cfRule type="duplicateValues" dxfId="2305" priority="107"/>
    <cfRule type="duplicateValues" dxfId="2304" priority="108"/>
    <cfRule type="duplicateValues" dxfId="2303" priority="109"/>
  </conditionalFormatting>
  <conditionalFormatting sqref="G67:G72">
    <cfRule type="duplicateValues" dxfId="2302" priority="110"/>
    <cfRule type="duplicateValues" dxfId="2301" priority="111"/>
    <cfRule type="duplicateValues" dxfId="2300" priority="112"/>
  </conditionalFormatting>
  <conditionalFormatting sqref="G163:G164 G173:G174">
    <cfRule type="duplicateValues" dxfId="2299" priority="91"/>
  </conditionalFormatting>
  <conditionalFormatting sqref="G153">
    <cfRule type="duplicateValues" dxfId="2298" priority="83"/>
    <cfRule type="duplicateValues" dxfId="2297" priority="84"/>
    <cfRule type="duplicateValues" dxfId="2296" priority="85"/>
    <cfRule type="duplicateValues" dxfId="2295" priority="86"/>
  </conditionalFormatting>
  <conditionalFormatting sqref="G163 G173">
    <cfRule type="duplicateValues" dxfId="2294" priority="92"/>
    <cfRule type="duplicateValues" dxfId="2293" priority="93"/>
  </conditionalFormatting>
  <conditionalFormatting sqref="G163 G173">
    <cfRule type="duplicateValues" dxfId="2292" priority="94"/>
  </conditionalFormatting>
  <conditionalFormatting sqref="G154">
    <cfRule type="duplicateValues" dxfId="2291" priority="82"/>
  </conditionalFormatting>
  <conditionalFormatting sqref="G174 G164 G154">
    <cfRule type="duplicateValues" dxfId="2290" priority="77"/>
    <cfRule type="duplicateValues" dxfId="2289" priority="78"/>
    <cfRule type="duplicateValues" dxfId="2288" priority="79"/>
    <cfRule type="duplicateValues" dxfId="2287" priority="80"/>
    <cfRule type="duplicateValues" dxfId="2286" priority="81"/>
  </conditionalFormatting>
  <conditionalFormatting sqref="G17 G19 G21:G22">
    <cfRule type="duplicateValues" dxfId="2285" priority="76"/>
  </conditionalFormatting>
  <conditionalFormatting sqref="G17 G19 G21:G22">
    <cfRule type="duplicateValues" dxfId="2284" priority="73"/>
    <cfRule type="duplicateValues" dxfId="2283" priority="74"/>
    <cfRule type="duplicateValues" dxfId="2282" priority="75"/>
  </conditionalFormatting>
  <conditionalFormatting sqref="G39:G42 G36:G37">
    <cfRule type="duplicateValues" dxfId="2281" priority="72"/>
  </conditionalFormatting>
  <conditionalFormatting sqref="G39:G42 G36:G37">
    <cfRule type="duplicateValues" dxfId="2280" priority="69"/>
    <cfRule type="duplicateValues" dxfId="2279" priority="70"/>
    <cfRule type="duplicateValues" dxfId="2278" priority="71"/>
  </conditionalFormatting>
  <conditionalFormatting sqref="G47:G52">
    <cfRule type="duplicateValues" dxfId="2277" priority="68"/>
  </conditionalFormatting>
  <conditionalFormatting sqref="G47:G52">
    <cfRule type="duplicateValues" dxfId="2276" priority="65"/>
    <cfRule type="duplicateValues" dxfId="2275" priority="66"/>
    <cfRule type="duplicateValues" dxfId="2274" priority="67"/>
  </conditionalFormatting>
  <conditionalFormatting sqref="G56:G62">
    <cfRule type="duplicateValues" dxfId="2273" priority="64"/>
  </conditionalFormatting>
  <conditionalFormatting sqref="G56:G62">
    <cfRule type="duplicateValues" dxfId="2272" priority="61"/>
    <cfRule type="duplicateValues" dxfId="2271" priority="62"/>
    <cfRule type="duplicateValues" dxfId="2270" priority="63"/>
  </conditionalFormatting>
  <conditionalFormatting sqref="G98:G102 G86:G87 G76:G77 G90:G92 G79:G82">
    <cfRule type="duplicateValues" dxfId="2269" priority="60"/>
  </conditionalFormatting>
  <conditionalFormatting sqref="G98:G102 G86:G87 G76:G77 G90:G92 G79:G82">
    <cfRule type="duplicateValues" dxfId="2268" priority="57"/>
    <cfRule type="duplicateValues" dxfId="2267" priority="58"/>
    <cfRule type="duplicateValues" dxfId="2266" priority="59"/>
  </conditionalFormatting>
  <conditionalFormatting sqref="G127:G132 G116:G122">
    <cfRule type="duplicateValues" dxfId="2265" priority="56"/>
  </conditionalFormatting>
  <conditionalFormatting sqref="G127:G132 G116:G122">
    <cfRule type="duplicateValues" dxfId="2264" priority="53"/>
    <cfRule type="duplicateValues" dxfId="2263" priority="54"/>
    <cfRule type="duplicateValues" dxfId="2262" priority="55"/>
  </conditionalFormatting>
  <conditionalFormatting sqref="G146:G152">
    <cfRule type="duplicateValues" dxfId="2261" priority="52"/>
  </conditionalFormatting>
  <conditionalFormatting sqref="G146:G152">
    <cfRule type="duplicateValues" dxfId="2260" priority="49"/>
    <cfRule type="duplicateValues" dxfId="2259" priority="50"/>
    <cfRule type="duplicateValues" dxfId="2258" priority="51"/>
  </conditionalFormatting>
  <conditionalFormatting sqref="G156:G162">
    <cfRule type="duplicateValues" dxfId="2257" priority="48"/>
  </conditionalFormatting>
  <conditionalFormatting sqref="G156:G162">
    <cfRule type="duplicateValues" dxfId="2256" priority="45"/>
    <cfRule type="duplicateValues" dxfId="2255" priority="46"/>
    <cfRule type="duplicateValues" dxfId="2254" priority="47"/>
  </conditionalFormatting>
  <conditionalFormatting sqref="G176:G182 G168:G172">
    <cfRule type="duplicateValues" dxfId="2253" priority="44"/>
  </conditionalFormatting>
  <conditionalFormatting sqref="G176:G182 G168:G172">
    <cfRule type="duplicateValues" dxfId="2252" priority="41"/>
    <cfRule type="duplicateValues" dxfId="2251" priority="42"/>
    <cfRule type="duplicateValues" dxfId="2250" priority="43"/>
  </conditionalFormatting>
  <conditionalFormatting sqref="G16">
    <cfRule type="duplicateValues" dxfId="2249" priority="40"/>
  </conditionalFormatting>
  <conditionalFormatting sqref="G16">
    <cfRule type="duplicateValues" dxfId="2248" priority="37"/>
    <cfRule type="duplicateValues" dxfId="2247" priority="38"/>
    <cfRule type="duplicateValues" dxfId="2246" priority="39"/>
  </conditionalFormatting>
  <conditionalFormatting sqref="G18">
    <cfRule type="duplicateValues" dxfId="2245" priority="36"/>
  </conditionalFormatting>
  <conditionalFormatting sqref="G18">
    <cfRule type="duplicateValues" dxfId="2244" priority="33"/>
    <cfRule type="duplicateValues" dxfId="2243" priority="34"/>
    <cfRule type="duplicateValues" dxfId="2242" priority="35"/>
  </conditionalFormatting>
  <conditionalFormatting sqref="G88:G89">
    <cfRule type="duplicateValues" dxfId="2241" priority="32"/>
  </conditionalFormatting>
  <conditionalFormatting sqref="G88:G89">
    <cfRule type="duplicateValues" dxfId="2240" priority="29"/>
    <cfRule type="duplicateValues" dxfId="2239" priority="30"/>
    <cfRule type="duplicateValues" dxfId="2238" priority="31"/>
  </conditionalFormatting>
  <conditionalFormatting sqref="G37:G38">
    <cfRule type="duplicateValues" dxfId="2237" priority="28"/>
  </conditionalFormatting>
  <conditionalFormatting sqref="G37:G38">
    <cfRule type="duplicateValues" dxfId="2236" priority="25"/>
    <cfRule type="duplicateValues" dxfId="2235" priority="26"/>
    <cfRule type="duplicateValues" dxfId="2234" priority="27"/>
  </conditionalFormatting>
  <conditionalFormatting sqref="G96:G97">
    <cfRule type="duplicateValues" dxfId="2233" priority="24"/>
  </conditionalFormatting>
  <conditionalFormatting sqref="G96:G97">
    <cfRule type="duplicateValues" dxfId="2232" priority="21"/>
    <cfRule type="duplicateValues" dxfId="2231" priority="22"/>
    <cfRule type="duplicateValues" dxfId="2230" priority="23"/>
  </conditionalFormatting>
  <conditionalFormatting sqref="G78">
    <cfRule type="duplicateValues" dxfId="2229" priority="20"/>
  </conditionalFormatting>
  <conditionalFormatting sqref="G78">
    <cfRule type="duplicateValues" dxfId="2228" priority="17"/>
    <cfRule type="duplicateValues" dxfId="2227" priority="18"/>
    <cfRule type="duplicateValues" dxfId="2226" priority="19"/>
  </conditionalFormatting>
  <conditionalFormatting sqref="G28">
    <cfRule type="duplicateValues" dxfId="2225" priority="16"/>
  </conditionalFormatting>
  <conditionalFormatting sqref="G28">
    <cfRule type="duplicateValues" dxfId="2224" priority="13"/>
    <cfRule type="duplicateValues" dxfId="2223" priority="14"/>
    <cfRule type="duplicateValues" dxfId="2222" priority="15"/>
  </conditionalFormatting>
  <conditionalFormatting sqref="G166">
    <cfRule type="duplicateValues" dxfId="2221" priority="12"/>
  </conditionalFormatting>
  <conditionalFormatting sqref="G166">
    <cfRule type="duplicateValues" dxfId="2220" priority="9"/>
    <cfRule type="duplicateValues" dxfId="2219" priority="10"/>
    <cfRule type="duplicateValues" dxfId="2218" priority="11"/>
  </conditionalFormatting>
  <conditionalFormatting sqref="G167">
    <cfRule type="duplicateValues" dxfId="2217" priority="8"/>
  </conditionalFormatting>
  <conditionalFormatting sqref="G167">
    <cfRule type="duplicateValues" dxfId="2216" priority="5"/>
    <cfRule type="duplicateValues" dxfId="2215" priority="6"/>
    <cfRule type="duplicateValues" dxfId="2214" priority="7"/>
  </conditionalFormatting>
  <conditionalFormatting sqref="G126">
    <cfRule type="duplicateValues" dxfId="2213" priority="4"/>
  </conditionalFormatting>
  <conditionalFormatting sqref="G126">
    <cfRule type="duplicateValues" dxfId="2212" priority="1"/>
    <cfRule type="duplicateValues" dxfId="2211" priority="2"/>
    <cfRule type="duplicateValues" dxfId="2210" priority="3"/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B841-50A2-4A96-9F48-F86D48EC4A37}">
  <dimension ref="A1:U182"/>
  <sheetViews>
    <sheetView topLeftCell="C70" zoomScale="70" zoomScaleNormal="70" workbookViewId="0">
      <selection activeCell="G56" sqref="G56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1.375" style="35" customWidth="1"/>
    <col min="5" max="5" width="13.75" style="35" customWidth="1"/>
    <col min="6" max="6" width="16.5" style="35" customWidth="1"/>
    <col min="7" max="7" width="67.75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43">
        <f ca="1">DATE(년,월,_xlfn.SHEET())</f>
        <v>45744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220"/>
      <c r="P1" s="654" t="s">
        <v>0</v>
      </c>
      <c r="Q1" s="654"/>
      <c r="R1" s="654"/>
      <c r="S1" s="654"/>
      <c r="T1" s="654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347"/>
      <c r="C3" s="710" t="s">
        <v>1</v>
      </c>
      <c r="D3" s="710"/>
      <c r="E3" s="710"/>
      <c r="F3" s="710"/>
      <c r="G3" s="710"/>
      <c r="H3" s="710"/>
      <c r="I3" s="710"/>
      <c r="J3" s="710"/>
      <c r="K3" s="348" t="s">
        <v>2</v>
      </c>
      <c r="L3" s="349"/>
      <c r="M3" s="350">
        <f>SUM(K5:K12)</f>
        <v>0</v>
      </c>
      <c r="N3" s="351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347" t="s">
        <v>3</v>
      </c>
      <c r="C4" s="700" t="s">
        <v>4</v>
      </c>
      <c r="D4" s="700"/>
      <c r="E4" s="559" t="s">
        <v>5</v>
      </c>
      <c r="F4" s="559" t="s">
        <v>6</v>
      </c>
      <c r="G4" s="559" t="s">
        <v>7</v>
      </c>
      <c r="H4" s="559" t="s">
        <v>8</v>
      </c>
      <c r="I4" s="559" t="s">
        <v>9</v>
      </c>
      <c r="J4" s="559" t="s">
        <v>10</v>
      </c>
      <c r="K4" s="559" t="s">
        <v>11</v>
      </c>
      <c r="L4" s="559" t="s">
        <v>12</v>
      </c>
      <c r="M4" s="701"/>
      <c r="N4" s="702"/>
      <c r="O4" s="41"/>
      <c r="P4" s="646" t="s">
        <v>13</v>
      </c>
      <c r="Q4" s="647">
        <f>P10-R10</f>
        <v>2615000</v>
      </c>
      <c r="R4" s="647"/>
      <c r="S4" s="224"/>
      <c r="T4" s="220"/>
      <c r="U4" s="220"/>
    </row>
    <row r="5" spans="2:21" ht="16.5" customHeight="1">
      <c r="B5" s="347">
        <v>1</v>
      </c>
      <c r="C5" s="353"/>
      <c r="D5" s="353"/>
      <c r="E5" s="353"/>
      <c r="F5" s="353"/>
      <c r="G5" s="354"/>
      <c r="H5" s="355"/>
      <c r="I5" s="356"/>
      <c r="J5" s="356"/>
      <c r="K5" s="357">
        <f>(I5+J5)*10000</f>
        <v>0</v>
      </c>
      <c r="L5" s="357">
        <f>K5*L3</f>
        <v>0</v>
      </c>
      <c r="M5" s="352"/>
      <c r="N5" s="342"/>
      <c r="O5" s="41"/>
      <c r="P5" s="646"/>
      <c r="Q5" s="647"/>
      <c r="R5" s="647"/>
      <c r="S5" s="224"/>
      <c r="T5" s="220"/>
      <c r="U5" s="220"/>
    </row>
    <row r="6" spans="2:21">
      <c r="B6" s="347">
        <v>2</v>
      </c>
      <c r="C6" s="353"/>
      <c r="D6" s="353"/>
      <c r="E6" s="353"/>
      <c r="F6" s="353"/>
      <c r="G6" s="354"/>
      <c r="H6" s="355"/>
      <c r="I6" s="356"/>
      <c r="J6" s="356"/>
      <c r="K6" s="357">
        <f t="shared" ref="K6:K12" si="0">(I6+J6)*10000</f>
        <v>0</v>
      </c>
      <c r="L6" s="357">
        <f>K6*L3</f>
        <v>0</v>
      </c>
      <c r="M6" s="352"/>
      <c r="N6" s="342"/>
      <c r="O6" s="220"/>
      <c r="P6" s="47"/>
      <c r="Q6" s="47"/>
      <c r="R6" s="47"/>
      <c r="S6" s="43"/>
      <c r="T6" s="43"/>
      <c r="U6" s="220"/>
    </row>
    <row r="7" spans="2:21" ht="17.25">
      <c r="B7" s="347">
        <v>3</v>
      </c>
      <c r="C7" s="353"/>
      <c r="D7" s="353"/>
      <c r="E7" s="353"/>
      <c r="F7" s="353"/>
      <c r="G7" s="354"/>
      <c r="H7" s="355"/>
      <c r="I7" s="356"/>
      <c r="J7" s="356"/>
      <c r="K7" s="357">
        <f t="shared" si="0"/>
        <v>0</v>
      </c>
      <c r="L7" s="357">
        <f>K7*L3</f>
        <v>0</v>
      </c>
      <c r="M7" s="352"/>
      <c r="N7" s="342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347">
        <v>4</v>
      </c>
      <c r="C8" s="353"/>
      <c r="D8" s="353"/>
      <c r="E8" s="353"/>
      <c r="F8" s="353"/>
      <c r="G8" s="355"/>
      <c r="H8" s="355"/>
      <c r="I8" s="356"/>
      <c r="J8" s="356"/>
      <c r="K8" s="357">
        <f t="shared" si="0"/>
        <v>0</v>
      </c>
      <c r="L8" s="357">
        <f>K8*L3</f>
        <v>0</v>
      </c>
      <c r="M8" s="352"/>
      <c r="N8" s="342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347">
        <v>5</v>
      </c>
      <c r="C9" s="353"/>
      <c r="D9" s="353"/>
      <c r="E9" s="353"/>
      <c r="F9" s="353"/>
      <c r="G9" s="354"/>
      <c r="H9" s="355"/>
      <c r="I9" s="356"/>
      <c r="J9" s="356"/>
      <c r="K9" s="357">
        <f t="shared" si="0"/>
        <v>0</v>
      </c>
      <c r="L9" s="357">
        <f>K9*L3</f>
        <v>0</v>
      </c>
      <c r="M9" s="352"/>
      <c r="N9" s="342"/>
      <c r="O9" s="41"/>
      <c r="P9" s="49">
        <f>SUM(M:M)</f>
        <v>5740000</v>
      </c>
      <c r="Q9" s="50"/>
      <c r="R9" s="51">
        <f>SUM(N:N)</f>
        <v>3125000</v>
      </c>
      <c r="S9" s="52"/>
      <c r="T9" s="52"/>
      <c r="U9" s="224"/>
    </row>
    <row r="10" spans="2:21" ht="17.25">
      <c r="B10" s="347">
        <v>6</v>
      </c>
      <c r="C10" s="353"/>
      <c r="D10" s="353"/>
      <c r="E10" s="353"/>
      <c r="F10" s="353"/>
      <c r="G10" s="355"/>
      <c r="H10" s="355"/>
      <c r="I10" s="356"/>
      <c r="J10" s="356"/>
      <c r="K10" s="357">
        <f t="shared" si="0"/>
        <v>0</v>
      </c>
      <c r="L10" s="357">
        <f>K10*L3</f>
        <v>0</v>
      </c>
      <c r="M10" s="352"/>
      <c r="N10" s="342"/>
      <c r="O10" s="41"/>
      <c r="P10" s="649">
        <f>SUM(P9:Q9)</f>
        <v>5740000</v>
      </c>
      <c r="Q10" s="650"/>
      <c r="R10" s="651">
        <f>SUM(R9:T9)</f>
        <v>3125000</v>
      </c>
      <c r="S10" s="652"/>
      <c r="T10" s="653"/>
      <c r="U10" s="224"/>
    </row>
    <row r="11" spans="2:21">
      <c r="B11" s="347">
        <v>7</v>
      </c>
      <c r="C11" s="353"/>
      <c r="D11" s="364"/>
      <c r="E11" s="353"/>
      <c r="F11" s="353"/>
      <c r="G11" s="355"/>
      <c r="H11" s="355"/>
      <c r="I11" s="356"/>
      <c r="J11" s="356"/>
      <c r="K11" s="357">
        <f t="shared" si="0"/>
        <v>0</v>
      </c>
      <c r="L11" s="357">
        <f>K11*L3</f>
        <v>0</v>
      </c>
      <c r="M11" s="352"/>
      <c r="N11" s="342"/>
      <c r="O11" s="220"/>
      <c r="P11" s="44"/>
      <c r="Q11" s="44"/>
      <c r="R11" s="44"/>
      <c r="S11" s="44"/>
      <c r="T11" s="44"/>
      <c r="U11" s="220"/>
    </row>
    <row r="12" spans="2:21">
      <c r="B12" s="347">
        <v>8</v>
      </c>
      <c r="C12" s="353"/>
      <c r="D12" s="364"/>
      <c r="E12" s="353"/>
      <c r="F12" s="353"/>
      <c r="G12" s="355"/>
      <c r="H12" s="355"/>
      <c r="I12" s="356"/>
      <c r="J12" s="356"/>
      <c r="K12" s="357">
        <f t="shared" si="0"/>
        <v>0</v>
      </c>
      <c r="L12" s="357">
        <f>K12*L3</f>
        <v>0</v>
      </c>
      <c r="M12" s="365"/>
      <c r="N12" s="345"/>
      <c r="O12" s="220"/>
      <c r="P12" s="220"/>
      <c r="Q12" s="220"/>
      <c r="R12" s="220"/>
      <c r="S12" s="220"/>
      <c r="T12" s="220"/>
      <c r="U12" s="220"/>
    </row>
    <row r="13" spans="2:21" ht="20.25">
      <c r="B13" s="347"/>
      <c r="C13" s="684" t="s">
        <v>421</v>
      </c>
      <c r="D13" s="684"/>
      <c r="E13" s="684"/>
      <c r="F13" s="684"/>
      <c r="G13" s="684"/>
      <c r="H13" s="684"/>
      <c r="I13" s="684"/>
      <c r="J13" s="684"/>
      <c r="K13" s="348" t="s">
        <v>2</v>
      </c>
      <c r="L13" s="349">
        <v>0.5</v>
      </c>
      <c r="M13" s="350">
        <f>SUM(K15:K22)</f>
        <v>500000</v>
      </c>
      <c r="N13" s="351">
        <f>SUM(L15:L22)</f>
        <v>250000</v>
      </c>
      <c r="O13" s="224"/>
      <c r="P13" s="220"/>
      <c r="Q13" s="220"/>
      <c r="R13" s="220"/>
      <c r="S13" s="220"/>
      <c r="T13" s="220"/>
      <c r="U13" s="220"/>
    </row>
    <row r="14" spans="2:21">
      <c r="B14" s="347" t="s">
        <v>3</v>
      </c>
      <c r="C14" s="700" t="s">
        <v>4</v>
      </c>
      <c r="D14" s="700"/>
      <c r="E14" s="559" t="s">
        <v>5</v>
      </c>
      <c r="F14" s="559" t="s">
        <v>6</v>
      </c>
      <c r="G14" s="559" t="s">
        <v>7</v>
      </c>
      <c r="H14" s="559" t="s">
        <v>8</v>
      </c>
      <c r="I14" s="559" t="s">
        <v>9</v>
      </c>
      <c r="J14" s="559" t="s">
        <v>10</v>
      </c>
      <c r="K14" s="559" t="s">
        <v>11</v>
      </c>
      <c r="L14" s="559" t="s">
        <v>12</v>
      </c>
      <c r="M14" s="704" t="s">
        <v>21</v>
      </c>
      <c r="N14" s="705"/>
      <c r="O14" s="220"/>
      <c r="P14" s="220"/>
      <c r="Q14" s="220"/>
      <c r="R14" s="220"/>
      <c r="S14" s="220"/>
      <c r="T14" s="220"/>
      <c r="U14" s="220"/>
    </row>
    <row r="15" spans="2:21">
      <c r="B15" s="347">
        <v>1</v>
      </c>
      <c r="C15" s="366">
        <v>28</v>
      </c>
      <c r="D15" s="366" t="s">
        <v>35</v>
      </c>
      <c r="E15" s="472" t="s">
        <v>1258</v>
      </c>
      <c r="F15" s="366" t="s">
        <v>1259</v>
      </c>
      <c r="G15" s="339" t="s">
        <v>1260</v>
      </c>
      <c r="H15" s="340" t="s">
        <v>109</v>
      </c>
      <c r="I15" s="386">
        <v>3</v>
      </c>
      <c r="J15" s="386">
        <v>13</v>
      </c>
      <c r="K15" s="357">
        <f>(I15+J15)*10000</f>
        <v>160000</v>
      </c>
      <c r="L15" s="357">
        <f>K15*L13</f>
        <v>80000</v>
      </c>
      <c r="M15" s="352"/>
      <c r="N15" s="342"/>
      <c r="O15" s="41"/>
      <c r="P15" s="220"/>
      <c r="Q15" s="220"/>
      <c r="R15" s="220"/>
      <c r="S15" s="220"/>
      <c r="T15" s="220"/>
      <c r="U15" s="220"/>
    </row>
    <row r="16" spans="2:21" ht="33">
      <c r="B16" s="347">
        <v>2</v>
      </c>
      <c r="C16" s="366">
        <v>28</v>
      </c>
      <c r="D16" s="366" t="s">
        <v>118</v>
      </c>
      <c r="E16" s="472" t="s">
        <v>1261</v>
      </c>
      <c r="F16" s="366" t="s">
        <v>1262</v>
      </c>
      <c r="G16" s="339" t="s">
        <v>1263</v>
      </c>
      <c r="H16" s="340" t="s">
        <v>44</v>
      </c>
      <c r="I16" s="386">
        <v>8</v>
      </c>
      <c r="J16" s="386"/>
      <c r="K16" s="357">
        <f t="shared" ref="K16:K22" si="1">(I16+J16)*10000</f>
        <v>80000</v>
      </c>
      <c r="L16" s="357">
        <f>K16*L13</f>
        <v>40000</v>
      </c>
      <c r="M16" s="352"/>
      <c r="N16" s="342"/>
      <c r="O16" s="41"/>
      <c r="P16" s="220"/>
      <c r="Q16" s="220"/>
      <c r="R16" s="220"/>
      <c r="S16" s="220"/>
      <c r="T16" s="220"/>
      <c r="U16" s="220"/>
    </row>
    <row r="17" spans="2:21">
      <c r="B17" s="347">
        <v>3</v>
      </c>
      <c r="C17" s="366">
        <v>28</v>
      </c>
      <c r="D17" s="366" t="s">
        <v>1264</v>
      </c>
      <c r="E17" s="471" t="s">
        <v>1265</v>
      </c>
      <c r="F17" s="366" t="s">
        <v>1266</v>
      </c>
      <c r="G17" s="339" t="s">
        <v>1267</v>
      </c>
      <c r="H17" s="340" t="s">
        <v>406</v>
      </c>
      <c r="I17" s="386">
        <v>18</v>
      </c>
      <c r="J17" s="386"/>
      <c r="K17" s="357">
        <f t="shared" si="1"/>
        <v>180000</v>
      </c>
      <c r="L17" s="357">
        <f>K17*L13</f>
        <v>90000</v>
      </c>
      <c r="M17" s="352"/>
      <c r="N17" s="342"/>
      <c r="O17" s="220"/>
      <c r="P17" s="220"/>
      <c r="Q17" s="220"/>
      <c r="R17" s="220"/>
      <c r="S17" s="220"/>
      <c r="T17" s="220"/>
      <c r="U17" s="220"/>
    </row>
    <row r="18" spans="2:21">
      <c r="B18" s="347">
        <v>4</v>
      </c>
      <c r="C18" s="366">
        <v>28</v>
      </c>
      <c r="D18" s="366" t="s">
        <v>1176</v>
      </c>
      <c r="E18" s="471" t="s">
        <v>1268</v>
      </c>
      <c r="F18" s="366" t="s">
        <v>1269</v>
      </c>
      <c r="G18" s="339" t="s">
        <v>1270</v>
      </c>
      <c r="H18" s="340" t="s">
        <v>26</v>
      </c>
      <c r="I18" s="386">
        <v>8</v>
      </c>
      <c r="J18" s="386"/>
      <c r="K18" s="357">
        <f t="shared" si="1"/>
        <v>80000</v>
      </c>
      <c r="L18" s="357">
        <f>K18*L13</f>
        <v>40000</v>
      </c>
      <c r="M18" s="352"/>
      <c r="N18" s="342"/>
      <c r="O18" s="41"/>
      <c r="P18" s="220"/>
      <c r="Q18" s="220"/>
      <c r="R18" s="220"/>
      <c r="S18" s="220"/>
      <c r="T18" s="220"/>
      <c r="U18" s="224"/>
    </row>
    <row r="19" spans="2:21">
      <c r="B19" s="347">
        <v>5</v>
      </c>
      <c r="C19" s="366"/>
      <c r="D19" s="366"/>
      <c r="E19" s="366"/>
      <c r="F19" s="366"/>
      <c r="G19" s="340"/>
      <c r="H19" s="340"/>
      <c r="I19" s="386"/>
      <c r="J19" s="386"/>
      <c r="K19" s="357">
        <f t="shared" si="1"/>
        <v>0</v>
      </c>
      <c r="L19" s="357">
        <f>K19*L13</f>
        <v>0</v>
      </c>
      <c r="M19" s="352"/>
      <c r="N19" s="342"/>
      <c r="O19" s="41"/>
      <c r="P19" s="220"/>
      <c r="Q19" s="220"/>
      <c r="R19" s="220"/>
      <c r="S19" s="220"/>
      <c r="T19" s="220"/>
      <c r="U19" s="224"/>
    </row>
    <row r="20" spans="2:21">
      <c r="B20" s="347">
        <v>6</v>
      </c>
      <c r="C20" s="366"/>
      <c r="D20" s="366"/>
      <c r="E20" s="366"/>
      <c r="F20" s="366"/>
      <c r="G20" s="340"/>
      <c r="H20" s="340"/>
      <c r="I20" s="386"/>
      <c r="J20" s="386"/>
      <c r="K20" s="357">
        <f t="shared" si="1"/>
        <v>0</v>
      </c>
      <c r="L20" s="357">
        <f>K20*L13</f>
        <v>0</v>
      </c>
      <c r="M20" s="352"/>
      <c r="N20" s="342"/>
      <c r="O20" s="41"/>
      <c r="P20" s="220"/>
      <c r="Q20" s="220"/>
      <c r="R20" s="220"/>
      <c r="S20" s="220"/>
      <c r="T20" s="220"/>
      <c r="U20" s="224"/>
    </row>
    <row r="21" spans="2:21">
      <c r="B21" s="347">
        <v>7</v>
      </c>
      <c r="C21" s="366"/>
      <c r="D21" s="366"/>
      <c r="E21" s="366"/>
      <c r="F21" s="366"/>
      <c r="G21" s="340"/>
      <c r="H21" s="340"/>
      <c r="I21" s="386"/>
      <c r="J21" s="386"/>
      <c r="K21" s="357">
        <f t="shared" si="1"/>
        <v>0</v>
      </c>
      <c r="L21" s="357">
        <f>K21*L13</f>
        <v>0</v>
      </c>
      <c r="M21" s="352"/>
      <c r="N21" s="342"/>
      <c r="O21" s="41"/>
      <c r="P21" s="220"/>
      <c r="Q21" s="220"/>
      <c r="R21" s="220"/>
      <c r="S21" s="220"/>
      <c r="T21" s="220"/>
      <c r="U21" s="224"/>
    </row>
    <row r="22" spans="2:21">
      <c r="B22" s="347">
        <v>8</v>
      </c>
      <c r="C22" s="366"/>
      <c r="D22" s="366"/>
      <c r="E22" s="366"/>
      <c r="F22" s="366"/>
      <c r="G22" s="340"/>
      <c r="H22" s="340"/>
      <c r="I22" s="386"/>
      <c r="J22" s="386"/>
      <c r="K22" s="357">
        <f t="shared" si="1"/>
        <v>0</v>
      </c>
      <c r="L22" s="357">
        <f>K22*L13</f>
        <v>0</v>
      </c>
      <c r="M22" s="365"/>
      <c r="N22" s="345"/>
      <c r="O22" s="220"/>
      <c r="P22" s="44"/>
      <c r="Q22" s="44"/>
      <c r="R22" s="44"/>
      <c r="S22" s="44"/>
      <c r="T22" s="44"/>
      <c r="U22" s="220"/>
    </row>
    <row r="23" spans="2:21" ht="20.25">
      <c r="B23" s="347"/>
      <c r="C23" s="711" t="s">
        <v>374</v>
      </c>
      <c r="D23" s="711"/>
      <c r="E23" s="711"/>
      <c r="F23" s="711"/>
      <c r="G23" s="711"/>
      <c r="H23" s="711"/>
      <c r="I23" s="711"/>
      <c r="J23" s="711"/>
      <c r="K23" s="348" t="s">
        <v>2</v>
      </c>
      <c r="L23" s="349">
        <v>0.5</v>
      </c>
      <c r="M23" s="350">
        <f>SUM(K25:K32)</f>
        <v>480000</v>
      </c>
      <c r="N23" s="351">
        <f>SUM(L25:L32)</f>
        <v>240000</v>
      </c>
      <c r="O23" s="224"/>
      <c r="P23" s="220"/>
      <c r="Q23" s="220"/>
      <c r="R23" s="220"/>
      <c r="S23" s="220"/>
      <c r="T23" s="220"/>
      <c r="U23" s="220"/>
    </row>
    <row r="24" spans="2:21">
      <c r="B24" s="347" t="s">
        <v>3</v>
      </c>
      <c r="C24" s="700" t="s">
        <v>4</v>
      </c>
      <c r="D24" s="700"/>
      <c r="E24" s="559" t="s">
        <v>5</v>
      </c>
      <c r="F24" s="559" t="s">
        <v>6</v>
      </c>
      <c r="G24" s="559" t="s">
        <v>7</v>
      </c>
      <c r="H24" s="559" t="s">
        <v>8</v>
      </c>
      <c r="I24" s="559" t="s">
        <v>9</v>
      </c>
      <c r="J24" s="559" t="s">
        <v>10</v>
      </c>
      <c r="K24" s="559" t="s">
        <v>11</v>
      </c>
      <c r="L24" s="559" t="s">
        <v>12</v>
      </c>
      <c r="M24" s="701"/>
      <c r="N24" s="702"/>
      <c r="O24" s="220"/>
      <c r="P24" s="220"/>
      <c r="Q24" s="220"/>
      <c r="R24" s="220"/>
      <c r="S24" s="220"/>
      <c r="T24" s="220"/>
      <c r="U24" s="220"/>
    </row>
    <row r="25" spans="2:21" ht="19.5">
      <c r="B25" s="347">
        <v>1</v>
      </c>
      <c r="C25" s="353"/>
      <c r="D25" s="353"/>
      <c r="E25" s="353"/>
      <c r="F25" s="353"/>
      <c r="G25" s="379" t="s">
        <v>1271</v>
      </c>
      <c r="H25" s="355"/>
      <c r="I25" s="356"/>
      <c r="J25" s="356"/>
      <c r="K25" s="357">
        <f>(I25+J25)*10000</f>
        <v>0</v>
      </c>
      <c r="L25" s="357">
        <f>K25*L23</f>
        <v>0</v>
      </c>
      <c r="M25" s="352"/>
      <c r="N25" s="342"/>
      <c r="O25" s="220"/>
      <c r="P25" s="220"/>
      <c r="Q25" s="220"/>
      <c r="R25" s="220"/>
      <c r="S25" s="220"/>
      <c r="T25" s="220"/>
      <c r="U25" s="220"/>
    </row>
    <row r="26" spans="2:21" ht="33">
      <c r="B26" s="347">
        <v>2</v>
      </c>
      <c r="C26" s="366">
        <v>28</v>
      </c>
      <c r="D26" s="366" t="s">
        <v>113</v>
      </c>
      <c r="E26" s="472" t="s">
        <v>1272</v>
      </c>
      <c r="F26" s="366" t="s">
        <v>1273</v>
      </c>
      <c r="G26" s="339" t="s">
        <v>1274</v>
      </c>
      <c r="H26" s="340" t="s">
        <v>1275</v>
      </c>
      <c r="I26" s="386">
        <v>3</v>
      </c>
      <c r="J26" s="386">
        <v>37</v>
      </c>
      <c r="K26" s="357">
        <f t="shared" ref="K26:K32" si="2">(I26+J26)*10000</f>
        <v>400000</v>
      </c>
      <c r="L26" s="357">
        <f>K26*L23</f>
        <v>200000</v>
      </c>
      <c r="M26" s="352"/>
      <c r="N26" s="342"/>
      <c r="O26" s="220"/>
      <c r="P26" s="220"/>
      <c r="Q26" s="220"/>
      <c r="R26" s="220"/>
      <c r="S26" s="220"/>
      <c r="T26" s="220"/>
      <c r="U26" s="220"/>
    </row>
    <row r="27" spans="2:21">
      <c r="B27" s="347">
        <v>3</v>
      </c>
      <c r="C27" s="544"/>
      <c r="D27" s="544"/>
      <c r="E27" s="544"/>
      <c r="F27" s="544"/>
      <c r="G27" s="545"/>
      <c r="H27" s="545"/>
      <c r="I27" s="546"/>
      <c r="J27" s="546"/>
      <c r="K27" s="357">
        <f t="shared" si="2"/>
        <v>0</v>
      </c>
      <c r="L27" s="357">
        <f>K27*L23</f>
        <v>0</v>
      </c>
      <c r="M27" s="352"/>
      <c r="N27" s="342"/>
      <c r="O27" s="220"/>
      <c r="P27" s="220"/>
      <c r="Q27" s="220"/>
      <c r="R27" s="220"/>
      <c r="S27" s="220"/>
      <c r="T27" s="220"/>
      <c r="U27" s="220"/>
    </row>
    <row r="28" spans="2:21">
      <c r="B28" s="347">
        <v>4</v>
      </c>
      <c r="C28" s="366">
        <v>28</v>
      </c>
      <c r="D28" s="366" t="s">
        <v>520</v>
      </c>
      <c r="E28" s="471" t="s">
        <v>1276</v>
      </c>
      <c r="F28" s="366" t="s">
        <v>1277</v>
      </c>
      <c r="G28" s="367" t="s">
        <v>1278</v>
      </c>
      <c r="H28" s="340" t="s">
        <v>26</v>
      </c>
      <c r="I28" s="368">
        <v>3</v>
      </c>
      <c r="J28" s="368">
        <v>5</v>
      </c>
      <c r="K28" s="357">
        <f t="shared" si="2"/>
        <v>80000</v>
      </c>
      <c r="L28" s="357">
        <f>K28*L23</f>
        <v>40000</v>
      </c>
      <c r="M28" s="352"/>
      <c r="N28" s="342"/>
      <c r="O28" s="220"/>
      <c r="P28" s="220"/>
      <c r="Q28" s="220"/>
      <c r="R28" s="220"/>
      <c r="S28" s="220"/>
      <c r="T28" s="220"/>
      <c r="U28" s="220"/>
    </row>
    <row r="29" spans="2:21">
      <c r="B29" s="347">
        <v>5</v>
      </c>
      <c r="C29" s="366"/>
      <c r="D29" s="366"/>
      <c r="E29" s="366"/>
      <c r="F29" s="366"/>
      <c r="G29" s="367"/>
      <c r="H29" s="340"/>
      <c r="I29" s="368"/>
      <c r="J29" s="368"/>
      <c r="K29" s="357">
        <f t="shared" si="2"/>
        <v>0</v>
      </c>
      <c r="L29" s="357">
        <f>K29*L23</f>
        <v>0</v>
      </c>
      <c r="M29" s="352"/>
      <c r="N29" s="342"/>
      <c r="O29" s="220"/>
      <c r="P29" s="220"/>
      <c r="Q29" s="220"/>
      <c r="R29" s="220"/>
      <c r="S29" s="220"/>
      <c r="T29" s="220"/>
      <c r="U29" s="220"/>
    </row>
    <row r="30" spans="2:21">
      <c r="B30" s="347">
        <v>6</v>
      </c>
      <c r="C30" s="366"/>
      <c r="D30" s="366"/>
      <c r="E30" s="366"/>
      <c r="F30" s="366"/>
      <c r="G30" s="340"/>
      <c r="H30" s="340"/>
      <c r="I30" s="368"/>
      <c r="J30" s="368"/>
      <c r="K30" s="357">
        <f t="shared" si="2"/>
        <v>0</v>
      </c>
      <c r="L30" s="357">
        <f>K30*L23</f>
        <v>0</v>
      </c>
      <c r="M30" s="352"/>
      <c r="N30" s="342"/>
      <c r="O30" s="220"/>
      <c r="P30" s="220"/>
      <c r="Q30" s="220"/>
      <c r="R30" s="220"/>
      <c r="S30" s="220"/>
      <c r="T30" s="220"/>
      <c r="U30" s="220"/>
    </row>
    <row r="31" spans="2:21">
      <c r="B31" s="347">
        <v>7</v>
      </c>
      <c r="C31" s="366"/>
      <c r="D31" s="378"/>
      <c r="E31" s="366"/>
      <c r="F31" s="366"/>
      <c r="G31" s="340"/>
      <c r="H31" s="340"/>
      <c r="I31" s="368"/>
      <c r="J31" s="368"/>
      <c r="K31" s="357">
        <f t="shared" si="2"/>
        <v>0</v>
      </c>
      <c r="L31" s="357">
        <f>K31*L23</f>
        <v>0</v>
      </c>
      <c r="M31" s="352"/>
      <c r="N31" s="342"/>
      <c r="O31" s="220"/>
      <c r="P31" s="220"/>
      <c r="Q31" s="220"/>
      <c r="R31" s="220"/>
      <c r="S31" s="220"/>
      <c r="T31" s="220"/>
      <c r="U31" s="220"/>
    </row>
    <row r="32" spans="2:21">
      <c r="B32" s="347">
        <v>8</v>
      </c>
      <c r="C32" s="366"/>
      <c r="D32" s="366"/>
      <c r="E32" s="417"/>
      <c r="F32" s="366"/>
      <c r="G32" s="339"/>
      <c r="H32" s="340"/>
      <c r="I32" s="386"/>
      <c r="J32" s="386"/>
      <c r="K32" s="357">
        <f t="shared" si="2"/>
        <v>0</v>
      </c>
      <c r="L32" s="357">
        <f>K32*L23</f>
        <v>0</v>
      </c>
      <c r="M32" s="365"/>
      <c r="N32" s="345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382"/>
      <c r="C33" s="703" t="s">
        <v>375</v>
      </c>
      <c r="D33" s="703"/>
      <c r="E33" s="703"/>
      <c r="F33" s="703"/>
      <c r="G33" s="703"/>
      <c r="H33" s="703"/>
      <c r="I33" s="703"/>
      <c r="J33" s="703"/>
      <c r="K33" s="348" t="s">
        <v>2</v>
      </c>
      <c r="L33" s="349">
        <v>0.5</v>
      </c>
      <c r="M33" s="350">
        <f>SUM(K35:K42)</f>
        <v>800000</v>
      </c>
      <c r="N33" s="351">
        <f>SUM(L35:L42)</f>
        <v>400000</v>
      </c>
      <c r="O33" s="224"/>
    </row>
    <row r="34" spans="1:15">
      <c r="A34" s="221"/>
      <c r="B34" s="382"/>
      <c r="C34" s="700" t="s">
        <v>4</v>
      </c>
      <c r="D34" s="700"/>
      <c r="E34" s="559" t="s">
        <v>5</v>
      </c>
      <c r="F34" s="559" t="s">
        <v>6</v>
      </c>
      <c r="G34" s="559" t="s">
        <v>7</v>
      </c>
      <c r="H34" s="559" t="s">
        <v>8</v>
      </c>
      <c r="I34" s="559" t="s">
        <v>9</v>
      </c>
      <c r="J34" s="559" t="s">
        <v>10</v>
      </c>
      <c r="K34" s="559" t="s">
        <v>11</v>
      </c>
      <c r="L34" s="559" t="s">
        <v>12</v>
      </c>
      <c r="M34" s="704" t="s">
        <v>34</v>
      </c>
      <c r="N34" s="705"/>
      <c r="O34" s="220"/>
    </row>
    <row r="35" spans="1:15">
      <c r="A35" s="221"/>
      <c r="B35" s="382"/>
      <c r="C35" s="366">
        <v>28</v>
      </c>
      <c r="D35" s="366" t="s">
        <v>35</v>
      </c>
      <c r="E35" s="471" t="s">
        <v>1279</v>
      </c>
      <c r="F35" s="366" t="s">
        <v>1280</v>
      </c>
      <c r="G35" s="340" t="s">
        <v>1281</v>
      </c>
      <c r="H35" s="340" t="s">
        <v>993</v>
      </c>
      <c r="I35" s="386">
        <v>3</v>
      </c>
      <c r="J35" s="386">
        <v>13</v>
      </c>
      <c r="K35" s="357">
        <f>(I35+J35)*10000</f>
        <v>160000</v>
      </c>
      <c r="L35" s="357">
        <f>K35*L33</f>
        <v>80000</v>
      </c>
      <c r="M35" s="352"/>
      <c r="N35" s="342"/>
      <c r="O35" s="220"/>
    </row>
    <row r="36" spans="1:15">
      <c r="A36" s="221"/>
      <c r="B36" s="382"/>
      <c r="C36" s="366">
        <v>28</v>
      </c>
      <c r="D36" s="366" t="s">
        <v>61</v>
      </c>
      <c r="E36" s="471" t="s">
        <v>1282</v>
      </c>
      <c r="F36" s="366" t="s">
        <v>1283</v>
      </c>
      <c r="G36" s="367" t="s">
        <v>1284</v>
      </c>
      <c r="H36" s="340" t="s">
        <v>29</v>
      </c>
      <c r="I36" s="386">
        <v>3</v>
      </c>
      <c r="J36" s="386">
        <v>13</v>
      </c>
      <c r="K36" s="357">
        <f t="shared" ref="K36:K42" si="3">(I36+J36)*10000</f>
        <v>160000</v>
      </c>
      <c r="L36" s="357">
        <f>K36*L33</f>
        <v>80000</v>
      </c>
      <c r="M36" s="352"/>
      <c r="N36" s="342"/>
      <c r="O36" s="220"/>
    </row>
    <row r="37" spans="1:15">
      <c r="A37" s="221"/>
      <c r="B37" s="382"/>
      <c r="C37" s="366">
        <v>28</v>
      </c>
      <c r="D37" s="366" t="s">
        <v>588</v>
      </c>
      <c r="E37" s="471" t="s">
        <v>1285</v>
      </c>
      <c r="F37" s="366" t="s">
        <v>1286</v>
      </c>
      <c r="G37" s="367" t="s">
        <v>1287</v>
      </c>
      <c r="H37" s="340" t="s">
        <v>485</v>
      </c>
      <c r="I37" s="377">
        <v>3</v>
      </c>
      <c r="J37" s="377">
        <v>13</v>
      </c>
      <c r="K37" s="357">
        <f t="shared" si="3"/>
        <v>160000</v>
      </c>
      <c r="L37" s="357">
        <f>K37*L33</f>
        <v>80000</v>
      </c>
      <c r="M37" s="352"/>
      <c r="N37" s="342"/>
      <c r="O37" s="220"/>
    </row>
    <row r="38" spans="1:15">
      <c r="A38" s="221"/>
      <c r="B38" s="382"/>
      <c r="C38" s="537">
        <v>28</v>
      </c>
      <c r="D38" s="537" t="s">
        <v>685</v>
      </c>
      <c r="E38" s="471" t="s">
        <v>1288</v>
      </c>
      <c r="F38" s="537" t="s">
        <v>1289</v>
      </c>
      <c r="G38" s="485" t="s">
        <v>1290</v>
      </c>
      <c r="H38" s="538" t="s">
        <v>1291</v>
      </c>
      <c r="I38" s="539">
        <v>3</v>
      </c>
      <c r="J38" s="539">
        <v>13</v>
      </c>
      <c r="K38" s="357">
        <f t="shared" si="3"/>
        <v>160000</v>
      </c>
      <c r="L38" s="357">
        <f>K38*L33</f>
        <v>80000</v>
      </c>
      <c r="M38" s="352"/>
      <c r="N38" s="342"/>
      <c r="O38" s="220"/>
    </row>
    <row r="39" spans="1:15">
      <c r="A39" s="221"/>
      <c r="B39" s="382"/>
      <c r="C39" s="366">
        <v>28</v>
      </c>
      <c r="D39" s="366" t="s">
        <v>689</v>
      </c>
      <c r="E39" s="471" t="s">
        <v>1292</v>
      </c>
      <c r="F39" s="366" t="s">
        <v>1293</v>
      </c>
      <c r="G39" s="340" t="s">
        <v>1294</v>
      </c>
      <c r="H39" s="340" t="s">
        <v>109</v>
      </c>
      <c r="I39" s="386">
        <v>3</v>
      </c>
      <c r="J39" s="386">
        <v>13</v>
      </c>
      <c r="K39" s="357">
        <f t="shared" si="3"/>
        <v>160000</v>
      </c>
      <c r="L39" s="357">
        <f>K39*L33</f>
        <v>80000</v>
      </c>
      <c r="M39" s="352"/>
      <c r="N39" s="342"/>
      <c r="O39" s="220"/>
    </row>
    <row r="40" spans="1:15">
      <c r="A40" s="221"/>
      <c r="B40" s="382"/>
      <c r="C40" s="366"/>
      <c r="D40" s="366"/>
      <c r="E40" s="366"/>
      <c r="F40" s="366"/>
      <c r="G40" s="340"/>
      <c r="H40" s="340"/>
      <c r="I40" s="386"/>
      <c r="J40" s="386"/>
      <c r="K40" s="357">
        <f t="shared" si="3"/>
        <v>0</v>
      </c>
      <c r="L40" s="357">
        <f>K40*L33</f>
        <v>0</v>
      </c>
      <c r="M40" s="352"/>
      <c r="N40" s="342"/>
      <c r="O40" s="220"/>
    </row>
    <row r="41" spans="1:15">
      <c r="A41" s="221"/>
      <c r="B41" s="382"/>
      <c r="C41" s="366"/>
      <c r="D41" s="366"/>
      <c r="E41" s="366"/>
      <c r="F41" s="366"/>
      <c r="G41" s="340"/>
      <c r="H41" s="340"/>
      <c r="I41" s="386"/>
      <c r="J41" s="386"/>
      <c r="K41" s="357">
        <f t="shared" si="3"/>
        <v>0</v>
      </c>
      <c r="L41" s="357">
        <f>K41*L33</f>
        <v>0</v>
      </c>
      <c r="M41" s="352"/>
      <c r="N41" s="342"/>
      <c r="O41" s="220"/>
    </row>
    <row r="42" spans="1:15">
      <c r="A42" s="221"/>
      <c r="B42" s="382"/>
      <c r="C42" s="366"/>
      <c r="D42" s="366"/>
      <c r="E42" s="366"/>
      <c r="F42" s="366"/>
      <c r="G42" s="340"/>
      <c r="H42" s="340"/>
      <c r="I42" s="386"/>
      <c r="J42" s="386"/>
      <c r="K42" s="357">
        <f t="shared" si="3"/>
        <v>0</v>
      </c>
      <c r="L42" s="357">
        <f>K42*L33</f>
        <v>0</v>
      </c>
      <c r="M42" s="365"/>
      <c r="N42" s="345"/>
      <c r="O42" s="220"/>
    </row>
    <row r="43" spans="1:15" s="220" customFormat="1" ht="16.5" customHeight="1">
      <c r="A43" s="221"/>
      <c r="B43" s="382"/>
      <c r="C43" s="696" t="s">
        <v>437</v>
      </c>
      <c r="D43" s="697"/>
      <c r="E43" s="697"/>
      <c r="F43" s="697"/>
      <c r="G43" s="697"/>
      <c r="H43" s="697"/>
      <c r="I43" s="697"/>
      <c r="J43" s="698"/>
      <c r="K43" s="388" t="s">
        <v>2</v>
      </c>
      <c r="L43" s="389">
        <v>0.5</v>
      </c>
      <c r="M43" s="350">
        <f>SUM(K45:K52)</f>
        <v>370000</v>
      </c>
      <c r="N43" s="351">
        <f>SUM(L45:L52)</f>
        <v>185000</v>
      </c>
      <c r="O43" s="224"/>
    </row>
    <row r="44" spans="1:15" s="220" customFormat="1">
      <c r="A44" s="221"/>
      <c r="B44" s="382"/>
      <c r="C44" s="690" t="s">
        <v>33</v>
      </c>
      <c r="D44" s="691"/>
      <c r="E44" s="390" t="s">
        <v>5</v>
      </c>
      <c r="F44" s="390" t="s">
        <v>6</v>
      </c>
      <c r="G44" s="391" t="s">
        <v>7</v>
      </c>
      <c r="H44" s="390" t="s">
        <v>8</v>
      </c>
      <c r="I44" s="390" t="s">
        <v>9</v>
      </c>
      <c r="J44" s="390" t="s">
        <v>10</v>
      </c>
      <c r="K44" s="390" t="s">
        <v>11</v>
      </c>
      <c r="L44" s="390" t="s">
        <v>12</v>
      </c>
      <c r="M44" s="352"/>
      <c r="N44" s="352"/>
      <c r="O44" s="224"/>
    </row>
    <row r="45" spans="1:15" s="220" customFormat="1">
      <c r="A45" s="221"/>
      <c r="B45" s="382"/>
      <c r="C45" s="366">
        <v>28</v>
      </c>
      <c r="D45" s="366" t="s">
        <v>35</v>
      </c>
      <c r="E45" s="471" t="s">
        <v>1295</v>
      </c>
      <c r="F45" s="366" t="s">
        <v>1296</v>
      </c>
      <c r="G45" s="340" t="s">
        <v>1297</v>
      </c>
      <c r="H45" s="340" t="s">
        <v>44</v>
      </c>
      <c r="I45" s="386">
        <v>3</v>
      </c>
      <c r="J45" s="386">
        <v>5</v>
      </c>
      <c r="K45" s="357">
        <f>(I45+J45)*10000</f>
        <v>80000</v>
      </c>
      <c r="L45" s="357">
        <f>K45*L43</f>
        <v>40000</v>
      </c>
      <c r="M45" s="342"/>
      <c r="N45" s="342"/>
      <c r="O45" s="224"/>
    </row>
    <row r="46" spans="1:15" s="220" customFormat="1">
      <c r="A46" s="221"/>
      <c r="B46" s="382"/>
      <c r="C46" s="366">
        <v>28</v>
      </c>
      <c r="D46" s="366" t="s">
        <v>40</v>
      </c>
      <c r="E46" s="471" t="s">
        <v>1298</v>
      </c>
      <c r="F46" s="366" t="s">
        <v>1299</v>
      </c>
      <c r="G46" s="340" t="s">
        <v>1300</v>
      </c>
      <c r="H46" s="340" t="s">
        <v>26</v>
      </c>
      <c r="I46" s="386">
        <v>3</v>
      </c>
      <c r="J46" s="386">
        <v>18</v>
      </c>
      <c r="K46" s="357">
        <f t="shared" ref="K46:K52" si="4">(I46+J46)*10000</f>
        <v>210000</v>
      </c>
      <c r="L46" s="357">
        <f>K46*L43</f>
        <v>105000</v>
      </c>
      <c r="M46" s="342"/>
      <c r="N46" s="342"/>
      <c r="O46" s="224"/>
    </row>
    <row r="47" spans="1:15" s="220" customFormat="1" ht="33">
      <c r="A47" s="221"/>
      <c r="B47" s="382"/>
      <c r="C47" s="366">
        <v>28</v>
      </c>
      <c r="D47" s="366" t="s">
        <v>1301</v>
      </c>
      <c r="E47" s="471" t="s">
        <v>1298</v>
      </c>
      <c r="F47" s="366" t="s">
        <v>1302</v>
      </c>
      <c r="G47" s="339" t="s">
        <v>1303</v>
      </c>
      <c r="H47" s="340" t="s">
        <v>26</v>
      </c>
      <c r="I47" s="386"/>
      <c r="J47" s="386"/>
      <c r="K47" s="357">
        <f t="shared" si="4"/>
        <v>0</v>
      </c>
      <c r="L47" s="357">
        <f>K47*L43</f>
        <v>0</v>
      </c>
      <c r="M47" s="342"/>
      <c r="N47" s="342"/>
      <c r="O47" s="224"/>
    </row>
    <row r="48" spans="1:15" s="220" customFormat="1" ht="33">
      <c r="A48" s="221"/>
      <c r="B48" s="382"/>
      <c r="C48" s="366">
        <v>28</v>
      </c>
      <c r="D48" s="366" t="s">
        <v>184</v>
      </c>
      <c r="E48" s="471" t="s">
        <v>1298</v>
      </c>
      <c r="F48" s="366" t="s">
        <v>1304</v>
      </c>
      <c r="G48" s="339" t="s">
        <v>1305</v>
      </c>
      <c r="H48" s="340" t="s">
        <v>26</v>
      </c>
      <c r="I48" s="386"/>
      <c r="J48" s="386"/>
      <c r="K48" s="357">
        <f t="shared" si="4"/>
        <v>0</v>
      </c>
      <c r="L48" s="357">
        <f>K48*L43</f>
        <v>0</v>
      </c>
      <c r="M48" s="342"/>
      <c r="N48" s="342"/>
      <c r="O48" s="224"/>
    </row>
    <row r="49" spans="1:15" s="220" customFormat="1">
      <c r="A49" s="221"/>
      <c r="B49" s="382"/>
      <c r="C49" s="366">
        <v>28</v>
      </c>
      <c r="D49" s="366" t="s">
        <v>520</v>
      </c>
      <c r="E49" s="471" t="s">
        <v>1306</v>
      </c>
      <c r="F49" s="366" t="s">
        <v>1307</v>
      </c>
      <c r="G49" s="340" t="s">
        <v>1308</v>
      </c>
      <c r="H49" s="340" t="s">
        <v>26</v>
      </c>
      <c r="I49" s="386">
        <v>3</v>
      </c>
      <c r="J49" s="386">
        <v>5</v>
      </c>
      <c r="K49" s="357">
        <f t="shared" si="4"/>
        <v>80000</v>
      </c>
      <c r="L49" s="357">
        <f>K49*L43</f>
        <v>40000</v>
      </c>
      <c r="M49" s="342"/>
      <c r="N49" s="342"/>
      <c r="O49" s="224"/>
    </row>
    <row r="50" spans="1:15" s="220" customFormat="1">
      <c r="A50" s="221"/>
      <c r="B50" s="382"/>
      <c r="C50" s="366"/>
      <c r="D50" s="366"/>
      <c r="E50" s="366"/>
      <c r="F50" s="366"/>
      <c r="G50" s="340"/>
      <c r="H50" s="340"/>
      <c r="I50" s="386"/>
      <c r="J50" s="386"/>
      <c r="K50" s="357">
        <f t="shared" si="4"/>
        <v>0</v>
      </c>
      <c r="L50" s="357">
        <f>K50*L43</f>
        <v>0</v>
      </c>
      <c r="M50" s="342"/>
      <c r="N50" s="342"/>
      <c r="O50" s="224"/>
    </row>
    <row r="51" spans="1:15" s="220" customFormat="1">
      <c r="A51" s="221"/>
      <c r="B51" s="382"/>
      <c r="C51" s="366"/>
      <c r="D51" s="366"/>
      <c r="E51" s="366"/>
      <c r="F51" s="366"/>
      <c r="G51" s="340"/>
      <c r="H51" s="340"/>
      <c r="I51" s="386"/>
      <c r="J51" s="386"/>
      <c r="K51" s="357">
        <f t="shared" si="4"/>
        <v>0</v>
      </c>
      <c r="L51" s="357">
        <f>K51*L43</f>
        <v>0</v>
      </c>
      <c r="M51" s="342"/>
      <c r="N51" s="342"/>
      <c r="O51" s="224"/>
    </row>
    <row r="52" spans="1:15" s="220" customFormat="1">
      <c r="A52" s="221"/>
      <c r="B52" s="382"/>
      <c r="C52" s="366"/>
      <c r="D52" s="366"/>
      <c r="E52" s="366"/>
      <c r="F52" s="366"/>
      <c r="G52" s="340"/>
      <c r="H52" s="340"/>
      <c r="I52" s="386"/>
      <c r="J52" s="386"/>
      <c r="K52" s="357">
        <f t="shared" si="4"/>
        <v>0</v>
      </c>
      <c r="L52" s="357">
        <f>K52*L43</f>
        <v>0</v>
      </c>
      <c r="M52" s="342"/>
      <c r="N52" s="342"/>
      <c r="O52" s="224"/>
    </row>
    <row r="53" spans="1:15" s="220" customFormat="1">
      <c r="A53" s="221"/>
      <c r="B53" s="382"/>
      <c r="C53" s="696" t="s">
        <v>383</v>
      </c>
      <c r="D53" s="697"/>
      <c r="E53" s="697"/>
      <c r="F53" s="697"/>
      <c r="G53" s="697"/>
      <c r="H53" s="697"/>
      <c r="I53" s="697"/>
      <c r="J53" s="698"/>
      <c r="K53" s="388" t="s">
        <v>2</v>
      </c>
      <c r="L53" s="389">
        <v>0.5</v>
      </c>
      <c r="M53" s="350">
        <f>SUM(K55:K62)</f>
        <v>630000</v>
      </c>
      <c r="N53" s="351">
        <f>SUM(L55:L62)</f>
        <v>315000</v>
      </c>
      <c r="O53" s="224"/>
    </row>
    <row r="54" spans="1:15" s="220" customFormat="1">
      <c r="A54" s="221"/>
      <c r="B54" s="382"/>
      <c r="C54" s="690" t="s">
        <v>4</v>
      </c>
      <c r="D54" s="691"/>
      <c r="E54" s="390" t="s">
        <v>5</v>
      </c>
      <c r="F54" s="390" t="s">
        <v>6</v>
      </c>
      <c r="G54" s="391" t="s">
        <v>7</v>
      </c>
      <c r="H54" s="390" t="s">
        <v>8</v>
      </c>
      <c r="I54" s="390" t="s">
        <v>9</v>
      </c>
      <c r="J54" s="390" t="s">
        <v>10</v>
      </c>
      <c r="K54" s="390" t="s">
        <v>11</v>
      </c>
      <c r="L54" s="390" t="s">
        <v>12</v>
      </c>
      <c r="M54" s="342"/>
      <c r="N54" s="342"/>
      <c r="O54" s="224"/>
    </row>
    <row r="55" spans="1:15" s="220" customFormat="1" ht="66">
      <c r="A55" s="221"/>
      <c r="B55" s="382"/>
      <c r="C55" s="366">
        <v>28</v>
      </c>
      <c r="D55" s="366" t="s">
        <v>175</v>
      </c>
      <c r="E55" s="471" t="s">
        <v>1309</v>
      </c>
      <c r="F55" s="417" t="s">
        <v>1310</v>
      </c>
      <c r="G55" s="367" t="s">
        <v>1311</v>
      </c>
      <c r="H55" s="340" t="s">
        <v>44</v>
      </c>
      <c r="I55" s="368">
        <v>8</v>
      </c>
      <c r="J55" s="368"/>
      <c r="K55" s="357">
        <f>(I55+J55)*10000</f>
        <v>80000</v>
      </c>
      <c r="L55" s="357">
        <f>K55*L53</f>
        <v>40000</v>
      </c>
      <c r="M55" s="342"/>
      <c r="N55" s="342"/>
      <c r="O55" s="224"/>
    </row>
    <row r="56" spans="1:15" s="220" customFormat="1">
      <c r="A56" s="221"/>
      <c r="B56" s="382"/>
      <c r="C56" s="540">
        <v>28</v>
      </c>
      <c r="D56" s="541" t="s">
        <v>201</v>
      </c>
      <c r="E56" s="547" t="s">
        <v>1312</v>
      </c>
      <c r="F56" s="541" t="s">
        <v>1313</v>
      </c>
      <c r="G56" s="542" t="s">
        <v>1314</v>
      </c>
      <c r="H56" s="542" t="s">
        <v>1315</v>
      </c>
      <c r="I56" s="386">
        <v>3</v>
      </c>
      <c r="J56" s="386">
        <v>13</v>
      </c>
      <c r="K56" s="357">
        <f t="shared" ref="K56:K62" si="5">(I56+J56)*10000</f>
        <v>160000</v>
      </c>
      <c r="L56" s="357">
        <f>K56*L53</f>
        <v>80000</v>
      </c>
      <c r="M56" s="342"/>
      <c r="N56" s="342"/>
      <c r="O56" s="224"/>
    </row>
    <row r="57" spans="1:15" s="220" customFormat="1">
      <c r="A57" s="221"/>
      <c r="B57" s="382"/>
      <c r="C57" s="366">
        <v>28</v>
      </c>
      <c r="D57" s="366" t="s">
        <v>137</v>
      </c>
      <c r="E57" s="471" t="s">
        <v>1316</v>
      </c>
      <c r="F57" s="366" t="s">
        <v>1317</v>
      </c>
      <c r="G57" s="340" t="s">
        <v>1318</v>
      </c>
      <c r="H57" s="340" t="s">
        <v>304</v>
      </c>
      <c r="I57" s="377">
        <v>3</v>
      </c>
      <c r="J57" s="377">
        <v>8</v>
      </c>
      <c r="K57" s="357">
        <f t="shared" si="5"/>
        <v>110000</v>
      </c>
      <c r="L57" s="357">
        <f>K57*L53</f>
        <v>55000</v>
      </c>
      <c r="M57" s="342"/>
      <c r="N57" s="342"/>
      <c r="O57" s="224"/>
    </row>
    <row r="58" spans="1:15" s="220" customFormat="1">
      <c r="A58" s="221"/>
      <c r="B58" s="382"/>
      <c r="C58" s="366">
        <v>28</v>
      </c>
      <c r="D58" s="366" t="s">
        <v>520</v>
      </c>
      <c r="E58" s="366" t="s">
        <v>1319</v>
      </c>
      <c r="F58" s="366" t="s">
        <v>1320</v>
      </c>
      <c r="G58" s="340" t="s">
        <v>1321</v>
      </c>
      <c r="H58" s="340" t="s">
        <v>498</v>
      </c>
      <c r="I58" s="386">
        <v>3</v>
      </c>
      <c r="J58" s="386">
        <v>25</v>
      </c>
      <c r="K58" s="357">
        <f t="shared" si="5"/>
        <v>280000</v>
      </c>
      <c r="L58" s="357">
        <f>K58*L53</f>
        <v>140000</v>
      </c>
      <c r="M58" s="342"/>
      <c r="N58" s="342"/>
      <c r="O58" s="224"/>
    </row>
    <row r="59" spans="1:15" s="220" customFormat="1">
      <c r="A59" s="221"/>
      <c r="B59" s="382"/>
      <c r="C59" s="366"/>
      <c r="D59" s="366"/>
      <c r="E59" s="366"/>
      <c r="F59" s="366"/>
      <c r="G59" s="340"/>
      <c r="H59" s="340"/>
      <c r="I59" s="386"/>
      <c r="J59" s="386"/>
      <c r="K59" s="357">
        <f t="shared" si="5"/>
        <v>0</v>
      </c>
      <c r="L59" s="357">
        <f>K59*L53</f>
        <v>0</v>
      </c>
      <c r="M59" s="342"/>
      <c r="N59" s="342"/>
      <c r="O59" s="224"/>
    </row>
    <row r="60" spans="1:15" s="220" customFormat="1">
      <c r="A60" s="221"/>
      <c r="B60" s="382"/>
      <c r="C60" s="366"/>
      <c r="D60" s="366"/>
      <c r="E60" s="366"/>
      <c r="F60" s="366"/>
      <c r="G60" s="340"/>
      <c r="H60" s="340"/>
      <c r="I60" s="386"/>
      <c r="J60" s="386"/>
      <c r="K60" s="357">
        <f t="shared" si="5"/>
        <v>0</v>
      </c>
      <c r="L60" s="357">
        <f>K60*L53</f>
        <v>0</v>
      </c>
      <c r="M60" s="342"/>
      <c r="N60" s="342"/>
      <c r="O60" s="224"/>
    </row>
    <row r="61" spans="1:15" s="220" customFormat="1">
      <c r="A61" s="221"/>
      <c r="B61" s="382"/>
      <c r="C61" s="366"/>
      <c r="D61" s="366"/>
      <c r="E61" s="366"/>
      <c r="F61" s="366"/>
      <c r="G61" s="340"/>
      <c r="H61" s="340"/>
      <c r="I61" s="386"/>
      <c r="J61" s="386"/>
      <c r="K61" s="357">
        <f t="shared" si="5"/>
        <v>0</v>
      </c>
      <c r="L61" s="357">
        <f>K61*L53</f>
        <v>0</v>
      </c>
      <c r="M61" s="342"/>
      <c r="N61" s="342"/>
      <c r="O61" s="224"/>
    </row>
    <row r="62" spans="1:15" s="220" customFormat="1">
      <c r="A62" s="221"/>
      <c r="B62" s="382"/>
      <c r="C62" s="366"/>
      <c r="D62" s="366"/>
      <c r="E62" s="366"/>
      <c r="F62" s="366"/>
      <c r="G62" s="340"/>
      <c r="H62" s="340"/>
      <c r="I62" s="386"/>
      <c r="J62" s="386"/>
      <c r="K62" s="357">
        <f t="shared" si="5"/>
        <v>0</v>
      </c>
      <c r="L62" s="357">
        <f>K62*L53</f>
        <v>0</v>
      </c>
      <c r="M62" s="342"/>
      <c r="N62" s="342"/>
      <c r="O62" s="224"/>
    </row>
    <row r="63" spans="1:15" s="220" customFormat="1" ht="20.25">
      <c r="A63" s="221"/>
      <c r="B63" s="382"/>
      <c r="C63" s="712" t="s">
        <v>390</v>
      </c>
      <c r="D63" s="713"/>
      <c r="E63" s="713"/>
      <c r="F63" s="713"/>
      <c r="G63" s="713"/>
      <c r="H63" s="713"/>
      <c r="I63" s="713"/>
      <c r="J63" s="714"/>
      <c r="K63" s="392" t="s">
        <v>47</v>
      </c>
      <c r="L63" s="393">
        <v>0.5</v>
      </c>
      <c r="M63" s="350">
        <f>SUM(K65:K72)</f>
        <v>80000</v>
      </c>
      <c r="N63" s="351">
        <f>SUM(L65:L72)</f>
        <v>40000</v>
      </c>
      <c r="O63" s="224"/>
    </row>
    <row r="64" spans="1:15" s="220" customFormat="1">
      <c r="A64" s="221"/>
      <c r="B64" s="382"/>
      <c r="C64" s="690" t="s">
        <v>4</v>
      </c>
      <c r="D64" s="691"/>
      <c r="E64" s="390" t="s">
        <v>5</v>
      </c>
      <c r="F64" s="390" t="s">
        <v>6</v>
      </c>
      <c r="G64" s="391" t="s">
        <v>7</v>
      </c>
      <c r="H64" s="390" t="s">
        <v>8</v>
      </c>
      <c r="I64" s="390" t="s">
        <v>9</v>
      </c>
      <c r="J64" s="390" t="s">
        <v>10</v>
      </c>
      <c r="K64" s="390" t="s">
        <v>11</v>
      </c>
      <c r="L64" s="390" t="s">
        <v>12</v>
      </c>
      <c r="M64" s="715"/>
      <c r="N64" s="716"/>
      <c r="O64" s="224"/>
    </row>
    <row r="65" spans="1:15" s="220" customFormat="1">
      <c r="A65" s="221"/>
      <c r="B65" s="382"/>
      <c r="C65" s="401">
        <v>28</v>
      </c>
      <c r="D65" s="404" t="s">
        <v>61</v>
      </c>
      <c r="E65" s="401" t="s">
        <v>1322</v>
      </c>
      <c r="F65" s="401" t="s">
        <v>1323</v>
      </c>
      <c r="G65" s="402" t="s">
        <v>1324</v>
      </c>
      <c r="H65" s="402" t="s">
        <v>44</v>
      </c>
      <c r="I65" s="368">
        <v>3</v>
      </c>
      <c r="J65" s="368">
        <v>5</v>
      </c>
      <c r="K65" s="357">
        <f t="shared" ref="K65:K72" si="6">(I65+J65)*10000</f>
        <v>80000</v>
      </c>
      <c r="L65" s="357">
        <f>K65*L63</f>
        <v>40000</v>
      </c>
      <c r="M65" s="342"/>
      <c r="N65" s="342"/>
      <c r="O65" s="224"/>
    </row>
    <row r="66" spans="1:15" s="220" customFormat="1">
      <c r="A66" s="221"/>
      <c r="B66" s="382"/>
      <c r="C66" s="401"/>
      <c r="D66" s="451"/>
      <c r="E66" s="401"/>
      <c r="F66" s="401"/>
      <c r="G66" s="452"/>
      <c r="H66" s="452"/>
      <c r="I66" s="368"/>
      <c r="J66" s="368"/>
      <c r="K66" s="357">
        <f t="shared" si="6"/>
        <v>0</v>
      </c>
      <c r="L66" s="357">
        <f>K66*L63</f>
        <v>0</v>
      </c>
      <c r="M66" s="342"/>
      <c r="N66" s="342"/>
      <c r="O66" s="224"/>
    </row>
    <row r="67" spans="1:15" s="220" customFormat="1">
      <c r="A67" s="221"/>
      <c r="B67" s="382"/>
      <c r="C67" s="401"/>
      <c r="D67" s="401"/>
      <c r="E67" s="401"/>
      <c r="F67" s="401"/>
      <c r="G67" s="402"/>
      <c r="H67" s="402"/>
      <c r="I67" s="368"/>
      <c r="J67" s="368"/>
      <c r="K67" s="357">
        <f t="shared" si="6"/>
        <v>0</v>
      </c>
      <c r="L67" s="357">
        <f>K67*L63</f>
        <v>0</v>
      </c>
      <c r="M67" s="342"/>
      <c r="N67" s="342"/>
      <c r="O67" s="224"/>
    </row>
    <row r="68" spans="1:15" s="220" customFormat="1">
      <c r="A68" s="221"/>
      <c r="B68" s="382"/>
      <c r="C68" s="401"/>
      <c r="D68" s="401"/>
      <c r="E68" s="401"/>
      <c r="F68" s="401"/>
      <c r="G68" s="402"/>
      <c r="H68" s="402"/>
      <c r="I68" s="368"/>
      <c r="J68" s="368"/>
      <c r="K68" s="357">
        <f t="shared" si="6"/>
        <v>0</v>
      </c>
      <c r="L68" s="357">
        <f>K68*L63</f>
        <v>0</v>
      </c>
      <c r="M68" s="342"/>
      <c r="N68" s="342"/>
      <c r="O68" s="224"/>
    </row>
    <row r="69" spans="1:15" s="220" customFormat="1" ht="20.25">
      <c r="A69" s="221"/>
      <c r="B69" s="382"/>
      <c r="C69" s="353"/>
      <c r="D69" s="353"/>
      <c r="E69" s="353"/>
      <c r="F69" s="353"/>
      <c r="G69" s="421" t="s">
        <v>165</v>
      </c>
      <c r="H69" s="355"/>
      <c r="I69" s="355"/>
      <c r="J69" s="355"/>
      <c r="K69" s="357">
        <f t="shared" si="6"/>
        <v>0</v>
      </c>
      <c r="L69" s="357">
        <f>K69*L63</f>
        <v>0</v>
      </c>
      <c r="M69" s="342"/>
      <c r="N69" s="342"/>
      <c r="O69" s="224"/>
    </row>
    <row r="70" spans="1:15" s="220" customFormat="1">
      <c r="A70" s="221"/>
      <c r="B70" s="382"/>
      <c r="C70" s="353"/>
      <c r="D70" s="353"/>
      <c r="E70" s="353"/>
      <c r="F70" s="353"/>
      <c r="G70" s="355"/>
      <c r="H70" s="355"/>
      <c r="I70" s="355"/>
      <c r="J70" s="355"/>
      <c r="K70" s="357">
        <f t="shared" si="6"/>
        <v>0</v>
      </c>
      <c r="L70" s="357">
        <f>K70*L63</f>
        <v>0</v>
      </c>
      <c r="M70" s="342"/>
      <c r="N70" s="342"/>
      <c r="O70" s="224"/>
    </row>
    <row r="71" spans="1:15" s="220" customFormat="1">
      <c r="A71" s="221"/>
      <c r="B71" s="382"/>
      <c r="C71" s="353"/>
      <c r="D71" s="353"/>
      <c r="E71" s="353"/>
      <c r="F71" s="353"/>
      <c r="G71" s="355"/>
      <c r="H71" s="355"/>
      <c r="I71" s="355"/>
      <c r="J71" s="355"/>
      <c r="K71" s="357">
        <f t="shared" si="6"/>
        <v>0</v>
      </c>
      <c r="L71" s="357">
        <f>K71*L63</f>
        <v>0</v>
      </c>
      <c r="M71" s="342"/>
      <c r="N71" s="342"/>
      <c r="O71" s="224"/>
    </row>
    <row r="72" spans="1:15" s="220" customFormat="1">
      <c r="A72" s="221"/>
      <c r="B72" s="382"/>
      <c r="C72" s="353"/>
      <c r="D72" s="353"/>
      <c r="E72" s="353"/>
      <c r="F72" s="353"/>
      <c r="G72" s="355"/>
      <c r="H72" s="355"/>
      <c r="I72" s="355"/>
      <c r="J72" s="355"/>
      <c r="K72" s="357">
        <f t="shared" si="6"/>
        <v>0</v>
      </c>
      <c r="L72" s="357">
        <f>K72*L63</f>
        <v>0</v>
      </c>
      <c r="M72" s="342"/>
      <c r="N72" s="342"/>
      <c r="O72" s="224"/>
    </row>
    <row r="73" spans="1:15" s="220" customFormat="1" ht="20.25" hidden="1">
      <c r="A73" s="221"/>
      <c r="B73" s="382"/>
      <c r="C73" s="717" t="s">
        <v>391</v>
      </c>
      <c r="D73" s="718"/>
      <c r="E73" s="718"/>
      <c r="F73" s="718"/>
      <c r="G73" s="718"/>
      <c r="H73" s="718"/>
      <c r="I73" s="718"/>
      <c r="J73" s="719"/>
      <c r="K73" s="392" t="s">
        <v>47</v>
      </c>
      <c r="L73" s="349">
        <v>0.5</v>
      </c>
      <c r="M73" s="350">
        <f>SUM(K75:K82)</f>
        <v>0</v>
      </c>
      <c r="N73" s="351">
        <f>SUM(L75:L82)</f>
        <v>0</v>
      </c>
      <c r="O73" s="224"/>
    </row>
    <row r="74" spans="1:15" s="220" customFormat="1" hidden="1">
      <c r="A74" s="221"/>
      <c r="B74" s="382"/>
      <c r="C74" s="692" t="s">
        <v>4</v>
      </c>
      <c r="D74" s="693"/>
      <c r="E74" s="559" t="s">
        <v>5</v>
      </c>
      <c r="F74" s="559" t="s">
        <v>6</v>
      </c>
      <c r="G74" s="391" t="s">
        <v>7</v>
      </c>
      <c r="H74" s="559" t="s">
        <v>8</v>
      </c>
      <c r="I74" s="559" t="s">
        <v>9</v>
      </c>
      <c r="J74" s="559" t="s">
        <v>10</v>
      </c>
      <c r="K74" s="559" t="s">
        <v>11</v>
      </c>
      <c r="L74" s="559" t="s">
        <v>12</v>
      </c>
      <c r="M74" s="694"/>
      <c r="N74" s="695"/>
      <c r="O74" s="224"/>
    </row>
    <row r="75" spans="1:15" s="220" customFormat="1" hidden="1">
      <c r="A75" s="221"/>
      <c r="B75" s="382"/>
      <c r="C75" s="355"/>
      <c r="D75" s="355"/>
      <c r="E75" s="355"/>
      <c r="F75" s="355"/>
      <c r="G75" s="355"/>
      <c r="H75" s="355"/>
      <c r="I75" s="355"/>
      <c r="J75" s="355"/>
      <c r="K75" s="357">
        <f t="shared" ref="K75:K81" si="7">(I75+J75)*10000</f>
        <v>0</v>
      </c>
      <c r="L75" s="357">
        <f>K75*L69</f>
        <v>0</v>
      </c>
      <c r="M75" s="352"/>
      <c r="N75" s="342"/>
      <c r="O75" s="224"/>
    </row>
    <row r="76" spans="1:15" s="220" customFormat="1" hidden="1">
      <c r="A76" s="221"/>
      <c r="B76" s="382"/>
      <c r="C76" s="355"/>
      <c r="D76" s="355"/>
      <c r="E76" s="355"/>
      <c r="F76" s="355"/>
      <c r="G76" s="355"/>
      <c r="H76" s="355"/>
      <c r="I76" s="355"/>
      <c r="J76" s="355"/>
      <c r="K76" s="357">
        <f t="shared" si="7"/>
        <v>0</v>
      </c>
      <c r="L76" s="357">
        <f>K76*L69</f>
        <v>0</v>
      </c>
      <c r="M76" s="352"/>
      <c r="N76" s="342"/>
      <c r="O76" s="224"/>
    </row>
    <row r="77" spans="1:15" s="220" customFormat="1" hidden="1">
      <c r="A77" s="221"/>
      <c r="B77" s="382"/>
      <c r="C77" s="355"/>
      <c r="D77" s="355"/>
      <c r="E77" s="355"/>
      <c r="F77" s="355"/>
      <c r="G77" s="355"/>
      <c r="H77" s="355"/>
      <c r="I77" s="355"/>
      <c r="J77" s="355"/>
      <c r="K77" s="357">
        <f t="shared" si="7"/>
        <v>0</v>
      </c>
      <c r="L77" s="357">
        <f>K77*L69</f>
        <v>0</v>
      </c>
      <c r="M77" s="352"/>
      <c r="N77" s="342"/>
      <c r="O77" s="224"/>
    </row>
    <row r="78" spans="1:15" s="220" customFormat="1" hidden="1">
      <c r="A78" s="221"/>
      <c r="B78" s="382"/>
      <c r="C78" s="355"/>
      <c r="D78" s="355"/>
      <c r="E78" s="355"/>
      <c r="F78" s="355"/>
      <c r="G78" s="355"/>
      <c r="H78" s="355"/>
      <c r="I78" s="355"/>
      <c r="J78" s="355"/>
      <c r="K78" s="357">
        <f t="shared" si="7"/>
        <v>0</v>
      </c>
      <c r="L78" s="357">
        <f>K78*L72</f>
        <v>0</v>
      </c>
      <c r="M78" s="352"/>
      <c r="N78" s="342"/>
      <c r="O78" s="224"/>
    </row>
    <row r="79" spans="1:15" s="220" customFormat="1" hidden="1">
      <c r="A79" s="221"/>
      <c r="B79" s="382"/>
      <c r="C79" s="355"/>
      <c r="D79" s="355"/>
      <c r="E79" s="355"/>
      <c r="F79" s="355"/>
      <c r="G79" s="355"/>
      <c r="H79" s="355"/>
      <c r="I79" s="355"/>
      <c r="J79" s="355"/>
      <c r="K79" s="357">
        <f t="shared" si="7"/>
        <v>0</v>
      </c>
      <c r="L79" s="357">
        <f>K79*L72</f>
        <v>0</v>
      </c>
      <c r="M79" s="352"/>
      <c r="N79" s="342"/>
      <c r="O79" s="224"/>
    </row>
    <row r="80" spans="1:15" s="220" customFormat="1" hidden="1">
      <c r="A80" s="221"/>
      <c r="B80" s="382"/>
      <c r="C80" s="355"/>
      <c r="D80" s="355"/>
      <c r="E80" s="355"/>
      <c r="F80" s="355"/>
      <c r="G80" s="355"/>
      <c r="H80" s="355"/>
      <c r="I80" s="355"/>
      <c r="J80" s="355"/>
      <c r="K80" s="357">
        <f t="shared" si="7"/>
        <v>0</v>
      </c>
      <c r="L80" s="357">
        <f>K80*L72</f>
        <v>0</v>
      </c>
      <c r="M80" s="352"/>
      <c r="N80" s="342"/>
      <c r="O80" s="224"/>
    </row>
    <row r="81" spans="1:15" s="220" customFormat="1" hidden="1">
      <c r="A81" s="221"/>
      <c r="B81" s="382"/>
      <c r="C81" s="355"/>
      <c r="D81" s="355"/>
      <c r="E81" s="355"/>
      <c r="F81" s="355"/>
      <c r="G81" s="355"/>
      <c r="H81" s="355"/>
      <c r="I81" s="355"/>
      <c r="J81" s="355"/>
      <c r="K81" s="357">
        <f t="shared" si="7"/>
        <v>0</v>
      </c>
      <c r="L81" s="357">
        <f>K81*L72</f>
        <v>0</v>
      </c>
      <c r="M81" s="352"/>
      <c r="N81" s="342"/>
      <c r="O81" s="224"/>
    </row>
    <row r="82" spans="1:15" s="220" customFormat="1" hidden="1">
      <c r="A82" s="221"/>
      <c r="B82" s="382"/>
      <c r="C82" s="355"/>
      <c r="D82" s="355"/>
      <c r="E82" s="355"/>
      <c r="F82" s="355"/>
      <c r="G82" s="355"/>
      <c r="H82" s="355"/>
      <c r="I82" s="355"/>
      <c r="J82" s="355"/>
      <c r="K82" s="543">
        <f t="shared" ref="K76:K82" si="8">(I82+J82)*10000</f>
        <v>0</v>
      </c>
      <c r="L82" s="543">
        <f>K82*L73</f>
        <v>0</v>
      </c>
      <c r="M82" s="365"/>
      <c r="N82" s="345"/>
      <c r="O82" s="224"/>
    </row>
    <row r="83" spans="1:15" s="220" customFormat="1">
      <c r="A83" s="221"/>
      <c r="B83" s="382"/>
      <c r="C83" s="696" t="s">
        <v>392</v>
      </c>
      <c r="D83" s="697"/>
      <c r="E83" s="697"/>
      <c r="F83" s="697"/>
      <c r="G83" s="697"/>
      <c r="H83" s="697"/>
      <c r="I83" s="697"/>
      <c r="J83" s="698"/>
      <c r="K83" s="396" t="s">
        <v>2</v>
      </c>
      <c r="L83" s="393">
        <v>0.5</v>
      </c>
      <c r="M83" s="350">
        <f>SUM(K85:K92)</f>
        <v>510000</v>
      </c>
      <c r="N83" s="351">
        <f>SUM(L85:L92)</f>
        <v>255000</v>
      </c>
      <c r="O83" s="224"/>
    </row>
    <row r="84" spans="1:15" s="220" customFormat="1">
      <c r="A84" s="221"/>
      <c r="B84" s="382"/>
      <c r="C84" s="690" t="s">
        <v>4</v>
      </c>
      <c r="D84" s="691"/>
      <c r="E84" s="390" t="s">
        <v>5</v>
      </c>
      <c r="F84" s="390" t="s">
        <v>6</v>
      </c>
      <c r="G84" s="391" t="s">
        <v>7</v>
      </c>
      <c r="H84" s="390" t="s">
        <v>8</v>
      </c>
      <c r="I84" s="390" t="s">
        <v>9</v>
      </c>
      <c r="J84" s="390" t="s">
        <v>10</v>
      </c>
      <c r="K84" s="390" t="s">
        <v>11</v>
      </c>
      <c r="L84" s="390" t="s">
        <v>12</v>
      </c>
      <c r="M84" s="342"/>
      <c r="N84" s="342"/>
      <c r="O84" s="224"/>
    </row>
    <row r="85" spans="1:15" s="220" customFormat="1">
      <c r="A85" s="221"/>
      <c r="B85" s="382"/>
      <c r="C85" s="366">
        <v>28</v>
      </c>
      <c r="D85" s="366" t="s">
        <v>35</v>
      </c>
      <c r="E85" s="472" t="s">
        <v>1325</v>
      </c>
      <c r="F85" s="366" t="s">
        <v>1326</v>
      </c>
      <c r="G85" s="339" t="s">
        <v>1327</v>
      </c>
      <c r="H85" s="340" t="s">
        <v>1328</v>
      </c>
      <c r="I85" s="386"/>
      <c r="J85" s="386">
        <v>11</v>
      </c>
      <c r="K85" s="357">
        <f>(I85+J85)*10000</f>
        <v>110000</v>
      </c>
      <c r="L85" s="357">
        <f>K85*L83</f>
        <v>55000</v>
      </c>
      <c r="M85" s="342"/>
      <c r="N85" s="342"/>
      <c r="O85" s="224"/>
    </row>
    <row r="86" spans="1:15" s="220" customFormat="1">
      <c r="A86" s="221"/>
      <c r="B86" s="382"/>
      <c r="C86" s="366">
        <v>28</v>
      </c>
      <c r="D86" s="366" t="s">
        <v>1301</v>
      </c>
      <c r="E86" s="471" t="s">
        <v>1329</v>
      </c>
      <c r="F86" s="366" t="s">
        <v>1330</v>
      </c>
      <c r="G86" s="340" t="s">
        <v>1331</v>
      </c>
      <c r="H86" s="340" t="s">
        <v>26</v>
      </c>
      <c r="I86" s="386">
        <v>3</v>
      </c>
      <c r="J86" s="386">
        <v>5</v>
      </c>
      <c r="K86" s="357">
        <f t="shared" ref="K86:K92" si="9">(I86+J86)*10000</f>
        <v>80000</v>
      </c>
      <c r="L86" s="357">
        <f>K86*L83</f>
        <v>40000</v>
      </c>
      <c r="M86" s="342"/>
      <c r="N86" s="342"/>
      <c r="O86" s="224"/>
    </row>
    <row r="87" spans="1:15" s="220" customFormat="1">
      <c r="A87" s="221"/>
      <c r="B87" s="382"/>
      <c r="C87" s="366">
        <v>28</v>
      </c>
      <c r="D87" s="366" t="s">
        <v>161</v>
      </c>
      <c r="E87" s="471" t="s">
        <v>1332</v>
      </c>
      <c r="F87" s="366" t="s">
        <v>1333</v>
      </c>
      <c r="G87" s="339" t="s">
        <v>1334</v>
      </c>
      <c r="H87" s="340" t="s">
        <v>26</v>
      </c>
      <c r="I87" s="386">
        <v>8</v>
      </c>
      <c r="J87" s="386"/>
      <c r="K87" s="357">
        <f t="shared" si="9"/>
        <v>80000</v>
      </c>
      <c r="L87" s="357">
        <f>K87*L83</f>
        <v>40000</v>
      </c>
      <c r="M87" s="342"/>
      <c r="N87" s="342"/>
      <c r="O87" s="224"/>
    </row>
    <row r="88" spans="1:15" s="220" customFormat="1" ht="62.25" customHeight="1">
      <c r="A88" s="221"/>
      <c r="B88" s="382"/>
      <c r="C88" s="366">
        <v>28</v>
      </c>
      <c r="D88" s="366" t="s">
        <v>128</v>
      </c>
      <c r="E88" s="471" t="s">
        <v>1335</v>
      </c>
      <c r="F88" s="366" t="s">
        <v>1336</v>
      </c>
      <c r="G88" s="339" t="s">
        <v>1337</v>
      </c>
      <c r="H88" s="340" t="s">
        <v>26</v>
      </c>
      <c r="I88" s="386">
        <v>3</v>
      </c>
      <c r="J88" s="386">
        <v>5</v>
      </c>
      <c r="K88" s="357">
        <f t="shared" si="9"/>
        <v>80000</v>
      </c>
      <c r="L88" s="357">
        <f>K88*L83</f>
        <v>40000</v>
      </c>
      <c r="M88" s="342"/>
      <c r="N88" s="342"/>
      <c r="O88" s="224"/>
    </row>
    <row r="89" spans="1:15" s="220" customFormat="1" ht="33">
      <c r="A89" s="221"/>
      <c r="B89" s="382"/>
      <c r="C89" s="366">
        <v>28</v>
      </c>
      <c r="D89" s="366" t="s">
        <v>520</v>
      </c>
      <c r="E89" s="472" t="s">
        <v>1338</v>
      </c>
      <c r="F89" s="366" t="s">
        <v>1339</v>
      </c>
      <c r="G89" s="340" t="s">
        <v>1340</v>
      </c>
      <c r="H89" s="340" t="s">
        <v>109</v>
      </c>
      <c r="I89" s="386">
        <v>3</v>
      </c>
      <c r="J89" s="386">
        <v>13</v>
      </c>
      <c r="K89" s="357">
        <f t="shared" si="9"/>
        <v>160000</v>
      </c>
      <c r="L89" s="357">
        <f>K89*L83</f>
        <v>80000</v>
      </c>
      <c r="M89" s="342"/>
      <c r="N89" s="342"/>
      <c r="O89" s="224"/>
    </row>
    <row r="90" spans="1:15" s="220" customFormat="1">
      <c r="A90" s="221"/>
      <c r="B90" s="382"/>
      <c r="C90" s="366"/>
      <c r="D90" s="366"/>
      <c r="E90" s="366"/>
      <c r="F90" s="366"/>
      <c r="G90" s="340"/>
      <c r="H90" s="340"/>
      <c r="I90" s="386"/>
      <c r="J90" s="386"/>
      <c r="K90" s="357">
        <f t="shared" si="9"/>
        <v>0</v>
      </c>
      <c r="L90" s="357">
        <f>K90*L83</f>
        <v>0</v>
      </c>
      <c r="M90" s="342"/>
      <c r="N90" s="342"/>
      <c r="O90" s="224"/>
    </row>
    <row r="91" spans="1:15" s="220" customFormat="1">
      <c r="A91" s="221"/>
      <c r="B91" s="382"/>
      <c r="C91" s="366"/>
      <c r="D91" s="366"/>
      <c r="E91" s="366"/>
      <c r="F91" s="366"/>
      <c r="G91" s="340"/>
      <c r="H91" s="340"/>
      <c r="I91" s="386"/>
      <c r="J91" s="386"/>
      <c r="K91" s="357">
        <f t="shared" si="9"/>
        <v>0</v>
      </c>
      <c r="L91" s="357">
        <f>K91*L83</f>
        <v>0</v>
      </c>
      <c r="M91" s="342"/>
      <c r="N91" s="342"/>
      <c r="O91" s="224"/>
    </row>
    <row r="92" spans="1:15" s="220" customFormat="1">
      <c r="A92" s="221"/>
      <c r="B92" s="382"/>
      <c r="C92" s="366"/>
      <c r="D92" s="366"/>
      <c r="E92" s="366"/>
      <c r="F92" s="366"/>
      <c r="G92" s="340"/>
      <c r="H92" s="340"/>
      <c r="I92" s="386"/>
      <c r="J92" s="386"/>
      <c r="K92" s="357">
        <f t="shared" si="9"/>
        <v>0</v>
      </c>
      <c r="L92" s="357">
        <f>K92*L83</f>
        <v>0</v>
      </c>
      <c r="M92" s="342"/>
      <c r="N92" s="342"/>
      <c r="O92" s="224"/>
    </row>
    <row r="93" spans="1:15" ht="20.25">
      <c r="A93" s="220"/>
      <c r="B93" s="347"/>
      <c r="C93" s="706" t="s">
        <v>393</v>
      </c>
      <c r="D93" s="706"/>
      <c r="E93" s="706"/>
      <c r="F93" s="706"/>
      <c r="G93" s="706"/>
      <c r="H93" s="706"/>
      <c r="I93" s="706"/>
      <c r="J93" s="706"/>
      <c r="K93" s="348" t="s">
        <v>2</v>
      </c>
      <c r="L93" s="397">
        <v>0.6</v>
      </c>
      <c r="M93" s="350">
        <f>SUM(K95:K102)</f>
        <v>700000</v>
      </c>
      <c r="N93" s="351">
        <f>SUM(L95:L102)</f>
        <v>420000</v>
      </c>
      <c r="O93" s="224"/>
    </row>
    <row r="94" spans="1:15">
      <c r="A94" s="220"/>
      <c r="B94" s="347" t="s">
        <v>3</v>
      </c>
      <c r="C94" s="700" t="s">
        <v>4</v>
      </c>
      <c r="D94" s="700"/>
      <c r="E94" s="559" t="s">
        <v>5</v>
      </c>
      <c r="F94" s="559" t="s">
        <v>6</v>
      </c>
      <c r="G94" s="559" t="s">
        <v>7</v>
      </c>
      <c r="H94" s="559" t="s">
        <v>8</v>
      </c>
      <c r="I94" s="559" t="s">
        <v>9</v>
      </c>
      <c r="J94" s="559" t="s">
        <v>10</v>
      </c>
      <c r="K94" s="559" t="s">
        <v>11</v>
      </c>
      <c r="L94" s="559" t="s">
        <v>12</v>
      </c>
      <c r="M94" s="398"/>
      <c r="N94" s="399"/>
      <c r="O94" s="220"/>
    </row>
    <row r="95" spans="1:15">
      <c r="A95" s="220"/>
      <c r="B95" s="347">
        <v>1</v>
      </c>
      <c r="C95" s="366">
        <v>28</v>
      </c>
      <c r="D95" s="366" t="s">
        <v>40</v>
      </c>
      <c r="E95" s="471" t="s">
        <v>1341</v>
      </c>
      <c r="F95" s="366" t="s">
        <v>1342</v>
      </c>
      <c r="G95" s="340" t="s">
        <v>1343</v>
      </c>
      <c r="H95" s="340" t="s">
        <v>44</v>
      </c>
      <c r="I95" s="386">
        <v>3</v>
      </c>
      <c r="J95" s="386">
        <v>5</v>
      </c>
      <c r="K95" s="357">
        <f>(I95+J95)*10000</f>
        <v>80000</v>
      </c>
      <c r="L95" s="357">
        <f>K95*L93</f>
        <v>48000</v>
      </c>
      <c r="M95" s="352"/>
      <c r="N95" s="342"/>
      <c r="O95" s="220"/>
    </row>
    <row r="96" spans="1:15">
      <c r="A96" s="220"/>
      <c r="B96" s="347">
        <v>2</v>
      </c>
      <c r="C96" s="366">
        <v>28</v>
      </c>
      <c r="D96" s="366" t="s">
        <v>1301</v>
      </c>
      <c r="E96" s="471" t="s">
        <v>1344</v>
      </c>
      <c r="F96" s="366" t="s">
        <v>1345</v>
      </c>
      <c r="G96" s="340" t="s">
        <v>1346</v>
      </c>
      <c r="H96" s="340" t="s">
        <v>339</v>
      </c>
      <c r="I96" s="377">
        <v>3</v>
      </c>
      <c r="J96" s="377">
        <v>32</v>
      </c>
      <c r="K96" s="357">
        <f t="shared" ref="K96:K102" si="10">(I96+J96)*10000</f>
        <v>350000</v>
      </c>
      <c r="L96" s="357">
        <f>K96*L93</f>
        <v>210000</v>
      </c>
      <c r="M96" s="352"/>
      <c r="N96" s="342"/>
      <c r="O96" s="220"/>
    </row>
    <row r="97" spans="2:15">
      <c r="B97" s="347">
        <v>3</v>
      </c>
      <c r="C97" s="366">
        <v>28</v>
      </c>
      <c r="D97" s="366" t="s">
        <v>685</v>
      </c>
      <c r="E97" s="471" t="s">
        <v>1347</v>
      </c>
      <c r="F97" s="366" t="s">
        <v>1348</v>
      </c>
      <c r="G97" s="340" t="s">
        <v>1349</v>
      </c>
      <c r="H97" s="340" t="s">
        <v>29</v>
      </c>
      <c r="I97" s="386">
        <v>3</v>
      </c>
      <c r="J97" s="386">
        <v>13</v>
      </c>
      <c r="K97" s="357">
        <f t="shared" si="10"/>
        <v>160000</v>
      </c>
      <c r="L97" s="357">
        <f>K97*L93</f>
        <v>96000</v>
      </c>
      <c r="M97" s="352"/>
      <c r="N97" s="342"/>
      <c r="O97" s="220"/>
    </row>
    <row r="98" spans="2:15" ht="33">
      <c r="B98" s="347">
        <v>4</v>
      </c>
      <c r="C98" s="366">
        <v>28</v>
      </c>
      <c r="D98" s="366" t="s">
        <v>1176</v>
      </c>
      <c r="E98" s="417" t="s">
        <v>1350</v>
      </c>
      <c r="F98" s="366" t="s">
        <v>1351</v>
      </c>
      <c r="G98" s="340" t="s">
        <v>1352</v>
      </c>
      <c r="H98" s="340" t="s">
        <v>304</v>
      </c>
      <c r="I98" s="386">
        <v>3</v>
      </c>
      <c r="J98" s="386">
        <v>8</v>
      </c>
      <c r="K98" s="357">
        <f t="shared" si="10"/>
        <v>110000</v>
      </c>
      <c r="L98" s="357">
        <f>K98*L93</f>
        <v>66000</v>
      </c>
      <c r="M98" s="352"/>
      <c r="N98" s="342"/>
      <c r="O98" s="220"/>
    </row>
    <row r="99" spans="2:15">
      <c r="B99" s="347">
        <v>5</v>
      </c>
      <c r="C99" s="366"/>
      <c r="D99" s="366"/>
      <c r="E99" s="366"/>
      <c r="F99" s="366"/>
      <c r="G99" s="340"/>
      <c r="H99" s="340"/>
      <c r="I99" s="386"/>
      <c r="J99" s="386"/>
      <c r="K99" s="357">
        <f t="shared" si="10"/>
        <v>0</v>
      </c>
      <c r="L99" s="357">
        <f>K99*L93</f>
        <v>0</v>
      </c>
      <c r="M99" s="352"/>
      <c r="N99" s="342"/>
      <c r="O99" s="220"/>
    </row>
    <row r="100" spans="2:15">
      <c r="B100" s="347">
        <v>6</v>
      </c>
      <c r="C100" s="366"/>
      <c r="D100" s="366"/>
      <c r="E100" s="366"/>
      <c r="F100" s="366"/>
      <c r="G100" s="340"/>
      <c r="H100" s="340"/>
      <c r="I100" s="386"/>
      <c r="J100" s="386"/>
      <c r="K100" s="357">
        <f t="shared" si="10"/>
        <v>0</v>
      </c>
      <c r="L100" s="357">
        <f>K100*L93</f>
        <v>0</v>
      </c>
      <c r="M100" s="352"/>
      <c r="N100" s="342"/>
      <c r="O100" s="220"/>
    </row>
    <row r="101" spans="2:15">
      <c r="B101" s="347">
        <v>7</v>
      </c>
      <c r="C101" s="366"/>
      <c r="D101" s="366"/>
      <c r="E101" s="366"/>
      <c r="F101" s="366"/>
      <c r="G101" s="340"/>
      <c r="H101" s="340"/>
      <c r="I101" s="386"/>
      <c r="J101" s="386"/>
      <c r="K101" s="357">
        <f t="shared" si="10"/>
        <v>0</v>
      </c>
      <c r="L101" s="357">
        <f>K101*L93</f>
        <v>0</v>
      </c>
      <c r="M101" s="352"/>
      <c r="N101" s="342"/>
      <c r="O101" s="220"/>
    </row>
    <row r="102" spans="2:15">
      <c r="B102" s="347">
        <v>8</v>
      </c>
      <c r="C102" s="366"/>
      <c r="D102" s="366"/>
      <c r="E102" s="366"/>
      <c r="F102" s="366"/>
      <c r="G102" s="340"/>
      <c r="H102" s="340"/>
      <c r="I102" s="386"/>
      <c r="J102" s="386"/>
      <c r="K102" s="357">
        <f t="shared" si="10"/>
        <v>0</v>
      </c>
      <c r="L102" s="357">
        <f>K102*L93</f>
        <v>0</v>
      </c>
      <c r="M102" s="365"/>
      <c r="N102" s="345"/>
      <c r="O102" s="220"/>
    </row>
    <row r="103" spans="2:15" ht="20.25">
      <c r="B103" s="347"/>
      <c r="C103" s="707" t="s">
        <v>394</v>
      </c>
      <c r="D103" s="707"/>
      <c r="E103" s="707"/>
      <c r="F103" s="707"/>
      <c r="G103" s="707"/>
      <c r="H103" s="707"/>
      <c r="I103" s="707"/>
      <c r="J103" s="707"/>
      <c r="K103" s="392" t="s">
        <v>47</v>
      </c>
      <c r="L103" s="400">
        <v>0.65</v>
      </c>
      <c r="M103" s="350">
        <f>SUM(K105:K112)</f>
        <v>0</v>
      </c>
      <c r="N103" s="351">
        <f>SUM(L105:L112)</f>
        <v>0</v>
      </c>
      <c r="O103" s="224"/>
    </row>
    <row r="104" spans="2:15">
      <c r="B104" s="347"/>
      <c r="C104" s="700" t="s">
        <v>4</v>
      </c>
      <c r="D104" s="700"/>
      <c r="E104" s="559" t="s">
        <v>5</v>
      </c>
      <c r="F104" s="559" t="s">
        <v>6</v>
      </c>
      <c r="G104" s="559" t="s">
        <v>7</v>
      </c>
      <c r="H104" s="559" t="s">
        <v>8</v>
      </c>
      <c r="I104" s="559" t="s">
        <v>9</v>
      </c>
      <c r="J104" s="559" t="s">
        <v>10</v>
      </c>
      <c r="K104" s="559" t="s">
        <v>11</v>
      </c>
      <c r="L104" s="559" t="s">
        <v>12</v>
      </c>
      <c r="M104" s="562"/>
      <c r="N104" s="563"/>
      <c r="O104" s="220"/>
    </row>
    <row r="105" spans="2:15" ht="19.5">
      <c r="B105" s="347"/>
      <c r="C105" s="353"/>
      <c r="D105" s="353"/>
      <c r="E105" s="353"/>
      <c r="F105" s="353"/>
      <c r="G105" s="379" t="s">
        <v>48</v>
      </c>
      <c r="H105" s="355"/>
      <c r="I105" s="356"/>
      <c r="J105" s="356"/>
      <c r="K105" s="357">
        <f>(I105+J105)*10000</f>
        <v>0</v>
      </c>
      <c r="L105" s="357">
        <f>K105*L103</f>
        <v>0</v>
      </c>
      <c r="M105" s="352"/>
      <c r="N105" s="342"/>
      <c r="O105" s="220"/>
    </row>
    <row r="106" spans="2:15">
      <c r="B106" s="347"/>
      <c r="C106" s="401"/>
      <c r="D106" s="401"/>
      <c r="E106" s="401"/>
      <c r="F106" s="401"/>
      <c r="G106" s="402"/>
      <c r="H106" s="402"/>
      <c r="I106" s="403"/>
      <c r="J106" s="403"/>
      <c r="K106" s="357">
        <f t="shared" ref="K106:K112" si="11">(I106+J106)*10000</f>
        <v>0</v>
      </c>
      <c r="L106" s="357">
        <f>K106*L103</f>
        <v>0</v>
      </c>
      <c r="M106" s="352"/>
      <c r="N106" s="342"/>
      <c r="O106" s="220"/>
    </row>
    <row r="107" spans="2:15">
      <c r="B107" s="347"/>
      <c r="C107" s="401"/>
      <c r="D107" s="401"/>
      <c r="E107" s="401"/>
      <c r="F107" s="401"/>
      <c r="G107" s="402"/>
      <c r="H107" s="402"/>
      <c r="I107" s="403"/>
      <c r="J107" s="403"/>
      <c r="K107" s="357">
        <f t="shared" si="11"/>
        <v>0</v>
      </c>
      <c r="L107" s="357">
        <f>K107*L103</f>
        <v>0</v>
      </c>
      <c r="M107" s="352"/>
      <c r="N107" s="342"/>
      <c r="O107" s="220"/>
    </row>
    <row r="108" spans="2:15">
      <c r="B108" s="347"/>
      <c r="C108" s="401"/>
      <c r="D108" s="401"/>
      <c r="E108" s="401"/>
      <c r="F108" s="401"/>
      <c r="G108" s="402"/>
      <c r="H108" s="402"/>
      <c r="I108" s="403"/>
      <c r="J108" s="403"/>
      <c r="K108" s="357">
        <f t="shared" si="11"/>
        <v>0</v>
      </c>
      <c r="L108" s="357">
        <f>K108*L103</f>
        <v>0</v>
      </c>
      <c r="M108" s="352"/>
      <c r="N108" s="342"/>
      <c r="O108" s="220"/>
    </row>
    <row r="109" spans="2:15">
      <c r="B109" s="347"/>
      <c r="C109" s="401"/>
      <c r="D109" s="401"/>
      <c r="E109" s="401"/>
      <c r="F109" s="401"/>
      <c r="G109" s="402"/>
      <c r="H109" s="402"/>
      <c r="I109" s="403"/>
      <c r="J109" s="403"/>
      <c r="K109" s="357">
        <f t="shared" si="11"/>
        <v>0</v>
      </c>
      <c r="L109" s="357">
        <f>K109*L103</f>
        <v>0</v>
      </c>
      <c r="M109" s="352"/>
      <c r="N109" s="342"/>
      <c r="O109" s="220"/>
    </row>
    <row r="110" spans="2:15">
      <c r="B110" s="347"/>
      <c r="C110" s="401"/>
      <c r="D110" s="401"/>
      <c r="E110" s="401"/>
      <c r="F110" s="401"/>
      <c r="G110" s="402"/>
      <c r="H110" s="402"/>
      <c r="I110" s="403"/>
      <c r="J110" s="403"/>
      <c r="K110" s="357">
        <f t="shared" si="11"/>
        <v>0</v>
      </c>
      <c r="L110" s="357">
        <f>K110*L103</f>
        <v>0</v>
      </c>
      <c r="M110" s="352"/>
      <c r="N110" s="342"/>
      <c r="O110" s="220"/>
    </row>
    <row r="111" spans="2:15">
      <c r="B111" s="347"/>
      <c r="C111" s="404"/>
      <c r="D111" s="401"/>
      <c r="E111" s="401"/>
      <c r="F111" s="401"/>
      <c r="G111" s="402"/>
      <c r="H111" s="402"/>
      <c r="I111" s="403"/>
      <c r="J111" s="368"/>
      <c r="K111" s="357">
        <f t="shared" si="11"/>
        <v>0</v>
      </c>
      <c r="L111" s="357">
        <f>K111*L103</f>
        <v>0</v>
      </c>
      <c r="M111" s="352"/>
      <c r="N111" s="342"/>
      <c r="O111" s="220"/>
    </row>
    <row r="112" spans="2:15">
      <c r="B112" s="347"/>
      <c r="C112" s="401"/>
      <c r="D112" s="401"/>
      <c r="E112" s="401"/>
      <c r="F112" s="401"/>
      <c r="G112" s="402"/>
      <c r="H112" s="402"/>
      <c r="I112" s="403"/>
      <c r="J112" s="403"/>
      <c r="K112" s="357">
        <f t="shared" si="11"/>
        <v>0</v>
      </c>
      <c r="L112" s="357">
        <f>K112*L103</f>
        <v>0</v>
      </c>
      <c r="M112" s="365"/>
      <c r="N112" s="345"/>
      <c r="O112" s="220"/>
    </row>
    <row r="113" spans="2:15" ht="20.25">
      <c r="B113" s="347"/>
      <c r="C113" s="708" t="s">
        <v>395</v>
      </c>
      <c r="D113" s="708"/>
      <c r="E113" s="708"/>
      <c r="F113" s="708"/>
      <c r="G113" s="708"/>
      <c r="H113" s="708"/>
      <c r="I113" s="708"/>
      <c r="J113" s="708"/>
      <c r="K113" s="392" t="s">
        <v>47</v>
      </c>
      <c r="L113" s="397">
        <v>0.6</v>
      </c>
      <c r="M113" s="350">
        <f>SUM(K115:K122)</f>
        <v>320000</v>
      </c>
      <c r="N113" s="351">
        <f>SUM(L115:L122)</f>
        <v>192000</v>
      </c>
      <c r="O113" s="224"/>
    </row>
    <row r="114" spans="2:15">
      <c r="B114" s="347"/>
      <c r="C114" s="700" t="s">
        <v>4</v>
      </c>
      <c r="D114" s="700"/>
      <c r="E114" s="559" t="s">
        <v>5</v>
      </c>
      <c r="F114" s="559" t="s">
        <v>6</v>
      </c>
      <c r="G114" s="559" t="s">
        <v>7</v>
      </c>
      <c r="H114" s="559" t="s">
        <v>8</v>
      </c>
      <c r="I114" s="559" t="s">
        <v>9</v>
      </c>
      <c r="J114" s="559" t="s">
        <v>10</v>
      </c>
      <c r="K114" s="559" t="s">
        <v>11</v>
      </c>
      <c r="L114" s="559" t="s">
        <v>12</v>
      </c>
      <c r="M114" s="704" t="s">
        <v>50</v>
      </c>
      <c r="N114" s="705"/>
      <c r="O114" s="220"/>
    </row>
    <row r="115" spans="2:15" ht="33">
      <c r="B115" s="347"/>
      <c r="C115" s="401">
        <v>28</v>
      </c>
      <c r="D115" s="401" t="s">
        <v>40</v>
      </c>
      <c r="E115" s="471" t="s">
        <v>1353</v>
      </c>
      <c r="F115" s="401" t="s">
        <v>1354</v>
      </c>
      <c r="G115" s="339" t="s">
        <v>1355</v>
      </c>
      <c r="H115" s="402" t="s">
        <v>44</v>
      </c>
      <c r="I115" s="403">
        <v>3</v>
      </c>
      <c r="J115" s="403">
        <v>5</v>
      </c>
      <c r="K115" s="357">
        <f>(I115+J115)*10000</f>
        <v>80000</v>
      </c>
      <c r="L115" s="357">
        <f>K115*L113</f>
        <v>48000</v>
      </c>
      <c r="M115" s="352"/>
      <c r="N115" s="342"/>
      <c r="O115" s="220"/>
    </row>
    <row r="116" spans="2:15">
      <c r="B116" s="347"/>
      <c r="C116" s="401"/>
      <c r="D116" s="401"/>
      <c r="E116" s="401"/>
      <c r="F116" s="401"/>
      <c r="G116" s="402"/>
      <c r="H116" s="402"/>
      <c r="I116" s="403"/>
      <c r="J116" s="403"/>
      <c r="K116" s="357">
        <f t="shared" ref="K116:K122" si="12">(I116+J116)*10000</f>
        <v>0</v>
      </c>
      <c r="L116" s="357">
        <f>K116*L113</f>
        <v>0</v>
      </c>
      <c r="M116" s="352"/>
      <c r="N116" s="342"/>
      <c r="O116" s="220"/>
    </row>
    <row r="117" spans="2:15">
      <c r="B117" s="347"/>
      <c r="C117" s="401">
        <v>28</v>
      </c>
      <c r="D117" s="401" t="s">
        <v>137</v>
      </c>
      <c r="E117" s="471" t="s">
        <v>1356</v>
      </c>
      <c r="F117" s="401" t="s">
        <v>1357</v>
      </c>
      <c r="G117" s="402" t="s">
        <v>1358</v>
      </c>
      <c r="H117" s="402" t="s">
        <v>26</v>
      </c>
      <c r="I117" s="403">
        <v>3</v>
      </c>
      <c r="J117" s="403">
        <v>5</v>
      </c>
      <c r="K117" s="357">
        <f t="shared" si="12"/>
        <v>80000</v>
      </c>
      <c r="L117" s="357">
        <f>K117*L113</f>
        <v>48000</v>
      </c>
      <c r="M117" s="352"/>
      <c r="N117" s="342"/>
      <c r="O117" s="220"/>
    </row>
    <row r="118" spans="2:15">
      <c r="B118" s="347"/>
      <c r="C118" s="401">
        <v>28</v>
      </c>
      <c r="D118" s="401" t="s">
        <v>520</v>
      </c>
      <c r="E118" s="401" t="s">
        <v>1359</v>
      </c>
      <c r="F118" s="401" t="s">
        <v>1360</v>
      </c>
      <c r="G118" s="402" t="s">
        <v>1361</v>
      </c>
      <c r="H118" s="402" t="s">
        <v>485</v>
      </c>
      <c r="I118" s="403">
        <v>3</v>
      </c>
      <c r="J118" s="403">
        <v>13</v>
      </c>
      <c r="K118" s="357">
        <f t="shared" si="12"/>
        <v>160000</v>
      </c>
      <c r="L118" s="357">
        <f>K118*L113</f>
        <v>96000</v>
      </c>
      <c r="M118" s="352"/>
      <c r="N118" s="342"/>
      <c r="O118" s="220"/>
    </row>
    <row r="119" spans="2:15">
      <c r="B119" s="347"/>
      <c r="C119" s="366"/>
      <c r="D119" s="366"/>
      <c r="E119" s="417"/>
      <c r="F119" s="366"/>
      <c r="G119" s="340"/>
      <c r="H119" s="340"/>
      <c r="I119" s="386"/>
      <c r="J119" s="386"/>
      <c r="K119" s="357">
        <f t="shared" si="12"/>
        <v>0</v>
      </c>
      <c r="L119" s="357">
        <f>K119*L113</f>
        <v>0</v>
      </c>
      <c r="M119" s="352"/>
      <c r="N119" s="342"/>
      <c r="O119" s="220"/>
    </row>
    <row r="120" spans="2:15">
      <c r="B120" s="347"/>
      <c r="C120" s="366"/>
      <c r="D120" s="366"/>
      <c r="E120" s="366"/>
      <c r="F120" s="366"/>
      <c r="G120" s="340"/>
      <c r="H120" s="340"/>
      <c r="I120" s="386"/>
      <c r="J120" s="386"/>
      <c r="K120" s="357">
        <f t="shared" si="12"/>
        <v>0</v>
      </c>
      <c r="L120" s="357">
        <f>K120*L113</f>
        <v>0</v>
      </c>
      <c r="M120" s="352"/>
      <c r="N120" s="342"/>
      <c r="O120" s="220"/>
    </row>
    <row r="121" spans="2:15">
      <c r="B121" s="347"/>
      <c r="C121" s="366"/>
      <c r="D121" s="366"/>
      <c r="E121" s="366"/>
      <c r="F121" s="366"/>
      <c r="G121" s="340"/>
      <c r="H121" s="340"/>
      <c r="I121" s="386"/>
      <c r="J121" s="386"/>
      <c r="K121" s="357">
        <f t="shared" si="12"/>
        <v>0</v>
      </c>
      <c r="L121" s="357">
        <f>K121*L113</f>
        <v>0</v>
      </c>
      <c r="M121" s="352"/>
      <c r="N121" s="342"/>
      <c r="O121" s="220"/>
    </row>
    <row r="122" spans="2:15">
      <c r="B122" s="347"/>
      <c r="C122" s="366"/>
      <c r="D122" s="366"/>
      <c r="E122" s="366"/>
      <c r="F122" s="366"/>
      <c r="G122" s="340"/>
      <c r="H122" s="340"/>
      <c r="I122" s="386"/>
      <c r="J122" s="386"/>
      <c r="K122" s="357">
        <f t="shared" si="12"/>
        <v>0</v>
      </c>
      <c r="L122" s="357">
        <f>K122*L113</f>
        <v>0</v>
      </c>
      <c r="M122" s="365"/>
      <c r="N122" s="345"/>
      <c r="O122" s="220"/>
    </row>
    <row r="123" spans="2:15" ht="20.25">
      <c r="B123" s="347"/>
      <c r="C123" s="675" t="s">
        <v>400</v>
      </c>
      <c r="D123" s="675"/>
      <c r="E123" s="675"/>
      <c r="F123" s="675"/>
      <c r="G123" s="675"/>
      <c r="H123" s="675"/>
      <c r="I123" s="675"/>
      <c r="J123" s="675"/>
      <c r="K123" s="392" t="s">
        <v>47</v>
      </c>
      <c r="L123" s="400">
        <v>0.65</v>
      </c>
      <c r="M123" s="350">
        <f>SUM(K125:K132)</f>
        <v>680000</v>
      </c>
      <c r="N123" s="351">
        <f>SUM(L125:L132)</f>
        <v>442000</v>
      </c>
      <c r="O123" s="224"/>
    </row>
    <row r="124" spans="2:15">
      <c r="B124" s="347"/>
      <c r="C124" s="700" t="s">
        <v>4</v>
      </c>
      <c r="D124" s="700"/>
      <c r="E124" s="559" t="s">
        <v>5</v>
      </c>
      <c r="F124" s="559" t="s">
        <v>6</v>
      </c>
      <c r="G124" s="559" t="s">
        <v>7</v>
      </c>
      <c r="H124" s="559" t="s">
        <v>8</v>
      </c>
      <c r="I124" s="559" t="s">
        <v>9</v>
      </c>
      <c r="J124" s="559" t="s">
        <v>10</v>
      </c>
      <c r="K124" s="559" t="s">
        <v>11</v>
      </c>
      <c r="L124" s="559" t="s">
        <v>12</v>
      </c>
      <c r="M124" s="704" t="s">
        <v>56</v>
      </c>
      <c r="N124" s="705"/>
      <c r="O124" s="220"/>
    </row>
    <row r="125" spans="2:15" ht="33">
      <c r="B125" s="347"/>
      <c r="C125" s="366">
        <v>28</v>
      </c>
      <c r="D125" s="366" t="s">
        <v>105</v>
      </c>
      <c r="E125" s="472" t="s">
        <v>1362</v>
      </c>
      <c r="F125" s="366" t="s">
        <v>1363</v>
      </c>
      <c r="G125" s="339" t="s">
        <v>1364</v>
      </c>
      <c r="H125" s="340" t="s">
        <v>1365</v>
      </c>
      <c r="I125" s="386">
        <v>3</v>
      </c>
      <c r="J125" s="386">
        <v>33</v>
      </c>
      <c r="K125" s="357">
        <f>(I125+J125)*10000</f>
        <v>360000</v>
      </c>
      <c r="L125" s="357">
        <f>K125*L123</f>
        <v>234000</v>
      </c>
      <c r="M125" s="352"/>
      <c r="N125" s="342"/>
      <c r="O125" s="220"/>
    </row>
    <row r="126" spans="2:15">
      <c r="B126" s="347"/>
      <c r="C126" s="366"/>
      <c r="D126" s="366"/>
      <c r="E126" s="366"/>
      <c r="F126" s="366"/>
      <c r="G126" s="340"/>
      <c r="H126" s="340"/>
      <c r="I126" s="386"/>
      <c r="J126" s="386"/>
      <c r="K126" s="357">
        <f t="shared" ref="K126:K132" si="13">(I126+J126)*10000</f>
        <v>0</v>
      </c>
      <c r="L126" s="357">
        <f>K126*L123</f>
        <v>0</v>
      </c>
      <c r="M126" s="352"/>
      <c r="N126" s="342"/>
      <c r="O126" s="220"/>
    </row>
    <row r="127" spans="2:15">
      <c r="B127" s="347"/>
      <c r="C127" s="366">
        <v>28</v>
      </c>
      <c r="D127" s="366" t="s">
        <v>588</v>
      </c>
      <c r="E127" s="366" t="s">
        <v>1366</v>
      </c>
      <c r="F127" s="366" t="s">
        <v>1367</v>
      </c>
      <c r="G127" s="340" t="s">
        <v>1368</v>
      </c>
      <c r="H127" s="340" t="s">
        <v>109</v>
      </c>
      <c r="I127" s="377">
        <v>3</v>
      </c>
      <c r="J127" s="377">
        <v>13</v>
      </c>
      <c r="K127" s="357">
        <f t="shared" si="13"/>
        <v>160000</v>
      </c>
      <c r="L127" s="357">
        <f>K127*L123</f>
        <v>104000</v>
      </c>
      <c r="M127" s="352"/>
      <c r="N127" s="342"/>
      <c r="O127" s="220"/>
    </row>
    <row r="128" spans="2:15">
      <c r="B128" s="347"/>
      <c r="C128" s="366"/>
      <c r="D128" s="366"/>
      <c r="E128" s="366"/>
      <c r="F128" s="366"/>
      <c r="G128" s="340"/>
      <c r="H128" s="340"/>
      <c r="I128" s="386"/>
      <c r="J128" s="386"/>
      <c r="K128" s="357">
        <f t="shared" si="13"/>
        <v>0</v>
      </c>
      <c r="L128" s="357">
        <f>K128*L123</f>
        <v>0</v>
      </c>
      <c r="M128" s="352"/>
      <c r="N128" s="342"/>
      <c r="O128" s="220"/>
    </row>
    <row r="129" spans="1:15" ht="33">
      <c r="A129" s="220"/>
      <c r="B129" s="347"/>
      <c r="C129" s="366">
        <v>28</v>
      </c>
      <c r="D129" s="366" t="s">
        <v>1238</v>
      </c>
      <c r="E129" s="472" t="s">
        <v>1369</v>
      </c>
      <c r="F129" s="366" t="s">
        <v>1370</v>
      </c>
      <c r="G129" s="340" t="s">
        <v>1371</v>
      </c>
      <c r="H129" s="340" t="s">
        <v>485</v>
      </c>
      <c r="I129" s="386">
        <v>3</v>
      </c>
      <c r="J129" s="386">
        <v>13</v>
      </c>
      <c r="K129" s="357">
        <f t="shared" si="13"/>
        <v>160000</v>
      </c>
      <c r="L129" s="357">
        <f>K129*L123</f>
        <v>104000</v>
      </c>
      <c r="M129" s="352"/>
      <c r="N129" s="342"/>
      <c r="O129" s="220"/>
    </row>
    <row r="130" spans="1:15">
      <c r="A130" s="220"/>
      <c r="B130" s="347"/>
      <c r="C130" s="366"/>
      <c r="D130" s="366"/>
      <c r="E130" s="366"/>
      <c r="F130" s="366"/>
      <c r="G130" s="340"/>
      <c r="H130" s="340"/>
      <c r="I130" s="386"/>
      <c r="J130" s="386"/>
      <c r="K130" s="357">
        <f t="shared" si="13"/>
        <v>0</v>
      </c>
      <c r="L130" s="357">
        <f>K130*L123</f>
        <v>0</v>
      </c>
      <c r="M130" s="352"/>
      <c r="N130" s="342"/>
      <c r="O130" s="220"/>
    </row>
    <row r="131" spans="1:15">
      <c r="A131" s="220"/>
      <c r="B131" s="347"/>
      <c r="C131" s="366"/>
      <c r="D131" s="366"/>
      <c r="E131" s="366"/>
      <c r="F131" s="366"/>
      <c r="G131" s="340"/>
      <c r="H131" s="340"/>
      <c r="I131" s="386"/>
      <c r="J131" s="386"/>
      <c r="K131" s="357">
        <f t="shared" si="13"/>
        <v>0</v>
      </c>
      <c r="L131" s="357">
        <f>K131*L123</f>
        <v>0</v>
      </c>
      <c r="M131" s="352"/>
      <c r="N131" s="342"/>
      <c r="O131" s="220"/>
    </row>
    <row r="132" spans="1:15">
      <c r="A132" s="220"/>
      <c r="B132" s="347"/>
      <c r="C132" s="366"/>
      <c r="D132" s="366"/>
      <c r="E132" s="366"/>
      <c r="F132" s="366"/>
      <c r="G132" s="340"/>
      <c r="H132" s="340"/>
      <c r="I132" s="386"/>
      <c r="J132" s="386"/>
      <c r="K132" s="357">
        <f t="shared" si="13"/>
        <v>0</v>
      </c>
      <c r="L132" s="357">
        <f>K132*L123</f>
        <v>0</v>
      </c>
      <c r="M132" s="365"/>
      <c r="N132" s="345"/>
      <c r="O132" s="220"/>
    </row>
    <row r="133" spans="1:15" ht="20.25">
      <c r="A133" s="221"/>
      <c r="B133" s="382"/>
      <c r="C133" s="709" t="s">
        <v>401</v>
      </c>
      <c r="D133" s="709"/>
      <c r="E133" s="709"/>
      <c r="F133" s="709"/>
      <c r="G133" s="709"/>
      <c r="H133" s="709"/>
      <c r="I133" s="709"/>
      <c r="J133" s="709"/>
      <c r="K133" s="392" t="s">
        <v>47</v>
      </c>
      <c r="L133" s="397">
        <v>0.6</v>
      </c>
      <c r="M133" s="350">
        <f>SUM(K135:K142)</f>
        <v>510000</v>
      </c>
      <c r="N133" s="351">
        <f>SUM(L135:L142)</f>
        <v>306000</v>
      </c>
      <c r="O133" s="224"/>
    </row>
    <row r="134" spans="1:15">
      <c r="A134" s="221"/>
      <c r="B134" s="382"/>
      <c r="C134" s="700" t="s">
        <v>4</v>
      </c>
      <c r="D134" s="700"/>
      <c r="E134" s="559" t="s">
        <v>5</v>
      </c>
      <c r="F134" s="559" t="s">
        <v>6</v>
      </c>
      <c r="G134" s="559" t="s">
        <v>7</v>
      </c>
      <c r="H134" s="559" t="s">
        <v>8</v>
      </c>
      <c r="I134" s="559" t="s">
        <v>9</v>
      </c>
      <c r="J134" s="559" t="s">
        <v>10</v>
      </c>
      <c r="K134" s="559" t="s">
        <v>11</v>
      </c>
      <c r="L134" s="559" t="s">
        <v>12</v>
      </c>
      <c r="M134" s="560"/>
      <c r="N134" s="561"/>
      <c r="O134" s="220"/>
    </row>
    <row r="135" spans="1:15" ht="19.5">
      <c r="A135" s="221"/>
      <c r="B135" s="382"/>
      <c r="C135" s="353"/>
      <c r="D135" s="353"/>
      <c r="E135" s="353"/>
      <c r="F135" s="353"/>
      <c r="G135" s="379" t="s">
        <v>71</v>
      </c>
      <c r="H135" s="355"/>
      <c r="I135" s="356"/>
      <c r="J135" s="356"/>
      <c r="K135" s="384">
        <f>(I135+J135)*10000</f>
        <v>0</v>
      </c>
      <c r="L135" s="384">
        <f>K135*L133</f>
        <v>0</v>
      </c>
      <c r="M135" s="352"/>
      <c r="N135" s="342"/>
      <c r="O135" s="220"/>
    </row>
    <row r="136" spans="1:15">
      <c r="A136" s="221"/>
      <c r="B136" s="382"/>
      <c r="C136" s="366">
        <v>28</v>
      </c>
      <c r="D136" s="366" t="s">
        <v>35</v>
      </c>
      <c r="E136" s="471" t="s">
        <v>1372</v>
      </c>
      <c r="F136" s="366" t="s">
        <v>1373</v>
      </c>
      <c r="G136" s="340" t="s">
        <v>1374</v>
      </c>
      <c r="H136" s="340" t="s">
        <v>1375</v>
      </c>
      <c r="I136" s="386">
        <v>3</v>
      </c>
      <c r="J136" s="386">
        <v>8</v>
      </c>
      <c r="K136" s="384">
        <f t="shared" ref="K136:K142" si="14">(I136+J136)*10000</f>
        <v>110000</v>
      </c>
      <c r="L136" s="384">
        <f>K136*L133</f>
        <v>66000</v>
      </c>
      <c r="M136" s="352"/>
      <c r="N136" s="342"/>
      <c r="O136" s="220"/>
    </row>
    <row r="137" spans="1:15" ht="33">
      <c r="A137" s="221"/>
      <c r="B137" s="382"/>
      <c r="C137" s="369">
        <v>28</v>
      </c>
      <c r="D137" s="369" t="s">
        <v>118</v>
      </c>
      <c r="E137" s="472" t="s">
        <v>1376</v>
      </c>
      <c r="F137" s="375" t="s">
        <v>1377</v>
      </c>
      <c r="G137" s="376" t="s">
        <v>1378</v>
      </c>
      <c r="H137" s="376" t="s">
        <v>1015</v>
      </c>
      <c r="I137" s="377">
        <v>3</v>
      </c>
      <c r="J137" s="377">
        <v>10</v>
      </c>
      <c r="K137" s="384">
        <f t="shared" si="14"/>
        <v>130000</v>
      </c>
      <c r="L137" s="384">
        <f>K137*L133</f>
        <v>78000</v>
      </c>
      <c r="M137" s="352"/>
      <c r="N137" s="342"/>
      <c r="O137" s="220"/>
    </row>
    <row r="138" spans="1:15">
      <c r="A138" s="221"/>
      <c r="B138" s="382"/>
      <c r="C138" s="369">
        <v>28</v>
      </c>
      <c r="D138" s="369" t="s">
        <v>137</v>
      </c>
      <c r="E138" s="471" t="s">
        <v>1379</v>
      </c>
      <c r="F138" s="369" t="s">
        <v>1380</v>
      </c>
      <c r="G138" s="383" t="s">
        <v>1381</v>
      </c>
      <c r="H138" s="383" t="s">
        <v>373</v>
      </c>
      <c r="I138" s="386">
        <v>3</v>
      </c>
      <c r="J138" s="386">
        <v>8</v>
      </c>
      <c r="K138" s="384">
        <f t="shared" si="14"/>
        <v>110000</v>
      </c>
      <c r="L138" s="384">
        <f>K138*L133</f>
        <v>66000</v>
      </c>
      <c r="M138" s="352"/>
      <c r="N138" s="342"/>
      <c r="O138" s="220"/>
    </row>
    <row r="139" spans="1:15">
      <c r="A139" s="221"/>
      <c r="B139" s="382"/>
      <c r="C139" s="369">
        <v>28</v>
      </c>
      <c r="D139" s="369" t="s">
        <v>689</v>
      </c>
      <c r="E139" s="369" t="s">
        <v>1382</v>
      </c>
      <c r="F139" s="369" t="s">
        <v>1383</v>
      </c>
      <c r="G139" s="385" t="s">
        <v>1384</v>
      </c>
      <c r="H139" s="383" t="s">
        <v>29</v>
      </c>
      <c r="I139" s="386">
        <v>3</v>
      </c>
      <c r="J139" s="386">
        <v>13</v>
      </c>
      <c r="K139" s="384">
        <f t="shared" si="14"/>
        <v>160000</v>
      </c>
      <c r="L139" s="384">
        <f>K139*L133</f>
        <v>96000</v>
      </c>
      <c r="M139" s="352"/>
      <c r="N139" s="342"/>
      <c r="O139" s="220"/>
    </row>
    <row r="140" spans="1:15">
      <c r="A140" s="221"/>
      <c r="B140" s="382"/>
      <c r="C140" s="369"/>
      <c r="D140" s="369"/>
      <c r="E140" s="369"/>
      <c r="F140" s="369"/>
      <c r="G140" s="383"/>
      <c r="H140" s="383"/>
      <c r="I140" s="386"/>
      <c r="J140" s="386"/>
      <c r="K140" s="384">
        <f t="shared" si="14"/>
        <v>0</v>
      </c>
      <c r="L140" s="384">
        <f>K140*L133</f>
        <v>0</v>
      </c>
      <c r="M140" s="352"/>
      <c r="N140" s="342"/>
      <c r="O140" s="220"/>
    </row>
    <row r="141" spans="1:15">
      <c r="A141" s="221"/>
      <c r="B141" s="382"/>
      <c r="C141" s="369"/>
      <c r="D141" s="387"/>
      <c r="E141" s="369"/>
      <c r="F141" s="369"/>
      <c r="G141" s="383"/>
      <c r="H141" s="383"/>
      <c r="I141" s="386"/>
      <c r="J141" s="386"/>
      <c r="K141" s="384">
        <f t="shared" si="14"/>
        <v>0</v>
      </c>
      <c r="L141" s="384">
        <f>K141*L133</f>
        <v>0</v>
      </c>
      <c r="M141" s="352"/>
      <c r="N141" s="342"/>
      <c r="O141" s="220"/>
    </row>
    <row r="142" spans="1:15">
      <c r="A142" s="221"/>
      <c r="B142" s="382"/>
      <c r="C142" s="369"/>
      <c r="D142" s="387"/>
      <c r="E142" s="369"/>
      <c r="F142" s="369"/>
      <c r="G142" s="383"/>
      <c r="H142" s="383"/>
      <c r="I142" s="386"/>
      <c r="J142" s="386"/>
      <c r="K142" s="384">
        <f t="shared" si="14"/>
        <v>0</v>
      </c>
      <c r="L142" s="384">
        <f>K142*L133</f>
        <v>0</v>
      </c>
      <c r="M142" s="365"/>
      <c r="N142" s="345"/>
      <c r="O142" s="220"/>
    </row>
    <row r="143" spans="1:15" ht="20.25">
      <c r="A143" s="220"/>
      <c r="B143" s="347"/>
      <c r="C143" s="720" t="s">
        <v>402</v>
      </c>
      <c r="D143" s="720"/>
      <c r="E143" s="720"/>
      <c r="F143" s="720"/>
      <c r="G143" s="720"/>
      <c r="H143" s="720"/>
      <c r="I143" s="720"/>
      <c r="J143" s="720"/>
      <c r="K143" s="392" t="s">
        <v>47</v>
      </c>
      <c r="L143" s="400">
        <v>0.65</v>
      </c>
      <c r="M143" s="350">
        <f>SUM(K145:K152)</f>
        <v>0</v>
      </c>
      <c r="N143" s="351">
        <f>SUM(L145:L152)</f>
        <v>0</v>
      </c>
      <c r="O143" s="224"/>
    </row>
    <row r="144" spans="1:15">
      <c r="A144" s="220"/>
      <c r="B144" s="347"/>
      <c r="C144" s="700" t="s">
        <v>4</v>
      </c>
      <c r="D144" s="700"/>
      <c r="E144" s="559" t="s">
        <v>5</v>
      </c>
      <c r="F144" s="559" t="s">
        <v>6</v>
      </c>
      <c r="G144" s="559" t="s">
        <v>7</v>
      </c>
      <c r="H144" s="559" t="s">
        <v>8</v>
      </c>
      <c r="I144" s="559" t="s">
        <v>9</v>
      </c>
      <c r="J144" s="559" t="s">
        <v>10</v>
      </c>
      <c r="K144" s="559" t="s">
        <v>11</v>
      </c>
      <c r="L144" s="559" t="s">
        <v>12</v>
      </c>
      <c r="M144" s="704" t="s">
        <v>73</v>
      </c>
      <c r="N144" s="705"/>
      <c r="O144" s="220"/>
    </row>
    <row r="145" spans="2:14">
      <c r="B145" s="347"/>
      <c r="C145" s="366"/>
      <c r="D145" s="366"/>
      <c r="E145" s="366"/>
      <c r="F145" s="366"/>
      <c r="G145" s="340"/>
      <c r="H145" s="340"/>
      <c r="I145" s="386"/>
      <c r="J145" s="386"/>
      <c r="K145" s="357">
        <f>(I145+J145)*10000</f>
        <v>0</v>
      </c>
      <c r="L145" s="357">
        <f>K145*L143</f>
        <v>0</v>
      </c>
      <c r="M145" s="352"/>
      <c r="N145" s="342"/>
    </row>
    <row r="146" spans="2:14">
      <c r="B146" s="347"/>
      <c r="C146" s="366"/>
      <c r="D146" s="366"/>
      <c r="E146" s="366"/>
      <c r="F146" s="366"/>
      <c r="G146" s="340"/>
      <c r="H146" s="340"/>
      <c r="I146" s="386"/>
      <c r="J146" s="386"/>
      <c r="K146" s="357">
        <f t="shared" ref="K146:K152" si="15">(I146+J146)*10000</f>
        <v>0</v>
      </c>
      <c r="L146" s="357">
        <f>K146*L143</f>
        <v>0</v>
      </c>
      <c r="M146" s="352"/>
      <c r="N146" s="342"/>
    </row>
    <row r="147" spans="2:14">
      <c r="B147" s="347"/>
      <c r="C147" s="366"/>
      <c r="D147" s="366"/>
      <c r="E147" s="366"/>
      <c r="F147" s="366"/>
      <c r="G147" s="340"/>
      <c r="H147" s="340"/>
      <c r="I147" s="377"/>
      <c r="J147" s="377"/>
      <c r="K147" s="357">
        <f t="shared" si="15"/>
        <v>0</v>
      </c>
      <c r="L147" s="357">
        <f>K147*L143</f>
        <v>0</v>
      </c>
      <c r="M147" s="352"/>
      <c r="N147" s="342"/>
    </row>
    <row r="148" spans="2:14">
      <c r="B148" s="347"/>
      <c r="C148" s="366"/>
      <c r="D148" s="366"/>
      <c r="E148" s="366"/>
      <c r="F148" s="366"/>
      <c r="G148" s="340"/>
      <c r="H148" s="340"/>
      <c r="I148" s="386"/>
      <c r="J148" s="386"/>
      <c r="K148" s="357">
        <f t="shared" si="15"/>
        <v>0</v>
      </c>
      <c r="L148" s="357">
        <f>K148*L143</f>
        <v>0</v>
      </c>
      <c r="M148" s="352"/>
      <c r="N148" s="342"/>
    </row>
    <row r="149" spans="2:14">
      <c r="B149" s="347"/>
      <c r="C149" s="366"/>
      <c r="D149" s="366"/>
      <c r="E149" s="366"/>
      <c r="F149" s="366"/>
      <c r="G149" s="340"/>
      <c r="H149" s="340"/>
      <c r="I149" s="386"/>
      <c r="J149" s="386"/>
      <c r="K149" s="357">
        <f t="shared" si="15"/>
        <v>0</v>
      </c>
      <c r="L149" s="357">
        <f>K149*L143</f>
        <v>0</v>
      </c>
      <c r="M149" s="352"/>
      <c r="N149" s="342"/>
    </row>
    <row r="150" spans="2:14">
      <c r="B150" s="347"/>
      <c r="C150" s="366"/>
      <c r="D150" s="366"/>
      <c r="E150" s="366"/>
      <c r="F150" s="366"/>
      <c r="G150" s="340"/>
      <c r="H150" s="340"/>
      <c r="I150" s="386"/>
      <c r="J150" s="386"/>
      <c r="K150" s="357">
        <f t="shared" si="15"/>
        <v>0</v>
      </c>
      <c r="L150" s="357">
        <f>K150*L143</f>
        <v>0</v>
      </c>
      <c r="M150" s="352"/>
      <c r="N150" s="342"/>
    </row>
    <row r="151" spans="2:14">
      <c r="B151" s="347"/>
      <c r="C151" s="366"/>
      <c r="D151" s="366"/>
      <c r="E151" s="366"/>
      <c r="F151" s="366"/>
      <c r="G151" s="340"/>
      <c r="H151" s="340"/>
      <c r="I151" s="386"/>
      <c r="J151" s="386"/>
      <c r="K151" s="357">
        <f t="shared" si="15"/>
        <v>0</v>
      </c>
      <c r="L151" s="357">
        <f>K151*L143</f>
        <v>0</v>
      </c>
      <c r="M151" s="352"/>
      <c r="N151" s="342"/>
    </row>
    <row r="152" spans="2:14">
      <c r="B152" s="347"/>
      <c r="C152" s="366"/>
      <c r="D152" s="366"/>
      <c r="E152" s="366"/>
      <c r="F152" s="366"/>
      <c r="G152" s="340"/>
      <c r="H152" s="340"/>
      <c r="I152" s="386"/>
      <c r="J152" s="386"/>
      <c r="K152" s="357">
        <f t="shared" si="15"/>
        <v>0</v>
      </c>
      <c r="L152" s="357">
        <f>K152*L143</f>
        <v>0</v>
      </c>
      <c r="M152" s="365"/>
      <c r="N152" s="345"/>
    </row>
    <row r="153" spans="2:14" ht="20.25" hidden="1">
      <c r="B153" s="342"/>
      <c r="C153" s="684" t="s">
        <v>1385</v>
      </c>
      <c r="D153" s="684"/>
      <c r="E153" s="684"/>
      <c r="F153" s="684"/>
      <c r="G153" s="684"/>
      <c r="H153" s="684"/>
      <c r="I153" s="684"/>
      <c r="J153" s="684"/>
      <c r="K153" s="392" t="s">
        <v>47</v>
      </c>
      <c r="L153" s="349">
        <v>0.5</v>
      </c>
      <c r="M153" s="350">
        <f>SUM(K155:K162)</f>
        <v>0</v>
      </c>
      <c r="N153" s="351">
        <f>SUM(L155:L162)</f>
        <v>0</v>
      </c>
    </row>
    <row r="154" spans="2:14" hidden="1">
      <c r="B154" s="342"/>
      <c r="C154" s="700" t="s">
        <v>4</v>
      </c>
      <c r="D154" s="700"/>
      <c r="E154" s="559" t="s">
        <v>5</v>
      </c>
      <c r="F154" s="559" t="s">
        <v>6</v>
      </c>
      <c r="G154" s="559" t="s">
        <v>7</v>
      </c>
      <c r="H154" s="559" t="s">
        <v>8</v>
      </c>
      <c r="I154" s="559" t="s">
        <v>9</v>
      </c>
      <c r="J154" s="559" t="s">
        <v>10</v>
      </c>
      <c r="K154" s="559" t="s">
        <v>11</v>
      </c>
      <c r="L154" s="559" t="s">
        <v>12</v>
      </c>
      <c r="M154" s="694"/>
      <c r="N154" s="695"/>
    </row>
    <row r="155" spans="2:14" hidden="1">
      <c r="B155" s="342"/>
      <c r="C155" s="479"/>
      <c r="D155" s="479"/>
      <c r="E155" s="479"/>
      <c r="F155" s="479"/>
      <c r="G155" s="480"/>
      <c r="H155" s="480"/>
      <c r="I155" s="481"/>
      <c r="J155" s="481"/>
      <c r="K155" s="357">
        <f>(I155+J155)*10000</f>
        <v>0</v>
      </c>
      <c r="L155" s="357">
        <f>K155*L153</f>
        <v>0</v>
      </c>
      <c r="M155" s="352"/>
      <c r="N155" s="342"/>
    </row>
    <row r="156" spans="2:14" hidden="1">
      <c r="B156" s="342"/>
      <c r="C156" s="479"/>
      <c r="D156" s="479"/>
      <c r="E156" s="479"/>
      <c r="F156" s="479"/>
      <c r="G156" s="480"/>
      <c r="H156" s="480"/>
      <c r="I156" s="481"/>
      <c r="J156" s="481"/>
      <c r="K156" s="357">
        <f t="shared" ref="K156:K162" si="16">(I156+J156)*10000</f>
        <v>0</v>
      </c>
      <c r="L156" s="357">
        <f>K156*L153</f>
        <v>0</v>
      </c>
      <c r="M156" s="352"/>
      <c r="N156" s="342"/>
    </row>
    <row r="157" spans="2:14" hidden="1">
      <c r="B157" s="342"/>
      <c r="C157" s="479"/>
      <c r="D157" s="479"/>
      <c r="E157" s="479"/>
      <c r="F157" s="479"/>
      <c r="G157" s="480"/>
      <c r="H157" s="480"/>
      <c r="I157" s="482"/>
      <c r="J157" s="482"/>
      <c r="K157" s="357">
        <f t="shared" si="16"/>
        <v>0</v>
      </c>
      <c r="L157" s="357">
        <f>K157*L153</f>
        <v>0</v>
      </c>
      <c r="M157" s="352"/>
      <c r="N157" s="342"/>
    </row>
    <row r="158" spans="2:14" hidden="1">
      <c r="B158" s="342"/>
      <c r="C158" s="479"/>
      <c r="D158" s="479"/>
      <c r="E158" s="479"/>
      <c r="F158" s="479"/>
      <c r="G158" s="480"/>
      <c r="H158" s="480"/>
      <c r="I158" s="481"/>
      <c r="J158" s="481"/>
      <c r="K158" s="357">
        <f t="shared" si="16"/>
        <v>0</v>
      </c>
      <c r="L158" s="357">
        <f>K158*L153</f>
        <v>0</v>
      </c>
      <c r="M158" s="352"/>
      <c r="N158" s="342"/>
    </row>
    <row r="159" spans="2:14" hidden="1">
      <c r="B159" s="342"/>
      <c r="C159" s="479"/>
      <c r="D159" s="479"/>
      <c r="E159" s="479"/>
      <c r="F159" s="479"/>
      <c r="G159" s="480"/>
      <c r="H159" s="480"/>
      <c r="I159" s="481"/>
      <c r="J159" s="481"/>
      <c r="K159" s="357">
        <f t="shared" si="16"/>
        <v>0</v>
      </c>
      <c r="L159" s="357">
        <f>K159*L153</f>
        <v>0</v>
      </c>
      <c r="M159" s="352"/>
      <c r="N159" s="342"/>
    </row>
    <row r="160" spans="2:14" hidden="1">
      <c r="B160" s="342"/>
      <c r="C160" s="479"/>
      <c r="D160" s="479"/>
      <c r="E160" s="479"/>
      <c r="F160" s="479"/>
      <c r="G160" s="480"/>
      <c r="H160" s="480"/>
      <c r="I160" s="481"/>
      <c r="J160" s="481"/>
      <c r="K160" s="357">
        <f t="shared" si="16"/>
        <v>0</v>
      </c>
      <c r="L160" s="357">
        <f>K160*L153</f>
        <v>0</v>
      </c>
      <c r="M160" s="352"/>
      <c r="N160" s="342"/>
    </row>
    <row r="161" spans="2:14" hidden="1">
      <c r="B161" s="342"/>
      <c r="C161" s="479"/>
      <c r="D161" s="479"/>
      <c r="E161" s="479"/>
      <c r="F161" s="479"/>
      <c r="G161" s="480"/>
      <c r="H161" s="480"/>
      <c r="I161" s="481"/>
      <c r="J161" s="481"/>
      <c r="K161" s="357">
        <f t="shared" si="16"/>
        <v>0</v>
      </c>
      <c r="L161" s="357">
        <f>K161*L153</f>
        <v>0</v>
      </c>
      <c r="M161" s="352"/>
      <c r="N161" s="342"/>
    </row>
    <row r="162" spans="2:14" hidden="1">
      <c r="B162" s="342"/>
      <c r="C162" s="479"/>
      <c r="D162" s="479"/>
      <c r="E162" s="479"/>
      <c r="F162" s="479"/>
      <c r="G162" s="480"/>
      <c r="H162" s="480"/>
      <c r="I162" s="481"/>
      <c r="J162" s="481"/>
      <c r="K162" s="357">
        <f t="shared" si="16"/>
        <v>0</v>
      </c>
      <c r="L162" s="357">
        <f>K162*L153</f>
        <v>0</v>
      </c>
      <c r="M162" s="365"/>
      <c r="N162" s="345"/>
    </row>
    <row r="163" spans="2:14" ht="20.25">
      <c r="B163" s="342"/>
      <c r="C163" s="684" t="s">
        <v>1386</v>
      </c>
      <c r="D163" s="684"/>
      <c r="E163" s="684"/>
      <c r="F163" s="684"/>
      <c r="G163" s="684"/>
      <c r="H163" s="684"/>
      <c r="I163" s="684"/>
      <c r="J163" s="684"/>
      <c r="K163" s="392" t="s">
        <v>47</v>
      </c>
      <c r="L163" s="349">
        <v>0.5</v>
      </c>
      <c r="M163" s="350">
        <f>SUM(K165:K172)</f>
        <v>160000</v>
      </c>
      <c r="N163" s="351">
        <f>SUM(L165:L172)</f>
        <v>80000</v>
      </c>
    </row>
    <row r="164" spans="2:14">
      <c r="B164" s="342"/>
      <c r="C164" s="700" t="s">
        <v>4</v>
      </c>
      <c r="D164" s="700"/>
      <c r="E164" s="559" t="s">
        <v>5</v>
      </c>
      <c r="F164" s="559" t="s">
        <v>6</v>
      </c>
      <c r="G164" s="559" t="s">
        <v>7</v>
      </c>
      <c r="H164" s="559" t="s">
        <v>8</v>
      </c>
      <c r="I164" s="559" t="s">
        <v>9</v>
      </c>
      <c r="J164" s="559" t="s">
        <v>10</v>
      </c>
      <c r="K164" s="559" t="s">
        <v>11</v>
      </c>
      <c r="L164" s="559" t="s">
        <v>12</v>
      </c>
      <c r="M164" s="694"/>
      <c r="N164" s="695"/>
    </row>
    <row r="165" spans="2:14">
      <c r="B165" s="342"/>
      <c r="C165" s="366">
        <v>28</v>
      </c>
      <c r="D165" s="366" t="s">
        <v>35</v>
      </c>
      <c r="E165" s="366" t="s">
        <v>1387</v>
      </c>
      <c r="F165" s="366" t="s">
        <v>1388</v>
      </c>
      <c r="G165" s="367" t="s">
        <v>1389</v>
      </c>
      <c r="H165" s="340" t="s">
        <v>109</v>
      </c>
      <c r="I165" s="386">
        <v>12</v>
      </c>
      <c r="J165" s="386">
        <v>4</v>
      </c>
      <c r="K165" s="357">
        <f>(I165+J165)*10000</f>
        <v>160000</v>
      </c>
      <c r="L165" s="357">
        <f>K165*L163</f>
        <v>80000</v>
      </c>
      <c r="M165" s="352"/>
      <c r="N165" s="342"/>
    </row>
    <row r="166" spans="2:14">
      <c r="B166" s="342"/>
      <c r="C166" s="366"/>
      <c r="D166" s="366"/>
      <c r="E166" s="369"/>
      <c r="F166" s="366"/>
      <c r="G166" s="340"/>
      <c r="H166" s="340"/>
      <c r="I166" s="368"/>
      <c r="J166" s="368"/>
      <c r="K166" s="357">
        <f t="shared" ref="K166:K172" si="17">(I166+J166)*10000</f>
        <v>0</v>
      </c>
      <c r="L166" s="357">
        <f>K166*L163</f>
        <v>0</v>
      </c>
      <c r="M166" s="352"/>
      <c r="N166" s="342"/>
    </row>
    <row r="167" spans="2:14">
      <c r="B167" s="342"/>
      <c r="C167" s="366"/>
      <c r="D167" s="366"/>
      <c r="E167" s="366"/>
      <c r="F167" s="366"/>
      <c r="G167" s="340"/>
      <c r="H167" s="340"/>
      <c r="I167" s="377"/>
      <c r="J167" s="377"/>
      <c r="K167" s="357">
        <f t="shared" si="17"/>
        <v>0</v>
      </c>
      <c r="L167" s="357">
        <f>K167*L163</f>
        <v>0</v>
      </c>
      <c r="M167" s="352"/>
      <c r="N167" s="342"/>
    </row>
    <row r="168" spans="2:14">
      <c r="B168" s="342"/>
      <c r="C168" s="366"/>
      <c r="D168" s="366"/>
      <c r="E168" s="366"/>
      <c r="F168" s="366"/>
      <c r="G168" s="340"/>
      <c r="H168" s="340"/>
      <c r="I168" s="386"/>
      <c r="J168" s="386"/>
      <c r="K168" s="357">
        <f t="shared" si="17"/>
        <v>0</v>
      </c>
      <c r="L168" s="357">
        <f>K168*L163</f>
        <v>0</v>
      </c>
      <c r="M168" s="352"/>
      <c r="N168" s="342"/>
    </row>
    <row r="169" spans="2:14">
      <c r="B169" s="342"/>
      <c r="C169" s="366"/>
      <c r="D169" s="366"/>
      <c r="E169" s="366"/>
      <c r="F169" s="366"/>
      <c r="G169" s="340"/>
      <c r="H169" s="340"/>
      <c r="I169" s="386"/>
      <c r="J169" s="386"/>
      <c r="K169" s="357">
        <f t="shared" si="17"/>
        <v>0</v>
      </c>
      <c r="L169" s="357">
        <f>K169*L163</f>
        <v>0</v>
      </c>
      <c r="M169" s="352"/>
      <c r="N169" s="342"/>
    </row>
    <row r="170" spans="2:14">
      <c r="B170" s="342"/>
      <c r="C170" s="366"/>
      <c r="D170" s="366"/>
      <c r="E170" s="366"/>
      <c r="F170" s="366"/>
      <c r="G170" s="340"/>
      <c r="H170" s="340"/>
      <c r="I170" s="386"/>
      <c r="J170" s="386"/>
      <c r="K170" s="357">
        <f t="shared" si="17"/>
        <v>0</v>
      </c>
      <c r="L170" s="357">
        <f>K170*L163</f>
        <v>0</v>
      </c>
      <c r="M170" s="352"/>
      <c r="N170" s="342"/>
    </row>
    <row r="171" spans="2:14">
      <c r="B171" s="342"/>
      <c r="C171" s="366"/>
      <c r="D171" s="366"/>
      <c r="E171" s="366"/>
      <c r="F171" s="366"/>
      <c r="G171" s="340"/>
      <c r="H171" s="340"/>
      <c r="I171" s="386"/>
      <c r="J171" s="386"/>
      <c r="K171" s="357">
        <f t="shared" si="17"/>
        <v>0</v>
      </c>
      <c r="L171" s="357">
        <f>K171*L163</f>
        <v>0</v>
      </c>
      <c r="M171" s="352"/>
      <c r="N171" s="342"/>
    </row>
    <row r="172" spans="2:14">
      <c r="B172" s="342"/>
      <c r="C172" s="366"/>
      <c r="D172" s="366"/>
      <c r="E172" s="366"/>
      <c r="F172" s="366"/>
      <c r="G172" s="340"/>
      <c r="H172" s="340"/>
      <c r="I172" s="386"/>
      <c r="J172" s="386"/>
      <c r="K172" s="357">
        <f t="shared" si="17"/>
        <v>0</v>
      </c>
      <c r="L172" s="357">
        <f>K172*L163</f>
        <v>0</v>
      </c>
      <c r="M172" s="365"/>
      <c r="N172" s="345"/>
    </row>
    <row r="173" spans="2:14" ht="20.25">
      <c r="B173" s="342"/>
      <c r="C173" s="684" t="s">
        <v>103</v>
      </c>
      <c r="D173" s="684"/>
      <c r="E173" s="684"/>
      <c r="F173" s="684"/>
      <c r="G173" s="684"/>
      <c r="H173" s="684"/>
      <c r="I173" s="684"/>
      <c r="J173" s="684"/>
      <c r="K173" s="392" t="s">
        <v>47</v>
      </c>
      <c r="L173" s="349">
        <v>0.5</v>
      </c>
      <c r="M173" s="350">
        <f>SUM(K175:K182)</f>
        <v>0</v>
      </c>
      <c r="N173" s="351">
        <f>SUM(L175:L182)</f>
        <v>0</v>
      </c>
    </row>
    <row r="174" spans="2:14">
      <c r="B174" s="342"/>
      <c r="C174" s="700" t="s">
        <v>4</v>
      </c>
      <c r="D174" s="700"/>
      <c r="E174" s="559" t="s">
        <v>5</v>
      </c>
      <c r="F174" s="559" t="s">
        <v>6</v>
      </c>
      <c r="G174" s="559" t="s">
        <v>7</v>
      </c>
      <c r="H174" s="559" t="s">
        <v>8</v>
      </c>
      <c r="I174" s="559" t="s">
        <v>9</v>
      </c>
      <c r="J174" s="559" t="s">
        <v>10</v>
      </c>
      <c r="K174" s="559" t="s">
        <v>11</v>
      </c>
      <c r="L174" s="559" t="s">
        <v>12</v>
      </c>
      <c r="M174" s="694"/>
      <c r="N174" s="695"/>
    </row>
    <row r="175" spans="2:14">
      <c r="B175" s="342"/>
      <c r="C175" s="366"/>
      <c r="D175" s="366"/>
      <c r="E175" s="366"/>
      <c r="F175" s="366"/>
      <c r="G175" s="340"/>
      <c r="H175" s="340"/>
      <c r="I175" s="386"/>
      <c r="J175" s="386"/>
      <c r="K175" s="357">
        <f>(I175+J175)*10000</f>
        <v>0</v>
      </c>
      <c r="L175" s="357">
        <f>K175*L173</f>
        <v>0</v>
      </c>
      <c r="M175" s="352"/>
      <c r="N175" s="342"/>
    </row>
    <row r="176" spans="2:14">
      <c r="B176" s="342"/>
      <c r="C176" s="366"/>
      <c r="D176" s="366"/>
      <c r="E176" s="366"/>
      <c r="F176" s="366"/>
      <c r="G176" s="340"/>
      <c r="H176" s="340"/>
      <c r="I176" s="386"/>
      <c r="J176" s="386"/>
      <c r="K176" s="357">
        <f t="shared" ref="K176:K182" si="18">(I176+J176)*10000</f>
        <v>0</v>
      </c>
      <c r="L176" s="357">
        <f>K176*L173</f>
        <v>0</v>
      </c>
      <c r="M176" s="352"/>
      <c r="N176" s="342"/>
    </row>
    <row r="177" spans="2:14">
      <c r="B177" s="342"/>
      <c r="C177" s="366"/>
      <c r="D177" s="366"/>
      <c r="E177" s="366"/>
      <c r="F177" s="366"/>
      <c r="G177" s="340"/>
      <c r="H177" s="340"/>
      <c r="I177" s="377"/>
      <c r="J177" s="377"/>
      <c r="K177" s="357">
        <f t="shared" si="18"/>
        <v>0</v>
      </c>
      <c r="L177" s="357">
        <f>K177*L173</f>
        <v>0</v>
      </c>
      <c r="M177" s="352"/>
      <c r="N177" s="342"/>
    </row>
    <row r="178" spans="2:14">
      <c r="B178" s="342"/>
      <c r="C178" s="366"/>
      <c r="D178" s="366"/>
      <c r="E178" s="366"/>
      <c r="F178" s="366"/>
      <c r="G178" s="340"/>
      <c r="H178" s="340"/>
      <c r="I178" s="386"/>
      <c r="J178" s="386"/>
      <c r="K178" s="357">
        <f t="shared" si="18"/>
        <v>0</v>
      </c>
      <c r="L178" s="357">
        <f>K178*L173</f>
        <v>0</v>
      </c>
      <c r="M178" s="352"/>
      <c r="N178" s="342"/>
    </row>
    <row r="179" spans="2:14">
      <c r="B179" s="342"/>
      <c r="C179" s="366"/>
      <c r="D179" s="366"/>
      <c r="E179" s="366"/>
      <c r="F179" s="366"/>
      <c r="G179" s="340"/>
      <c r="H179" s="340"/>
      <c r="I179" s="386"/>
      <c r="J179" s="386"/>
      <c r="K179" s="357">
        <f t="shared" si="18"/>
        <v>0</v>
      </c>
      <c r="L179" s="357">
        <f>K179*L173</f>
        <v>0</v>
      </c>
      <c r="M179" s="352"/>
      <c r="N179" s="342"/>
    </row>
    <row r="180" spans="2:14">
      <c r="B180" s="342"/>
      <c r="C180" s="366"/>
      <c r="D180" s="366"/>
      <c r="E180" s="366"/>
      <c r="F180" s="366"/>
      <c r="G180" s="340"/>
      <c r="H180" s="340"/>
      <c r="I180" s="386"/>
      <c r="J180" s="386"/>
      <c r="K180" s="357">
        <f t="shared" si="18"/>
        <v>0</v>
      </c>
      <c r="L180" s="357">
        <f>K180*L173</f>
        <v>0</v>
      </c>
      <c r="M180" s="352"/>
      <c r="N180" s="342"/>
    </row>
    <row r="181" spans="2:14">
      <c r="B181" s="342"/>
      <c r="C181" s="366"/>
      <c r="D181" s="366"/>
      <c r="E181" s="366"/>
      <c r="F181" s="366"/>
      <c r="G181" s="340"/>
      <c r="H181" s="340"/>
      <c r="I181" s="386"/>
      <c r="J181" s="386"/>
      <c r="K181" s="357">
        <f t="shared" si="18"/>
        <v>0</v>
      </c>
      <c r="L181" s="357">
        <f>K181*L173</f>
        <v>0</v>
      </c>
      <c r="M181" s="352"/>
      <c r="N181" s="342"/>
    </row>
    <row r="182" spans="2:14">
      <c r="B182" s="342"/>
      <c r="C182" s="366"/>
      <c r="D182" s="366"/>
      <c r="E182" s="366"/>
      <c r="F182" s="366"/>
      <c r="G182" s="340"/>
      <c r="H182" s="340"/>
      <c r="I182" s="386"/>
      <c r="J182" s="386"/>
      <c r="K182" s="357">
        <f t="shared" si="18"/>
        <v>0</v>
      </c>
      <c r="L182" s="357">
        <f>K182*L173</f>
        <v>0</v>
      </c>
      <c r="M182" s="352"/>
      <c r="N182" s="342"/>
    </row>
  </sheetData>
  <mergeCells count="56">
    <mergeCell ref="C83:J83"/>
    <mergeCell ref="C84:D84"/>
    <mergeCell ref="M164:N164"/>
    <mergeCell ref="C173:J173"/>
    <mergeCell ref="C174:D174"/>
    <mergeCell ref="M174:N17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  <mergeCell ref="C64:D64"/>
    <mergeCell ref="M64:N64"/>
    <mergeCell ref="C73:J73"/>
    <mergeCell ref="C74:D74"/>
    <mergeCell ref="M74:N74"/>
    <mergeCell ref="C43:J43"/>
    <mergeCell ref="C44:D44"/>
    <mergeCell ref="C53:J53"/>
    <mergeCell ref="C54:D54"/>
    <mergeCell ref="C63:J63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M124:N124"/>
    <mergeCell ref="C133:J133"/>
    <mergeCell ref="C143:J143"/>
    <mergeCell ref="C144:D144"/>
    <mergeCell ref="M144:N144"/>
    <mergeCell ref="C164:D164"/>
    <mergeCell ref="C153:J153"/>
    <mergeCell ref="C154:D154"/>
    <mergeCell ref="M154:N154"/>
    <mergeCell ref="C163:J163"/>
  </mergeCells>
  <phoneticPr fontId="29" type="noConversion"/>
  <conditionalFormatting sqref="G1:G2 G4 G24 G27:G31">
    <cfRule type="duplicateValues" dxfId="2209" priority="321"/>
    <cfRule type="duplicateValues" dxfId="2208" priority="322"/>
  </conditionalFormatting>
  <conditionalFormatting sqref="G1:G2 G27:G31">
    <cfRule type="duplicateValues" dxfId="2207" priority="323"/>
  </conditionalFormatting>
  <conditionalFormatting sqref="G4">
    <cfRule type="duplicateValues" dxfId="2206" priority="320"/>
  </conditionalFormatting>
  <conditionalFormatting sqref="G5:G12">
    <cfRule type="duplicateValues" dxfId="2205" priority="286"/>
    <cfRule type="duplicateValues" dxfId="2204" priority="287"/>
    <cfRule type="duplicateValues" dxfId="2203" priority="288"/>
  </conditionalFormatting>
  <conditionalFormatting sqref="G13">
    <cfRule type="duplicateValues" dxfId="2202" priority="250"/>
    <cfRule type="duplicateValues" dxfId="2201" priority="251"/>
    <cfRule type="duplicateValues" dxfId="2200" priority="252"/>
    <cfRule type="duplicateValues" dxfId="2199" priority="253"/>
    <cfRule type="duplicateValues" dxfId="2198" priority="254"/>
    <cfRule type="duplicateValues" dxfId="2197" priority="255"/>
  </conditionalFormatting>
  <conditionalFormatting sqref="G14">
    <cfRule type="duplicateValues" dxfId="2196" priority="313"/>
    <cfRule type="duplicateValues" dxfId="2195" priority="314"/>
  </conditionalFormatting>
  <conditionalFormatting sqref="G23">
    <cfRule type="duplicateValues" dxfId="2194" priority="240"/>
    <cfRule type="duplicateValues" dxfId="2193" priority="241"/>
    <cfRule type="duplicateValues" dxfId="2192" priority="242"/>
    <cfRule type="duplicateValues" dxfId="2191" priority="243"/>
  </conditionalFormatting>
  <conditionalFormatting sqref="G24">
    <cfRule type="duplicateValues" dxfId="2190" priority="317"/>
    <cfRule type="duplicateValues" dxfId="2189" priority="318"/>
    <cfRule type="duplicateValues" dxfId="2188" priority="319"/>
  </conditionalFormatting>
  <conditionalFormatting sqref="G25">
    <cfRule type="duplicateValues" dxfId="2187" priority="237"/>
    <cfRule type="duplicateValues" dxfId="2186" priority="238"/>
    <cfRule type="duplicateValues" dxfId="2185" priority="239"/>
  </conditionalFormatting>
  <conditionalFormatting sqref="G33">
    <cfRule type="duplicateValues" dxfId="2184" priority="130"/>
    <cfRule type="duplicateValues" dxfId="2183" priority="131"/>
    <cfRule type="duplicateValues" dxfId="2182" priority="132"/>
    <cfRule type="duplicateValues" dxfId="2181" priority="133"/>
    <cfRule type="duplicateValues" dxfId="2180" priority="134"/>
    <cfRule type="duplicateValues" dxfId="2179" priority="135"/>
  </conditionalFormatting>
  <conditionalFormatting sqref="G34">
    <cfRule type="duplicateValues" dxfId="2178" priority="190"/>
    <cfRule type="duplicateValues" dxfId="2177" priority="191"/>
    <cfRule type="duplicateValues" dxfId="2176" priority="192"/>
    <cfRule type="duplicateValues" dxfId="2175" priority="193"/>
    <cfRule type="duplicateValues" dxfId="2174" priority="194"/>
  </conditionalFormatting>
  <conditionalFormatting sqref="G93">
    <cfRule type="duplicateValues" dxfId="2173" priority="259"/>
    <cfRule type="duplicateValues" dxfId="2172" priority="260"/>
    <cfRule type="duplicateValues" dxfId="2171" priority="261"/>
    <cfRule type="duplicateValues" dxfId="2170" priority="262"/>
    <cfRule type="duplicateValues" dxfId="2169" priority="263"/>
  </conditionalFormatting>
  <conditionalFormatting sqref="G94">
    <cfRule type="duplicateValues" dxfId="2168" priority="283"/>
    <cfRule type="duplicateValues" dxfId="2167" priority="284"/>
    <cfRule type="duplicateValues" dxfId="2166" priority="296"/>
    <cfRule type="duplicateValues" dxfId="2165" priority="297"/>
    <cfRule type="duplicateValues" dxfId="2164" priority="298"/>
    <cfRule type="duplicateValues" dxfId="2163" priority="299"/>
    <cfRule type="duplicateValues" dxfId="2162" priority="300"/>
    <cfRule type="duplicateValues" dxfId="2161" priority="301"/>
    <cfRule type="duplicateValues" dxfId="2160" priority="302"/>
    <cfRule type="duplicateValues" dxfId="2159" priority="303"/>
    <cfRule type="duplicateValues" dxfId="2158" priority="304"/>
    <cfRule type="duplicateValues" dxfId="2157" priority="305"/>
    <cfRule type="duplicateValues" dxfId="2156" priority="306"/>
    <cfRule type="duplicateValues" dxfId="2155" priority="307"/>
    <cfRule type="duplicateValues" dxfId="2154" priority="308"/>
    <cfRule type="duplicateValues" dxfId="2153" priority="309"/>
  </conditionalFormatting>
  <conditionalFormatting sqref="G94 G1:G2 G4:G12 G14 G24:G25 G34 G104 G124 G134:G135 G106:G112 G137:G142 G27:G31 G114 G116:G118">
    <cfRule type="duplicateValues" dxfId="2152" priority="324"/>
  </conditionalFormatting>
  <conditionalFormatting sqref="G104">
    <cfRule type="duplicateValues" dxfId="2151" priority="185"/>
    <cfRule type="duplicateValues" dxfId="2150" priority="186"/>
    <cfRule type="duplicateValues" dxfId="2149" priority="187"/>
    <cfRule type="duplicateValues" dxfId="2148" priority="188"/>
    <cfRule type="duplicateValues" dxfId="2147" priority="189"/>
  </conditionalFormatting>
  <conditionalFormatting sqref="G105">
    <cfRule type="duplicateValues" dxfId="2146" priority="136"/>
    <cfRule type="duplicateValues" dxfId="2145" priority="137"/>
    <cfRule type="duplicateValues" dxfId="2144" priority="138"/>
    <cfRule type="duplicateValues" dxfId="2143" priority="139"/>
  </conditionalFormatting>
  <conditionalFormatting sqref="G106:G112 G94">
    <cfRule type="duplicateValues" dxfId="2142" priority="315"/>
    <cfRule type="duplicateValues" dxfId="2141" priority="316"/>
  </conditionalFormatting>
  <conditionalFormatting sqref="G106:G112">
    <cfRule type="duplicateValues" dxfId="2140" priority="222"/>
    <cfRule type="duplicateValues" dxfId="2139" priority="223"/>
    <cfRule type="duplicateValues" dxfId="2138" priority="224"/>
    <cfRule type="duplicateValues" dxfId="2137" priority="225"/>
    <cfRule type="duplicateValues" dxfId="2136" priority="226"/>
    <cfRule type="duplicateValues" dxfId="2135" priority="227"/>
    <cfRule type="duplicateValues" dxfId="2134" priority="228"/>
    <cfRule type="duplicateValues" dxfId="2133" priority="229"/>
    <cfRule type="duplicateValues" dxfId="2132" priority="230"/>
    <cfRule type="duplicateValues" dxfId="2131" priority="276"/>
    <cfRule type="duplicateValues" dxfId="2130" priority="277"/>
    <cfRule type="duplicateValues" dxfId="2129" priority="278"/>
    <cfRule type="duplicateValues" dxfId="2128" priority="279"/>
    <cfRule type="duplicateValues" dxfId="2127" priority="280"/>
    <cfRule type="duplicateValues" dxfId="2126" priority="281"/>
    <cfRule type="duplicateValues" dxfId="2125" priority="282"/>
  </conditionalFormatting>
  <conditionalFormatting sqref="G114">
    <cfRule type="duplicateValues" dxfId="2124" priority="180"/>
    <cfRule type="duplicateValues" dxfId="2123" priority="181"/>
    <cfRule type="duplicateValues" dxfId="2122" priority="182"/>
    <cfRule type="duplicateValues" dxfId="2121" priority="183"/>
    <cfRule type="duplicateValues" dxfId="2120" priority="184"/>
  </conditionalFormatting>
  <conditionalFormatting sqref="G135 G137:G142">
    <cfRule type="duplicateValues" dxfId="2119" priority="325"/>
    <cfRule type="duplicateValues" dxfId="2118" priority="326"/>
  </conditionalFormatting>
  <conditionalFormatting sqref="G124">
    <cfRule type="duplicateValues" dxfId="2117" priority="175"/>
    <cfRule type="duplicateValues" dxfId="2116" priority="176"/>
    <cfRule type="duplicateValues" dxfId="2115" priority="177"/>
    <cfRule type="duplicateValues" dxfId="2114" priority="178"/>
    <cfRule type="duplicateValues" dxfId="2113" priority="179"/>
  </conditionalFormatting>
  <conditionalFormatting sqref="G135 G137:G142">
    <cfRule type="duplicateValues" dxfId="2112" priority="327"/>
  </conditionalFormatting>
  <conditionalFormatting sqref="G134">
    <cfRule type="duplicateValues" dxfId="2111" priority="170"/>
    <cfRule type="duplicateValues" dxfId="2110" priority="171"/>
    <cfRule type="duplicateValues" dxfId="2109" priority="172"/>
    <cfRule type="duplicateValues" dxfId="2108" priority="173"/>
    <cfRule type="duplicateValues" dxfId="2107" priority="174"/>
  </conditionalFormatting>
  <conditionalFormatting sqref="G135">
    <cfRule type="duplicateValues" dxfId="2106" priority="219"/>
    <cfRule type="duplicateValues" dxfId="2105" priority="220"/>
    <cfRule type="duplicateValues" dxfId="2104" priority="221"/>
  </conditionalFormatting>
  <conditionalFormatting sqref="G183:G1048576">
    <cfRule type="duplicateValues" dxfId="2103" priority="328"/>
    <cfRule type="duplicateValues" dxfId="2102" priority="329"/>
    <cfRule type="duplicateValues" dxfId="2101" priority="330"/>
    <cfRule type="duplicateValues" dxfId="2100" priority="331"/>
  </conditionalFormatting>
  <conditionalFormatting sqref="G144">
    <cfRule type="duplicateValues" dxfId="2099" priority="1545"/>
    <cfRule type="duplicateValues" dxfId="2098" priority="1546"/>
    <cfRule type="duplicateValues" dxfId="2097" priority="1547"/>
    <cfRule type="duplicateValues" dxfId="2096" priority="1548"/>
    <cfRule type="duplicateValues" dxfId="2095" priority="1549"/>
    <cfRule type="duplicateValues" dxfId="2094" priority="1550"/>
  </conditionalFormatting>
  <conditionalFormatting sqref="G66">
    <cfRule type="duplicateValues" dxfId="2093" priority="112"/>
    <cfRule type="duplicateValues" dxfId="2092" priority="113"/>
    <cfRule type="duplicateValues" dxfId="2091" priority="114"/>
    <cfRule type="duplicateValues" dxfId="2090" priority="115"/>
    <cfRule type="duplicateValues" dxfId="2089" priority="116"/>
    <cfRule type="duplicateValues" dxfId="2088" priority="117"/>
    <cfRule type="duplicateValues" dxfId="2087" priority="118"/>
    <cfRule type="duplicateValues" dxfId="2086" priority="119"/>
    <cfRule type="duplicateValues" dxfId="2085" priority="120"/>
    <cfRule type="duplicateValues" dxfId="2084" priority="121"/>
    <cfRule type="duplicateValues" dxfId="2083" priority="122"/>
  </conditionalFormatting>
  <conditionalFormatting sqref="G67:G72">
    <cfRule type="duplicateValues" dxfId="2082" priority="123"/>
    <cfRule type="duplicateValues" dxfId="2081" priority="124"/>
    <cfRule type="duplicateValues" dxfId="2080" priority="125"/>
  </conditionalFormatting>
  <conditionalFormatting sqref="G163:G164 G173:G174">
    <cfRule type="duplicateValues" dxfId="2079" priority="104"/>
  </conditionalFormatting>
  <conditionalFormatting sqref="G153">
    <cfRule type="duplicateValues" dxfId="2078" priority="96"/>
    <cfRule type="duplicateValues" dxfId="2077" priority="97"/>
    <cfRule type="duplicateValues" dxfId="2076" priority="98"/>
    <cfRule type="duplicateValues" dxfId="2075" priority="99"/>
  </conditionalFormatting>
  <conditionalFormatting sqref="G163 G173">
    <cfRule type="duplicateValues" dxfId="2074" priority="105"/>
    <cfRule type="duplicateValues" dxfId="2073" priority="106"/>
  </conditionalFormatting>
  <conditionalFormatting sqref="G163 G173">
    <cfRule type="duplicateValues" dxfId="2072" priority="107"/>
  </conditionalFormatting>
  <conditionalFormatting sqref="G154">
    <cfRule type="duplicateValues" dxfId="2071" priority="95"/>
  </conditionalFormatting>
  <conditionalFormatting sqref="G174 G164 G154">
    <cfRule type="duplicateValues" dxfId="2070" priority="90"/>
    <cfRule type="duplicateValues" dxfId="2069" priority="91"/>
    <cfRule type="duplicateValues" dxfId="2068" priority="92"/>
    <cfRule type="duplicateValues" dxfId="2067" priority="93"/>
    <cfRule type="duplicateValues" dxfId="2066" priority="94"/>
  </conditionalFormatting>
  <conditionalFormatting sqref="G17:G22">
    <cfRule type="duplicateValues" dxfId="2065" priority="89"/>
  </conditionalFormatting>
  <conditionalFormatting sqref="G17:G22">
    <cfRule type="duplicateValues" dxfId="2064" priority="86"/>
    <cfRule type="duplicateValues" dxfId="2063" priority="87"/>
    <cfRule type="duplicateValues" dxfId="2062" priority="88"/>
  </conditionalFormatting>
  <conditionalFormatting sqref="G57:G62 G47:G48 G51:G52 G38:G42">
    <cfRule type="duplicateValues" dxfId="2061" priority="85"/>
  </conditionalFormatting>
  <conditionalFormatting sqref="G57:G62 G47:G48 G51:G52 G38:G42">
    <cfRule type="duplicateValues" dxfId="2060" priority="82"/>
    <cfRule type="duplicateValues" dxfId="2059" priority="83"/>
    <cfRule type="duplicateValues" dxfId="2058" priority="84"/>
  </conditionalFormatting>
  <conditionalFormatting sqref="G146:G152 G118:G122 G98:G102 G86 G89:G92 G126:G132">
    <cfRule type="duplicateValues" dxfId="2057" priority="81"/>
  </conditionalFormatting>
  <conditionalFormatting sqref="G146:G152 G118:G122 G98:G102 G86 G89:G92 G126:G132">
    <cfRule type="duplicateValues" dxfId="2056" priority="78"/>
    <cfRule type="duplicateValues" dxfId="2055" priority="79"/>
    <cfRule type="duplicateValues" dxfId="2054" priority="80"/>
  </conditionalFormatting>
  <conditionalFormatting sqref="G176:G182 G167:G172 G156:G162">
    <cfRule type="duplicateValues" dxfId="2053" priority="77"/>
  </conditionalFormatting>
  <conditionalFormatting sqref="G176:G182 G167:G172 G156:G162">
    <cfRule type="duplicateValues" dxfId="2052" priority="74"/>
    <cfRule type="duplicateValues" dxfId="2051" priority="75"/>
    <cfRule type="duplicateValues" dxfId="2050" priority="76"/>
  </conditionalFormatting>
  <conditionalFormatting sqref="G55">
    <cfRule type="duplicateValues" dxfId="2049" priority="61"/>
  </conditionalFormatting>
  <conditionalFormatting sqref="G55">
    <cfRule type="duplicateValues" dxfId="2048" priority="58"/>
    <cfRule type="duplicateValues" dxfId="2047" priority="59"/>
    <cfRule type="duplicateValues" dxfId="2046" priority="60"/>
  </conditionalFormatting>
  <conditionalFormatting sqref="G96">
    <cfRule type="duplicateValues" dxfId="2045" priority="57"/>
  </conditionalFormatting>
  <conditionalFormatting sqref="G96">
    <cfRule type="duplicateValues" dxfId="2044" priority="54"/>
    <cfRule type="duplicateValues" dxfId="2043" priority="55"/>
    <cfRule type="duplicateValues" dxfId="2042" priority="56"/>
  </conditionalFormatting>
  <conditionalFormatting sqref="G87:G89">
    <cfRule type="duplicateValues" dxfId="2041" priority="53"/>
  </conditionalFormatting>
  <conditionalFormatting sqref="G87:G89">
    <cfRule type="duplicateValues" dxfId="2040" priority="50"/>
    <cfRule type="duplicateValues" dxfId="2039" priority="51"/>
    <cfRule type="duplicateValues" dxfId="2038" priority="52"/>
  </conditionalFormatting>
  <conditionalFormatting sqref="G97">
    <cfRule type="duplicateValues" dxfId="2037" priority="49"/>
  </conditionalFormatting>
  <conditionalFormatting sqref="G97">
    <cfRule type="duplicateValues" dxfId="2036" priority="46"/>
    <cfRule type="duplicateValues" dxfId="2035" priority="47"/>
    <cfRule type="duplicateValues" dxfId="2034" priority="48"/>
  </conditionalFormatting>
  <conditionalFormatting sqref="G36:G37">
    <cfRule type="duplicateValues" dxfId="2033" priority="41"/>
  </conditionalFormatting>
  <conditionalFormatting sqref="G36:G37">
    <cfRule type="duplicateValues" dxfId="2032" priority="38"/>
    <cfRule type="duplicateValues" dxfId="2031" priority="39"/>
    <cfRule type="duplicateValues" dxfId="2030" priority="40"/>
  </conditionalFormatting>
  <conditionalFormatting sqref="G95">
    <cfRule type="duplicateValues" dxfId="2029" priority="37"/>
  </conditionalFormatting>
  <conditionalFormatting sqref="G95">
    <cfRule type="duplicateValues" dxfId="2028" priority="34"/>
    <cfRule type="duplicateValues" dxfId="2027" priority="35"/>
    <cfRule type="duplicateValues" dxfId="2026" priority="36"/>
  </conditionalFormatting>
  <conditionalFormatting sqref="C75:J82">
    <cfRule type="duplicateValues" dxfId="2025" priority="31"/>
    <cfRule type="duplicateValues" dxfId="2024" priority="32"/>
    <cfRule type="duplicateValues" dxfId="2023" priority="33"/>
  </conditionalFormatting>
  <conditionalFormatting sqref="G166">
    <cfRule type="duplicateValues" dxfId="2022" priority="27"/>
    <cfRule type="duplicateValues" dxfId="2021" priority="28"/>
  </conditionalFormatting>
  <conditionalFormatting sqref="G166">
    <cfRule type="duplicateValues" dxfId="2020" priority="29"/>
  </conditionalFormatting>
  <conditionalFormatting sqref="G166">
    <cfRule type="duplicateValues" dxfId="2019" priority="30"/>
  </conditionalFormatting>
  <conditionalFormatting sqref="G116:G118">
    <cfRule type="duplicateValues" dxfId="2018" priority="25"/>
    <cfRule type="duplicateValues" dxfId="2017" priority="26"/>
  </conditionalFormatting>
  <conditionalFormatting sqref="G116:G118">
    <cfRule type="duplicateValues" dxfId="2016" priority="9"/>
    <cfRule type="duplicateValues" dxfId="2015" priority="10"/>
    <cfRule type="duplicateValues" dxfId="2014" priority="11"/>
    <cfRule type="duplicateValues" dxfId="2013" priority="12"/>
    <cfRule type="duplicateValues" dxfId="2012" priority="13"/>
    <cfRule type="duplicateValues" dxfId="2011" priority="14"/>
    <cfRule type="duplicateValues" dxfId="2010" priority="15"/>
    <cfRule type="duplicateValues" dxfId="2009" priority="16"/>
    <cfRule type="duplicateValues" dxfId="2008" priority="17"/>
    <cfRule type="duplicateValues" dxfId="2007" priority="18"/>
    <cfRule type="duplicateValues" dxfId="2006" priority="19"/>
    <cfRule type="duplicateValues" dxfId="2005" priority="20"/>
    <cfRule type="duplicateValues" dxfId="2004" priority="21"/>
    <cfRule type="duplicateValues" dxfId="2003" priority="22"/>
    <cfRule type="duplicateValues" dxfId="2002" priority="23"/>
    <cfRule type="duplicateValues" dxfId="2001" priority="24"/>
  </conditionalFormatting>
  <conditionalFormatting sqref="G49:G50">
    <cfRule type="duplicateValues" dxfId="2000" priority="8"/>
  </conditionalFormatting>
  <conditionalFormatting sqref="G49:G50">
    <cfRule type="duplicateValues" dxfId="1999" priority="5"/>
    <cfRule type="duplicateValues" dxfId="1998" priority="6"/>
    <cfRule type="duplicateValues" dxfId="1997" priority="7"/>
  </conditionalFormatting>
  <conditionalFormatting sqref="G115">
    <cfRule type="duplicateValues" dxfId="1996" priority="4"/>
  </conditionalFormatting>
  <conditionalFormatting sqref="G115">
    <cfRule type="duplicateValues" dxfId="1995" priority="1"/>
    <cfRule type="duplicateValues" dxfId="1994" priority="2"/>
    <cfRule type="duplicateValues" dxfId="1993" priority="3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9CF79-35F7-4F18-BDEE-B2826EB883AB}">
  <dimension ref="A1:U192"/>
  <sheetViews>
    <sheetView tabSelected="1" topLeftCell="C111" zoomScale="70" zoomScaleNormal="70" workbookViewId="0">
      <selection activeCell="E127" sqref="E127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1.125" style="35" customWidth="1"/>
    <col min="5" max="5" width="9.25" style="35" customWidth="1"/>
    <col min="6" max="6" width="16.5" style="35" customWidth="1"/>
    <col min="7" max="7" width="64" style="38" customWidth="1"/>
    <col min="8" max="8" width="38.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43">
        <f ca="1">DATE(년,월,_xlfn.SHEET())</f>
        <v>45745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220"/>
      <c r="P1" s="654" t="s">
        <v>0</v>
      </c>
      <c r="Q1" s="654"/>
      <c r="R1" s="654"/>
      <c r="S1" s="654"/>
      <c r="T1" s="654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257"/>
      <c r="C3" s="603" t="s">
        <v>1</v>
      </c>
      <c r="D3" s="603"/>
      <c r="E3" s="603"/>
      <c r="F3" s="603"/>
      <c r="G3" s="603"/>
      <c r="H3" s="603"/>
      <c r="I3" s="603"/>
      <c r="J3" s="603"/>
      <c r="K3" s="258" t="s">
        <v>2</v>
      </c>
      <c r="L3" s="259"/>
      <c r="M3" s="176">
        <f>SUM(K5:K12)</f>
        <v>0</v>
      </c>
      <c r="N3" s="260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257" t="s">
        <v>3</v>
      </c>
      <c r="C4" s="588" t="s">
        <v>4</v>
      </c>
      <c r="D4" s="588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98"/>
      <c r="N4" s="599"/>
      <c r="O4" s="41"/>
      <c r="P4" s="646" t="s">
        <v>13</v>
      </c>
      <c r="Q4" s="647">
        <f>P10-R10</f>
        <v>3099500</v>
      </c>
      <c r="R4" s="647"/>
      <c r="S4" s="224"/>
      <c r="T4" s="220"/>
      <c r="U4" s="220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41"/>
      <c r="P5" s="646"/>
      <c r="Q5" s="647"/>
      <c r="R5" s="647"/>
      <c r="S5" s="224"/>
      <c r="T5" s="220"/>
      <c r="U5" s="220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20"/>
      <c r="P6" s="47"/>
      <c r="Q6" s="47"/>
      <c r="R6" s="47"/>
      <c r="S6" s="43"/>
      <c r="T6" s="43"/>
      <c r="U6" s="220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41"/>
      <c r="P9" s="49">
        <f>SUM(M:M)</f>
        <v>6800000</v>
      </c>
      <c r="Q9" s="50"/>
      <c r="R9" s="51">
        <f>SUM(N:N)</f>
        <v>3700500</v>
      </c>
      <c r="S9" s="52"/>
      <c r="T9" s="52"/>
      <c r="U9" s="224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41"/>
      <c r="P10" s="649">
        <f>SUM(P9:Q9)</f>
        <v>6800000</v>
      </c>
      <c r="Q10" s="650"/>
      <c r="R10" s="651">
        <f>SUM(R9:T9)</f>
        <v>3700500</v>
      </c>
      <c r="S10" s="652"/>
      <c r="T10" s="653"/>
      <c r="U10" s="224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20"/>
      <c r="P11" s="44"/>
      <c r="Q11" s="44"/>
      <c r="R11" s="44"/>
      <c r="S11" s="44"/>
      <c r="T11" s="44"/>
      <c r="U11" s="220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20"/>
      <c r="P12" s="220"/>
      <c r="Q12" s="220"/>
      <c r="R12" s="220"/>
      <c r="S12" s="220"/>
      <c r="T12" s="220"/>
      <c r="U12" s="220"/>
    </row>
    <row r="13" spans="2:21" ht="20.25">
      <c r="B13" s="257"/>
      <c r="C13" s="591" t="s">
        <v>104</v>
      </c>
      <c r="D13" s="591"/>
      <c r="E13" s="591"/>
      <c r="F13" s="591"/>
      <c r="G13" s="591"/>
      <c r="H13" s="591"/>
      <c r="I13" s="591"/>
      <c r="J13" s="591"/>
      <c r="K13" s="258" t="s">
        <v>2</v>
      </c>
      <c r="L13" s="259">
        <v>0.5</v>
      </c>
      <c r="M13" s="176">
        <f>SUM(K15:K22)</f>
        <v>670000</v>
      </c>
      <c r="N13" s="260">
        <f>SUM(L15:L22)</f>
        <v>335000</v>
      </c>
      <c r="O13" s="224"/>
      <c r="P13" s="220"/>
      <c r="Q13" s="220"/>
      <c r="R13" s="220"/>
      <c r="S13" s="220"/>
      <c r="T13" s="220"/>
      <c r="U13" s="220"/>
    </row>
    <row r="14" spans="2:21">
      <c r="B14" s="257" t="s">
        <v>3</v>
      </c>
      <c r="C14" s="588" t="s">
        <v>4</v>
      </c>
      <c r="D14" s="588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89" t="s">
        <v>21</v>
      </c>
      <c r="N14" s="590"/>
      <c r="O14" s="220"/>
      <c r="P14" s="220"/>
      <c r="Q14" s="220"/>
      <c r="R14" s="220"/>
      <c r="S14" s="220"/>
      <c r="T14" s="220"/>
      <c r="U14" s="220"/>
    </row>
    <row r="15" spans="2:21" ht="33.75">
      <c r="B15" s="257">
        <v>1</v>
      </c>
      <c r="C15" s="169">
        <v>29</v>
      </c>
      <c r="D15" s="488" t="s">
        <v>175</v>
      </c>
      <c r="E15" s="272" t="s">
        <v>1390</v>
      </c>
      <c r="F15" s="169" t="s">
        <v>1391</v>
      </c>
      <c r="G15" s="529" t="s">
        <v>1392</v>
      </c>
      <c r="H15" s="171" t="s">
        <v>26</v>
      </c>
      <c r="I15" s="123">
        <v>8</v>
      </c>
      <c r="J15" s="123"/>
      <c r="K15" s="266">
        <f t="shared" ref="K15:K22" si="1">(I15+J15)*10000</f>
        <v>80000</v>
      </c>
      <c r="L15" s="266">
        <f>K15*L13</f>
        <v>40000</v>
      </c>
      <c r="M15" s="261"/>
      <c r="N15" s="253"/>
      <c r="O15" s="41"/>
      <c r="P15" s="220"/>
      <c r="Q15" s="220"/>
      <c r="R15" s="220"/>
      <c r="S15" s="220"/>
      <c r="T15" s="220"/>
      <c r="U15" s="220"/>
    </row>
    <row r="16" spans="2:21" ht="33">
      <c r="B16" s="257">
        <v>2</v>
      </c>
      <c r="C16" s="169">
        <v>29</v>
      </c>
      <c r="D16" s="169" t="s">
        <v>61</v>
      </c>
      <c r="E16" s="272" t="s">
        <v>644</v>
      </c>
      <c r="F16" s="169" t="s">
        <v>645</v>
      </c>
      <c r="G16" s="339" t="s">
        <v>1393</v>
      </c>
      <c r="H16" s="171" t="s">
        <v>1394</v>
      </c>
      <c r="I16" s="123"/>
      <c r="J16" s="123">
        <v>15</v>
      </c>
      <c r="K16" s="266">
        <f t="shared" si="1"/>
        <v>150000</v>
      </c>
      <c r="L16" s="266">
        <f>K16*L13</f>
        <v>75000</v>
      </c>
      <c r="M16" s="261"/>
      <c r="N16" s="253"/>
      <c r="O16" s="41"/>
      <c r="P16" s="220"/>
      <c r="Q16" s="220"/>
      <c r="R16" s="220"/>
      <c r="S16" s="220"/>
      <c r="T16" s="220"/>
      <c r="U16" s="220"/>
    </row>
    <row r="17" spans="2:21" ht="33">
      <c r="B17" s="257">
        <v>3</v>
      </c>
      <c r="C17" s="169">
        <v>29</v>
      </c>
      <c r="D17" s="169" t="s">
        <v>161</v>
      </c>
      <c r="E17" s="272" t="s">
        <v>644</v>
      </c>
      <c r="F17" s="169" t="s">
        <v>645</v>
      </c>
      <c r="G17" s="339" t="s">
        <v>1395</v>
      </c>
      <c r="H17" s="171" t="s">
        <v>993</v>
      </c>
      <c r="I17" s="252"/>
      <c r="J17" s="252">
        <v>10</v>
      </c>
      <c r="K17" s="266">
        <f t="shared" si="1"/>
        <v>100000</v>
      </c>
      <c r="L17" s="266">
        <f>K17*L13</f>
        <v>50000</v>
      </c>
      <c r="M17" s="261"/>
      <c r="N17" s="253"/>
      <c r="O17" s="220"/>
      <c r="P17" s="220"/>
      <c r="Q17" s="220"/>
      <c r="R17" s="220"/>
      <c r="S17" s="220"/>
      <c r="T17" s="220"/>
      <c r="U17" s="220"/>
    </row>
    <row r="18" spans="2:21">
      <c r="B18" s="257">
        <v>4</v>
      </c>
      <c r="C18" s="169">
        <v>29</v>
      </c>
      <c r="D18" s="169" t="s">
        <v>128</v>
      </c>
      <c r="E18" s="272" t="s">
        <v>1396</v>
      </c>
      <c r="F18" s="169" t="s">
        <v>1397</v>
      </c>
      <c r="G18" s="273" t="s">
        <v>1398</v>
      </c>
      <c r="H18" s="171" t="s">
        <v>1399</v>
      </c>
      <c r="I18" s="123">
        <v>3</v>
      </c>
      <c r="J18" s="123">
        <v>10</v>
      </c>
      <c r="K18" s="266">
        <f t="shared" si="1"/>
        <v>130000</v>
      </c>
      <c r="L18" s="266">
        <f>K18*L13</f>
        <v>65000</v>
      </c>
      <c r="M18" s="261"/>
      <c r="N18" s="253"/>
      <c r="O18" s="41"/>
      <c r="P18" s="220"/>
      <c r="Q18" s="220"/>
      <c r="R18" s="220"/>
      <c r="S18" s="220"/>
      <c r="T18" s="220"/>
      <c r="U18" s="224"/>
    </row>
    <row r="19" spans="2:21">
      <c r="B19" s="257">
        <v>5</v>
      </c>
      <c r="C19" s="169">
        <v>29</v>
      </c>
      <c r="D19" s="169" t="s">
        <v>1238</v>
      </c>
      <c r="E19" s="272" t="s">
        <v>1400</v>
      </c>
      <c r="F19" s="169" t="s">
        <v>1401</v>
      </c>
      <c r="G19" s="171" t="s">
        <v>1402</v>
      </c>
      <c r="H19" s="171" t="s">
        <v>196</v>
      </c>
      <c r="I19" s="123">
        <v>3</v>
      </c>
      <c r="J19" s="123">
        <v>18</v>
      </c>
      <c r="K19" s="266">
        <f t="shared" si="1"/>
        <v>210000</v>
      </c>
      <c r="L19" s="266">
        <f>K19*L13</f>
        <v>105000</v>
      </c>
      <c r="M19" s="261"/>
      <c r="N19" s="253"/>
      <c r="O19" s="41"/>
      <c r="P19" s="220"/>
      <c r="Q19" s="220"/>
      <c r="R19" s="220"/>
      <c r="S19" s="220"/>
      <c r="T19" s="220"/>
      <c r="U19" s="224"/>
    </row>
    <row r="20" spans="2:21">
      <c r="B20" s="257">
        <v>6</v>
      </c>
      <c r="C20" s="169"/>
      <c r="D20" s="169"/>
      <c r="E20" s="169"/>
      <c r="F20" s="169"/>
      <c r="G20" s="171"/>
      <c r="H20" s="171"/>
      <c r="I20" s="123"/>
      <c r="J20" s="123"/>
      <c r="K20" s="266">
        <f t="shared" si="1"/>
        <v>0</v>
      </c>
      <c r="L20" s="266">
        <f>K20*L13</f>
        <v>0</v>
      </c>
      <c r="M20" s="261"/>
      <c r="N20" s="253"/>
      <c r="O20" s="41"/>
      <c r="P20" s="220"/>
      <c r="Q20" s="220"/>
      <c r="R20" s="220"/>
      <c r="S20" s="220"/>
      <c r="T20" s="220"/>
      <c r="U20" s="224"/>
    </row>
    <row r="21" spans="2:21">
      <c r="B21" s="257">
        <v>7</v>
      </c>
      <c r="C21" s="169"/>
      <c r="D21" s="274"/>
      <c r="E21" s="169"/>
      <c r="F21" s="169"/>
      <c r="G21" s="171"/>
      <c r="H21" s="171"/>
      <c r="I21" s="123"/>
      <c r="J21" s="123"/>
      <c r="K21" s="266">
        <f t="shared" si="1"/>
        <v>0</v>
      </c>
      <c r="L21" s="266">
        <f>K21*L13</f>
        <v>0</v>
      </c>
      <c r="M21" s="261"/>
      <c r="N21" s="253"/>
      <c r="O21" s="41"/>
      <c r="P21" s="220"/>
      <c r="Q21" s="220"/>
      <c r="R21" s="220"/>
      <c r="S21" s="220"/>
      <c r="T21" s="220"/>
      <c r="U21" s="224"/>
    </row>
    <row r="22" spans="2:21">
      <c r="B22" s="257">
        <v>8</v>
      </c>
      <c r="C22" s="169"/>
      <c r="D22" s="274"/>
      <c r="E22" s="169"/>
      <c r="F22" s="169"/>
      <c r="G22" s="171"/>
      <c r="H22" s="171"/>
      <c r="I22" s="167"/>
      <c r="J22" s="167"/>
      <c r="K22" s="266">
        <f t="shared" si="1"/>
        <v>0</v>
      </c>
      <c r="L22" s="266">
        <f>K22*L13</f>
        <v>0</v>
      </c>
      <c r="M22" s="271"/>
      <c r="N22" s="255"/>
      <c r="O22" s="220"/>
      <c r="P22" s="44"/>
      <c r="Q22" s="44"/>
      <c r="R22" s="44"/>
      <c r="S22" s="44"/>
      <c r="T22" s="44"/>
      <c r="U22" s="220"/>
    </row>
    <row r="23" spans="2:21" ht="20.25">
      <c r="B23" s="257"/>
      <c r="C23" s="597" t="s">
        <v>30</v>
      </c>
      <c r="D23" s="597"/>
      <c r="E23" s="597"/>
      <c r="F23" s="597"/>
      <c r="G23" s="597"/>
      <c r="H23" s="597"/>
      <c r="I23" s="597"/>
      <c r="J23" s="597"/>
      <c r="K23" s="258" t="s">
        <v>2</v>
      </c>
      <c r="L23" s="259">
        <v>0.5</v>
      </c>
      <c r="M23" s="176">
        <f>SUM(K25:K32)</f>
        <v>520000</v>
      </c>
      <c r="N23" s="260">
        <f>SUM(L25:L32)</f>
        <v>260000</v>
      </c>
      <c r="O23" s="224"/>
      <c r="P23" s="220"/>
      <c r="Q23" s="220"/>
      <c r="R23" s="220"/>
      <c r="S23" s="220"/>
      <c r="T23" s="220"/>
      <c r="U23" s="220"/>
    </row>
    <row r="24" spans="2:21">
      <c r="B24" s="257" t="s">
        <v>3</v>
      </c>
      <c r="C24" s="588" t="s">
        <v>4</v>
      </c>
      <c r="D24" s="588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98"/>
      <c r="N24" s="599"/>
      <c r="O24" s="220"/>
      <c r="P24" s="220"/>
      <c r="Q24" s="220"/>
      <c r="R24" s="220"/>
      <c r="S24" s="220"/>
      <c r="T24" s="220"/>
      <c r="U24" s="220"/>
    </row>
    <row r="25" spans="2:21" ht="19.5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20"/>
      <c r="P25" s="220"/>
      <c r="Q25" s="220"/>
      <c r="R25" s="220"/>
      <c r="S25" s="220"/>
      <c r="T25" s="220"/>
      <c r="U25" s="220"/>
    </row>
    <row r="26" spans="2:21">
      <c r="B26" s="257">
        <v>2</v>
      </c>
      <c r="C26" s="169">
        <v>29</v>
      </c>
      <c r="D26" s="169" t="s">
        <v>201</v>
      </c>
      <c r="E26" s="272" t="s">
        <v>1403</v>
      </c>
      <c r="F26" s="169" t="s">
        <v>1404</v>
      </c>
      <c r="G26" s="171" t="s">
        <v>1405</v>
      </c>
      <c r="H26" s="171" t="s">
        <v>922</v>
      </c>
      <c r="I26" s="123">
        <v>3</v>
      </c>
      <c r="J26" s="123">
        <v>25</v>
      </c>
      <c r="K26" s="266">
        <f t="shared" ref="K26:K32" si="2">(I26+J26)*10000</f>
        <v>280000</v>
      </c>
      <c r="L26" s="266">
        <f>K26*L23</f>
        <v>140000</v>
      </c>
      <c r="M26" s="261"/>
      <c r="N26" s="253"/>
      <c r="O26" s="220"/>
      <c r="P26" s="220"/>
      <c r="Q26" s="220"/>
      <c r="R26" s="220"/>
      <c r="S26" s="220"/>
      <c r="T26" s="220"/>
      <c r="U26" s="220"/>
    </row>
    <row r="27" spans="2:21">
      <c r="B27" s="257">
        <v>3</v>
      </c>
      <c r="C27" s="366">
        <v>29</v>
      </c>
      <c r="D27" s="366" t="s">
        <v>161</v>
      </c>
      <c r="E27" s="366" t="s">
        <v>1406</v>
      </c>
      <c r="F27" s="366" t="s">
        <v>1407</v>
      </c>
      <c r="G27" s="487" t="s">
        <v>1408</v>
      </c>
      <c r="H27" s="340" t="s">
        <v>26</v>
      </c>
      <c r="I27" s="386">
        <v>3</v>
      </c>
      <c r="J27" s="386">
        <v>5</v>
      </c>
      <c r="K27" s="266">
        <f t="shared" si="2"/>
        <v>80000</v>
      </c>
      <c r="L27" s="266">
        <f>K27*L23</f>
        <v>40000</v>
      </c>
      <c r="M27" s="261"/>
      <c r="N27" s="253"/>
      <c r="O27" s="220"/>
      <c r="P27" s="220"/>
      <c r="Q27" s="220"/>
      <c r="R27" s="220"/>
      <c r="S27" s="220"/>
      <c r="T27" s="220"/>
      <c r="U27" s="220"/>
    </row>
    <row r="28" spans="2:21" ht="33">
      <c r="B28" s="257">
        <v>4</v>
      </c>
      <c r="C28" s="169">
        <v>29</v>
      </c>
      <c r="D28" s="169" t="s">
        <v>66</v>
      </c>
      <c r="E28" s="331" t="s">
        <v>1409</v>
      </c>
      <c r="F28" s="169" t="s">
        <v>1410</v>
      </c>
      <c r="G28" s="339" t="s">
        <v>1411</v>
      </c>
      <c r="H28" s="171" t="s">
        <v>26</v>
      </c>
      <c r="I28" s="123">
        <v>3</v>
      </c>
      <c r="J28" s="123">
        <v>5</v>
      </c>
      <c r="K28" s="266">
        <f t="shared" si="2"/>
        <v>80000</v>
      </c>
      <c r="L28" s="266">
        <f>K28*L23</f>
        <v>40000</v>
      </c>
      <c r="M28" s="261"/>
      <c r="N28" s="253"/>
      <c r="O28" s="220"/>
      <c r="P28" s="220"/>
      <c r="Q28" s="220"/>
      <c r="R28" s="220"/>
      <c r="S28" s="220"/>
      <c r="T28" s="220"/>
      <c r="U28" s="220"/>
    </row>
    <row r="29" spans="2:21">
      <c r="B29" s="257">
        <v>5</v>
      </c>
      <c r="C29" s="169">
        <v>29</v>
      </c>
      <c r="D29" s="169" t="s">
        <v>952</v>
      </c>
      <c r="E29" s="272" t="s">
        <v>1412</v>
      </c>
      <c r="F29" s="169" t="s">
        <v>1413</v>
      </c>
      <c r="G29" s="171" t="s">
        <v>1414</v>
      </c>
      <c r="H29" s="171" t="s">
        <v>44</v>
      </c>
      <c r="I29" s="123">
        <v>3</v>
      </c>
      <c r="J29" s="123">
        <v>5</v>
      </c>
      <c r="K29" s="266">
        <f t="shared" si="2"/>
        <v>80000</v>
      </c>
      <c r="L29" s="266">
        <f>K29*L23</f>
        <v>40000</v>
      </c>
      <c r="M29" s="261"/>
      <c r="N29" s="253"/>
      <c r="O29" s="220"/>
      <c r="P29" s="220"/>
      <c r="Q29" s="220"/>
      <c r="R29" s="220"/>
      <c r="S29" s="220"/>
      <c r="T29" s="220"/>
      <c r="U29" s="220"/>
    </row>
    <row r="30" spans="2:21">
      <c r="B30" s="257">
        <v>6</v>
      </c>
      <c r="C30" s="169"/>
      <c r="D30" s="169"/>
      <c r="E30" s="169"/>
      <c r="F30" s="169"/>
      <c r="G30" s="171"/>
      <c r="H30" s="171"/>
      <c r="I30" s="123"/>
      <c r="J30" s="123"/>
      <c r="K30" s="266">
        <f t="shared" si="2"/>
        <v>0</v>
      </c>
      <c r="L30" s="266">
        <f>K30*L23</f>
        <v>0</v>
      </c>
      <c r="M30" s="261"/>
      <c r="N30" s="253"/>
      <c r="O30" s="220"/>
      <c r="P30" s="220"/>
      <c r="Q30" s="220"/>
      <c r="R30" s="220"/>
      <c r="S30" s="220"/>
      <c r="T30" s="220"/>
      <c r="U30" s="220"/>
    </row>
    <row r="31" spans="2:21">
      <c r="B31" s="257">
        <v>7</v>
      </c>
      <c r="C31" s="169"/>
      <c r="D31" s="169"/>
      <c r="E31" s="169"/>
      <c r="F31" s="169"/>
      <c r="G31" s="171"/>
      <c r="H31" s="171"/>
      <c r="I31" s="123"/>
      <c r="J31" s="123"/>
      <c r="K31" s="266">
        <f t="shared" si="2"/>
        <v>0</v>
      </c>
      <c r="L31" s="266">
        <f>K31*L23</f>
        <v>0</v>
      </c>
      <c r="M31" s="261"/>
      <c r="N31" s="253"/>
      <c r="O31" s="220"/>
      <c r="P31" s="220"/>
      <c r="Q31" s="220"/>
      <c r="R31" s="220"/>
      <c r="S31" s="220"/>
      <c r="T31" s="220"/>
      <c r="U31" s="220"/>
    </row>
    <row r="32" spans="2:21">
      <c r="B32" s="257">
        <v>8</v>
      </c>
      <c r="C32" s="169"/>
      <c r="D32" s="169"/>
      <c r="E32" s="169"/>
      <c r="F32" s="169"/>
      <c r="G32" s="171"/>
      <c r="H32" s="171"/>
      <c r="I32" s="123"/>
      <c r="J32" s="123"/>
      <c r="K32" s="266">
        <f t="shared" si="2"/>
        <v>0</v>
      </c>
      <c r="L32" s="266">
        <f>K32*L23</f>
        <v>0</v>
      </c>
      <c r="M32" s="271"/>
      <c r="N32" s="255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276"/>
      <c r="C33" s="600" t="s">
        <v>32</v>
      </c>
      <c r="D33" s="600"/>
      <c r="E33" s="600"/>
      <c r="F33" s="600"/>
      <c r="G33" s="600"/>
      <c r="H33" s="600"/>
      <c r="I33" s="600"/>
      <c r="J33" s="600"/>
      <c r="K33" s="258" t="s">
        <v>2</v>
      </c>
      <c r="L33" s="259">
        <v>0.5</v>
      </c>
      <c r="M33" s="176">
        <f>SUM(K35:K42)</f>
        <v>610000</v>
      </c>
      <c r="N33" s="260">
        <f>SUM(L35:L42)</f>
        <v>305000</v>
      </c>
      <c r="O33" s="224"/>
    </row>
    <row r="34" spans="1:15">
      <c r="A34" s="221"/>
      <c r="B34" s="276"/>
      <c r="C34" s="588" t="s">
        <v>4</v>
      </c>
      <c r="D34" s="588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89" t="s">
        <v>34</v>
      </c>
      <c r="N34" s="590"/>
      <c r="O34" s="220"/>
    </row>
    <row r="35" spans="1:15" ht="33">
      <c r="A35" s="221"/>
      <c r="B35" s="276"/>
      <c r="C35" s="169">
        <v>29</v>
      </c>
      <c r="D35" s="169" t="s">
        <v>35</v>
      </c>
      <c r="E35" s="272" t="s">
        <v>1415</v>
      </c>
      <c r="F35" s="331" t="s">
        <v>1416</v>
      </c>
      <c r="G35" s="171" t="s">
        <v>1417</v>
      </c>
      <c r="H35" s="171" t="s">
        <v>1072</v>
      </c>
      <c r="I35" s="123">
        <v>3</v>
      </c>
      <c r="J35" s="123">
        <v>20</v>
      </c>
      <c r="K35" s="266">
        <f>(I35+J35)*10000</f>
        <v>230000</v>
      </c>
      <c r="L35" s="266">
        <f>K35*L33</f>
        <v>115000</v>
      </c>
      <c r="M35" s="261"/>
      <c r="N35" s="253"/>
      <c r="O35" s="220"/>
    </row>
    <row r="36" spans="1:15">
      <c r="A36" s="221"/>
      <c r="B36" s="276"/>
      <c r="C36" s="169">
        <v>29</v>
      </c>
      <c r="D36" s="169" t="s">
        <v>205</v>
      </c>
      <c r="E36" s="169" t="s">
        <v>1418</v>
      </c>
      <c r="F36" s="169" t="s">
        <v>1419</v>
      </c>
      <c r="G36" s="171" t="s">
        <v>1420</v>
      </c>
      <c r="H36" s="171" t="s">
        <v>196</v>
      </c>
      <c r="I36" s="123">
        <v>3</v>
      </c>
      <c r="J36" s="123">
        <v>18</v>
      </c>
      <c r="K36" s="266">
        <f t="shared" ref="K36:K42" si="3">(I36+J36)*10000</f>
        <v>210000</v>
      </c>
      <c r="L36" s="266">
        <f>K36*L33</f>
        <v>105000</v>
      </c>
      <c r="M36" s="261"/>
      <c r="N36" s="253"/>
      <c r="O36" s="220"/>
    </row>
    <row r="37" spans="1:15" ht="33">
      <c r="A37" s="221"/>
      <c r="B37" s="276"/>
      <c r="C37" s="169">
        <v>29</v>
      </c>
      <c r="D37" s="169" t="s">
        <v>578</v>
      </c>
      <c r="E37" s="169" t="s">
        <v>1418</v>
      </c>
      <c r="F37" s="169" t="s">
        <v>1419</v>
      </c>
      <c r="G37" s="339" t="s">
        <v>1421</v>
      </c>
      <c r="H37" s="171" t="s">
        <v>1422</v>
      </c>
      <c r="I37" s="123"/>
      <c r="J37" s="123">
        <v>17</v>
      </c>
      <c r="K37" s="266">
        <f t="shared" si="3"/>
        <v>170000</v>
      </c>
      <c r="L37" s="266">
        <f>K37*L33</f>
        <v>85000</v>
      </c>
      <c r="M37" s="261"/>
      <c r="N37" s="253"/>
      <c r="O37" s="220"/>
    </row>
    <row r="38" spans="1:15">
      <c r="A38" s="221"/>
      <c r="B38" s="276"/>
      <c r="C38" s="262"/>
      <c r="D38" s="262"/>
      <c r="E38" s="262"/>
      <c r="F38" s="262"/>
      <c r="G38" s="262"/>
      <c r="H38" s="262"/>
      <c r="I38" s="262"/>
      <c r="J38" s="262"/>
      <c r="K38" s="266">
        <f t="shared" si="3"/>
        <v>0</v>
      </c>
      <c r="L38" s="266">
        <f>K38*L33</f>
        <v>0</v>
      </c>
      <c r="M38" s="261"/>
      <c r="N38" s="253"/>
      <c r="O38" s="220"/>
    </row>
    <row r="39" spans="1:15">
      <c r="A39" s="221"/>
      <c r="B39" s="276"/>
      <c r="C39" s="262"/>
      <c r="D39" s="262"/>
      <c r="E39" s="262"/>
      <c r="F39" s="262"/>
      <c r="G39" s="262"/>
      <c r="H39" s="262"/>
      <c r="I39" s="262"/>
      <c r="J39" s="262"/>
      <c r="K39" s="266">
        <f t="shared" si="3"/>
        <v>0</v>
      </c>
      <c r="L39" s="266">
        <f>K39*L33</f>
        <v>0</v>
      </c>
      <c r="M39" s="261"/>
      <c r="N39" s="253"/>
      <c r="O39" s="220"/>
    </row>
    <row r="40" spans="1:15">
      <c r="A40" s="221"/>
      <c r="B40" s="276"/>
      <c r="C40" s="262"/>
      <c r="D40" s="262"/>
      <c r="E40" s="262"/>
      <c r="F40" s="262"/>
      <c r="G40" s="262"/>
      <c r="H40" s="262"/>
      <c r="I40" s="262"/>
      <c r="J40" s="262"/>
      <c r="K40" s="266">
        <f t="shared" si="3"/>
        <v>0</v>
      </c>
      <c r="L40" s="266">
        <f>K40*L33</f>
        <v>0</v>
      </c>
      <c r="M40" s="261"/>
      <c r="N40" s="253"/>
      <c r="O40" s="220"/>
    </row>
    <row r="41" spans="1:15">
      <c r="A41" s="221"/>
      <c r="B41" s="276"/>
      <c r="C41" s="262"/>
      <c r="D41" s="262"/>
      <c r="E41" s="262"/>
      <c r="F41" s="262"/>
      <c r="G41" s="262"/>
      <c r="H41" s="262"/>
      <c r="I41" s="262"/>
      <c r="J41" s="262"/>
      <c r="K41" s="266">
        <f t="shared" si="3"/>
        <v>0</v>
      </c>
      <c r="L41" s="266">
        <f>K41*L33</f>
        <v>0</v>
      </c>
      <c r="M41" s="261"/>
      <c r="N41" s="253"/>
      <c r="O41" s="220"/>
    </row>
    <row r="42" spans="1:15">
      <c r="A42" s="221"/>
      <c r="B42" s="276"/>
      <c r="C42" s="262"/>
      <c r="D42" s="262"/>
      <c r="E42" s="262"/>
      <c r="F42" s="262"/>
      <c r="G42" s="262"/>
      <c r="H42" s="262"/>
      <c r="I42" s="262"/>
      <c r="J42" s="262"/>
      <c r="K42" s="266">
        <f t="shared" si="3"/>
        <v>0</v>
      </c>
      <c r="L42" s="266">
        <f>K42*L33</f>
        <v>0</v>
      </c>
      <c r="M42" s="271"/>
      <c r="N42" s="255"/>
      <c r="O42" s="220"/>
    </row>
    <row r="43" spans="1:15" s="220" customFormat="1" ht="16.5" hidden="1" customHeight="1">
      <c r="A43" s="221"/>
      <c r="B43" s="276"/>
      <c r="C43" s="696" t="s">
        <v>382</v>
      </c>
      <c r="D43" s="697"/>
      <c r="E43" s="697"/>
      <c r="F43" s="697"/>
      <c r="G43" s="697"/>
      <c r="H43" s="697"/>
      <c r="I43" s="697"/>
      <c r="J43" s="698"/>
      <c r="K43" s="241" t="s">
        <v>2</v>
      </c>
      <c r="L43" s="242">
        <v>0.5</v>
      </c>
      <c r="M43" s="176">
        <f>SUM(K45:K52)</f>
        <v>0</v>
      </c>
      <c r="N43" s="260">
        <f>SUM(L45:L52)</f>
        <v>0</v>
      </c>
      <c r="O43" s="224"/>
    </row>
    <row r="44" spans="1:15" s="220" customFormat="1" hidden="1">
      <c r="A44" s="221"/>
      <c r="B44" s="276"/>
      <c r="C44" s="661" t="s">
        <v>33</v>
      </c>
      <c r="D44" s="662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24"/>
    </row>
    <row r="45" spans="1:15" s="220" customFormat="1" hidden="1">
      <c r="A45" s="221"/>
      <c r="B45" s="276"/>
      <c r="C45" s="474"/>
      <c r="D45" s="474"/>
      <c r="E45" s="474"/>
      <c r="F45" s="474"/>
      <c r="G45" s="475"/>
      <c r="H45" s="475"/>
      <c r="I45" s="476"/>
      <c r="J45" s="476"/>
      <c r="K45" s="266">
        <f>(I45+J45)*10000</f>
        <v>0</v>
      </c>
      <c r="L45" s="266">
        <f>K45*L43</f>
        <v>0</v>
      </c>
      <c r="O45" s="224"/>
    </row>
    <row r="46" spans="1:15" s="220" customFormat="1" hidden="1">
      <c r="A46" s="221"/>
      <c r="B46" s="276"/>
      <c r="C46" s="474"/>
      <c r="D46" s="474"/>
      <c r="E46" s="474"/>
      <c r="F46" s="474"/>
      <c r="G46" s="475"/>
      <c r="H46" s="475"/>
      <c r="I46" s="476"/>
      <c r="J46" s="476"/>
      <c r="K46" s="266">
        <f t="shared" ref="K46:K52" si="4">(I46+J46)*10000</f>
        <v>0</v>
      </c>
      <c r="L46" s="266">
        <f>K46*L43</f>
        <v>0</v>
      </c>
      <c r="O46" s="224"/>
    </row>
    <row r="47" spans="1:15" s="220" customFormat="1" hidden="1">
      <c r="A47" s="221"/>
      <c r="B47" s="276"/>
      <c r="C47" s="474"/>
      <c r="D47" s="474"/>
      <c r="E47" s="474"/>
      <c r="F47" s="474"/>
      <c r="G47" s="475"/>
      <c r="H47" s="475"/>
      <c r="I47" s="477"/>
      <c r="J47" s="477"/>
      <c r="K47" s="266">
        <f t="shared" si="4"/>
        <v>0</v>
      </c>
      <c r="L47" s="266">
        <f>K47*L43</f>
        <v>0</v>
      </c>
      <c r="O47" s="224"/>
    </row>
    <row r="48" spans="1:15" s="220" customFormat="1" hidden="1">
      <c r="A48" s="221"/>
      <c r="B48" s="276"/>
      <c r="C48" s="474"/>
      <c r="D48" s="474"/>
      <c r="E48" s="474"/>
      <c r="F48" s="474"/>
      <c r="G48" s="475"/>
      <c r="H48" s="475"/>
      <c r="I48" s="476"/>
      <c r="J48" s="476"/>
      <c r="K48" s="266">
        <f t="shared" si="4"/>
        <v>0</v>
      </c>
      <c r="L48" s="266">
        <f>K48*L43</f>
        <v>0</v>
      </c>
      <c r="O48" s="224"/>
    </row>
    <row r="49" spans="1:15" s="220" customFormat="1" hidden="1">
      <c r="A49" s="221"/>
      <c r="B49" s="276"/>
      <c r="C49" s="474"/>
      <c r="D49" s="474"/>
      <c r="E49" s="474"/>
      <c r="F49" s="474"/>
      <c r="G49" s="475"/>
      <c r="H49" s="475"/>
      <c r="I49" s="476"/>
      <c r="J49" s="476"/>
      <c r="K49" s="266">
        <f t="shared" si="4"/>
        <v>0</v>
      </c>
      <c r="L49" s="266">
        <f>K49*L43</f>
        <v>0</v>
      </c>
      <c r="O49" s="224"/>
    </row>
    <row r="50" spans="1:15" s="220" customFormat="1" hidden="1">
      <c r="A50" s="221"/>
      <c r="B50" s="276"/>
      <c r="C50" s="474"/>
      <c r="D50" s="474"/>
      <c r="E50" s="474"/>
      <c r="F50" s="474"/>
      <c r="G50" s="475"/>
      <c r="H50" s="475"/>
      <c r="I50" s="476"/>
      <c r="J50" s="476"/>
      <c r="K50" s="266">
        <f t="shared" si="4"/>
        <v>0</v>
      </c>
      <c r="L50" s="266">
        <f>K50*L43</f>
        <v>0</v>
      </c>
      <c r="O50" s="224"/>
    </row>
    <row r="51" spans="1:15" s="220" customFormat="1" hidden="1">
      <c r="A51" s="221"/>
      <c r="B51" s="276"/>
      <c r="C51" s="474"/>
      <c r="D51" s="474"/>
      <c r="E51" s="474"/>
      <c r="F51" s="474"/>
      <c r="G51" s="475"/>
      <c r="H51" s="475"/>
      <c r="I51" s="476"/>
      <c r="J51" s="476"/>
      <c r="K51" s="266">
        <f t="shared" si="4"/>
        <v>0</v>
      </c>
      <c r="L51" s="266">
        <f>K51*L43</f>
        <v>0</v>
      </c>
      <c r="O51" s="224"/>
    </row>
    <row r="52" spans="1:15" s="220" customFormat="1" hidden="1">
      <c r="A52" s="221"/>
      <c r="B52" s="276"/>
      <c r="C52" s="474"/>
      <c r="D52" s="474"/>
      <c r="E52" s="474"/>
      <c r="F52" s="474"/>
      <c r="G52" s="475"/>
      <c r="H52" s="475"/>
      <c r="I52" s="476"/>
      <c r="J52" s="476"/>
      <c r="K52" s="266">
        <f t="shared" si="4"/>
        <v>0</v>
      </c>
      <c r="L52" s="266">
        <f>K52*L43</f>
        <v>0</v>
      </c>
      <c r="O52" s="224"/>
    </row>
    <row r="53" spans="1:15" s="220" customFormat="1">
      <c r="A53" s="221"/>
      <c r="B53" s="276"/>
      <c r="C53" s="665" t="s">
        <v>230</v>
      </c>
      <c r="D53" s="666"/>
      <c r="E53" s="666"/>
      <c r="F53" s="666"/>
      <c r="G53" s="666"/>
      <c r="H53" s="666"/>
      <c r="I53" s="666"/>
      <c r="J53" s="667"/>
      <c r="K53" s="241" t="s">
        <v>2</v>
      </c>
      <c r="L53" s="242">
        <v>0.5</v>
      </c>
      <c r="M53" s="176">
        <f>SUM(K55:K62)</f>
        <v>360000</v>
      </c>
      <c r="N53" s="260">
        <f>SUM(L55:L62)</f>
        <v>180000</v>
      </c>
      <c r="O53" s="224"/>
    </row>
    <row r="54" spans="1:15" s="220" customFormat="1">
      <c r="A54" s="221"/>
      <c r="B54" s="276"/>
      <c r="C54" s="661" t="s">
        <v>4</v>
      </c>
      <c r="D54" s="662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O54" s="224"/>
    </row>
    <row r="55" spans="1:15" s="220" customFormat="1">
      <c r="A55" s="221"/>
      <c r="B55" s="276"/>
      <c r="C55" s="169">
        <v>29</v>
      </c>
      <c r="D55" s="169" t="s">
        <v>175</v>
      </c>
      <c r="E55" s="272" t="s">
        <v>1423</v>
      </c>
      <c r="F55" s="169" t="s">
        <v>1424</v>
      </c>
      <c r="G55" s="273" t="s">
        <v>1425</v>
      </c>
      <c r="H55" s="171" t="s">
        <v>1011</v>
      </c>
      <c r="I55" s="167">
        <v>3</v>
      </c>
      <c r="J55" s="167">
        <v>25</v>
      </c>
      <c r="K55" s="266">
        <f>(I55+J55)*10000</f>
        <v>280000</v>
      </c>
      <c r="L55" s="266">
        <f>K55*L53</f>
        <v>140000</v>
      </c>
      <c r="O55" s="224"/>
    </row>
    <row r="56" spans="1:15" s="220" customFormat="1">
      <c r="A56" s="221"/>
      <c r="B56" s="276"/>
      <c r="C56" s="169">
        <v>29</v>
      </c>
      <c r="D56" s="169" t="s">
        <v>118</v>
      </c>
      <c r="E56" s="272" t="s">
        <v>994</v>
      </c>
      <c r="F56" s="169" t="s">
        <v>1426</v>
      </c>
      <c r="G56" s="171" t="s">
        <v>1427</v>
      </c>
      <c r="H56" s="171" t="s">
        <v>44</v>
      </c>
      <c r="I56" s="123">
        <v>3</v>
      </c>
      <c r="J56" s="123">
        <v>5</v>
      </c>
      <c r="K56" s="266">
        <f t="shared" ref="K56:K62" si="5">(I56+J56)*10000</f>
        <v>80000</v>
      </c>
      <c r="L56" s="266">
        <f>K56*L53</f>
        <v>40000</v>
      </c>
      <c r="O56" s="224"/>
    </row>
    <row r="57" spans="1:15" s="220" customFormat="1">
      <c r="A57" s="221"/>
      <c r="B57" s="276"/>
      <c r="C57" s="262"/>
      <c r="D57" s="262"/>
      <c r="E57" s="262"/>
      <c r="F57" s="262"/>
      <c r="G57" s="264"/>
      <c r="H57" s="264"/>
      <c r="I57" s="265"/>
      <c r="J57" s="265"/>
      <c r="K57" s="266">
        <f t="shared" si="5"/>
        <v>0</v>
      </c>
      <c r="L57" s="266">
        <f>K57*L53</f>
        <v>0</v>
      </c>
      <c r="O57" s="224"/>
    </row>
    <row r="58" spans="1:15" s="220" customFormat="1">
      <c r="A58" s="221"/>
      <c r="B58" s="276"/>
      <c r="C58" s="262"/>
      <c r="D58" s="262"/>
      <c r="E58" s="262"/>
      <c r="F58" s="262"/>
      <c r="G58" s="264"/>
      <c r="H58" s="264"/>
      <c r="I58" s="265"/>
      <c r="J58" s="265"/>
      <c r="K58" s="266">
        <f t="shared" si="5"/>
        <v>0</v>
      </c>
      <c r="L58" s="266">
        <f>K58*L53</f>
        <v>0</v>
      </c>
      <c r="O58" s="224"/>
    </row>
    <row r="59" spans="1:15" s="220" customFormat="1">
      <c r="A59" s="221"/>
      <c r="B59" s="276"/>
      <c r="C59" s="262"/>
      <c r="D59" s="262"/>
      <c r="E59" s="262"/>
      <c r="F59" s="262"/>
      <c r="G59" s="264"/>
      <c r="H59" s="264"/>
      <c r="I59" s="265"/>
      <c r="J59" s="265"/>
      <c r="K59" s="266">
        <f t="shared" si="5"/>
        <v>0</v>
      </c>
      <c r="L59" s="266">
        <f>K59*L53</f>
        <v>0</v>
      </c>
      <c r="O59" s="224"/>
    </row>
    <row r="60" spans="1:15" s="220" customFormat="1">
      <c r="A60" s="221"/>
      <c r="B60" s="276"/>
      <c r="C60" s="262"/>
      <c r="D60" s="262"/>
      <c r="E60" s="262"/>
      <c r="F60" s="262"/>
      <c r="G60" s="264"/>
      <c r="H60" s="264"/>
      <c r="I60" s="265"/>
      <c r="J60" s="265"/>
      <c r="K60" s="266">
        <f t="shared" si="5"/>
        <v>0</v>
      </c>
      <c r="L60" s="266">
        <f>K60*L53</f>
        <v>0</v>
      </c>
      <c r="O60" s="224"/>
    </row>
    <row r="61" spans="1:15" s="220" customFormat="1">
      <c r="A61" s="221"/>
      <c r="B61" s="276"/>
      <c r="C61" s="262"/>
      <c r="D61" s="262"/>
      <c r="E61" s="262"/>
      <c r="F61" s="262"/>
      <c r="G61" s="264"/>
      <c r="H61" s="264"/>
      <c r="I61" s="265"/>
      <c r="J61" s="265"/>
      <c r="K61" s="266">
        <f t="shared" si="5"/>
        <v>0</v>
      </c>
      <c r="L61" s="266">
        <f>K61*L53</f>
        <v>0</v>
      </c>
      <c r="O61" s="224"/>
    </row>
    <row r="62" spans="1:15" s="220" customFormat="1">
      <c r="A62" s="221"/>
      <c r="B62" s="276"/>
      <c r="C62" s="262"/>
      <c r="D62" s="262"/>
      <c r="E62" s="262"/>
      <c r="F62" s="262"/>
      <c r="G62" s="264"/>
      <c r="H62" s="264"/>
      <c r="I62" s="265"/>
      <c r="J62" s="265"/>
      <c r="K62" s="266">
        <f t="shared" si="5"/>
        <v>0</v>
      </c>
      <c r="L62" s="266">
        <f>K62*L53</f>
        <v>0</v>
      </c>
      <c r="O62" s="224"/>
    </row>
    <row r="63" spans="1:15" s="220" customFormat="1" ht="20.25">
      <c r="A63" s="221"/>
      <c r="B63" s="276"/>
      <c r="C63" s="655" t="s">
        <v>157</v>
      </c>
      <c r="D63" s="656"/>
      <c r="E63" s="656"/>
      <c r="F63" s="656"/>
      <c r="G63" s="656"/>
      <c r="H63" s="656"/>
      <c r="I63" s="656"/>
      <c r="J63" s="657"/>
      <c r="K63" s="217" t="s">
        <v>47</v>
      </c>
      <c r="L63" s="314">
        <v>0.5</v>
      </c>
      <c r="M63" s="176">
        <f>SUM(K65:K72)</f>
        <v>320000</v>
      </c>
      <c r="N63" s="260">
        <f>SUM(L65:L72)</f>
        <v>160000</v>
      </c>
      <c r="O63" s="224"/>
    </row>
    <row r="64" spans="1:15" s="220" customFormat="1">
      <c r="A64" s="221"/>
      <c r="B64" s="276"/>
      <c r="C64" s="574" t="s">
        <v>4</v>
      </c>
      <c r="D64" s="575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58"/>
      <c r="N64" s="659"/>
      <c r="O64" s="224"/>
    </row>
    <row r="65" spans="1:15" s="220" customFormat="1" ht="33">
      <c r="A65" s="221"/>
      <c r="B65" s="276"/>
      <c r="C65" s="169">
        <v>29</v>
      </c>
      <c r="D65" s="169" t="s">
        <v>105</v>
      </c>
      <c r="E65" s="169" t="s">
        <v>1428</v>
      </c>
      <c r="F65" s="169" t="s">
        <v>1429</v>
      </c>
      <c r="G65" s="367" t="s">
        <v>1430</v>
      </c>
      <c r="H65" s="171" t="s">
        <v>44</v>
      </c>
      <c r="I65" s="123"/>
      <c r="J65" s="123">
        <v>8</v>
      </c>
      <c r="K65" s="266">
        <f t="shared" ref="K65:K72" si="6">(I65+J65)*10000</f>
        <v>80000</v>
      </c>
      <c r="L65" s="266">
        <f>K65*L63</f>
        <v>40000</v>
      </c>
      <c r="O65" s="224"/>
    </row>
    <row r="66" spans="1:15" s="220" customFormat="1">
      <c r="A66" s="221"/>
      <c r="B66" s="276"/>
      <c r="C66" s="366">
        <v>29</v>
      </c>
      <c r="D66" s="366" t="s">
        <v>61</v>
      </c>
      <c r="E66" s="471" t="s">
        <v>1431</v>
      </c>
      <c r="F66" s="366" t="s">
        <v>1432</v>
      </c>
      <c r="G66" s="487" t="s">
        <v>1433</v>
      </c>
      <c r="H66" s="340" t="s">
        <v>44</v>
      </c>
      <c r="I66" s="386">
        <v>8</v>
      </c>
      <c r="J66" s="386"/>
      <c r="K66" s="266">
        <f t="shared" si="6"/>
        <v>80000</v>
      </c>
      <c r="L66" s="266">
        <f>K66*L63</f>
        <v>40000</v>
      </c>
      <c r="O66" s="224"/>
    </row>
    <row r="67" spans="1:15" s="220" customFormat="1">
      <c r="A67" s="221"/>
      <c r="B67" s="276"/>
      <c r="C67" s="218">
        <v>29</v>
      </c>
      <c r="D67" s="218" t="s">
        <v>161</v>
      </c>
      <c r="E67" s="208" t="s">
        <v>1434</v>
      </c>
      <c r="F67" s="22" t="s">
        <v>1435</v>
      </c>
      <c r="G67" s="219" t="s">
        <v>1436</v>
      </c>
      <c r="H67" s="219" t="s">
        <v>44</v>
      </c>
      <c r="I67" s="167">
        <v>3</v>
      </c>
      <c r="J67" s="167">
        <v>5</v>
      </c>
      <c r="K67" s="266">
        <f t="shared" si="6"/>
        <v>80000</v>
      </c>
      <c r="L67" s="266">
        <f>K67*L63</f>
        <v>40000</v>
      </c>
      <c r="O67" s="224"/>
    </row>
    <row r="68" spans="1:15" s="220" customFormat="1">
      <c r="A68" s="221"/>
      <c r="B68" s="276"/>
      <c r="C68" s="218">
        <v>29</v>
      </c>
      <c r="D68" s="218" t="s">
        <v>578</v>
      </c>
      <c r="E68" s="208" t="s">
        <v>1437</v>
      </c>
      <c r="F68" s="218" t="s">
        <v>1438</v>
      </c>
      <c r="G68" s="219" t="s">
        <v>1439</v>
      </c>
      <c r="H68" s="219" t="s">
        <v>44</v>
      </c>
      <c r="I68" s="167">
        <v>3</v>
      </c>
      <c r="J68" s="167">
        <v>5</v>
      </c>
      <c r="K68" s="266">
        <f t="shared" si="6"/>
        <v>80000</v>
      </c>
      <c r="L68" s="266">
        <f>K68*L63</f>
        <v>40000</v>
      </c>
      <c r="O68" s="224"/>
    </row>
    <row r="69" spans="1:15" s="220" customFormat="1" ht="20.25">
      <c r="A69" s="221"/>
      <c r="B69" s="276"/>
      <c r="C69" s="215"/>
      <c r="D69" s="215"/>
      <c r="E69" s="215"/>
      <c r="F69" s="215"/>
      <c r="G69" s="249" t="s">
        <v>165</v>
      </c>
      <c r="H69" s="216"/>
      <c r="I69" s="216"/>
      <c r="J69" s="216"/>
      <c r="K69" s="266">
        <f t="shared" si="6"/>
        <v>0</v>
      </c>
      <c r="L69" s="266">
        <f>K69*L63</f>
        <v>0</v>
      </c>
      <c r="O69" s="224"/>
    </row>
    <row r="70" spans="1:15" s="220" customFormat="1">
      <c r="A70" s="221"/>
      <c r="B70" s="276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O70" s="224"/>
    </row>
    <row r="71" spans="1:15" s="220" customFormat="1">
      <c r="A71" s="221"/>
      <c r="B71" s="276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O71" s="224"/>
    </row>
    <row r="72" spans="1:15" s="220" customFormat="1">
      <c r="A72" s="221"/>
      <c r="B72" s="276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O72" s="224"/>
    </row>
    <row r="73" spans="1:15" s="220" customFormat="1" ht="20.25">
      <c r="A73" s="221"/>
      <c r="B73" s="276"/>
      <c r="C73" s="584" t="s">
        <v>1440</v>
      </c>
      <c r="D73" s="585"/>
      <c r="E73" s="585"/>
      <c r="F73" s="585"/>
      <c r="G73" s="585"/>
      <c r="H73" s="585"/>
      <c r="I73" s="585"/>
      <c r="J73" s="586"/>
      <c r="K73" s="173" t="s">
        <v>47</v>
      </c>
      <c r="L73" s="259">
        <v>0.5</v>
      </c>
      <c r="M73" s="176">
        <f>SUM(K75:K82)</f>
        <v>280000</v>
      </c>
      <c r="N73" s="260">
        <f>SUM(L75:L82)</f>
        <v>140000</v>
      </c>
      <c r="O73" s="224"/>
    </row>
    <row r="74" spans="1:15" s="220" customFormat="1">
      <c r="A74" s="221"/>
      <c r="B74" s="276"/>
      <c r="C74" s="576" t="s">
        <v>4</v>
      </c>
      <c r="D74" s="577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78"/>
      <c r="N74" s="579"/>
      <c r="O74" s="224"/>
    </row>
    <row r="75" spans="1:15" s="220" customFormat="1">
      <c r="A75" s="221"/>
      <c r="B75" s="276"/>
      <c r="C75" s="169">
        <v>29</v>
      </c>
      <c r="D75" s="169" t="s">
        <v>35</v>
      </c>
      <c r="E75" s="323" t="s">
        <v>1441</v>
      </c>
      <c r="F75" s="169" t="s">
        <v>1442</v>
      </c>
      <c r="G75" s="171" t="s">
        <v>1443</v>
      </c>
      <c r="H75" s="171" t="s">
        <v>304</v>
      </c>
      <c r="I75" s="123">
        <v>3</v>
      </c>
      <c r="J75" s="123">
        <v>9</v>
      </c>
      <c r="K75" s="266">
        <f>(I75+J75)*10000</f>
        <v>120000</v>
      </c>
      <c r="L75" s="266">
        <f>K75*L73</f>
        <v>60000</v>
      </c>
      <c r="M75" s="261"/>
      <c r="N75" s="253"/>
      <c r="O75" s="224"/>
    </row>
    <row r="76" spans="1:15" s="220" customFormat="1">
      <c r="A76" s="221"/>
      <c r="B76" s="276"/>
      <c r="C76" s="169"/>
      <c r="D76" s="169"/>
      <c r="E76" s="169"/>
      <c r="F76" s="169"/>
      <c r="G76" s="171"/>
      <c r="H76" s="171"/>
      <c r="I76" s="123"/>
      <c r="J76" s="123"/>
      <c r="K76" s="266">
        <f t="shared" ref="K76:K82" si="7">(I76+J76)*10000</f>
        <v>0</v>
      </c>
      <c r="L76" s="266">
        <f>K76*L73</f>
        <v>0</v>
      </c>
      <c r="M76" s="261"/>
      <c r="N76" s="253"/>
      <c r="O76" s="224"/>
    </row>
    <row r="77" spans="1:15" s="220" customFormat="1">
      <c r="A77" s="221"/>
      <c r="B77" s="276"/>
      <c r="C77" s="6">
        <v>29</v>
      </c>
      <c r="D77" s="6" t="s">
        <v>66</v>
      </c>
      <c r="E77" s="208" t="s">
        <v>254</v>
      </c>
      <c r="F77" s="6" t="s">
        <v>1444</v>
      </c>
      <c r="G77" s="7" t="s">
        <v>1445</v>
      </c>
      <c r="H77" s="8" t="s">
        <v>44</v>
      </c>
      <c r="I77" s="9">
        <v>3</v>
      </c>
      <c r="J77" s="9">
        <v>5</v>
      </c>
      <c r="K77" s="266">
        <f t="shared" si="7"/>
        <v>80000</v>
      </c>
      <c r="L77" s="266">
        <f>K77*L73</f>
        <v>40000</v>
      </c>
      <c r="M77" s="261"/>
      <c r="N77" s="253"/>
      <c r="O77" s="224"/>
    </row>
    <row r="78" spans="1:15" s="220" customFormat="1">
      <c r="A78" s="221"/>
      <c r="B78" s="276"/>
      <c r="C78" s="169">
        <v>29</v>
      </c>
      <c r="D78" s="169" t="s">
        <v>520</v>
      </c>
      <c r="E78" s="272" t="s">
        <v>1446</v>
      </c>
      <c r="F78" s="169" t="s">
        <v>1447</v>
      </c>
      <c r="G78" s="171" t="s">
        <v>1448</v>
      </c>
      <c r="H78" s="171" t="s">
        <v>26</v>
      </c>
      <c r="I78" s="123">
        <v>3</v>
      </c>
      <c r="J78" s="123">
        <v>5</v>
      </c>
      <c r="K78" s="266">
        <f t="shared" si="7"/>
        <v>80000</v>
      </c>
      <c r="L78" s="266">
        <f>K78*L73</f>
        <v>40000</v>
      </c>
      <c r="M78" s="261"/>
      <c r="N78" s="253"/>
      <c r="O78" s="224"/>
    </row>
    <row r="79" spans="1:15" s="220" customFormat="1">
      <c r="A79" s="221"/>
      <c r="B79" s="276"/>
      <c r="C79" s="169"/>
      <c r="D79" s="169"/>
      <c r="E79" s="169"/>
      <c r="F79" s="169"/>
      <c r="G79" s="171"/>
      <c r="H79" s="171"/>
      <c r="I79" s="123"/>
      <c r="J79" s="123"/>
      <c r="K79" s="266">
        <f t="shared" si="7"/>
        <v>0</v>
      </c>
      <c r="L79" s="266">
        <f>K79*L73</f>
        <v>0</v>
      </c>
      <c r="M79" s="261"/>
      <c r="N79" s="253"/>
      <c r="O79" s="224"/>
    </row>
    <row r="80" spans="1:15" s="220" customFormat="1">
      <c r="A80" s="221"/>
      <c r="B80" s="276"/>
      <c r="C80" s="169"/>
      <c r="D80" s="169"/>
      <c r="E80" s="169"/>
      <c r="F80" s="169"/>
      <c r="G80" s="171"/>
      <c r="H80" s="171"/>
      <c r="I80" s="123"/>
      <c r="J80" s="123"/>
      <c r="K80" s="266">
        <f t="shared" si="7"/>
        <v>0</v>
      </c>
      <c r="L80" s="266">
        <f>K80*L73</f>
        <v>0</v>
      </c>
      <c r="M80" s="261"/>
      <c r="N80" s="253"/>
      <c r="O80" s="224"/>
    </row>
    <row r="81" spans="1:15" s="220" customFormat="1">
      <c r="A81" s="221"/>
      <c r="B81" s="276"/>
      <c r="C81" s="169"/>
      <c r="D81" s="169"/>
      <c r="E81" s="169"/>
      <c r="F81" s="169"/>
      <c r="G81" s="171"/>
      <c r="H81" s="171"/>
      <c r="I81" s="123"/>
      <c r="J81" s="123"/>
      <c r="K81" s="266">
        <f t="shared" si="7"/>
        <v>0</v>
      </c>
      <c r="L81" s="266">
        <f>K81*L73</f>
        <v>0</v>
      </c>
      <c r="M81" s="261"/>
      <c r="N81" s="253"/>
      <c r="O81" s="224"/>
    </row>
    <row r="82" spans="1:15" s="220" customFormat="1">
      <c r="A82" s="221"/>
      <c r="B82" s="276"/>
      <c r="C82" s="169"/>
      <c r="D82" s="169"/>
      <c r="E82" s="169"/>
      <c r="F82" s="169"/>
      <c r="G82" s="171"/>
      <c r="H82" s="171"/>
      <c r="I82" s="123"/>
      <c r="J82" s="123"/>
      <c r="K82" s="266">
        <f t="shared" si="7"/>
        <v>0</v>
      </c>
      <c r="L82" s="266">
        <f>K82*L73</f>
        <v>0</v>
      </c>
      <c r="M82" s="271"/>
      <c r="N82" s="255"/>
      <c r="O82" s="224"/>
    </row>
    <row r="83" spans="1:15" s="220" customFormat="1">
      <c r="A83" s="221"/>
      <c r="B83" s="276"/>
      <c r="C83" s="580" t="s">
        <v>84</v>
      </c>
      <c r="D83" s="581"/>
      <c r="E83" s="581"/>
      <c r="F83" s="581"/>
      <c r="G83" s="581"/>
      <c r="H83" s="581"/>
      <c r="I83" s="581"/>
      <c r="J83" s="582"/>
      <c r="K83" s="313" t="s">
        <v>2</v>
      </c>
      <c r="L83" s="314">
        <v>0.5</v>
      </c>
      <c r="M83" s="176">
        <f>SUM(K85:K92)</f>
        <v>560000</v>
      </c>
      <c r="N83" s="260">
        <f>SUM(L85:L92)</f>
        <v>280000</v>
      </c>
      <c r="O83" s="224"/>
    </row>
    <row r="84" spans="1:15" s="220" customFormat="1">
      <c r="A84" s="221"/>
      <c r="B84" s="276"/>
      <c r="C84" s="574" t="s">
        <v>4</v>
      </c>
      <c r="D84" s="575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24"/>
    </row>
    <row r="85" spans="1:15" s="220" customFormat="1" ht="33">
      <c r="A85" s="221"/>
      <c r="B85" s="276"/>
      <c r="C85" s="169">
        <v>29</v>
      </c>
      <c r="D85" s="331" t="s">
        <v>166</v>
      </c>
      <c r="E85" s="548" t="s">
        <v>1449</v>
      </c>
      <c r="F85" s="169" t="s">
        <v>1450</v>
      </c>
      <c r="G85" s="367" t="s">
        <v>1451</v>
      </c>
      <c r="H85" s="171" t="s">
        <v>1452</v>
      </c>
      <c r="I85" s="123">
        <v>16</v>
      </c>
      <c r="J85" s="123"/>
      <c r="K85" s="266">
        <f>(I85+J85)*10000</f>
        <v>160000</v>
      </c>
      <c r="L85" s="266">
        <f>K85*L83</f>
        <v>80000</v>
      </c>
      <c r="M85" s="253"/>
      <c r="N85" s="253"/>
      <c r="O85" s="224"/>
    </row>
    <row r="86" spans="1:15" s="220" customFormat="1">
      <c r="A86" s="221"/>
      <c r="B86" s="276"/>
      <c r="C86" s="169">
        <v>29</v>
      </c>
      <c r="D86" s="169" t="s">
        <v>118</v>
      </c>
      <c r="E86" s="272" t="s">
        <v>1453</v>
      </c>
      <c r="F86" s="169" t="s">
        <v>1454</v>
      </c>
      <c r="G86" s="171" t="s">
        <v>1455</v>
      </c>
      <c r="H86" s="171" t="s">
        <v>44</v>
      </c>
      <c r="I86" s="123">
        <v>3</v>
      </c>
      <c r="J86" s="123">
        <v>5</v>
      </c>
      <c r="K86" s="266">
        <f t="shared" ref="K86:K92" si="8">(I86+J86)*10000</f>
        <v>80000</v>
      </c>
      <c r="L86" s="266">
        <f>K86*L83</f>
        <v>40000</v>
      </c>
      <c r="M86" s="253"/>
      <c r="N86" s="253"/>
      <c r="O86" s="224"/>
    </row>
    <row r="87" spans="1:15" s="220" customFormat="1">
      <c r="A87" s="221"/>
      <c r="B87" s="276"/>
      <c r="C87" s="169">
        <v>29</v>
      </c>
      <c r="D87" s="169" t="s">
        <v>137</v>
      </c>
      <c r="E87" s="272" t="s">
        <v>1456</v>
      </c>
      <c r="F87" s="169" t="s">
        <v>1457</v>
      </c>
      <c r="G87" s="171" t="s">
        <v>1458</v>
      </c>
      <c r="H87" s="171" t="s">
        <v>109</v>
      </c>
      <c r="I87" s="123">
        <v>3</v>
      </c>
      <c r="J87" s="123">
        <v>13</v>
      </c>
      <c r="K87" s="266">
        <f t="shared" si="8"/>
        <v>160000</v>
      </c>
      <c r="L87" s="266">
        <f>K87*L83</f>
        <v>80000</v>
      </c>
      <c r="M87" s="253"/>
      <c r="N87" s="253"/>
      <c r="O87" s="224"/>
    </row>
    <row r="88" spans="1:15" s="220" customFormat="1">
      <c r="A88" s="221"/>
      <c r="B88" s="276"/>
      <c r="C88" s="169">
        <v>29</v>
      </c>
      <c r="D88" s="169" t="s">
        <v>1459</v>
      </c>
      <c r="E88" s="272" t="s">
        <v>1460</v>
      </c>
      <c r="F88" s="169" t="s">
        <v>1461</v>
      </c>
      <c r="G88" s="339" t="s">
        <v>1462</v>
      </c>
      <c r="H88" s="171" t="s">
        <v>1027</v>
      </c>
      <c r="I88" s="252">
        <v>3</v>
      </c>
      <c r="J88" s="252">
        <v>13</v>
      </c>
      <c r="K88" s="266">
        <f t="shared" si="8"/>
        <v>160000</v>
      </c>
      <c r="L88" s="266">
        <f>K88*L83</f>
        <v>80000</v>
      </c>
      <c r="M88" s="253"/>
      <c r="N88" s="253"/>
      <c r="O88" s="224"/>
    </row>
    <row r="89" spans="1:15" s="220" customFormat="1">
      <c r="A89" s="221"/>
      <c r="B89" s="276"/>
      <c r="C89" s="169"/>
      <c r="D89" s="169"/>
      <c r="E89" s="169"/>
      <c r="F89" s="169"/>
      <c r="G89" s="171"/>
      <c r="H89" s="171"/>
      <c r="I89" s="123"/>
      <c r="J89" s="123"/>
      <c r="K89" s="266">
        <f t="shared" si="8"/>
        <v>0</v>
      </c>
      <c r="L89" s="266">
        <f>K89*L83</f>
        <v>0</v>
      </c>
      <c r="M89" s="253"/>
      <c r="N89" s="253"/>
      <c r="O89" s="224"/>
    </row>
    <row r="90" spans="1:15" s="220" customFormat="1">
      <c r="A90" s="221"/>
      <c r="B90" s="276"/>
      <c r="C90" s="169"/>
      <c r="D90" s="169"/>
      <c r="E90" s="169"/>
      <c r="F90" s="169"/>
      <c r="G90" s="171"/>
      <c r="H90" s="171"/>
      <c r="I90" s="123"/>
      <c r="J90" s="123"/>
      <c r="K90" s="266">
        <f t="shared" si="8"/>
        <v>0</v>
      </c>
      <c r="L90" s="266">
        <f>K90*L83</f>
        <v>0</v>
      </c>
      <c r="M90" s="253"/>
      <c r="N90" s="253"/>
      <c r="O90" s="224"/>
    </row>
    <row r="91" spans="1:15" s="220" customFormat="1">
      <c r="A91" s="221"/>
      <c r="B91" s="276"/>
      <c r="C91" s="169"/>
      <c r="D91" s="169"/>
      <c r="E91" s="169"/>
      <c r="F91" s="169"/>
      <c r="G91" s="171"/>
      <c r="H91" s="171"/>
      <c r="I91" s="123"/>
      <c r="J91" s="123"/>
      <c r="K91" s="266">
        <f t="shared" si="8"/>
        <v>0</v>
      </c>
      <c r="L91" s="266">
        <f>K91*L83</f>
        <v>0</v>
      </c>
      <c r="M91" s="253"/>
      <c r="N91" s="253"/>
      <c r="O91" s="224"/>
    </row>
    <row r="92" spans="1:15" s="220" customFormat="1">
      <c r="A92" s="221"/>
      <c r="B92" s="276"/>
      <c r="C92" s="169"/>
      <c r="D92" s="169"/>
      <c r="E92" s="169"/>
      <c r="F92" s="169"/>
      <c r="G92" s="171"/>
      <c r="H92" s="171"/>
      <c r="I92" s="123"/>
      <c r="J92" s="123"/>
      <c r="K92" s="266">
        <f t="shared" si="8"/>
        <v>0</v>
      </c>
      <c r="L92" s="266">
        <f>K92*L83</f>
        <v>0</v>
      </c>
      <c r="M92" s="253"/>
      <c r="N92" s="253"/>
      <c r="O92" s="224"/>
    </row>
    <row r="93" spans="1:15" ht="20.25">
      <c r="A93" s="220"/>
      <c r="B93" s="257"/>
      <c r="C93" s="706" t="s">
        <v>1085</v>
      </c>
      <c r="D93" s="594"/>
      <c r="E93" s="594"/>
      <c r="F93" s="594"/>
      <c r="G93" s="594"/>
      <c r="H93" s="594"/>
      <c r="I93" s="594"/>
      <c r="J93" s="594"/>
      <c r="K93" s="258" t="s">
        <v>2</v>
      </c>
      <c r="L93" s="279">
        <v>0.6</v>
      </c>
      <c r="M93" s="176">
        <f>SUM(K95:K102)</f>
        <v>320000</v>
      </c>
      <c r="N93" s="260">
        <f>SUM(L95:L102)</f>
        <v>192000</v>
      </c>
      <c r="O93" s="224"/>
    </row>
    <row r="94" spans="1:15">
      <c r="A94" s="220"/>
      <c r="B94" s="257" t="s">
        <v>3</v>
      </c>
      <c r="C94" s="588" t="s">
        <v>4</v>
      </c>
      <c r="D94" s="588"/>
      <c r="E94" s="549" t="s">
        <v>5</v>
      </c>
      <c r="F94" s="549" t="s">
        <v>6</v>
      </c>
      <c r="G94" s="549" t="s">
        <v>7</v>
      </c>
      <c r="H94" s="549" t="s">
        <v>8</v>
      </c>
      <c r="I94" s="549" t="s">
        <v>9</v>
      </c>
      <c r="J94" s="549" t="s">
        <v>10</v>
      </c>
      <c r="K94" s="549" t="s">
        <v>11</v>
      </c>
      <c r="L94" s="549" t="s">
        <v>12</v>
      </c>
      <c r="M94" s="280"/>
      <c r="N94" s="281"/>
      <c r="O94" s="220"/>
    </row>
    <row r="95" spans="1:15">
      <c r="A95" s="220"/>
      <c r="B95" s="257">
        <v>1</v>
      </c>
      <c r="C95" s="169"/>
      <c r="D95" s="169"/>
      <c r="E95" s="331"/>
      <c r="F95" s="169"/>
      <c r="G95" s="171"/>
      <c r="H95" s="171"/>
      <c r="I95" s="123"/>
      <c r="J95" s="123"/>
      <c r="K95" s="266">
        <f>(I95+J95)*10000</f>
        <v>0</v>
      </c>
      <c r="L95" s="266">
        <f>K95*L93</f>
        <v>0</v>
      </c>
      <c r="M95" s="261"/>
      <c r="N95" s="253"/>
      <c r="O95" s="220"/>
    </row>
    <row r="96" spans="1:15" ht="33">
      <c r="A96" s="220"/>
      <c r="B96" s="257"/>
      <c r="C96" s="169">
        <v>29</v>
      </c>
      <c r="D96" s="169" t="s">
        <v>40</v>
      </c>
      <c r="E96" s="323" t="s">
        <v>1463</v>
      </c>
      <c r="F96" s="169" t="s">
        <v>1464</v>
      </c>
      <c r="G96" s="171" t="s">
        <v>1465</v>
      </c>
      <c r="H96" s="171" t="s">
        <v>26</v>
      </c>
      <c r="I96" s="123">
        <v>3</v>
      </c>
      <c r="J96" s="123">
        <v>5</v>
      </c>
      <c r="K96" s="266">
        <f t="shared" ref="K96:K102" si="9">(I96+J96)*10000</f>
        <v>80000</v>
      </c>
      <c r="L96" s="266">
        <f>K96*L93</f>
        <v>48000</v>
      </c>
      <c r="M96" s="261"/>
      <c r="N96" s="253"/>
      <c r="O96" s="220"/>
    </row>
    <row r="97" spans="2:15">
      <c r="B97" s="257">
        <v>3</v>
      </c>
      <c r="C97" s="169">
        <v>29</v>
      </c>
      <c r="D97" s="169" t="s">
        <v>161</v>
      </c>
      <c r="E97" s="272" t="s">
        <v>1466</v>
      </c>
      <c r="F97" s="169" t="s">
        <v>1467</v>
      </c>
      <c r="G97" s="340" t="s">
        <v>1468</v>
      </c>
      <c r="H97" s="171" t="s">
        <v>26</v>
      </c>
      <c r="I97" s="252">
        <v>3</v>
      </c>
      <c r="J97" s="252">
        <v>5</v>
      </c>
      <c r="K97" s="266">
        <f t="shared" si="9"/>
        <v>80000</v>
      </c>
      <c r="L97" s="266">
        <f>K97*L93</f>
        <v>48000</v>
      </c>
      <c r="M97" s="261"/>
      <c r="N97" s="253"/>
      <c r="O97" s="220"/>
    </row>
    <row r="98" spans="2:15" ht="33">
      <c r="B98" s="257">
        <v>4</v>
      </c>
      <c r="C98" s="169">
        <v>29</v>
      </c>
      <c r="D98" s="169" t="s">
        <v>578</v>
      </c>
      <c r="E98" s="169" t="s">
        <v>1469</v>
      </c>
      <c r="F98" s="169" t="s">
        <v>1470</v>
      </c>
      <c r="G98" s="367" t="s">
        <v>1471</v>
      </c>
      <c r="H98" s="171" t="s">
        <v>26</v>
      </c>
      <c r="I98" s="123">
        <v>3</v>
      </c>
      <c r="J98" s="123">
        <v>5</v>
      </c>
      <c r="K98" s="266">
        <f t="shared" si="9"/>
        <v>80000</v>
      </c>
      <c r="L98" s="266">
        <f>K98*L93</f>
        <v>48000</v>
      </c>
      <c r="M98" s="261"/>
      <c r="N98" s="253"/>
      <c r="O98" s="220"/>
    </row>
    <row r="99" spans="2:15" ht="33">
      <c r="B99" s="257">
        <v>5</v>
      </c>
      <c r="C99" s="169">
        <v>29</v>
      </c>
      <c r="D99" s="169" t="s">
        <v>1238</v>
      </c>
      <c r="E99" s="323" t="s">
        <v>1472</v>
      </c>
      <c r="F99" s="169" t="s">
        <v>1473</v>
      </c>
      <c r="G99" s="171" t="s">
        <v>1474</v>
      </c>
      <c r="H99" s="171" t="s">
        <v>44</v>
      </c>
      <c r="I99" s="123">
        <v>3</v>
      </c>
      <c r="J99" s="123">
        <v>5</v>
      </c>
      <c r="K99" s="266">
        <f t="shared" si="9"/>
        <v>80000</v>
      </c>
      <c r="L99" s="266">
        <f>K99*L93</f>
        <v>48000</v>
      </c>
      <c r="M99" s="261"/>
      <c r="N99" s="253"/>
      <c r="O99" s="220"/>
    </row>
    <row r="100" spans="2:15">
      <c r="B100" s="257">
        <v>6</v>
      </c>
      <c r="C100" s="169"/>
      <c r="D100" s="169"/>
      <c r="E100" s="169"/>
      <c r="F100" s="169"/>
      <c r="G100" s="169"/>
      <c r="H100" s="169"/>
      <c r="I100" s="169"/>
      <c r="J100" s="169"/>
      <c r="K100" s="266">
        <f t="shared" si="9"/>
        <v>0</v>
      </c>
      <c r="L100" s="266">
        <f>K100*L93</f>
        <v>0</v>
      </c>
      <c r="M100" s="261"/>
      <c r="N100" s="253"/>
      <c r="O100" s="220"/>
    </row>
    <row r="101" spans="2:15">
      <c r="B101" s="257">
        <v>7</v>
      </c>
      <c r="C101" s="169"/>
      <c r="D101" s="169"/>
      <c r="E101" s="169"/>
      <c r="F101" s="169"/>
      <c r="G101" s="171"/>
      <c r="H101" s="171"/>
      <c r="I101" s="123"/>
      <c r="J101" s="123"/>
      <c r="K101" s="266">
        <f t="shared" si="9"/>
        <v>0</v>
      </c>
      <c r="L101" s="266">
        <f>K101*L93</f>
        <v>0</v>
      </c>
      <c r="M101" s="261"/>
      <c r="N101" s="253"/>
      <c r="O101" s="220"/>
    </row>
    <row r="102" spans="2:15">
      <c r="B102" s="257">
        <v>8</v>
      </c>
      <c r="C102" s="169"/>
      <c r="D102" s="169"/>
      <c r="E102" s="169"/>
      <c r="F102" s="169"/>
      <c r="G102" s="171"/>
      <c r="H102" s="171"/>
      <c r="I102" s="123"/>
      <c r="J102" s="123"/>
      <c r="K102" s="266">
        <f t="shared" si="9"/>
        <v>0</v>
      </c>
      <c r="L102" s="266">
        <f>K102*L93</f>
        <v>0</v>
      </c>
      <c r="M102" s="271"/>
      <c r="N102" s="255"/>
      <c r="O102" s="220"/>
    </row>
    <row r="103" spans="2:15" ht="20.25">
      <c r="B103" s="257"/>
      <c r="C103" s="595" t="s">
        <v>1475</v>
      </c>
      <c r="D103" s="595"/>
      <c r="E103" s="595"/>
      <c r="F103" s="595"/>
      <c r="G103" s="595"/>
      <c r="H103" s="595"/>
      <c r="I103" s="595"/>
      <c r="J103" s="595"/>
      <c r="K103" s="173" t="s">
        <v>47</v>
      </c>
      <c r="L103" s="181">
        <v>0.5</v>
      </c>
      <c r="M103" s="176">
        <f>SUM(K105:K112)</f>
        <v>350000</v>
      </c>
      <c r="N103" s="260">
        <f>SUM(L105:L112)</f>
        <v>175000</v>
      </c>
      <c r="O103" s="224"/>
    </row>
    <row r="104" spans="2:15">
      <c r="B104" s="257"/>
      <c r="C104" s="588" t="s">
        <v>4</v>
      </c>
      <c r="D104" s="588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550"/>
      <c r="N104" s="551"/>
      <c r="O104" s="220"/>
    </row>
    <row r="105" spans="2:15">
      <c r="B105" s="257"/>
      <c r="C105" s="169">
        <v>29</v>
      </c>
      <c r="D105" s="169" t="s">
        <v>35</v>
      </c>
      <c r="E105" s="331" t="s">
        <v>1476</v>
      </c>
      <c r="F105" s="169" t="s">
        <v>1477</v>
      </c>
      <c r="G105" s="171" t="s">
        <v>1478</v>
      </c>
      <c r="H105" s="171" t="s">
        <v>29</v>
      </c>
      <c r="I105" s="123">
        <v>3</v>
      </c>
      <c r="J105" s="123">
        <v>13</v>
      </c>
      <c r="K105" s="266">
        <f>(I105+J105)*10000</f>
        <v>160000</v>
      </c>
      <c r="L105" s="266">
        <f>K105*L103</f>
        <v>80000</v>
      </c>
      <c r="M105" s="261"/>
      <c r="N105" s="253"/>
      <c r="O105" s="220"/>
    </row>
    <row r="106" spans="2:15">
      <c r="B106" s="257"/>
      <c r="C106" s="169">
        <v>29</v>
      </c>
      <c r="D106" s="169" t="s">
        <v>118</v>
      </c>
      <c r="E106" s="272" t="s">
        <v>1479</v>
      </c>
      <c r="F106" s="169" t="s">
        <v>1480</v>
      </c>
      <c r="G106" s="171" t="s">
        <v>1481</v>
      </c>
      <c r="H106" s="171" t="s">
        <v>26</v>
      </c>
      <c r="I106" s="123">
        <v>3</v>
      </c>
      <c r="J106" s="123">
        <v>5</v>
      </c>
      <c r="K106" s="266">
        <f t="shared" ref="K106:K112" si="10">(I106+J106)*10000</f>
        <v>80000</v>
      </c>
      <c r="L106" s="266">
        <f>K106*L103</f>
        <v>40000</v>
      </c>
      <c r="M106" s="261"/>
      <c r="N106" s="253"/>
      <c r="O106" s="220"/>
    </row>
    <row r="107" spans="2:15" ht="33">
      <c r="B107" s="257"/>
      <c r="C107" s="6">
        <v>29</v>
      </c>
      <c r="D107" s="6" t="s">
        <v>137</v>
      </c>
      <c r="E107" s="208" t="s">
        <v>1482</v>
      </c>
      <c r="F107" s="6" t="s">
        <v>1483</v>
      </c>
      <c r="G107" s="7" t="s">
        <v>1484</v>
      </c>
      <c r="H107" s="8" t="s">
        <v>304</v>
      </c>
      <c r="I107" s="533">
        <v>3</v>
      </c>
      <c r="J107" s="533">
        <v>8</v>
      </c>
      <c r="K107" s="266">
        <f t="shared" si="10"/>
        <v>110000</v>
      </c>
      <c r="L107" s="266">
        <f>K107*L103</f>
        <v>55000</v>
      </c>
      <c r="M107" s="261"/>
      <c r="N107" s="253"/>
      <c r="O107" s="220"/>
    </row>
    <row r="108" spans="2:15">
      <c r="B108" s="257"/>
      <c r="C108" s="6"/>
      <c r="D108" s="6"/>
      <c r="E108" s="6"/>
      <c r="F108" s="6"/>
      <c r="G108" s="7"/>
      <c r="H108" s="8"/>
      <c r="I108" s="533"/>
      <c r="J108" s="533"/>
      <c r="K108" s="266">
        <f t="shared" si="10"/>
        <v>0</v>
      </c>
      <c r="L108" s="266">
        <f>K108*L103</f>
        <v>0</v>
      </c>
      <c r="M108" s="261"/>
      <c r="N108" s="253"/>
      <c r="O108" s="220"/>
    </row>
    <row r="109" spans="2:15">
      <c r="B109" s="257"/>
      <c r="C109" s="282"/>
      <c r="D109" s="282"/>
      <c r="E109" s="282"/>
      <c r="F109" s="282"/>
      <c r="G109" s="283"/>
      <c r="H109" s="283"/>
      <c r="I109" s="284"/>
      <c r="J109" s="284"/>
      <c r="K109" s="266">
        <f t="shared" si="10"/>
        <v>0</v>
      </c>
      <c r="L109" s="266">
        <f>K109*L103</f>
        <v>0</v>
      </c>
      <c r="M109" s="261"/>
      <c r="N109" s="253"/>
      <c r="O109" s="220"/>
    </row>
    <row r="110" spans="2:15">
      <c r="B110" s="257"/>
      <c r="C110" s="282"/>
      <c r="D110" s="282"/>
      <c r="E110" s="282"/>
      <c r="F110" s="282"/>
      <c r="G110" s="283"/>
      <c r="H110" s="283"/>
      <c r="I110" s="284"/>
      <c r="J110" s="284"/>
      <c r="K110" s="266">
        <f t="shared" si="10"/>
        <v>0</v>
      </c>
      <c r="L110" s="266">
        <f>K110*L103</f>
        <v>0</v>
      </c>
      <c r="M110" s="261"/>
      <c r="N110" s="253"/>
      <c r="O110" s="220"/>
    </row>
    <row r="111" spans="2:15">
      <c r="B111" s="257"/>
      <c r="C111" s="285"/>
      <c r="D111" s="282"/>
      <c r="E111" s="282"/>
      <c r="F111" s="282"/>
      <c r="G111" s="283"/>
      <c r="H111" s="283"/>
      <c r="I111" s="284"/>
      <c r="J111" s="167"/>
      <c r="K111" s="266">
        <f t="shared" si="10"/>
        <v>0</v>
      </c>
      <c r="L111" s="266">
        <f>K111*L103</f>
        <v>0</v>
      </c>
      <c r="M111" s="261"/>
      <c r="N111" s="253"/>
      <c r="O111" s="220"/>
    </row>
    <row r="112" spans="2:15">
      <c r="B112" s="257"/>
      <c r="C112" s="282"/>
      <c r="D112" s="282"/>
      <c r="E112" s="282"/>
      <c r="F112" s="282"/>
      <c r="G112" s="283"/>
      <c r="H112" s="283"/>
      <c r="I112" s="284"/>
      <c r="J112" s="284"/>
      <c r="K112" s="266">
        <f t="shared" si="10"/>
        <v>0</v>
      </c>
      <c r="L112" s="266">
        <f>K112*L103</f>
        <v>0</v>
      </c>
      <c r="M112" s="271"/>
      <c r="N112" s="255"/>
      <c r="O112" s="220"/>
    </row>
    <row r="113" spans="2:15" ht="20.25">
      <c r="B113" s="257"/>
      <c r="C113" s="596" t="s">
        <v>124</v>
      </c>
      <c r="D113" s="596"/>
      <c r="E113" s="596"/>
      <c r="F113" s="596"/>
      <c r="G113" s="596"/>
      <c r="H113" s="596"/>
      <c r="I113" s="596"/>
      <c r="J113" s="596"/>
      <c r="K113" s="173" t="s">
        <v>47</v>
      </c>
      <c r="L113" s="279">
        <v>0.6</v>
      </c>
      <c r="M113" s="176">
        <f>SUM(K115:K122)</f>
        <v>520000</v>
      </c>
      <c r="N113" s="260">
        <f>SUM(L115:L122)</f>
        <v>312000</v>
      </c>
      <c r="O113" s="224"/>
    </row>
    <row r="114" spans="2:15">
      <c r="B114" s="257"/>
      <c r="C114" s="588" t="s">
        <v>4</v>
      </c>
      <c r="D114" s="588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589" t="s">
        <v>50</v>
      </c>
      <c r="N114" s="590"/>
      <c r="O114" s="220"/>
    </row>
    <row r="115" spans="2:15">
      <c r="B115" s="257"/>
      <c r="C115" s="169">
        <v>29</v>
      </c>
      <c r="D115" s="169" t="s">
        <v>35</v>
      </c>
      <c r="E115" s="272" t="s">
        <v>1485</v>
      </c>
      <c r="F115" s="169" t="s">
        <v>1486</v>
      </c>
      <c r="G115" s="171" t="s">
        <v>1487</v>
      </c>
      <c r="H115" s="171" t="s">
        <v>845</v>
      </c>
      <c r="I115" s="123">
        <v>3</v>
      </c>
      <c r="J115" s="123">
        <v>8</v>
      </c>
      <c r="K115" s="266">
        <f>(I115+J115)*10000</f>
        <v>110000</v>
      </c>
      <c r="L115" s="266">
        <f>K115*L113</f>
        <v>66000</v>
      </c>
      <c r="M115" s="261"/>
      <c r="N115" s="253"/>
      <c r="O115" s="220"/>
    </row>
    <row r="116" spans="2:15" ht="49.5">
      <c r="B116" s="257"/>
      <c r="C116" s="169">
        <v>29</v>
      </c>
      <c r="D116" s="169" t="s">
        <v>197</v>
      </c>
      <c r="E116" s="272" t="s">
        <v>1488</v>
      </c>
      <c r="F116" s="169" t="s">
        <v>1489</v>
      </c>
      <c r="G116" s="339" t="s">
        <v>1490</v>
      </c>
      <c r="H116" s="339" t="s">
        <v>1491</v>
      </c>
      <c r="I116" s="252">
        <v>3</v>
      </c>
      <c r="J116" s="252">
        <v>38</v>
      </c>
      <c r="K116" s="266">
        <f t="shared" ref="K116:K122" si="11">(I116+J116)*10000</f>
        <v>410000</v>
      </c>
      <c r="L116" s="266">
        <f>K116*L113</f>
        <v>246000</v>
      </c>
      <c r="M116" s="261"/>
      <c r="N116" s="253"/>
      <c r="O116" s="220"/>
    </row>
    <row r="117" spans="2:15">
      <c r="B117" s="257"/>
      <c r="C117" s="169"/>
      <c r="D117" s="169"/>
      <c r="E117" s="169"/>
      <c r="F117" s="169"/>
      <c r="G117" s="339"/>
      <c r="H117" s="171"/>
      <c r="I117" s="252"/>
      <c r="J117" s="252"/>
      <c r="K117" s="266">
        <f t="shared" si="11"/>
        <v>0</v>
      </c>
      <c r="L117" s="266">
        <f>K117*L113</f>
        <v>0</v>
      </c>
      <c r="M117" s="261"/>
      <c r="N117" s="253"/>
      <c r="O117" s="220"/>
    </row>
    <row r="118" spans="2:15">
      <c r="B118" s="257"/>
      <c r="C118" s="169"/>
      <c r="D118" s="169"/>
      <c r="E118" s="169"/>
      <c r="F118" s="169"/>
      <c r="G118" s="171"/>
      <c r="H118" s="171"/>
      <c r="I118" s="123"/>
      <c r="J118" s="123"/>
      <c r="K118" s="266">
        <f t="shared" si="11"/>
        <v>0</v>
      </c>
      <c r="L118" s="266">
        <f>K118*L113</f>
        <v>0</v>
      </c>
      <c r="M118" s="261"/>
      <c r="N118" s="253"/>
      <c r="O118" s="220"/>
    </row>
    <row r="119" spans="2:15">
      <c r="B119" s="257"/>
      <c r="C119" s="169"/>
      <c r="D119" s="169"/>
      <c r="E119" s="169"/>
      <c r="F119" s="169"/>
      <c r="G119" s="171"/>
      <c r="H119" s="171"/>
      <c r="I119" s="123"/>
      <c r="J119" s="123"/>
      <c r="K119" s="266">
        <f t="shared" si="11"/>
        <v>0</v>
      </c>
      <c r="L119" s="266">
        <f>K119*L113</f>
        <v>0</v>
      </c>
      <c r="M119" s="261"/>
      <c r="N119" s="253"/>
      <c r="O119" s="220"/>
    </row>
    <row r="120" spans="2:15">
      <c r="B120" s="257"/>
      <c r="C120" s="169"/>
      <c r="D120" s="169"/>
      <c r="E120" s="169"/>
      <c r="F120" s="169"/>
      <c r="G120" s="171"/>
      <c r="H120" s="171"/>
      <c r="I120" s="123"/>
      <c r="J120" s="123"/>
      <c r="K120" s="266">
        <f t="shared" si="11"/>
        <v>0</v>
      </c>
      <c r="L120" s="266">
        <f>K120*L113</f>
        <v>0</v>
      </c>
      <c r="M120" s="261"/>
      <c r="N120" s="253"/>
      <c r="O120" s="220"/>
    </row>
    <row r="121" spans="2:15">
      <c r="B121" s="257"/>
      <c r="C121" s="169"/>
      <c r="D121" s="169"/>
      <c r="E121" s="169"/>
      <c r="F121" s="169"/>
      <c r="G121" s="171"/>
      <c r="H121" s="171"/>
      <c r="I121" s="123"/>
      <c r="J121" s="123"/>
      <c r="K121" s="266">
        <f t="shared" si="11"/>
        <v>0</v>
      </c>
      <c r="L121" s="266">
        <f>K121*L113</f>
        <v>0</v>
      </c>
      <c r="M121" s="261"/>
      <c r="N121" s="253"/>
      <c r="O121" s="220"/>
    </row>
    <row r="122" spans="2:15">
      <c r="B122" s="257"/>
      <c r="C122" s="169"/>
      <c r="D122" s="169"/>
      <c r="E122" s="169"/>
      <c r="F122" s="169"/>
      <c r="G122" s="171"/>
      <c r="H122" s="171"/>
      <c r="I122" s="123"/>
      <c r="J122" s="123"/>
      <c r="K122" s="266">
        <f t="shared" si="11"/>
        <v>0</v>
      </c>
      <c r="L122" s="266">
        <f>K122*L113</f>
        <v>0</v>
      </c>
      <c r="M122" s="271"/>
      <c r="N122" s="255"/>
      <c r="O122" s="220"/>
    </row>
    <row r="123" spans="2:15" ht="20.25">
      <c r="B123" s="257"/>
      <c r="C123" s="592" t="s">
        <v>55</v>
      </c>
      <c r="D123" s="592"/>
      <c r="E123" s="592"/>
      <c r="F123" s="592"/>
      <c r="G123" s="592"/>
      <c r="H123" s="592"/>
      <c r="I123" s="592"/>
      <c r="J123" s="592"/>
      <c r="K123" s="173" t="s">
        <v>47</v>
      </c>
      <c r="L123" s="181">
        <v>0.65</v>
      </c>
      <c r="M123" s="176">
        <f>SUM(K125:K132)</f>
        <v>680000</v>
      </c>
      <c r="N123" s="260">
        <f>SUM(L125:L132)</f>
        <v>442000</v>
      </c>
      <c r="O123" s="224"/>
    </row>
    <row r="124" spans="2:15">
      <c r="B124" s="257"/>
      <c r="C124" s="588" t="s">
        <v>4</v>
      </c>
      <c r="D124" s="588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589" t="s">
        <v>56</v>
      </c>
      <c r="N124" s="590"/>
      <c r="O124" s="220"/>
    </row>
    <row r="125" spans="2:15" ht="33">
      <c r="B125" s="257"/>
      <c r="C125" s="169">
        <v>29</v>
      </c>
      <c r="D125" s="169" t="s">
        <v>35</v>
      </c>
      <c r="E125" s="169" t="s">
        <v>1017</v>
      </c>
      <c r="F125" s="169" t="s">
        <v>1018</v>
      </c>
      <c r="G125" s="339" t="s">
        <v>1492</v>
      </c>
      <c r="H125" s="273" t="s">
        <v>1493</v>
      </c>
      <c r="I125" s="123"/>
      <c r="J125" s="123">
        <v>29</v>
      </c>
      <c r="K125" s="266">
        <f>(I125+J125)*10000</f>
        <v>290000</v>
      </c>
      <c r="L125" s="266">
        <f>K125*L123</f>
        <v>188500</v>
      </c>
      <c r="M125" s="261"/>
      <c r="N125" s="253"/>
      <c r="O125" s="220"/>
    </row>
    <row r="126" spans="2:15">
      <c r="B126" s="257"/>
      <c r="C126" s="169">
        <v>29</v>
      </c>
      <c r="D126" s="169" t="s">
        <v>161</v>
      </c>
      <c r="E126" s="272" t="s">
        <v>1494</v>
      </c>
      <c r="F126" s="169" t="s">
        <v>1495</v>
      </c>
      <c r="G126" s="171" t="s">
        <v>1496</v>
      </c>
      <c r="H126" s="171" t="s">
        <v>1497</v>
      </c>
      <c r="I126" s="252">
        <v>3</v>
      </c>
      <c r="J126" s="252">
        <v>13</v>
      </c>
      <c r="K126" s="266">
        <f t="shared" ref="K126:K132" si="12">(I126+J126)*10000</f>
        <v>160000</v>
      </c>
      <c r="L126" s="266">
        <f>K126*L123</f>
        <v>104000</v>
      </c>
      <c r="M126" s="261"/>
      <c r="N126" s="253"/>
      <c r="O126" s="220"/>
    </row>
    <row r="127" spans="2:15">
      <c r="B127" s="257"/>
      <c r="C127" s="169">
        <v>29</v>
      </c>
      <c r="D127" s="169" t="s">
        <v>685</v>
      </c>
      <c r="E127" s="272" t="s">
        <v>1498</v>
      </c>
      <c r="F127" s="169" t="s">
        <v>1499</v>
      </c>
      <c r="G127" s="171" t="s">
        <v>1500</v>
      </c>
      <c r="H127" s="171" t="s">
        <v>1501</v>
      </c>
      <c r="I127" s="123">
        <v>3</v>
      </c>
      <c r="J127" s="123">
        <v>20</v>
      </c>
      <c r="K127" s="266">
        <f t="shared" si="12"/>
        <v>230000</v>
      </c>
      <c r="L127" s="266">
        <f>K127*L123</f>
        <v>149500</v>
      </c>
      <c r="M127" s="261"/>
      <c r="N127" s="253"/>
      <c r="O127" s="220"/>
    </row>
    <row r="128" spans="2:15">
      <c r="B128" s="257"/>
      <c r="C128" s="169"/>
      <c r="D128" s="169"/>
      <c r="E128" s="169"/>
      <c r="F128" s="169"/>
      <c r="G128" s="171"/>
      <c r="H128" s="171"/>
      <c r="I128" s="123"/>
      <c r="J128" s="123"/>
      <c r="K128" s="266">
        <f t="shared" si="12"/>
        <v>0</v>
      </c>
      <c r="L128" s="266">
        <f>K128*L123</f>
        <v>0</v>
      </c>
      <c r="M128" s="261"/>
      <c r="N128" s="253"/>
      <c r="O128" s="220"/>
    </row>
    <row r="129" spans="1:15">
      <c r="A129" s="220"/>
      <c r="B129" s="257"/>
      <c r="C129" s="169"/>
      <c r="D129" s="169"/>
      <c r="E129" s="169"/>
      <c r="F129" s="169"/>
      <c r="G129" s="171"/>
      <c r="H129" s="171"/>
      <c r="I129" s="123"/>
      <c r="J129" s="123"/>
      <c r="K129" s="266">
        <f t="shared" si="12"/>
        <v>0</v>
      </c>
      <c r="L129" s="266">
        <f>K129*L123</f>
        <v>0</v>
      </c>
      <c r="M129" s="261"/>
      <c r="N129" s="253"/>
      <c r="O129" s="220"/>
    </row>
    <row r="130" spans="1:15">
      <c r="A130" s="220"/>
      <c r="B130" s="257"/>
      <c r="C130" s="169"/>
      <c r="D130" s="169"/>
      <c r="E130" s="169"/>
      <c r="F130" s="169"/>
      <c r="G130" s="171"/>
      <c r="H130" s="171"/>
      <c r="I130" s="123"/>
      <c r="J130" s="123"/>
      <c r="K130" s="266">
        <f t="shared" si="12"/>
        <v>0</v>
      </c>
      <c r="L130" s="266">
        <f>K130*L123</f>
        <v>0</v>
      </c>
      <c r="M130" s="261"/>
      <c r="N130" s="253"/>
      <c r="O130" s="220"/>
    </row>
    <row r="131" spans="1:15">
      <c r="A131" s="220"/>
      <c r="B131" s="257"/>
      <c r="C131" s="169"/>
      <c r="D131" s="169"/>
      <c r="E131" s="169"/>
      <c r="F131" s="169"/>
      <c r="G131" s="171"/>
      <c r="H131" s="171"/>
      <c r="I131" s="123"/>
      <c r="J131" s="123"/>
      <c r="K131" s="266">
        <f t="shared" si="12"/>
        <v>0</v>
      </c>
      <c r="L131" s="266">
        <f>K131*L123</f>
        <v>0</v>
      </c>
      <c r="M131" s="261"/>
      <c r="N131" s="253"/>
      <c r="O131" s="220"/>
    </row>
    <row r="132" spans="1:15">
      <c r="A132" s="220"/>
      <c r="B132" s="257"/>
      <c r="C132" s="169"/>
      <c r="D132" s="169"/>
      <c r="E132" s="169"/>
      <c r="F132" s="169"/>
      <c r="G132" s="171"/>
      <c r="H132" s="171"/>
      <c r="I132" s="123"/>
      <c r="J132" s="123"/>
      <c r="K132" s="266">
        <f t="shared" si="12"/>
        <v>0</v>
      </c>
      <c r="L132" s="266">
        <f>K132*L123</f>
        <v>0</v>
      </c>
      <c r="M132" s="271"/>
      <c r="N132" s="255"/>
      <c r="O132" s="220"/>
    </row>
    <row r="133" spans="1:15" ht="20.25">
      <c r="A133" s="221"/>
      <c r="B133" s="276"/>
      <c r="C133" s="593" t="s">
        <v>70</v>
      </c>
      <c r="D133" s="593"/>
      <c r="E133" s="593"/>
      <c r="F133" s="593"/>
      <c r="G133" s="593"/>
      <c r="H133" s="593"/>
      <c r="I133" s="593"/>
      <c r="J133" s="593"/>
      <c r="K133" s="173" t="s">
        <v>47</v>
      </c>
      <c r="L133" s="279">
        <v>0.6</v>
      </c>
      <c r="M133" s="176">
        <f>SUM(K135:K142)</f>
        <v>470000</v>
      </c>
      <c r="N133" s="260">
        <f>SUM(L135:L142)</f>
        <v>282000</v>
      </c>
      <c r="O133" s="224"/>
    </row>
    <row r="134" spans="1:15">
      <c r="A134" s="221"/>
      <c r="B134" s="276"/>
      <c r="C134" s="588" t="s">
        <v>4</v>
      </c>
      <c r="D134" s="588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552"/>
      <c r="N134" s="553"/>
      <c r="O134" s="220"/>
    </row>
    <row r="135" spans="1:15" ht="19.5">
      <c r="A135" s="221"/>
      <c r="B135" s="276"/>
      <c r="C135" s="262"/>
      <c r="D135" s="262"/>
      <c r="E135" s="262"/>
      <c r="F135" s="262"/>
      <c r="G135" s="240" t="s">
        <v>71</v>
      </c>
      <c r="H135" s="264"/>
      <c r="I135" s="265"/>
      <c r="J135" s="265"/>
      <c r="K135" s="277">
        <f>(I135+J135)*10000</f>
        <v>0</v>
      </c>
      <c r="L135" s="277">
        <f>K135*L133</f>
        <v>0</v>
      </c>
      <c r="M135" s="261"/>
      <c r="N135" s="253"/>
      <c r="O135" s="220"/>
    </row>
    <row r="136" spans="1:15" ht="33">
      <c r="A136" s="221"/>
      <c r="B136" s="276"/>
      <c r="C136" s="121">
        <v>29</v>
      </c>
      <c r="D136" s="121" t="s">
        <v>105</v>
      </c>
      <c r="E136" s="272" t="s">
        <v>1502</v>
      </c>
      <c r="F136" s="121" t="s">
        <v>1503</v>
      </c>
      <c r="G136" s="372" t="s">
        <v>1504</v>
      </c>
      <c r="H136" s="122" t="s">
        <v>1505</v>
      </c>
      <c r="I136" s="123">
        <v>3</v>
      </c>
      <c r="J136" s="123">
        <v>12</v>
      </c>
      <c r="K136" s="277">
        <f t="shared" ref="K136:K142" si="13">(I136+J136)*10000</f>
        <v>150000</v>
      </c>
      <c r="L136" s="277">
        <f>K136*L133</f>
        <v>90000</v>
      </c>
      <c r="M136" s="261"/>
      <c r="N136" s="253"/>
      <c r="O136" s="220"/>
    </row>
    <row r="137" spans="1:15">
      <c r="A137" s="221"/>
      <c r="B137" s="276"/>
      <c r="C137" s="121">
        <v>29</v>
      </c>
      <c r="D137" s="121" t="s">
        <v>205</v>
      </c>
      <c r="E137" s="272" t="s">
        <v>1506</v>
      </c>
      <c r="F137" s="293" t="s">
        <v>1507</v>
      </c>
      <c r="G137" s="294" t="s">
        <v>1508</v>
      </c>
      <c r="H137" s="294" t="s">
        <v>1509</v>
      </c>
      <c r="I137" s="252">
        <v>3</v>
      </c>
      <c r="J137" s="252">
        <v>13</v>
      </c>
      <c r="K137" s="277">
        <f t="shared" si="13"/>
        <v>160000</v>
      </c>
      <c r="L137" s="277">
        <f>K137*L133</f>
        <v>96000</v>
      </c>
      <c r="M137" s="261"/>
      <c r="N137" s="253"/>
      <c r="O137" s="220"/>
    </row>
    <row r="138" spans="1:15">
      <c r="A138" s="221"/>
      <c r="B138" s="276"/>
      <c r="C138" s="121"/>
      <c r="D138" s="121"/>
      <c r="E138" s="272"/>
      <c r="F138" s="121"/>
      <c r="G138" s="122"/>
      <c r="H138" s="122"/>
      <c r="I138" s="123"/>
      <c r="J138" s="123"/>
      <c r="K138" s="277">
        <f t="shared" si="13"/>
        <v>0</v>
      </c>
      <c r="L138" s="277">
        <f>K138*L133</f>
        <v>0</v>
      </c>
      <c r="M138" s="261"/>
      <c r="N138" s="253"/>
      <c r="O138" s="220"/>
    </row>
    <row r="139" spans="1:15">
      <c r="A139" s="221"/>
      <c r="B139" s="276"/>
      <c r="C139" s="169">
        <v>29</v>
      </c>
      <c r="D139" s="169" t="s">
        <v>520</v>
      </c>
      <c r="E139" s="272" t="s">
        <v>1510</v>
      </c>
      <c r="F139" s="169" t="s">
        <v>1511</v>
      </c>
      <c r="G139" s="171" t="s">
        <v>1512</v>
      </c>
      <c r="H139" s="171" t="s">
        <v>1513</v>
      </c>
      <c r="I139" s="123">
        <v>3</v>
      </c>
      <c r="J139" s="123">
        <v>13</v>
      </c>
      <c r="K139" s="277">
        <f t="shared" si="13"/>
        <v>160000</v>
      </c>
      <c r="L139" s="277">
        <f>K139*L133</f>
        <v>96000</v>
      </c>
      <c r="M139" s="261"/>
      <c r="N139" s="253"/>
      <c r="O139" s="220"/>
    </row>
    <row r="140" spans="1:15">
      <c r="A140" s="221"/>
      <c r="B140" s="276"/>
      <c r="C140" s="121"/>
      <c r="D140" s="121"/>
      <c r="E140" s="121"/>
      <c r="F140" s="121"/>
      <c r="G140" s="122"/>
      <c r="H140" s="122"/>
      <c r="I140" s="123"/>
      <c r="J140" s="123"/>
      <c r="K140" s="277">
        <f t="shared" si="13"/>
        <v>0</v>
      </c>
      <c r="L140" s="277">
        <f>K140*L133</f>
        <v>0</v>
      </c>
      <c r="M140" s="261"/>
      <c r="N140" s="253"/>
      <c r="O140" s="220"/>
    </row>
    <row r="141" spans="1:15">
      <c r="A141" s="221"/>
      <c r="B141" s="276"/>
      <c r="C141" s="121"/>
      <c r="D141" s="120"/>
      <c r="E141" s="121"/>
      <c r="F141" s="121"/>
      <c r="G141" s="122"/>
      <c r="H141" s="122"/>
      <c r="I141" s="123"/>
      <c r="J141" s="123"/>
      <c r="K141" s="277">
        <f t="shared" si="13"/>
        <v>0</v>
      </c>
      <c r="L141" s="277">
        <f>K141*L133</f>
        <v>0</v>
      </c>
      <c r="M141" s="261"/>
      <c r="N141" s="253"/>
      <c r="O141" s="220"/>
    </row>
    <row r="142" spans="1:15">
      <c r="A142" s="221"/>
      <c r="B142" s="276"/>
      <c r="C142" s="121"/>
      <c r="D142" s="120"/>
      <c r="E142" s="121"/>
      <c r="F142" s="121"/>
      <c r="G142" s="122"/>
      <c r="H142" s="122"/>
      <c r="I142" s="123"/>
      <c r="J142" s="123"/>
      <c r="K142" s="277">
        <f t="shared" si="13"/>
        <v>0</v>
      </c>
      <c r="L142" s="277">
        <f>K142*L133</f>
        <v>0</v>
      </c>
      <c r="M142" s="271"/>
      <c r="N142" s="255"/>
      <c r="O142" s="220"/>
    </row>
    <row r="143" spans="1:15" ht="20.25">
      <c r="A143" s="220"/>
      <c r="B143" s="257"/>
      <c r="C143" s="720" t="s">
        <v>1514</v>
      </c>
      <c r="D143" s="587"/>
      <c r="E143" s="587"/>
      <c r="F143" s="587"/>
      <c r="G143" s="587"/>
      <c r="H143" s="587"/>
      <c r="I143" s="587"/>
      <c r="J143" s="587"/>
      <c r="K143" s="173" t="s">
        <v>47</v>
      </c>
      <c r="L143" s="181">
        <v>0.65</v>
      </c>
      <c r="M143" s="176">
        <f>SUM(K145:K152)</f>
        <v>450000</v>
      </c>
      <c r="N143" s="260">
        <f>SUM(L145:L152)</f>
        <v>292500</v>
      </c>
      <c r="O143" s="224"/>
    </row>
    <row r="144" spans="1:15">
      <c r="A144" s="220"/>
      <c r="B144" s="257"/>
      <c r="C144" s="588" t="s">
        <v>4</v>
      </c>
      <c r="D144" s="588"/>
      <c r="E144" s="549" t="s">
        <v>5</v>
      </c>
      <c r="F144" s="549" t="s">
        <v>6</v>
      </c>
      <c r="G144" s="549" t="s">
        <v>7</v>
      </c>
      <c r="H144" s="549" t="s">
        <v>8</v>
      </c>
      <c r="I144" s="549" t="s">
        <v>9</v>
      </c>
      <c r="J144" s="549" t="s">
        <v>10</v>
      </c>
      <c r="K144" s="549" t="s">
        <v>11</v>
      </c>
      <c r="L144" s="549" t="s">
        <v>12</v>
      </c>
      <c r="M144" s="589" t="s">
        <v>73</v>
      </c>
      <c r="N144" s="590"/>
      <c r="O144" s="220"/>
    </row>
    <row r="145" spans="2:14">
      <c r="B145" s="257"/>
      <c r="C145" s="169">
        <v>29</v>
      </c>
      <c r="D145" s="169" t="s">
        <v>35</v>
      </c>
      <c r="E145" s="272" t="s">
        <v>1515</v>
      </c>
      <c r="F145" s="169" t="s">
        <v>1516</v>
      </c>
      <c r="G145" s="171" t="s">
        <v>1517</v>
      </c>
      <c r="H145" s="171" t="s">
        <v>845</v>
      </c>
      <c r="I145" s="123">
        <v>3</v>
      </c>
      <c r="J145" s="123">
        <v>8</v>
      </c>
      <c r="K145" s="266">
        <f>(I145+J145)*10000</f>
        <v>110000</v>
      </c>
      <c r="L145" s="266">
        <f>K145*L143</f>
        <v>71500</v>
      </c>
      <c r="M145" s="261"/>
      <c r="N145" s="253"/>
    </row>
    <row r="146" spans="2:14">
      <c r="B146" s="257"/>
      <c r="C146" s="169"/>
      <c r="D146" s="169"/>
      <c r="E146" s="169"/>
      <c r="F146" s="331"/>
      <c r="G146" s="171"/>
      <c r="H146" s="171"/>
      <c r="I146" s="123"/>
      <c r="J146" s="123"/>
      <c r="K146" s="266">
        <f t="shared" ref="K146:K152" si="14">(I146+J146)*10000</f>
        <v>0</v>
      </c>
      <c r="L146" s="266">
        <f>K146*L143</f>
        <v>0</v>
      </c>
      <c r="M146" s="261"/>
      <c r="N146" s="253"/>
    </row>
    <row r="147" spans="2:14" ht="33">
      <c r="B147" s="257"/>
      <c r="C147" s="169">
        <v>29</v>
      </c>
      <c r="D147" s="169" t="s">
        <v>215</v>
      </c>
      <c r="E147" s="323" t="s">
        <v>1518</v>
      </c>
      <c r="F147" s="169" t="s">
        <v>1519</v>
      </c>
      <c r="G147" s="171" t="s">
        <v>1520</v>
      </c>
      <c r="H147" s="171" t="s">
        <v>567</v>
      </c>
      <c r="I147" s="123">
        <v>3</v>
      </c>
      <c r="J147" s="123">
        <v>15</v>
      </c>
      <c r="K147" s="266">
        <f t="shared" si="14"/>
        <v>180000</v>
      </c>
      <c r="L147" s="266">
        <f>K147*L143</f>
        <v>117000</v>
      </c>
      <c r="M147" s="261"/>
      <c r="N147" s="253"/>
    </row>
    <row r="148" spans="2:14">
      <c r="B148" s="257"/>
      <c r="C148" s="169">
        <v>29</v>
      </c>
      <c r="D148" s="169" t="s">
        <v>520</v>
      </c>
      <c r="E148" s="272" t="s">
        <v>1521</v>
      </c>
      <c r="F148" s="169" t="s">
        <v>1522</v>
      </c>
      <c r="G148" s="500" t="s">
        <v>1523</v>
      </c>
      <c r="H148" s="171" t="s">
        <v>109</v>
      </c>
      <c r="I148" s="252">
        <v>3</v>
      </c>
      <c r="J148" s="252">
        <v>13</v>
      </c>
      <c r="K148" s="266">
        <f t="shared" si="14"/>
        <v>160000</v>
      </c>
      <c r="L148" s="266">
        <f>K148*L143</f>
        <v>104000</v>
      </c>
      <c r="M148" s="261"/>
      <c r="N148" s="253"/>
    </row>
    <row r="149" spans="2:14">
      <c r="B149" s="257"/>
      <c r="C149" s="169"/>
      <c r="D149" s="169"/>
      <c r="E149" s="169"/>
      <c r="F149" s="169"/>
      <c r="G149" s="171"/>
      <c r="H149" s="171"/>
      <c r="I149" s="123"/>
      <c r="J149" s="123"/>
      <c r="K149" s="266">
        <f t="shared" si="14"/>
        <v>0</v>
      </c>
      <c r="L149" s="266">
        <f>K149*L143</f>
        <v>0</v>
      </c>
      <c r="M149" s="261"/>
      <c r="N149" s="253"/>
    </row>
    <row r="150" spans="2:14">
      <c r="B150" s="257"/>
      <c r="C150" s="169"/>
      <c r="D150" s="169"/>
      <c r="E150" s="169"/>
      <c r="F150" s="169"/>
      <c r="G150" s="171"/>
      <c r="H150" s="171"/>
      <c r="I150" s="123"/>
      <c r="J150" s="123"/>
      <c r="K150" s="266">
        <f t="shared" si="14"/>
        <v>0</v>
      </c>
      <c r="L150" s="266">
        <f>K150*L143</f>
        <v>0</v>
      </c>
      <c r="M150" s="261"/>
      <c r="N150" s="253"/>
    </row>
    <row r="151" spans="2:14">
      <c r="B151" s="257"/>
      <c r="C151" s="169"/>
      <c r="D151" s="169"/>
      <c r="E151" s="220"/>
      <c r="F151" s="169"/>
      <c r="G151" s="171"/>
      <c r="H151" s="171"/>
      <c r="I151" s="123"/>
      <c r="J151" s="123"/>
      <c r="K151" s="266">
        <f t="shared" si="14"/>
        <v>0</v>
      </c>
      <c r="L151" s="266">
        <f>K151*L143</f>
        <v>0</v>
      </c>
      <c r="M151" s="261"/>
      <c r="N151" s="253"/>
    </row>
    <row r="152" spans="2:14">
      <c r="B152" s="257"/>
      <c r="C152" s="169"/>
      <c r="D152" s="169"/>
      <c r="E152" s="169"/>
      <c r="F152" s="169"/>
      <c r="G152" s="171"/>
      <c r="H152" s="171"/>
      <c r="I152" s="123"/>
      <c r="J152" s="123"/>
      <c r="K152" s="266">
        <f t="shared" si="14"/>
        <v>0</v>
      </c>
      <c r="L152" s="266">
        <f>K152*L143</f>
        <v>0</v>
      </c>
      <c r="M152" s="271"/>
      <c r="N152" s="255"/>
    </row>
    <row r="153" spans="2:14" ht="20.25">
      <c r="B153" s="220"/>
      <c r="C153" s="630" t="s">
        <v>1524</v>
      </c>
      <c r="D153" s="630"/>
      <c r="E153" s="630"/>
      <c r="F153" s="630"/>
      <c r="G153" s="630"/>
      <c r="H153" s="630"/>
      <c r="I153" s="630"/>
      <c r="J153" s="630"/>
      <c r="K153" s="239" t="s">
        <v>47</v>
      </c>
      <c r="L153" s="225">
        <v>0.5</v>
      </c>
      <c r="M153" s="126">
        <f>SUM(K155:K162)</f>
        <v>0</v>
      </c>
      <c r="N153" s="127">
        <f>SUM(L155:L162)</f>
        <v>0</v>
      </c>
    </row>
    <row r="154" spans="2:14">
      <c r="B154" s="220"/>
      <c r="C154" s="588" t="s">
        <v>4</v>
      </c>
      <c r="D154" s="588"/>
      <c r="E154" s="554" t="s">
        <v>5</v>
      </c>
      <c r="F154" s="554" t="s">
        <v>6</v>
      </c>
      <c r="G154" s="554" t="s">
        <v>7</v>
      </c>
      <c r="H154" s="554" t="s">
        <v>8</v>
      </c>
      <c r="I154" s="554" t="s">
        <v>9</v>
      </c>
      <c r="J154" s="554" t="s">
        <v>10</v>
      </c>
      <c r="K154" s="554" t="s">
        <v>11</v>
      </c>
      <c r="L154" s="554" t="s">
        <v>12</v>
      </c>
      <c r="M154" s="628"/>
      <c r="N154" s="629"/>
    </row>
    <row r="155" spans="2:14">
      <c r="B155" s="220"/>
      <c r="C155" s="169"/>
      <c r="D155" s="169"/>
      <c r="E155" s="169"/>
      <c r="F155" s="169"/>
      <c r="G155" s="171"/>
      <c r="H155" s="171"/>
      <c r="I155" s="123"/>
      <c r="J155" s="123"/>
      <c r="K155" s="266">
        <f>(I155+J155)*10000</f>
        <v>0</v>
      </c>
      <c r="L155" s="266">
        <f>K155*L153</f>
        <v>0</v>
      </c>
      <c r="M155" s="226"/>
      <c r="N155" s="227"/>
    </row>
    <row r="156" spans="2:14">
      <c r="B156" s="220"/>
      <c r="C156" s="169"/>
      <c r="D156" s="169"/>
      <c r="E156" s="169"/>
      <c r="F156" s="169"/>
      <c r="G156" s="171"/>
      <c r="H156" s="171"/>
      <c r="I156" s="123"/>
      <c r="J156" s="123"/>
      <c r="K156" s="266">
        <f t="shared" ref="K156:K162" si="15">(I156+J156)*10000</f>
        <v>0</v>
      </c>
      <c r="L156" s="266">
        <f>K156*L153</f>
        <v>0</v>
      </c>
      <c r="M156" s="226"/>
      <c r="N156" s="227"/>
    </row>
    <row r="157" spans="2:14">
      <c r="B157" s="220"/>
      <c r="C157" s="169"/>
      <c r="D157" s="169"/>
      <c r="E157" s="169"/>
      <c r="F157" s="169"/>
      <c r="G157" s="171"/>
      <c r="H157" s="171"/>
      <c r="I157" s="252"/>
      <c r="J157" s="252"/>
      <c r="K157" s="266">
        <f t="shared" si="15"/>
        <v>0</v>
      </c>
      <c r="L157" s="266">
        <f>K157*L153</f>
        <v>0</v>
      </c>
      <c r="M157" s="226"/>
      <c r="N157" s="227"/>
    </row>
    <row r="158" spans="2:14">
      <c r="B158" s="220"/>
      <c r="C158" s="169"/>
      <c r="D158" s="169"/>
      <c r="E158" s="169"/>
      <c r="F158" s="169"/>
      <c r="G158" s="171"/>
      <c r="H158" s="171"/>
      <c r="I158" s="123"/>
      <c r="J158" s="123"/>
      <c r="K158" s="266">
        <f t="shared" si="15"/>
        <v>0</v>
      </c>
      <c r="L158" s="266">
        <f>K158*L153</f>
        <v>0</v>
      </c>
      <c r="M158" s="226"/>
      <c r="N158" s="227"/>
    </row>
    <row r="159" spans="2:14">
      <c r="B159" s="220"/>
      <c r="C159" s="169"/>
      <c r="D159" s="169"/>
      <c r="E159" s="331"/>
      <c r="F159" s="169"/>
      <c r="G159" s="222"/>
      <c r="H159" s="171"/>
      <c r="I159" s="123"/>
      <c r="J159" s="123"/>
      <c r="K159" s="266">
        <f t="shared" si="15"/>
        <v>0</v>
      </c>
      <c r="L159" s="266">
        <f>K159*L153</f>
        <v>0</v>
      </c>
      <c r="M159" s="226"/>
      <c r="N159" s="227"/>
    </row>
    <row r="160" spans="2:14">
      <c r="B160" s="220"/>
      <c r="C160" s="169"/>
      <c r="D160" s="169"/>
      <c r="E160" s="169"/>
      <c r="F160" s="169"/>
      <c r="G160" s="171"/>
      <c r="H160" s="171"/>
      <c r="I160" s="123"/>
      <c r="J160" s="123"/>
      <c r="K160" s="266">
        <f t="shared" si="15"/>
        <v>0</v>
      </c>
      <c r="L160" s="266">
        <f>K160*L153</f>
        <v>0</v>
      </c>
      <c r="M160" s="226"/>
      <c r="N160" s="227"/>
    </row>
    <row r="161" spans="3:14">
      <c r="C161" s="169"/>
      <c r="D161" s="169"/>
      <c r="E161" s="169"/>
      <c r="F161" s="169"/>
      <c r="G161" s="171"/>
      <c r="H161" s="171"/>
      <c r="I161" s="123"/>
      <c r="J161" s="123"/>
      <c r="K161" s="266">
        <f t="shared" si="15"/>
        <v>0</v>
      </c>
      <c r="L161" s="266">
        <f>K161*L153</f>
        <v>0</v>
      </c>
      <c r="M161" s="226"/>
      <c r="N161" s="227"/>
    </row>
    <row r="162" spans="3:14">
      <c r="C162" s="169"/>
      <c r="D162" s="169"/>
      <c r="E162" s="169"/>
      <c r="F162" s="169"/>
      <c r="G162" s="171"/>
      <c r="H162" s="171"/>
      <c r="I162" s="123"/>
      <c r="J162" s="123"/>
      <c r="K162" s="266">
        <f t="shared" si="15"/>
        <v>0</v>
      </c>
      <c r="L162" s="266">
        <f>K162*L153</f>
        <v>0</v>
      </c>
      <c r="M162" s="228"/>
      <c r="N162" s="229"/>
    </row>
    <row r="163" spans="3:14" ht="20.25">
      <c r="C163" s="630" t="s">
        <v>940</v>
      </c>
      <c r="D163" s="630"/>
      <c r="E163" s="630"/>
      <c r="F163" s="630"/>
      <c r="G163" s="630"/>
      <c r="H163" s="630"/>
      <c r="I163" s="630"/>
      <c r="J163" s="630"/>
      <c r="K163" s="239" t="s">
        <v>47</v>
      </c>
      <c r="L163" s="225">
        <v>0.5</v>
      </c>
      <c r="M163" s="126">
        <f>SUM(K165:K172)</f>
        <v>530000</v>
      </c>
      <c r="N163" s="127">
        <f>SUM(L165:L172)</f>
        <v>265000</v>
      </c>
    </row>
    <row r="164" spans="3:14">
      <c r="C164" s="627" t="s">
        <v>4</v>
      </c>
      <c r="D164" s="627"/>
      <c r="E164" s="554" t="s">
        <v>5</v>
      </c>
      <c r="F164" s="554" t="s">
        <v>6</v>
      </c>
      <c r="G164" s="554" t="s">
        <v>7</v>
      </c>
      <c r="H164" s="554" t="s">
        <v>8</v>
      </c>
      <c r="I164" s="554" t="s">
        <v>9</v>
      </c>
      <c r="J164" s="554" t="s">
        <v>10</v>
      </c>
      <c r="K164" s="554" t="s">
        <v>11</v>
      </c>
      <c r="L164" s="554" t="s">
        <v>12</v>
      </c>
      <c r="M164" s="628"/>
      <c r="N164" s="629"/>
    </row>
    <row r="165" spans="3:14">
      <c r="C165" s="169">
        <v>29</v>
      </c>
      <c r="D165" s="169" t="s">
        <v>166</v>
      </c>
      <c r="E165" s="323" t="s">
        <v>1525</v>
      </c>
      <c r="F165" s="169" t="s">
        <v>1526</v>
      </c>
      <c r="G165" s="171" t="s">
        <v>1527</v>
      </c>
      <c r="H165" s="171" t="s">
        <v>1528</v>
      </c>
      <c r="I165" s="123">
        <v>3</v>
      </c>
      <c r="J165" s="123">
        <v>18</v>
      </c>
      <c r="K165" s="266">
        <f>(I165+J165)*10000</f>
        <v>210000</v>
      </c>
      <c r="L165" s="266">
        <f>K165*L163</f>
        <v>105000</v>
      </c>
      <c r="M165" s="226"/>
      <c r="N165" s="227"/>
    </row>
    <row r="166" spans="3:14">
      <c r="C166" s="169"/>
      <c r="D166" s="169"/>
      <c r="E166" s="331"/>
      <c r="F166" s="169"/>
      <c r="G166" s="171"/>
      <c r="H166" s="171"/>
      <c r="I166" s="123"/>
      <c r="J166" s="123"/>
      <c r="K166" s="266">
        <f t="shared" ref="K166:K172" si="16">(I166+J166)*10000</f>
        <v>0</v>
      </c>
      <c r="L166" s="266">
        <f>K166*L163</f>
        <v>0</v>
      </c>
      <c r="M166" s="226"/>
      <c r="N166" s="227"/>
    </row>
    <row r="167" spans="3:14">
      <c r="C167" s="169">
        <v>29</v>
      </c>
      <c r="D167" s="169" t="s">
        <v>118</v>
      </c>
      <c r="E167" s="272" t="s">
        <v>1529</v>
      </c>
      <c r="F167" s="169" t="s">
        <v>1530</v>
      </c>
      <c r="G167" s="340" t="s">
        <v>1531</v>
      </c>
      <c r="H167" s="171" t="s">
        <v>26</v>
      </c>
      <c r="I167" s="123">
        <v>8</v>
      </c>
      <c r="J167" s="123"/>
      <c r="K167" s="266">
        <f t="shared" si="16"/>
        <v>80000</v>
      </c>
      <c r="L167" s="266">
        <f>K167*L163</f>
        <v>40000</v>
      </c>
      <c r="M167" s="226"/>
      <c r="N167" s="227"/>
    </row>
    <row r="168" spans="3:14">
      <c r="C168" s="169">
        <v>29</v>
      </c>
      <c r="D168" s="169" t="s">
        <v>578</v>
      </c>
      <c r="E168" s="272" t="s">
        <v>1532</v>
      </c>
      <c r="F168" s="169" t="s">
        <v>1533</v>
      </c>
      <c r="G168" s="171" t="s">
        <v>1534</v>
      </c>
      <c r="H168" s="171" t="s">
        <v>1535</v>
      </c>
      <c r="I168" s="123">
        <v>3</v>
      </c>
      <c r="J168" s="123">
        <v>13</v>
      </c>
      <c r="K168" s="266">
        <f t="shared" si="16"/>
        <v>160000</v>
      </c>
      <c r="L168" s="266">
        <f>K168*L163</f>
        <v>80000</v>
      </c>
      <c r="M168" s="226"/>
      <c r="N168" s="227"/>
    </row>
    <row r="169" spans="3:14">
      <c r="C169" s="169">
        <v>29</v>
      </c>
      <c r="D169" s="169" t="s">
        <v>689</v>
      </c>
      <c r="E169" s="272" t="s">
        <v>1536</v>
      </c>
      <c r="F169" s="169" t="s">
        <v>1537</v>
      </c>
      <c r="G169" s="340" t="s">
        <v>1538</v>
      </c>
      <c r="H169" s="171" t="s">
        <v>26</v>
      </c>
      <c r="I169" s="123">
        <v>8</v>
      </c>
      <c r="J169" s="123"/>
      <c r="K169" s="266">
        <f t="shared" si="16"/>
        <v>80000</v>
      </c>
      <c r="L169" s="266">
        <f>K169*L163</f>
        <v>40000</v>
      </c>
      <c r="M169" s="226"/>
      <c r="N169" s="227"/>
    </row>
    <row r="170" spans="3:14">
      <c r="C170" s="169"/>
      <c r="D170" s="169"/>
      <c r="E170" s="169"/>
      <c r="F170" s="169"/>
      <c r="G170" s="171"/>
      <c r="H170" s="171"/>
      <c r="I170" s="123"/>
      <c r="J170" s="123"/>
      <c r="K170" s="266">
        <f t="shared" si="16"/>
        <v>0</v>
      </c>
      <c r="L170" s="266">
        <f>K170*L163</f>
        <v>0</v>
      </c>
      <c r="M170" s="226"/>
      <c r="N170" s="227"/>
    </row>
    <row r="171" spans="3:14">
      <c r="C171" s="169"/>
      <c r="D171" s="169"/>
      <c r="E171" s="169"/>
      <c r="F171" s="169"/>
      <c r="G171" s="171"/>
      <c r="H171" s="171"/>
      <c r="I171" s="123"/>
      <c r="J171" s="123"/>
      <c r="K171" s="266">
        <f t="shared" si="16"/>
        <v>0</v>
      </c>
      <c r="L171" s="266">
        <f>K171*L163</f>
        <v>0</v>
      </c>
      <c r="M171" s="226"/>
      <c r="N171" s="227"/>
    </row>
    <row r="172" spans="3:14">
      <c r="C172" s="169"/>
      <c r="D172" s="169"/>
      <c r="E172" s="169"/>
      <c r="F172" s="169"/>
      <c r="G172" s="171"/>
      <c r="H172" s="171"/>
      <c r="I172" s="123"/>
      <c r="J172" s="123"/>
      <c r="K172" s="266">
        <f t="shared" si="16"/>
        <v>0</v>
      </c>
      <c r="L172" s="266">
        <f>K172*L163</f>
        <v>0</v>
      </c>
      <c r="M172" s="228"/>
      <c r="N172" s="229"/>
    </row>
    <row r="173" spans="3:14" ht="20.25">
      <c r="C173" s="630" t="s">
        <v>1539</v>
      </c>
      <c r="D173" s="630"/>
      <c r="E173" s="630"/>
      <c r="F173" s="630"/>
      <c r="G173" s="630"/>
      <c r="H173" s="630"/>
      <c r="I173" s="630"/>
      <c r="J173" s="630"/>
      <c r="K173" s="239" t="s">
        <v>47</v>
      </c>
      <c r="L173" s="225">
        <v>0.5</v>
      </c>
      <c r="M173" s="126">
        <f>SUM(K175:K182)</f>
        <v>160000</v>
      </c>
      <c r="N173" s="127">
        <f>SUM(L175:L182)</f>
        <v>80000</v>
      </c>
    </row>
    <row r="174" spans="3:14">
      <c r="C174" s="627" t="s">
        <v>4</v>
      </c>
      <c r="D174" s="627"/>
      <c r="E174" s="554" t="s">
        <v>5</v>
      </c>
      <c r="F174" s="554" t="s">
        <v>6</v>
      </c>
      <c r="G174" s="554" t="s">
        <v>7</v>
      </c>
      <c r="H174" s="554" t="s">
        <v>8</v>
      </c>
      <c r="I174" s="554" t="s">
        <v>9</v>
      </c>
      <c r="J174" s="554" t="s">
        <v>10</v>
      </c>
      <c r="K174" s="554" t="s">
        <v>11</v>
      </c>
      <c r="L174" s="554" t="s">
        <v>12</v>
      </c>
      <c r="M174" s="628"/>
      <c r="N174" s="629"/>
    </row>
    <row r="175" spans="3:14">
      <c r="C175" s="169"/>
      <c r="D175" s="169"/>
      <c r="E175" s="331"/>
      <c r="F175" s="169"/>
      <c r="G175" s="171"/>
      <c r="H175" s="171"/>
      <c r="I175" s="123"/>
      <c r="J175" s="123"/>
      <c r="K175" s="266">
        <f>(I175+J175)*10000</f>
        <v>0</v>
      </c>
      <c r="L175" s="266">
        <f>K175*L173</f>
        <v>0</v>
      </c>
      <c r="M175" s="226"/>
      <c r="N175" s="227"/>
    </row>
    <row r="176" spans="3:14">
      <c r="C176" s="169">
        <v>29</v>
      </c>
      <c r="D176" s="169" t="s">
        <v>1540</v>
      </c>
      <c r="E176" s="272" t="s">
        <v>1541</v>
      </c>
      <c r="F176" s="169" t="s">
        <v>1542</v>
      </c>
      <c r="G176" s="171" t="s">
        <v>1543</v>
      </c>
      <c r="H176" s="171" t="s">
        <v>742</v>
      </c>
      <c r="I176" s="123">
        <v>3</v>
      </c>
      <c r="J176" s="123">
        <v>13</v>
      </c>
      <c r="K176" s="266">
        <f t="shared" ref="K176:K182" si="17">(I176+J176)*10000</f>
        <v>160000</v>
      </c>
      <c r="L176" s="266">
        <f>K176*L173</f>
        <v>80000</v>
      </c>
      <c r="M176" s="226"/>
      <c r="N176" s="227"/>
    </row>
    <row r="177" spans="3:14">
      <c r="C177" s="169"/>
      <c r="D177" s="169"/>
      <c r="E177" s="169"/>
      <c r="F177" s="169"/>
      <c r="G177" s="171"/>
      <c r="H177" s="171"/>
      <c r="I177" s="252"/>
      <c r="J177" s="252"/>
      <c r="K177" s="266">
        <f t="shared" si="17"/>
        <v>0</v>
      </c>
      <c r="L177" s="266">
        <f>K177*L173</f>
        <v>0</v>
      </c>
      <c r="M177" s="226"/>
      <c r="N177" s="227"/>
    </row>
    <row r="178" spans="3:14">
      <c r="C178" s="169"/>
      <c r="D178" s="169"/>
      <c r="E178" s="169"/>
      <c r="F178" s="169"/>
      <c r="G178" s="171"/>
      <c r="H178" s="171"/>
      <c r="I178" s="123"/>
      <c r="J178" s="123"/>
      <c r="K178" s="266">
        <f t="shared" si="17"/>
        <v>0</v>
      </c>
      <c r="L178" s="266">
        <f>K178*L173</f>
        <v>0</v>
      </c>
      <c r="M178" s="226"/>
      <c r="N178" s="227"/>
    </row>
    <row r="179" spans="3:14">
      <c r="C179" s="169"/>
      <c r="D179" s="169"/>
      <c r="E179" s="169"/>
      <c r="F179" s="169"/>
      <c r="G179" s="171"/>
      <c r="H179" s="171"/>
      <c r="I179" s="123"/>
      <c r="J179" s="123"/>
      <c r="K179" s="266">
        <f t="shared" si="17"/>
        <v>0</v>
      </c>
      <c r="L179" s="266">
        <f>K179*L173</f>
        <v>0</v>
      </c>
      <c r="M179" s="226"/>
      <c r="N179" s="227"/>
    </row>
    <row r="180" spans="3:14">
      <c r="C180" s="169"/>
      <c r="D180" s="169"/>
      <c r="E180" s="169"/>
      <c r="F180" s="169"/>
      <c r="G180" s="171"/>
      <c r="H180" s="171"/>
      <c r="I180" s="123"/>
      <c r="J180" s="123"/>
      <c r="K180" s="266">
        <f t="shared" si="17"/>
        <v>0</v>
      </c>
      <c r="L180" s="266">
        <f>K180*L173</f>
        <v>0</v>
      </c>
      <c r="M180" s="226"/>
      <c r="N180" s="227"/>
    </row>
    <row r="181" spans="3:14">
      <c r="C181" s="169"/>
      <c r="D181" s="169"/>
      <c r="E181" s="169"/>
      <c r="F181" s="169"/>
      <c r="G181" s="171"/>
      <c r="H181" s="171"/>
      <c r="I181" s="123"/>
      <c r="J181" s="123"/>
      <c r="K181" s="266">
        <f t="shared" si="17"/>
        <v>0</v>
      </c>
      <c r="L181" s="266">
        <f>K181*L173</f>
        <v>0</v>
      </c>
      <c r="M181" s="226"/>
      <c r="N181" s="227"/>
    </row>
    <row r="182" spans="3:14">
      <c r="C182" s="169"/>
      <c r="D182" s="169"/>
      <c r="E182" s="169"/>
      <c r="F182" s="169"/>
      <c r="G182" s="171"/>
      <c r="H182" s="171"/>
      <c r="I182" s="123"/>
      <c r="J182" s="123"/>
      <c r="K182" s="266">
        <f t="shared" si="17"/>
        <v>0</v>
      </c>
      <c r="L182" s="266">
        <f>K182*L173</f>
        <v>0</v>
      </c>
      <c r="M182" s="226"/>
      <c r="N182" s="227"/>
    </row>
    <row r="183" spans="3:14" ht="20.25" customHeight="1">
      <c r="C183" s="630" t="s">
        <v>1544</v>
      </c>
      <c r="D183" s="630"/>
      <c r="E183" s="630"/>
      <c r="F183" s="630"/>
      <c r="G183" s="630"/>
      <c r="H183" s="630"/>
      <c r="I183" s="630"/>
      <c r="J183" s="630"/>
      <c r="K183" s="239" t="s">
        <v>47</v>
      </c>
      <c r="L183" s="225">
        <v>0.5</v>
      </c>
      <c r="M183" s="220"/>
      <c r="N183" s="220"/>
    </row>
    <row r="184" spans="3:14">
      <c r="C184" s="627" t="s">
        <v>4</v>
      </c>
      <c r="D184" s="627"/>
      <c r="E184" s="554" t="s">
        <v>5</v>
      </c>
      <c r="F184" s="554" t="s">
        <v>6</v>
      </c>
      <c r="G184" s="554" t="s">
        <v>7</v>
      </c>
      <c r="H184" s="554" t="s">
        <v>8</v>
      </c>
      <c r="I184" s="554" t="s">
        <v>9</v>
      </c>
      <c r="J184" s="554" t="s">
        <v>10</v>
      </c>
      <c r="K184" s="554" t="s">
        <v>11</v>
      </c>
      <c r="L184" s="554" t="s">
        <v>12</v>
      </c>
      <c r="M184" s="220"/>
      <c r="N184" s="220"/>
    </row>
    <row r="185" spans="3:14" ht="33">
      <c r="C185" s="169">
        <v>29</v>
      </c>
      <c r="D185" s="169" t="s">
        <v>35</v>
      </c>
      <c r="E185" s="331" t="s">
        <v>1545</v>
      </c>
      <c r="F185" s="169" t="s">
        <v>1546</v>
      </c>
      <c r="G185" s="171" t="s">
        <v>1547</v>
      </c>
      <c r="H185" s="171" t="s">
        <v>304</v>
      </c>
      <c r="I185" s="123">
        <v>3</v>
      </c>
      <c r="J185" s="123">
        <v>8</v>
      </c>
      <c r="K185" s="266">
        <f>(I185+J185)*10000</f>
        <v>110000</v>
      </c>
      <c r="L185" s="266">
        <f>K185*L183</f>
        <v>55000</v>
      </c>
      <c r="M185" s="220"/>
      <c r="N185" s="220"/>
    </row>
    <row r="186" spans="3:14">
      <c r="C186" s="169">
        <v>29</v>
      </c>
      <c r="D186" s="169" t="s">
        <v>61</v>
      </c>
      <c r="E186" s="272" t="s">
        <v>1548</v>
      </c>
      <c r="F186" s="169" t="s">
        <v>1549</v>
      </c>
      <c r="G186" s="171" t="s">
        <v>1550</v>
      </c>
      <c r="H186" s="171" t="s">
        <v>44</v>
      </c>
      <c r="I186" s="123">
        <v>3</v>
      </c>
      <c r="J186" s="123">
        <v>5</v>
      </c>
      <c r="K186" s="266">
        <f>(I186+J186)*10000</f>
        <v>80000</v>
      </c>
      <c r="L186" s="266">
        <f>K186*L183</f>
        <v>40000</v>
      </c>
      <c r="M186" s="220"/>
      <c r="N186" s="220"/>
    </row>
    <row r="187" spans="3:14">
      <c r="C187" s="169">
        <v>29</v>
      </c>
      <c r="D187" s="169" t="s">
        <v>1551</v>
      </c>
      <c r="E187" s="272" t="s">
        <v>1552</v>
      </c>
      <c r="F187" s="169" t="s">
        <v>1553</v>
      </c>
      <c r="G187" s="171" t="s">
        <v>1554</v>
      </c>
      <c r="H187" s="171" t="s">
        <v>44</v>
      </c>
      <c r="I187" s="252">
        <v>3</v>
      </c>
      <c r="J187" s="252">
        <v>5</v>
      </c>
      <c r="K187" s="266">
        <f>(I187+J187)*10000</f>
        <v>80000</v>
      </c>
      <c r="L187" s="266">
        <f>K187*L183</f>
        <v>40000</v>
      </c>
      <c r="M187" s="220"/>
      <c r="N187" s="220"/>
    </row>
    <row r="188" spans="3:14">
      <c r="C188" s="169"/>
      <c r="D188" s="169"/>
      <c r="E188" s="169"/>
      <c r="F188" s="169"/>
      <c r="G188" s="171"/>
      <c r="H188" s="171"/>
      <c r="I188" s="123"/>
      <c r="J188" s="123"/>
      <c r="K188" s="266">
        <f>(I188+J188)*10000</f>
        <v>0</v>
      </c>
      <c r="L188" s="266">
        <f>K188*L183</f>
        <v>0</v>
      </c>
      <c r="M188" s="220"/>
      <c r="N188" s="220"/>
    </row>
    <row r="189" spans="3:14">
      <c r="C189" s="169"/>
      <c r="D189" s="169"/>
      <c r="E189" s="169"/>
      <c r="F189" s="169"/>
      <c r="G189" s="171"/>
      <c r="H189" s="171"/>
      <c r="I189" s="123"/>
      <c r="J189" s="123"/>
      <c r="K189" s="266">
        <f>(I189+J189)*10000</f>
        <v>0</v>
      </c>
      <c r="L189" s="266">
        <f>K189*L183</f>
        <v>0</v>
      </c>
      <c r="M189" s="220"/>
      <c r="N189" s="220"/>
    </row>
    <row r="190" spans="3:14">
      <c r="C190" s="169"/>
      <c r="D190" s="169"/>
      <c r="E190" s="169"/>
      <c r="F190" s="169"/>
      <c r="G190" s="171"/>
      <c r="H190" s="171"/>
      <c r="I190" s="123"/>
      <c r="J190" s="123"/>
      <c r="K190" s="266">
        <f>(I190+J190)*10000</f>
        <v>0</v>
      </c>
      <c r="L190" s="266">
        <f>K190*L183</f>
        <v>0</v>
      </c>
      <c r="M190" s="220"/>
      <c r="N190" s="220"/>
    </row>
    <row r="191" spans="3:14">
      <c r="C191" s="169"/>
      <c r="D191" s="169"/>
      <c r="E191" s="169"/>
      <c r="F191" s="169"/>
      <c r="G191" s="171"/>
      <c r="H191" s="171"/>
      <c r="I191" s="123"/>
      <c r="J191" s="123"/>
      <c r="K191" s="266">
        <f>(I191+J191)*10000</f>
        <v>0</v>
      </c>
      <c r="L191" s="266">
        <f>K191*L183</f>
        <v>0</v>
      </c>
      <c r="M191" s="220"/>
      <c r="N191" s="220"/>
    </row>
    <row r="192" spans="3:14">
      <c r="C192" s="169"/>
      <c r="D192" s="169"/>
      <c r="E192" s="169"/>
      <c r="F192" s="169"/>
      <c r="G192" s="171"/>
      <c r="H192" s="171"/>
      <c r="I192" s="123"/>
      <c r="J192" s="123"/>
      <c r="K192" s="266">
        <f>(I192+J192)*10000</f>
        <v>0</v>
      </c>
      <c r="L192" s="266">
        <f>K192*L183</f>
        <v>0</v>
      </c>
      <c r="M192" s="220"/>
      <c r="N192" s="220"/>
    </row>
  </sheetData>
  <mergeCells count="58">
    <mergeCell ref="C83:J83"/>
    <mergeCell ref="C84:D84"/>
    <mergeCell ref="M164:N164"/>
    <mergeCell ref="C173:J173"/>
    <mergeCell ref="C174:D174"/>
    <mergeCell ref="M174:N174"/>
    <mergeCell ref="C134:D134"/>
    <mergeCell ref="C93:J93"/>
    <mergeCell ref="C94:D94"/>
    <mergeCell ref="C103:J103"/>
    <mergeCell ref="C104:D104"/>
    <mergeCell ref="C113:J113"/>
    <mergeCell ref="C114:D114"/>
    <mergeCell ref="M114:N114"/>
    <mergeCell ref="C123:J123"/>
    <mergeCell ref="C124:D124"/>
    <mergeCell ref="C64:D64"/>
    <mergeCell ref="M64:N64"/>
    <mergeCell ref="C73:J73"/>
    <mergeCell ref="C74:D74"/>
    <mergeCell ref="M74:N74"/>
    <mergeCell ref="C43:J43"/>
    <mergeCell ref="C44:D44"/>
    <mergeCell ref="C53:J53"/>
    <mergeCell ref="C54:D54"/>
    <mergeCell ref="C63:J63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M154:N154"/>
    <mergeCell ref="C163:J163"/>
    <mergeCell ref="M124:N124"/>
    <mergeCell ref="C133:J133"/>
    <mergeCell ref="C143:J143"/>
    <mergeCell ref="C144:D144"/>
    <mergeCell ref="M144:N144"/>
    <mergeCell ref="C183:J183"/>
    <mergeCell ref="C184:D184"/>
    <mergeCell ref="C164:D164"/>
    <mergeCell ref="C153:J153"/>
    <mergeCell ref="C154:D154"/>
  </mergeCells>
  <phoneticPr fontId="29" type="noConversion"/>
  <conditionalFormatting sqref="G1:G2 G4 G24">
    <cfRule type="duplicateValues" dxfId="1992" priority="489"/>
    <cfRule type="duplicateValues" dxfId="1991" priority="490"/>
  </conditionalFormatting>
  <conditionalFormatting sqref="G1:G2">
    <cfRule type="duplicateValues" dxfId="1990" priority="491"/>
  </conditionalFormatting>
  <conditionalFormatting sqref="G4">
    <cfRule type="duplicateValues" dxfId="1989" priority="488"/>
  </conditionalFormatting>
  <conditionalFormatting sqref="G5:G12">
    <cfRule type="duplicateValues" dxfId="1988" priority="454"/>
    <cfRule type="duplicateValues" dxfId="1987" priority="455"/>
    <cfRule type="duplicateValues" dxfId="1986" priority="456"/>
  </conditionalFormatting>
  <conditionalFormatting sqref="G13">
    <cfRule type="duplicateValues" dxfId="1985" priority="418"/>
    <cfRule type="duplicateValues" dxfId="1984" priority="419"/>
    <cfRule type="duplicateValues" dxfId="1983" priority="420"/>
    <cfRule type="duplicateValues" dxfId="1982" priority="421"/>
    <cfRule type="duplicateValues" dxfId="1981" priority="422"/>
    <cfRule type="duplicateValues" dxfId="1980" priority="423"/>
  </conditionalFormatting>
  <conditionalFormatting sqref="G14">
    <cfRule type="duplicateValues" dxfId="1979" priority="481"/>
    <cfRule type="duplicateValues" dxfId="1978" priority="482"/>
  </conditionalFormatting>
  <conditionalFormatting sqref="G17:G22">
    <cfRule type="duplicateValues" dxfId="1977" priority="478"/>
    <cfRule type="duplicateValues" dxfId="1976" priority="479"/>
    <cfRule type="duplicateValues" dxfId="1975" priority="480"/>
  </conditionalFormatting>
  <conditionalFormatting sqref="G23">
    <cfRule type="duplicateValues" dxfId="1974" priority="408"/>
    <cfRule type="duplicateValues" dxfId="1973" priority="409"/>
    <cfRule type="duplicateValues" dxfId="1972" priority="410"/>
    <cfRule type="duplicateValues" dxfId="1971" priority="411"/>
  </conditionalFormatting>
  <conditionalFormatting sqref="G24">
    <cfRule type="duplicateValues" dxfId="1970" priority="485"/>
    <cfRule type="duplicateValues" dxfId="1969" priority="486"/>
    <cfRule type="duplicateValues" dxfId="1968" priority="487"/>
  </conditionalFormatting>
  <conditionalFormatting sqref="G25">
    <cfRule type="duplicateValues" dxfId="1967" priority="405"/>
    <cfRule type="duplicateValues" dxfId="1966" priority="406"/>
    <cfRule type="duplicateValues" dxfId="1965" priority="407"/>
  </conditionalFormatting>
  <conditionalFormatting sqref="G33">
    <cfRule type="duplicateValues" dxfId="1964" priority="162"/>
    <cfRule type="duplicateValues" dxfId="1963" priority="163"/>
    <cfRule type="duplicateValues" dxfId="1962" priority="164"/>
    <cfRule type="duplicateValues" dxfId="1961" priority="165"/>
    <cfRule type="duplicateValues" dxfId="1960" priority="166"/>
    <cfRule type="duplicateValues" dxfId="1959" priority="167"/>
  </conditionalFormatting>
  <conditionalFormatting sqref="G34">
    <cfRule type="duplicateValues" dxfId="1958" priority="358"/>
    <cfRule type="duplicateValues" dxfId="1957" priority="359"/>
    <cfRule type="duplicateValues" dxfId="1956" priority="360"/>
    <cfRule type="duplicateValues" dxfId="1955" priority="361"/>
    <cfRule type="duplicateValues" dxfId="1954" priority="362"/>
  </conditionalFormatting>
  <conditionalFormatting sqref="G93">
    <cfRule type="duplicateValues" dxfId="1953" priority="427"/>
    <cfRule type="duplicateValues" dxfId="1952" priority="428"/>
    <cfRule type="duplicateValues" dxfId="1951" priority="429"/>
    <cfRule type="duplicateValues" dxfId="1950" priority="430"/>
    <cfRule type="duplicateValues" dxfId="1949" priority="431"/>
  </conditionalFormatting>
  <conditionalFormatting sqref="G94">
    <cfRule type="duplicateValues" dxfId="1948" priority="451"/>
    <cfRule type="duplicateValues" dxfId="1947" priority="452"/>
    <cfRule type="duplicateValues" dxfId="1946" priority="464"/>
    <cfRule type="duplicateValues" dxfId="1945" priority="465"/>
    <cfRule type="duplicateValues" dxfId="1944" priority="466"/>
    <cfRule type="duplicateValues" dxfId="1943" priority="467"/>
    <cfRule type="duplicateValues" dxfId="1942" priority="468"/>
    <cfRule type="duplicateValues" dxfId="1941" priority="469"/>
    <cfRule type="duplicateValues" dxfId="1940" priority="470"/>
    <cfRule type="duplicateValues" dxfId="1939" priority="471"/>
    <cfRule type="duplicateValues" dxfId="1938" priority="472"/>
    <cfRule type="duplicateValues" dxfId="1937" priority="473"/>
    <cfRule type="duplicateValues" dxfId="1936" priority="474"/>
    <cfRule type="duplicateValues" dxfId="1935" priority="475"/>
    <cfRule type="duplicateValues" dxfId="1934" priority="476"/>
    <cfRule type="duplicateValues" dxfId="1933" priority="477"/>
  </conditionalFormatting>
  <conditionalFormatting sqref="G94 G1:G2 G4:G12 G14 G24:G25 G34 G104 G114 G124 G134:G138 G109:G112 G17:G22 G140:G142">
    <cfRule type="duplicateValues" dxfId="1932" priority="492"/>
  </conditionalFormatting>
  <conditionalFormatting sqref="G104">
    <cfRule type="duplicateValues" dxfId="1931" priority="353"/>
    <cfRule type="duplicateValues" dxfId="1930" priority="354"/>
    <cfRule type="duplicateValues" dxfId="1929" priority="355"/>
    <cfRule type="duplicateValues" dxfId="1928" priority="356"/>
    <cfRule type="duplicateValues" dxfId="1927" priority="357"/>
  </conditionalFormatting>
  <conditionalFormatting sqref="G105">
    <cfRule type="duplicateValues" dxfId="1926" priority="304"/>
    <cfRule type="duplicateValues" dxfId="1925" priority="305"/>
    <cfRule type="duplicateValues" dxfId="1924" priority="306"/>
    <cfRule type="duplicateValues" dxfId="1923" priority="307"/>
  </conditionalFormatting>
  <conditionalFormatting sqref="G109:G112 G94">
    <cfRule type="duplicateValues" dxfId="1922" priority="483"/>
    <cfRule type="duplicateValues" dxfId="1921" priority="484"/>
  </conditionalFormatting>
  <conditionalFormatting sqref="G109:G112">
    <cfRule type="duplicateValues" dxfId="1920" priority="390"/>
    <cfRule type="duplicateValues" dxfId="1919" priority="391"/>
    <cfRule type="duplicateValues" dxfId="1918" priority="392"/>
    <cfRule type="duplicateValues" dxfId="1917" priority="393"/>
    <cfRule type="duplicateValues" dxfId="1916" priority="394"/>
    <cfRule type="duplicateValues" dxfId="1915" priority="395"/>
    <cfRule type="duplicateValues" dxfId="1914" priority="396"/>
    <cfRule type="duplicateValues" dxfId="1913" priority="397"/>
    <cfRule type="duplicateValues" dxfId="1912" priority="398"/>
    <cfRule type="duplicateValues" dxfId="1911" priority="444"/>
    <cfRule type="duplicateValues" dxfId="1910" priority="445"/>
    <cfRule type="duplicateValues" dxfId="1909" priority="446"/>
    <cfRule type="duplicateValues" dxfId="1908" priority="447"/>
    <cfRule type="duplicateValues" dxfId="1907" priority="448"/>
    <cfRule type="duplicateValues" dxfId="1906" priority="449"/>
    <cfRule type="duplicateValues" dxfId="1905" priority="450"/>
  </conditionalFormatting>
  <conditionalFormatting sqref="G114">
    <cfRule type="duplicateValues" dxfId="1904" priority="348"/>
    <cfRule type="duplicateValues" dxfId="1903" priority="349"/>
    <cfRule type="duplicateValues" dxfId="1902" priority="350"/>
    <cfRule type="duplicateValues" dxfId="1901" priority="351"/>
    <cfRule type="duplicateValues" dxfId="1900" priority="352"/>
  </conditionalFormatting>
  <conditionalFormatting sqref="G135:G138 G140:G142">
    <cfRule type="duplicateValues" dxfId="1899" priority="493"/>
    <cfRule type="duplicateValues" dxfId="1898" priority="494"/>
  </conditionalFormatting>
  <conditionalFormatting sqref="G124">
    <cfRule type="duplicateValues" dxfId="1897" priority="343"/>
    <cfRule type="duplicateValues" dxfId="1896" priority="344"/>
    <cfRule type="duplicateValues" dxfId="1895" priority="345"/>
    <cfRule type="duplicateValues" dxfId="1894" priority="346"/>
    <cfRule type="duplicateValues" dxfId="1893" priority="347"/>
  </conditionalFormatting>
  <conditionalFormatting sqref="G135:G138 G140:G142">
    <cfRule type="duplicateValues" dxfId="1892" priority="495"/>
  </conditionalFormatting>
  <conditionalFormatting sqref="G134">
    <cfRule type="duplicateValues" dxfId="1891" priority="338"/>
    <cfRule type="duplicateValues" dxfId="1890" priority="339"/>
    <cfRule type="duplicateValues" dxfId="1889" priority="340"/>
    <cfRule type="duplicateValues" dxfId="1888" priority="341"/>
    <cfRule type="duplicateValues" dxfId="1887" priority="342"/>
  </conditionalFormatting>
  <conditionalFormatting sqref="G135">
    <cfRule type="duplicateValues" dxfId="1886" priority="387"/>
    <cfRule type="duplicateValues" dxfId="1885" priority="388"/>
    <cfRule type="duplicateValues" dxfId="1884" priority="389"/>
  </conditionalFormatting>
  <conditionalFormatting sqref="G193:G1048576">
    <cfRule type="duplicateValues" dxfId="1883" priority="496"/>
    <cfRule type="duplicateValues" dxfId="1882" priority="497"/>
    <cfRule type="duplicateValues" dxfId="1881" priority="498"/>
    <cfRule type="duplicateValues" dxfId="1880" priority="499"/>
  </conditionalFormatting>
  <conditionalFormatting sqref="G144">
    <cfRule type="duplicateValues" dxfId="1879" priority="1603"/>
    <cfRule type="duplicateValues" dxfId="1878" priority="1604"/>
    <cfRule type="duplicateValues" dxfId="1877" priority="1605"/>
    <cfRule type="duplicateValues" dxfId="1876" priority="1606"/>
    <cfRule type="duplicateValues" dxfId="1875" priority="1607"/>
    <cfRule type="duplicateValues" dxfId="1874" priority="1608"/>
  </conditionalFormatting>
  <conditionalFormatting sqref="G67:G72">
    <cfRule type="duplicateValues" dxfId="1873" priority="155"/>
    <cfRule type="duplicateValues" dxfId="1872" priority="156"/>
    <cfRule type="duplicateValues" dxfId="1871" priority="157"/>
  </conditionalFormatting>
  <conditionalFormatting sqref="G163:G164 G173:G174">
    <cfRule type="duplicateValues" dxfId="1870" priority="136"/>
  </conditionalFormatting>
  <conditionalFormatting sqref="G153">
    <cfRule type="duplicateValues" dxfId="1869" priority="128"/>
    <cfRule type="duplicateValues" dxfId="1868" priority="129"/>
    <cfRule type="duplicateValues" dxfId="1867" priority="130"/>
    <cfRule type="duplicateValues" dxfId="1866" priority="131"/>
  </conditionalFormatting>
  <conditionalFormatting sqref="G163 G173">
    <cfRule type="duplicateValues" dxfId="1865" priority="137"/>
    <cfRule type="duplicateValues" dxfId="1864" priority="138"/>
  </conditionalFormatting>
  <conditionalFormatting sqref="G163 G173">
    <cfRule type="duplicateValues" dxfId="1863" priority="139"/>
  </conditionalFormatting>
  <conditionalFormatting sqref="G154">
    <cfRule type="duplicateValues" dxfId="1862" priority="127"/>
  </conditionalFormatting>
  <conditionalFormatting sqref="G174 G164 G154">
    <cfRule type="duplicateValues" dxfId="1861" priority="122"/>
    <cfRule type="duplicateValues" dxfId="1860" priority="123"/>
    <cfRule type="duplicateValues" dxfId="1859" priority="124"/>
    <cfRule type="duplicateValues" dxfId="1858" priority="125"/>
    <cfRule type="duplicateValues" dxfId="1857" priority="126"/>
  </conditionalFormatting>
  <conditionalFormatting sqref="G36:G37">
    <cfRule type="duplicateValues" dxfId="1856" priority="121"/>
  </conditionalFormatting>
  <conditionalFormatting sqref="G36:G37">
    <cfRule type="duplicateValues" dxfId="1855" priority="118"/>
    <cfRule type="duplicateValues" dxfId="1854" priority="119"/>
    <cfRule type="duplicateValues" dxfId="1853" priority="120"/>
  </conditionalFormatting>
  <conditionalFormatting sqref="G26 G28:G32">
    <cfRule type="duplicateValues" dxfId="1852" priority="117"/>
  </conditionalFormatting>
  <conditionalFormatting sqref="G26 G28:G32">
    <cfRule type="duplicateValues" dxfId="1851" priority="114"/>
    <cfRule type="duplicateValues" dxfId="1850" priority="115"/>
    <cfRule type="duplicateValues" dxfId="1849" priority="116"/>
  </conditionalFormatting>
  <conditionalFormatting sqref="G46:G52 G116:G117 G119:G122 G101:G102 G76 G78:G82 G125 G127:G132 G86:G92 G56:G62">
    <cfRule type="duplicateValues" dxfId="1848" priority="113"/>
  </conditionalFormatting>
  <conditionalFormatting sqref="G46:G52 G116:G117 G119:G122 G101:G102 G76 G78:G82 G125 G127:G132 G86:G92 G56:G62">
    <cfRule type="duplicateValues" dxfId="1847" priority="110"/>
    <cfRule type="duplicateValues" dxfId="1846" priority="111"/>
    <cfRule type="duplicateValues" dxfId="1845" priority="112"/>
  </conditionalFormatting>
  <conditionalFormatting sqref="G169:G172 G156:G158 G160:G162 G148:G152">
    <cfRule type="duplicateValues" dxfId="1844" priority="109"/>
  </conditionalFormatting>
  <conditionalFormatting sqref="G169:G172 G156:G158 G160:G162 G148:G152">
    <cfRule type="duplicateValues" dxfId="1843" priority="106"/>
    <cfRule type="duplicateValues" dxfId="1842" priority="107"/>
    <cfRule type="duplicateValues" dxfId="1841" priority="108"/>
  </conditionalFormatting>
  <conditionalFormatting sqref="G177:G182">
    <cfRule type="duplicateValues" dxfId="1840" priority="105"/>
  </conditionalFormatting>
  <conditionalFormatting sqref="G177:G182">
    <cfRule type="duplicateValues" dxfId="1839" priority="102"/>
    <cfRule type="duplicateValues" dxfId="1838" priority="103"/>
    <cfRule type="duplicateValues" dxfId="1837" priority="104"/>
  </conditionalFormatting>
  <conditionalFormatting sqref="G55">
    <cfRule type="duplicateValues" dxfId="1836" priority="94"/>
    <cfRule type="duplicateValues" dxfId="1835" priority="95"/>
    <cfRule type="duplicateValues" dxfId="1834" priority="96"/>
  </conditionalFormatting>
  <conditionalFormatting sqref="G55">
    <cfRule type="duplicateValues" dxfId="1833" priority="97"/>
  </conditionalFormatting>
  <conditionalFormatting sqref="C27:G27">
    <cfRule type="duplicateValues" dxfId="1832" priority="89"/>
  </conditionalFormatting>
  <conditionalFormatting sqref="C27:G27">
    <cfRule type="duplicateValues" dxfId="1831" priority="86"/>
    <cfRule type="duplicateValues" dxfId="1830" priority="87"/>
    <cfRule type="duplicateValues" dxfId="1829" priority="88"/>
  </conditionalFormatting>
  <conditionalFormatting sqref="G87">
    <cfRule type="duplicateValues" dxfId="1828" priority="85"/>
  </conditionalFormatting>
  <conditionalFormatting sqref="G87">
    <cfRule type="duplicateValues" dxfId="1827" priority="82"/>
    <cfRule type="duplicateValues" dxfId="1826" priority="83"/>
    <cfRule type="duplicateValues" dxfId="1825" priority="84"/>
  </conditionalFormatting>
  <conditionalFormatting sqref="C66:G66">
    <cfRule type="duplicateValues" dxfId="1824" priority="81"/>
  </conditionalFormatting>
  <conditionalFormatting sqref="C66:G66">
    <cfRule type="duplicateValues" dxfId="1823" priority="78"/>
    <cfRule type="duplicateValues" dxfId="1822" priority="79"/>
    <cfRule type="duplicateValues" dxfId="1821" priority="80"/>
  </conditionalFormatting>
  <conditionalFormatting sqref="G166:G168">
    <cfRule type="duplicateValues" dxfId="1820" priority="77"/>
  </conditionalFormatting>
  <conditionalFormatting sqref="G166:G168">
    <cfRule type="duplicateValues" dxfId="1819" priority="74"/>
    <cfRule type="duplicateValues" dxfId="1818" priority="75"/>
    <cfRule type="duplicateValues" dxfId="1817" priority="76"/>
  </conditionalFormatting>
  <conditionalFormatting sqref="G77">
    <cfRule type="duplicateValues" dxfId="1816" priority="69"/>
  </conditionalFormatting>
  <conditionalFormatting sqref="G77">
    <cfRule type="duplicateValues" dxfId="1815" priority="66"/>
    <cfRule type="duplicateValues" dxfId="1814" priority="67"/>
    <cfRule type="duplicateValues" dxfId="1813" priority="68"/>
  </conditionalFormatting>
  <conditionalFormatting sqref="G139">
    <cfRule type="duplicateValues" dxfId="1812" priority="65"/>
  </conditionalFormatting>
  <conditionalFormatting sqref="G139">
    <cfRule type="duplicateValues" dxfId="1811" priority="62"/>
    <cfRule type="duplicateValues" dxfId="1810" priority="63"/>
    <cfRule type="duplicateValues" dxfId="1809" priority="64"/>
  </conditionalFormatting>
  <conditionalFormatting sqref="G106:G107">
    <cfRule type="duplicateValues" dxfId="1808" priority="61"/>
  </conditionalFormatting>
  <conditionalFormatting sqref="G106:G107">
    <cfRule type="duplicateValues" dxfId="1807" priority="58"/>
    <cfRule type="duplicateValues" dxfId="1806" priority="59"/>
    <cfRule type="duplicateValues" dxfId="1805" priority="60"/>
  </conditionalFormatting>
  <conditionalFormatting sqref="G107:G108">
    <cfRule type="duplicateValues" dxfId="1804" priority="57"/>
  </conditionalFormatting>
  <conditionalFormatting sqref="G107:G108">
    <cfRule type="duplicateValues" dxfId="1803" priority="54"/>
    <cfRule type="duplicateValues" dxfId="1802" priority="55"/>
    <cfRule type="duplicateValues" dxfId="1801" priority="56"/>
  </conditionalFormatting>
  <conditionalFormatting sqref="G147">
    <cfRule type="duplicateValues" dxfId="1800" priority="45"/>
  </conditionalFormatting>
  <conditionalFormatting sqref="G147">
    <cfRule type="duplicateValues" dxfId="1799" priority="42"/>
    <cfRule type="duplicateValues" dxfId="1798" priority="43"/>
    <cfRule type="duplicateValues" dxfId="1797" priority="44"/>
  </conditionalFormatting>
  <conditionalFormatting sqref="G126">
    <cfRule type="duplicateValues" dxfId="1796" priority="41"/>
  </conditionalFormatting>
  <conditionalFormatting sqref="G126">
    <cfRule type="duplicateValues" dxfId="1795" priority="38"/>
    <cfRule type="duplicateValues" dxfId="1794" priority="39"/>
    <cfRule type="duplicateValues" dxfId="1793" priority="40"/>
  </conditionalFormatting>
  <conditionalFormatting sqref="G176">
    <cfRule type="duplicateValues" dxfId="1792" priority="37"/>
  </conditionalFormatting>
  <conditionalFormatting sqref="G176">
    <cfRule type="duplicateValues" dxfId="1791" priority="34"/>
    <cfRule type="duplicateValues" dxfId="1790" priority="35"/>
    <cfRule type="duplicateValues" dxfId="1789" priority="36"/>
  </conditionalFormatting>
  <conditionalFormatting sqref="G183:G184">
    <cfRule type="duplicateValues" dxfId="1788" priority="30"/>
  </conditionalFormatting>
  <conditionalFormatting sqref="G183">
    <cfRule type="duplicateValues" dxfId="1787" priority="31"/>
    <cfRule type="duplicateValues" dxfId="1786" priority="32"/>
  </conditionalFormatting>
  <conditionalFormatting sqref="G183">
    <cfRule type="duplicateValues" dxfId="1785" priority="33"/>
  </conditionalFormatting>
  <conditionalFormatting sqref="G184">
    <cfRule type="duplicateValues" dxfId="1784" priority="25"/>
    <cfRule type="duplicateValues" dxfId="1783" priority="26"/>
    <cfRule type="duplicateValues" dxfId="1782" priority="27"/>
    <cfRule type="duplicateValues" dxfId="1781" priority="28"/>
    <cfRule type="duplicateValues" dxfId="1780" priority="29"/>
  </conditionalFormatting>
  <conditionalFormatting sqref="G187:G192">
    <cfRule type="duplicateValues" dxfId="1779" priority="24"/>
  </conditionalFormatting>
  <conditionalFormatting sqref="G187:G192">
    <cfRule type="duplicateValues" dxfId="1778" priority="21"/>
    <cfRule type="duplicateValues" dxfId="1777" priority="22"/>
    <cfRule type="duplicateValues" dxfId="1776" priority="23"/>
  </conditionalFormatting>
  <conditionalFormatting sqref="G186">
    <cfRule type="duplicateValues" dxfId="1775" priority="20"/>
  </conditionalFormatting>
  <conditionalFormatting sqref="G186">
    <cfRule type="duplicateValues" dxfId="1774" priority="17"/>
    <cfRule type="duplicateValues" dxfId="1773" priority="18"/>
    <cfRule type="duplicateValues" dxfId="1772" priority="19"/>
  </conditionalFormatting>
  <conditionalFormatting sqref="G146">
    <cfRule type="duplicateValues" dxfId="1771" priority="16"/>
  </conditionalFormatting>
  <conditionalFormatting sqref="G146">
    <cfRule type="duplicateValues" dxfId="1770" priority="13"/>
    <cfRule type="duplicateValues" dxfId="1769" priority="14"/>
    <cfRule type="duplicateValues" dxfId="1768" priority="15"/>
  </conditionalFormatting>
  <conditionalFormatting sqref="G97 G99">
    <cfRule type="duplicateValues" dxfId="1767" priority="12"/>
  </conditionalFormatting>
  <conditionalFormatting sqref="G97 G99">
    <cfRule type="duplicateValues" dxfId="1766" priority="9"/>
    <cfRule type="duplicateValues" dxfId="1765" priority="10"/>
    <cfRule type="duplicateValues" dxfId="1764" priority="11"/>
  </conditionalFormatting>
  <conditionalFormatting sqref="G98">
    <cfRule type="duplicateValues" dxfId="1763" priority="8"/>
  </conditionalFormatting>
  <conditionalFormatting sqref="G98">
    <cfRule type="duplicateValues" dxfId="1762" priority="5"/>
    <cfRule type="duplicateValues" dxfId="1761" priority="6"/>
    <cfRule type="duplicateValues" dxfId="1760" priority="7"/>
  </conditionalFormatting>
  <conditionalFormatting sqref="G96">
    <cfRule type="duplicateValues" dxfId="1759" priority="4"/>
  </conditionalFormatting>
  <conditionalFormatting sqref="G96">
    <cfRule type="duplicateValues" dxfId="1758" priority="1"/>
    <cfRule type="duplicateValues" dxfId="1757" priority="2"/>
    <cfRule type="duplicateValues" dxfId="175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96180-D0EA-4434-8C31-2173F00E308E}">
  <dimension ref="A1:U182"/>
  <sheetViews>
    <sheetView topLeftCell="F1" zoomScaleNormal="100" workbookViewId="0">
      <selection activeCell="J127" sqref="J127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1.875" style="35" customWidth="1"/>
    <col min="5" max="5" width="9.25" style="35" customWidth="1"/>
    <col min="6" max="6" width="20.625" style="35" customWidth="1"/>
    <col min="7" max="7" width="64.375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43">
        <f ca="1">DATE(년,월,_xlfn.SHEET())</f>
        <v>45719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220"/>
      <c r="P1" s="654" t="s">
        <v>0</v>
      </c>
      <c r="Q1" s="654"/>
      <c r="R1" s="654"/>
      <c r="S1" s="654"/>
      <c r="T1" s="654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257"/>
      <c r="C3" s="603" t="s">
        <v>1</v>
      </c>
      <c r="D3" s="603"/>
      <c r="E3" s="603"/>
      <c r="F3" s="603"/>
      <c r="G3" s="603"/>
      <c r="H3" s="603"/>
      <c r="I3" s="603"/>
      <c r="J3" s="603"/>
      <c r="K3" s="258" t="s">
        <v>2</v>
      </c>
      <c r="L3" s="259"/>
      <c r="M3" s="176">
        <f>SUM(K5:K12)</f>
        <v>0</v>
      </c>
      <c r="N3" s="260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257" t="s">
        <v>3</v>
      </c>
      <c r="C4" s="588" t="s">
        <v>4</v>
      </c>
      <c r="D4" s="588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98"/>
      <c r="N4" s="599"/>
      <c r="O4" s="41"/>
      <c r="P4" s="646" t="s">
        <v>13</v>
      </c>
      <c r="Q4" s="647">
        <f>P10-R10</f>
        <v>917500</v>
      </c>
      <c r="R4" s="647"/>
      <c r="S4" s="224"/>
      <c r="T4" s="220"/>
      <c r="U4" s="220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41"/>
      <c r="P5" s="646"/>
      <c r="Q5" s="647"/>
      <c r="R5" s="647"/>
      <c r="S5" s="224"/>
      <c r="T5" s="220"/>
      <c r="U5" s="220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20"/>
      <c r="P6" s="47"/>
      <c r="Q6" s="47"/>
      <c r="R6" s="47"/>
      <c r="S6" s="43"/>
      <c r="T6" s="43"/>
      <c r="U6" s="220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41"/>
      <c r="P9" s="49">
        <f>SUM(M:M)</f>
        <v>2230000</v>
      </c>
      <c r="Q9" s="50"/>
      <c r="R9" s="51">
        <f>SUM(N:N)</f>
        <v>1312500</v>
      </c>
      <c r="S9" s="52"/>
      <c r="T9" s="52"/>
      <c r="U9" s="224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41"/>
      <c r="P10" s="649">
        <f>SUM(P9:Q9)</f>
        <v>2230000</v>
      </c>
      <c r="Q10" s="650"/>
      <c r="R10" s="651">
        <f>SUM(R9:T9)</f>
        <v>1312500</v>
      </c>
      <c r="S10" s="652"/>
      <c r="T10" s="653"/>
      <c r="U10" s="224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20"/>
      <c r="P11" s="44"/>
      <c r="Q11" s="44"/>
      <c r="R11" s="44"/>
      <c r="S11" s="44"/>
      <c r="T11" s="44"/>
      <c r="U11" s="220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20"/>
      <c r="P12" s="220"/>
      <c r="Q12" s="220"/>
      <c r="R12" s="220"/>
      <c r="S12" s="220"/>
      <c r="T12" s="220"/>
      <c r="U12" s="220"/>
    </row>
    <row r="13" spans="2:21" ht="20.25">
      <c r="B13" s="257"/>
      <c r="C13" s="591" t="s">
        <v>104</v>
      </c>
      <c r="D13" s="591"/>
      <c r="E13" s="591"/>
      <c r="F13" s="591"/>
      <c r="G13" s="591"/>
      <c r="H13" s="591"/>
      <c r="I13" s="591"/>
      <c r="J13" s="591"/>
      <c r="K13" s="258" t="s">
        <v>2</v>
      </c>
      <c r="L13" s="259">
        <v>0.5</v>
      </c>
      <c r="M13" s="176">
        <f>SUM(K15:K22)</f>
        <v>240000</v>
      </c>
      <c r="N13" s="260">
        <f>SUM(L15:L22)</f>
        <v>120000</v>
      </c>
      <c r="O13" s="224"/>
      <c r="P13" s="220"/>
      <c r="Q13" s="220"/>
      <c r="R13" s="220"/>
      <c r="S13" s="220"/>
      <c r="T13" s="220"/>
      <c r="U13" s="220"/>
    </row>
    <row r="14" spans="2:21">
      <c r="B14" s="257" t="s">
        <v>3</v>
      </c>
      <c r="C14" s="588" t="s">
        <v>4</v>
      </c>
      <c r="D14" s="588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89" t="s">
        <v>21</v>
      </c>
      <c r="N14" s="590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257">
        <v>1</v>
      </c>
      <c r="C15" s="169"/>
      <c r="D15" s="169"/>
      <c r="E15" s="169"/>
      <c r="F15" s="169"/>
      <c r="G15" s="273"/>
      <c r="H15" s="171"/>
      <c r="I15" s="167"/>
      <c r="J15" s="167"/>
      <c r="K15" s="266">
        <f t="shared" ref="K15:K22" si="1">(I15+J15)*10000</f>
        <v>0</v>
      </c>
      <c r="L15" s="266">
        <f>K15*L13</f>
        <v>0</v>
      </c>
      <c r="M15" s="261"/>
      <c r="N15" s="253"/>
      <c r="O15" s="41"/>
      <c r="P15" s="220"/>
      <c r="Q15" s="220"/>
      <c r="R15" s="220"/>
      <c r="S15" s="220"/>
      <c r="T15" s="220"/>
      <c r="U15" s="220"/>
    </row>
    <row r="16" spans="2:21">
      <c r="B16" s="257">
        <v>2</v>
      </c>
      <c r="C16" s="162">
        <v>3</v>
      </c>
      <c r="D16" s="121" t="s">
        <v>105</v>
      </c>
      <c r="E16" s="323" t="s">
        <v>106</v>
      </c>
      <c r="F16" s="324" t="s">
        <v>107</v>
      </c>
      <c r="G16" s="119" t="s">
        <v>108</v>
      </c>
      <c r="H16" s="294" t="s">
        <v>109</v>
      </c>
      <c r="I16" s="325">
        <v>3</v>
      </c>
      <c r="J16" s="252">
        <v>13</v>
      </c>
      <c r="K16" s="266">
        <f t="shared" si="1"/>
        <v>160000</v>
      </c>
      <c r="L16" s="266">
        <f>K16*L13</f>
        <v>80000</v>
      </c>
      <c r="M16" s="261"/>
      <c r="N16" s="253"/>
      <c r="O16" s="41"/>
      <c r="P16" s="220"/>
      <c r="Q16" s="220"/>
      <c r="R16" s="220"/>
      <c r="S16" s="220"/>
      <c r="T16" s="220"/>
      <c r="U16" s="220"/>
    </row>
    <row r="17" spans="2:21" ht="49.5">
      <c r="B17" s="257">
        <v>3</v>
      </c>
      <c r="C17" s="169">
        <v>3</v>
      </c>
      <c r="D17" s="169" t="s">
        <v>61</v>
      </c>
      <c r="E17" s="272" t="s">
        <v>110</v>
      </c>
      <c r="F17" s="169" t="s">
        <v>111</v>
      </c>
      <c r="G17" s="273" t="s">
        <v>112</v>
      </c>
      <c r="H17" s="171" t="s">
        <v>44</v>
      </c>
      <c r="I17" s="167">
        <v>3</v>
      </c>
      <c r="J17" s="167">
        <v>5</v>
      </c>
      <c r="K17" s="266">
        <f t="shared" si="1"/>
        <v>80000</v>
      </c>
      <c r="L17" s="266">
        <f>K17*L13</f>
        <v>40000</v>
      </c>
      <c r="M17" s="261"/>
      <c r="N17" s="253"/>
      <c r="O17" s="220"/>
      <c r="P17" s="220"/>
      <c r="Q17" s="220"/>
      <c r="R17" s="220"/>
      <c r="S17" s="220"/>
      <c r="T17" s="220"/>
      <c r="U17" s="220"/>
    </row>
    <row r="18" spans="2:21">
      <c r="B18" s="257">
        <v>4</v>
      </c>
      <c r="C18" s="162"/>
      <c r="D18" s="121"/>
      <c r="E18" s="162"/>
      <c r="F18" s="324"/>
      <c r="G18" s="119"/>
      <c r="H18" s="294"/>
      <c r="I18" s="325"/>
      <c r="J18" s="252"/>
      <c r="K18" s="266">
        <f t="shared" si="1"/>
        <v>0</v>
      </c>
      <c r="L18" s="266">
        <f>K18*L13</f>
        <v>0</v>
      </c>
      <c r="M18" s="261"/>
      <c r="N18" s="253"/>
      <c r="O18" s="41"/>
      <c r="P18" s="220"/>
      <c r="Q18" s="220"/>
      <c r="R18" s="220"/>
      <c r="S18" s="220"/>
      <c r="T18" s="220"/>
      <c r="U18" s="224"/>
    </row>
    <row r="19" spans="2:21">
      <c r="B19" s="257">
        <v>5</v>
      </c>
      <c r="C19" s="169"/>
      <c r="D19" s="169"/>
      <c r="E19" s="169"/>
      <c r="F19" s="169"/>
      <c r="G19" s="273"/>
      <c r="H19" s="171"/>
      <c r="I19" s="167"/>
      <c r="J19" s="167"/>
      <c r="K19" s="266">
        <f t="shared" si="1"/>
        <v>0</v>
      </c>
      <c r="L19" s="266">
        <f>K19*L13</f>
        <v>0</v>
      </c>
      <c r="M19" s="261"/>
      <c r="N19" s="253"/>
      <c r="O19" s="41"/>
      <c r="P19" s="220"/>
      <c r="Q19" s="220"/>
      <c r="R19" s="220"/>
      <c r="S19" s="220"/>
      <c r="T19" s="220"/>
      <c r="U19" s="224"/>
    </row>
    <row r="20" spans="2:21">
      <c r="B20" s="257">
        <v>6</v>
      </c>
      <c r="C20" s="169"/>
      <c r="D20" s="169"/>
      <c r="E20" s="169"/>
      <c r="F20" s="169"/>
      <c r="G20" s="171"/>
      <c r="H20" s="171"/>
      <c r="I20" s="167"/>
      <c r="J20" s="167"/>
      <c r="K20" s="266">
        <f t="shared" si="1"/>
        <v>0</v>
      </c>
      <c r="L20" s="266">
        <f>K20*L13</f>
        <v>0</v>
      </c>
      <c r="M20" s="261"/>
      <c r="N20" s="253"/>
      <c r="O20" s="41"/>
      <c r="P20" s="220"/>
      <c r="Q20" s="220"/>
      <c r="R20" s="220"/>
      <c r="S20" s="220"/>
      <c r="T20" s="220"/>
      <c r="U20" s="224"/>
    </row>
    <row r="21" spans="2:21">
      <c r="B21" s="257">
        <v>7</v>
      </c>
      <c r="C21" s="169"/>
      <c r="D21" s="274"/>
      <c r="E21" s="169"/>
      <c r="F21" s="169"/>
      <c r="G21" s="171"/>
      <c r="H21" s="171"/>
      <c r="I21" s="167"/>
      <c r="J21" s="167"/>
      <c r="K21" s="266">
        <f t="shared" si="1"/>
        <v>0</v>
      </c>
      <c r="L21" s="266">
        <f>K21*L13</f>
        <v>0</v>
      </c>
      <c r="M21" s="261"/>
      <c r="N21" s="253"/>
      <c r="O21" s="41"/>
      <c r="P21" s="220"/>
      <c r="Q21" s="220"/>
      <c r="R21" s="220"/>
      <c r="S21" s="220"/>
      <c r="T21" s="220"/>
      <c r="U21" s="224"/>
    </row>
    <row r="22" spans="2:21">
      <c r="B22" s="257">
        <v>8</v>
      </c>
      <c r="C22" s="169"/>
      <c r="D22" s="274"/>
      <c r="E22" s="169"/>
      <c r="F22" s="169"/>
      <c r="G22" s="171"/>
      <c r="H22" s="171"/>
      <c r="I22" s="167"/>
      <c r="J22" s="167"/>
      <c r="K22" s="266">
        <f t="shared" si="1"/>
        <v>0</v>
      </c>
      <c r="L22" s="266">
        <f>K22*L13</f>
        <v>0</v>
      </c>
      <c r="M22" s="271"/>
      <c r="N22" s="255"/>
      <c r="O22" s="220"/>
      <c r="P22" s="44"/>
      <c r="Q22" s="44"/>
      <c r="R22" s="44"/>
      <c r="S22" s="44"/>
      <c r="T22" s="44"/>
      <c r="U22" s="220"/>
    </row>
    <row r="23" spans="2:21" ht="20.25">
      <c r="B23" s="257"/>
      <c r="C23" s="597" t="s">
        <v>30</v>
      </c>
      <c r="D23" s="597"/>
      <c r="E23" s="597"/>
      <c r="F23" s="597"/>
      <c r="G23" s="597"/>
      <c r="H23" s="597"/>
      <c r="I23" s="597"/>
      <c r="J23" s="597"/>
      <c r="K23" s="258" t="s">
        <v>2</v>
      </c>
      <c r="L23" s="259">
        <v>0.5</v>
      </c>
      <c r="M23" s="176">
        <f>SUM(K25:K32)</f>
        <v>0</v>
      </c>
      <c r="N23" s="260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>
      <c r="B24" s="257" t="s">
        <v>3</v>
      </c>
      <c r="C24" s="588" t="s">
        <v>4</v>
      </c>
      <c r="D24" s="588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98"/>
      <c r="N24" s="599"/>
      <c r="O24" s="220"/>
      <c r="P24" s="220"/>
      <c r="Q24" s="220"/>
      <c r="R24" s="220"/>
      <c r="S24" s="220"/>
      <c r="T24" s="220"/>
      <c r="U24" s="220"/>
    </row>
    <row r="25" spans="2:21" ht="19.5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20"/>
      <c r="P25" s="220"/>
      <c r="Q25" s="220"/>
      <c r="R25" s="220"/>
      <c r="S25" s="220"/>
      <c r="T25" s="220"/>
      <c r="U25" s="220"/>
    </row>
    <row r="26" spans="2:21">
      <c r="B26" s="257">
        <v>2</v>
      </c>
      <c r="C26" s="169"/>
      <c r="D26" s="169"/>
      <c r="E26" s="169"/>
      <c r="F26" s="169"/>
      <c r="G26" s="273"/>
      <c r="H26" s="171"/>
      <c r="I26" s="167"/>
      <c r="J26" s="167"/>
      <c r="K26" s="266">
        <f t="shared" ref="K26:K32" si="2">(I26+J26)*10000</f>
        <v>0</v>
      </c>
      <c r="L26" s="266">
        <f>K26*L23</f>
        <v>0</v>
      </c>
      <c r="M26" s="261"/>
      <c r="N26" s="253"/>
      <c r="O26" s="220"/>
      <c r="P26" s="220"/>
      <c r="Q26" s="220"/>
      <c r="R26" s="220"/>
      <c r="S26" s="220"/>
      <c r="T26" s="220"/>
      <c r="U26" s="220"/>
    </row>
    <row r="27" spans="2:21">
      <c r="B27" s="257">
        <v>3</v>
      </c>
      <c r="C27" s="169"/>
      <c r="D27" s="169"/>
      <c r="E27" s="169"/>
      <c r="F27" s="169"/>
      <c r="G27" s="273"/>
      <c r="H27" s="171"/>
      <c r="I27" s="167"/>
      <c r="J27" s="167"/>
      <c r="K27" s="266">
        <f t="shared" si="2"/>
        <v>0</v>
      </c>
      <c r="L27" s="266">
        <f>K27*L23</f>
        <v>0</v>
      </c>
      <c r="M27" s="261"/>
      <c r="N27" s="253"/>
      <c r="O27" s="220"/>
      <c r="P27" s="220"/>
      <c r="Q27" s="220"/>
      <c r="R27" s="220"/>
      <c r="S27" s="220"/>
      <c r="T27" s="220"/>
      <c r="U27" s="220"/>
    </row>
    <row r="28" spans="2:21">
      <c r="B28" s="257">
        <v>4</v>
      </c>
      <c r="C28" s="169"/>
      <c r="D28" s="169"/>
      <c r="E28" s="169"/>
      <c r="F28" s="169"/>
      <c r="G28" s="171"/>
      <c r="H28" s="171"/>
      <c r="I28" s="167"/>
      <c r="J28" s="167"/>
      <c r="K28" s="266">
        <f t="shared" si="2"/>
        <v>0</v>
      </c>
      <c r="L28" s="266">
        <f>K28*L23</f>
        <v>0</v>
      </c>
      <c r="M28" s="261"/>
      <c r="N28" s="253"/>
      <c r="O28" s="220"/>
      <c r="P28" s="220"/>
      <c r="Q28" s="220"/>
      <c r="R28" s="220"/>
      <c r="S28" s="220"/>
      <c r="T28" s="220"/>
      <c r="U28" s="220"/>
    </row>
    <row r="29" spans="2:21">
      <c r="B29" s="257">
        <v>5</v>
      </c>
      <c r="C29" s="169"/>
      <c r="D29" s="169"/>
      <c r="E29" s="169"/>
      <c r="F29" s="169"/>
      <c r="G29" s="273"/>
      <c r="H29" s="171"/>
      <c r="I29" s="167"/>
      <c r="J29" s="167"/>
      <c r="K29" s="266">
        <f t="shared" si="2"/>
        <v>0</v>
      </c>
      <c r="L29" s="266">
        <f>K29*L23</f>
        <v>0</v>
      </c>
      <c r="M29" s="261"/>
      <c r="N29" s="253"/>
      <c r="O29" s="220"/>
      <c r="P29" s="220"/>
      <c r="Q29" s="220"/>
      <c r="R29" s="220"/>
      <c r="S29" s="220"/>
      <c r="T29" s="220"/>
      <c r="U29" s="220"/>
    </row>
    <row r="30" spans="2:21">
      <c r="B30" s="257">
        <v>6</v>
      </c>
      <c r="C30" s="169"/>
      <c r="D30" s="169"/>
      <c r="E30" s="169"/>
      <c r="F30" s="169"/>
      <c r="G30" s="171"/>
      <c r="H30" s="171"/>
      <c r="I30" s="167"/>
      <c r="J30" s="167"/>
      <c r="K30" s="266">
        <f t="shared" si="2"/>
        <v>0</v>
      </c>
      <c r="L30" s="266">
        <f>K30*L23</f>
        <v>0</v>
      </c>
      <c r="M30" s="261"/>
      <c r="N30" s="253"/>
      <c r="O30" s="220"/>
      <c r="P30" s="220"/>
      <c r="Q30" s="220"/>
      <c r="R30" s="220"/>
      <c r="S30" s="220"/>
      <c r="T30" s="220"/>
      <c r="U30" s="220"/>
    </row>
    <row r="31" spans="2:21">
      <c r="B31" s="257">
        <v>7</v>
      </c>
      <c r="C31" s="169"/>
      <c r="D31" s="274"/>
      <c r="E31" s="169"/>
      <c r="F31" s="169"/>
      <c r="G31" s="171"/>
      <c r="H31" s="171"/>
      <c r="I31" s="167"/>
      <c r="J31" s="167"/>
      <c r="K31" s="266">
        <f t="shared" si="2"/>
        <v>0</v>
      </c>
      <c r="L31" s="266">
        <f>K31*L23</f>
        <v>0</v>
      </c>
      <c r="M31" s="261"/>
      <c r="N31" s="253"/>
      <c r="O31" s="220"/>
      <c r="P31" s="220"/>
      <c r="Q31" s="220"/>
      <c r="R31" s="220"/>
      <c r="S31" s="220"/>
      <c r="T31" s="220"/>
      <c r="U31" s="220"/>
    </row>
    <row r="32" spans="2:21">
      <c r="B32" s="257">
        <v>8</v>
      </c>
      <c r="C32" s="169"/>
      <c r="D32" s="274"/>
      <c r="E32" s="169"/>
      <c r="F32" s="169"/>
      <c r="G32" s="180"/>
      <c r="H32" s="171"/>
      <c r="I32" s="167"/>
      <c r="J32" s="167"/>
      <c r="K32" s="266">
        <f t="shared" si="2"/>
        <v>0</v>
      </c>
      <c r="L32" s="266">
        <f>K32*L23</f>
        <v>0</v>
      </c>
      <c r="M32" s="271"/>
      <c r="N32" s="255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276"/>
      <c r="C33" s="600" t="s">
        <v>32</v>
      </c>
      <c r="D33" s="600"/>
      <c r="E33" s="600"/>
      <c r="F33" s="600"/>
      <c r="G33" s="600"/>
      <c r="H33" s="600"/>
      <c r="I33" s="600"/>
      <c r="J33" s="600"/>
      <c r="K33" s="258" t="s">
        <v>2</v>
      </c>
      <c r="L33" s="259">
        <v>0.5</v>
      </c>
      <c r="M33" s="176">
        <f>SUM(K35:K42)</f>
        <v>290000</v>
      </c>
      <c r="N33" s="260">
        <f>SUM(L35:L42)</f>
        <v>145000</v>
      </c>
      <c r="O33" s="224"/>
    </row>
    <row r="34" spans="1:15">
      <c r="A34" s="221"/>
      <c r="B34" s="276"/>
      <c r="C34" s="588" t="s">
        <v>4</v>
      </c>
      <c r="D34" s="588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89" t="s">
        <v>34</v>
      </c>
      <c r="N34" s="590"/>
      <c r="O34" s="220"/>
    </row>
    <row r="35" spans="1:15">
      <c r="A35" s="221"/>
      <c r="B35" s="276"/>
      <c r="C35" s="121"/>
      <c r="D35" s="121"/>
      <c r="E35" s="121"/>
      <c r="F35" s="121"/>
      <c r="G35" s="121"/>
      <c r="H35" s="121"/>
      <c r="I35" s="121"/>
      <c r="J35" s="121"/>
      <c r="K35" s="277">
        <f>(I35+J35)*10000</f>
        <v>0</v>
      </c>
      <c r="L35" s="277">
        <f>K35*L33</f>
        <v>0</v>
      </c>
      <c r="M35" s="261"/>
      <c r="N35" s="253"/>
      <c r="O35" s="220"/>
    </row>
    <row r="36" spans="1:15">
      <c r="A36" s="221"/>
      <c r="B36" s="276"/>
      <c r="C36" s="315">
        <v>3</v>
      </c>
      <c r="D36" s="326" t="s">
        <v>113</v>
      </c>
      <c r="E36" s="327" t="s">
        <v>114</v>
      </c>
      <c r="F36" s="316" t="s">
        <v>115</v>
      </c>
      <c r="G36" s="317" t="s">
        <v>116</v>
      </c>
      <c r="H36" s="318" t="s">
        <v>117</v>
      </c>
      <c r="I36" s="167">
        <v>3</v>
      </c>
      <c r="J36" s="167">
        <v>10</v>
      </c>
      <c r="K36" s="277">
        <f t="shared" ref="K36:K42" si="3">(I36+J36)*10000</f>
        <v>130000</v>
      </c>
      <c r="L36" s="277">
        <f>K36*L33</f>
        <v>65000</v>
      </c>
      <c r="M36" s="261"/>
      <c r="N36" s="253"/>
      <c r="O36" s="220"/>
    </row>
    <row r="37" spans="1:15">
      <c r="A37" s="221"/>
      <c r="B37" s="276"/>
      <c r="C37" s="121">
        <v>3</v>
      </c>
      <c r="D37" s="121" t="s">
        <v>118</v>
      </c>
      <c r="E37" s="272" t="s">
        <v>119</v>
      </c>
      <c r="F37" s="121" t="s">
        <v>120</v>
      </c>
      <c r="G37" s="122" t="s">
        <v>121</v>
      </c>
      <c r="H37" s="122" t="s">
        <v>122</v>
      </c>
      <c r="I37" s="328">
        <v>3</v>
      </c>
      <c r="J37" s="328">
        <v>13</v>
      </c>
      <c r="K37" s="277">
        <f t="shared" si="3"/>
        <v>160000</v>
      </c>
      <c r="L37" s="277">
        <f>K37*L33</f>
        <v>80000</v>
      </c>
      <c r="M37" s="261"/>
      <c r="N37" s="253"/>
      <c r="O37" s="220"/>
    </row>
    <row r="38" spans="1:15">
      <c r="A38" s="221"/>
      <c r="B38" s="276"/>
      <c r="C38" s="121"/>
      <c r="D38" s="121"/>
      <c r="E38" s="121"/>
      <c r="F38" s="293"/>
      <c r="G38" s="294"/>
      <c r="H38" s="294"/>
      <c r="I38" s="252"/>
      <c r="J38" s="252"/>
      <c r="K38" s="277">
        <f t="shared" si="3"/>
        <v>0</v>
      </c>
      <c r="L38" s="277">
        <f>K38*L33</f>
        <v>0</v>
      </c>
      <c r="M38" s="261"/>
      <c r="N38" s="253"/>
      <c r="O38" s="220"/>
    </row>
    <row r="39" spans="1:15">
      <c r="A39" s="221"/>
      <c r="B39" s="276"/>
      <c r="C39" s="121"/>
      <c r="D39" s="121"/>
      <c r="E39" s="121"/>
      <c r="F39" s="121"/>
      <c r="G39" s="168"/>
      <c r="H39" s="122"/>
      <c r="I39" s="123"/>
      <c r="J39" s="123"/>
      <c r="K39" s="277">
        <f t="shared" si="3"/>
        <v>0</v>
      </c>
      <c r="L39" s="277">
        <f>K39*L33</f>
        <v>0</v>
      </c>
      <c r="M39" s="261"/>
      <c r="N39" s="253"/>
      <c r="O39" s="220"/>
    </row>
    <row r="40" spans="1:15">
      <c r="A40" s="221"/>
      <c r="B40" s="276"/>
      <c r="C40" s="121"/>
      <c r="D40" s="121"/>
      <c r="E40" s="121"/>
      <c r="F40" s="121"/>
      <c r="G40" s="122"/>
      <c r="H40" s="122"/>
      <c r="I40" s="123"/>
      <c r="J40" s="123"/>
      <c r="K40" s="277">
        <f t="shared" si="3"/>
        <v>0</v>
      </c>
      <c r="L40" s="277">
        <f>K40*L33</f>
        <v>0</v>
      </c>
      <c r="M40" s="261"/>
      <c r="N40" s="253"/>
      <c r="O40" s="220"/>
    </row>
    <row r="41" spans="1:15">
      <c r="A41" s="221"/>
      <c r="B41" s="276"/>
      <c r="C41" s="121"/>
      <c r="D41" s="120"/>
      <c r="E41" s="121"/>
      <c r="F41" s="121"/>
      <c r="G41" s="122"/>
      <c r="H41" s="122"/>
      <c r="I41" s="123"/>
      <c r="J41" s="123"/>
      <c r="K41" s="277">
        <f t="shared" si="3"/>
        <v>0</v>
      </c>
      <c r="L41" s="277">
        <f>K41*L33</f>
        <v>0</v>
      </c>
      <c r="M41" s="261"/>
      <c r="N41" s="253"/>
      <c r="O41" s="220"/>
    </row>
    <row r="42" spans="1:15">
      <c r="A42" s="221"/>
      <c r="B42" s="276"/>
      <c r="C42" s="121"/>
      <c r="D42" s="120"/>
      <c r="E42" s="121"/>
      <c r="F42" s="121"/>
      <c r="G42" s="122"/>
      <c r="H42" s="122"/>
      <c r="I42" s="123"/>
      <c r="J42" s="123"/>
      <c r="K42" s="277">
        <f t="shared" si="3"/>
        <v>0</v>
      </c>
      <c r="L42" s="277">
        <f>K42*L33</f>
        <v>0</v>
      </c>
      <c r="M42" s="271"/>
      <c r="N42" s="255"/>
      <c r="O42" s="220"/>
    </row>
    <row r="43" spans="1:15" ht="20.25">
      <c r="A43" s="220"/>
      <c r="B43" s="257"/>
      <c r="C43" s="594" t="s">
        <v>45</v>
      </c>
      <c r="D43" s="594"/>
      <c r="E43" s="594"/>
      <c r="F43" s="594"/>
      <c r="G43" s="594"/>
      <c r="H43" s="594"/>
      <c r="I43" s="594"/>
      <c r="J43" s="594"/>
      <c r="K43" s="258" t="s">
        <v>2</v>
      </c>
      <c r="L43" s="279">
        <v>0.6</v>
      </c>
      <c r="M43" s="176">
        <f>SUM(K45:K52)</f>
        <v>0</v>
      </c>
      <c r="N43" s="260">
        <f>SUM(L45:L52)</f>
        <v>0</v>
      </c>
      <c r="O43" s="224"/>
    </row>
    <row r="44" spans="1:15">
      <c r="A44" s="220"/>
      <c r="B44" s="257" t="s">
        <v>3</v>
      </c>
      <c r="C44" s="588" t="s">
        <v>4</v>
      </c>
      <c r="D44" s="588"/>
      <c r="E44" s="549" t="s">
        <v>5</v>
      </c>
      <c r="F44" s="549" t="s">
        <v>6</v>
      </c>
      <c r="G44" s="549" t="s">
        <v>7</v>
      </c>
      <c r="H44" s="549" t="s">
        <v>8</v>
      </c>
      <c r="I44" s="549" t="s">
        <v>9</v>
      </c>
      <c r="J44" s="549" t="s">
        <v>10</v>
      </c>
      <c r="K44" s="549" t="s">
        <v>11</v>
      </c>
      <c r="L44" s="549" t="s">
        <v>12</v>
      </c>
      <c r="M44" s="280"/>
      <c r="N44" s="281"/>
      <c r="O44" s="220"/>
    </row>
    <row r="45" spans="1:15">
      <c r="A45" s="220"/>
      <c r="B45" s="257">
        <v>1</v>
      </c>
      <c r="C45" s="169"/>
      <c r="D45" s="169"/>
      <c r="E45" s="169"/>
      <c r="F45" s="169"/>
      <c r="G45" s="273"/>
      <c r="H45" s="171"/>
      <c r="I45" s="167"/>
      <c r="J45" s="167"/>
      <c r="K45" s="266">
        <f>(I45+J45)*10000</f>
        <v>0</v>
      </c>
      <c r="L45" s="266">
        <f>K45*L43</f>
        <v>0</v>
      </c>
      <c r="M45" s="261"/>
      <c r="N45" s="253"/>
      <c r="O45" s="220"/>
    </row>
    <row r="46" spans="1:15">
      <c r="A46" s="220"/>
      <c r="B46" s="257">
        <v>2</v>
      </c>
      <c r="C46" s="169"/>
      <c r="D46" s="169"/>
      <c r="E46" s="169"/>
      <c r="F46" s="169"/>
      <c r="G46" s="273"/>
      <c r="H46" s="171"/>
      <c r="I46" s="167"/>
      <c r="J46" s="167"/>
      <c r="K46" s="266">
        <f t="shared" ref="K46:K52" si="4">(I46+J46)*10000</f>
        <v>0</v>
      </c>
      <c r="L46" s="266">
        <f>K46*L43</f>
        <v>0</v>
      </c>
      <c r="M46" s="261"/>
      <c r="N46" s="253"/>
      <c r="O46" s="220"/>
    </row>
    <row r="47" spans="1:15">
      <c r="A47" s="220"/>
      <c r="B47" s="257">
        <v>3</v>
      </c>
      <c r="C47" s="169"/>
      <c r="D47" s="169"/>
      <c r="E47" s="169"/>
      <c r="F47" s="169"/>
      <c r="G47" s="273"/>
      <c r="H47" s="171"/>
      <c r="I47" s="167"/>
      <c r="J47" s="167"/>
      <c r="K47" s="266">
        <f t="shared" si="4"/>
        <v>0</v>
      </c>
      <c r="L47" s="266">
        <f>K47*L43</f>
        <v>0</v>
      </c>
      <c r="M47" s="261"/>
      <c r="N47" s="253"/>
      <c r="O47" s="220"/>
    </row>
    <row r="48" spans="1:15">
      <c r="A48" s="220"/>
      <c r="B48" s="257">
        <v>4</v>
      </c>
      <c r="C48" s="169"/>
      <c r="D48" s="169"/>
      <c r="E48" s="169"/>
      <c r="F48" s="169"/>
      <c r="G48" s="171"/>
      <c r="H48" s="171"/>
      <c r="I48" s="167"/>
      <c r="J48" s="167"/>
      <c r="K48" s="266">
        <f t="shared" si="4"/>
        <v>0</v>
      </c>
      <c r="L48" s="266">
        <f>K48*L43</f>
        <v>0</v>
      </c>
      <c r="M48" s="261"/>
      <c r="N48" s="253"/>
      <c r="O48" s="220"/>
    </row>
    <row r="49" spans="2:15">
      <c r="B49" s="257">
        <v>5</v>
      </c>
      <c r="C49" s="169"/>
      <c r="D49" s="169"/>
      <c r="E49" s="169"/>
      <c r="F49" s="169"/>
      <c r="G49" s="273"/>
      <c r="H49" s="171"/>
      <c r="I49" s="167"/>
      <c r="J49" s="167"/>
      <c r="K49" s="266">
        <f t="shared" si="4"/>
        <v>0</v>
      </c>
      <c r="L49" s="266">
        <f>K49*L43</f>
        <v>0</v>
      </c>
      <c r="M49" s="261"/>
      <c r="N49" s="253"/>
      <c r="O49" s="220"/>
    </row>
    <row r="50" spans="2:15">
      <c r="B50" s="257">
        <v>6</v>
      </c>
      <c r="C50" s="169"/>
      <c r="D50" s="169"/>
      <c r="E50" s="169"/>
      <c r="F50" s="169"/>
      <c r="G50" s="171"/>
      <c r="H50" s="171"/>
      <c r="I50" s="167"/>
      <c r="J50" s="167"/>
      <c r="K50" s="266">
        <f t="shared" si="4"/>
        <v>0</v>
      </c>
      <c r="L50" s="266">
        <f>K50*L43</f>
        <v>0</v>
      </c>
      <c r="M50" s="261"/>
      <c r="N50" s="253"/>
      <c r="O50" s="220"/>
    </row>
    <row r="51" spans="2:15">
      <c r="B51" s="257">
        <v>7</v>
      </c>
      <c r="C51" s="169"/>
      <c r="D51" s="274"/>
      <c r="E51" s="169"/>
      <c r="F51" s="169"/>
      <c r="G51" s="171"/>
      <c r="H51" s="171"/>
      <c r="I51" s="167"/>
      <c r="J51" s="167"/>
      <c r="K51" s="266">
        <f t="shared" si="4"/>
        <v>0</v>
      </c>
      <c r="L51" s="266">
        <f>K51*L43</f>
        <v>0</v>
      </c>
      <c r="M51" s="261"/>
      <c r="N51" s="253"/>
      <c r="O51" s="220"/>
    </row>
    <row r="52" spans="2:15">
      <c r="B52" s="257">
        <v>8</v>
      </c>
      <c r="C52" s="169"/>
      <c r="D52" s="274"/>
      <c r="E52" s="169"/>
      <c r="F52" s="169"/>
      <c r="G52" s="171"/>
      <c r="H52" s="171"/>
      <c r="I52" s="167"/>
      <c r="J52" s="167"/>
      <c r="K52" s="266">
        <f t="shared" si="4"/>
        <v>0</v>
      </c>
      <c r="L52" s="266">
        <f>K52*L43</f>
        <v>0</v>
      </c>
      <c r="M52" s="271"/>
      <c r="N52" s="255"/>
      <c r="O52" s="220"/>
    </row>
    <row r="53" spans="2:15" ht="20.25" hidden="1">
      <c r="B53" s="257"/>
      <c r="C53" s="595" t="s">
        <v>46</v>
      </c>
      <c r="D53" s="595"/>
      <c r="E53" s="595"/>
      <c r="F53" s="595"/>
      <c r="G53" s="595"/>
      <c r="H53" s="595"/>
      <c r="I53" s="595"/>
      <c r="J53" s="595"/>
      <c r="K53" s="173" t="s">
        <v>47</v>
      </c>
      <c r="L53" s="181">
        <v>0.65</v>
      </c>
      <c r="M53" s="176">
        <f>SUM(K55:K62)</f>
        <v>0</v>
      </c>
      <c r="N53" s="260">
        <f>SUM(L55:L62)</f>
        <v>0</v>
      </c>
      <c r="O53" s="224"/>
    </row>
    <row r="54" spans="2:15" hidden="1">
      <c r="B54" s="257"/>
      <c r="C54" s="588" t="s">
        <v>4</v>
      </c>
      <c r="D54" s="588"/>
      <c r="E54" s="549" t="s">
        <v>5</v>
      </c>
      <c r="F54" s="549" t="s">
        <v>6</v>
      </c>
      <c r="G54" s="549" t="s">
        <v>7</v>
      </c>
      <c r="H54" s="549" t="s">
        <v>8</v>
      </c>
      <c r="I54" s="549" t="s">
        <v>9</v>
      </c>
      <c r="J54" s="549" t="s">
        <v>10</v>
      </c>
      <c r="K54" s="549" t="s">
        <v>11</v>
      </c>
      <c r="L54" s="549" t="s">
        <v>12</v>
      </c>
      <c r="M54" s="550"/>
      <c r="N54" s="551"/>
      <c r="O54" s="220"/>
    </row>
    <row r="55" spans="2:15" hidden="1">
      <c r="B55" s="257"/>
      <c r="C55" s="262"/>
      <c r="D55" s="262"/>
      <c r="E55" s="262"/>
      <c r="F55" s="262"/>
      <c r="G55" s="262"/>
      <c r="H55" s="262"/>
      <c r="I55" s="262"/>
      <c r="J55" s="262"/>
      <c r="K55" s="266">
        <f>(I55+J55)*10000</f>
        <v>0</v>
      </c>
      <c r="L55" s="266">
        <f>K55*L53</f>
        <v>0</v>
      </c>
      <c r="M55" s="261"/>
      <c r="N55" s="253"/>
      <c r="O55" s="220"/>
    </row>
    <row r="56" spans="2:15" hidden="1">
      <c r="B56" s="257"/>
      <c r="C56" s="262"/>
      <c r="D56" s="262"/>
      <c r="E56" s="262"/>
      <c r="F56" s="262"/>
      <c r="G56" s="262"/>
      <c r="H56" s="262"/>
      <c r="I56" s="262"/>
      <c r="J56" s="262"/>
      <c r="K56" s="266">
        <f t="shared" ref="K56:K62" si="5">(I56+J56)*10000</f>
        <v>0</v>
      </c>
      <c r="L56" s="266">
        <f>K56*L53</f>
        <v>0</v>
      </c>
      <c r="M56" s="261"/>
      <c r="N56" s="253"/>
      <c r="O56" s="220"/>
    </row>
    <row r="57" spans="2:15" hidden="1">
      <c r="B57" s="257"/>
      <c r="C57" s="262"/>
      <c r="D57" s="262"/>
      <c r="E57" s="262"/>
      <c r="F57" s="262"/>
      <c r="G57" s="262"/>
      <c r="H57" s="262"/>
      <c r="I57" s="262"/>
      <c r="J57" s="262"/>
      <c r="K57" s="266">
        <f t="shared" si="5"/>
        <v>0</v>
      </c>
      <c r="L57" s="266">
        <f>K57*L53</f>
        <v>0</v>
      </c>
      <c r="M57" s="261"/>
      <c r="N57" s="253"/>
      <c r="O57" s="220"/>
    </row>
    <row r="58" spans="2:15" hidden="1">
      <c r="B58" s="257"/>
      <c r="C58" s="262"/>
      <c r="D58" s="262"/>
      <c r="E58" s="262"/>
      <c r="F58" s="262"/>
      <c r="G58" s="184" t="s">
        <v>123</v>
      </c>
      <c r="H58" s="262"/>
      <c r="I58" s="262"/>
      <c r="J58" s="262"/>
      <c r="K58" s="266">
        <f t="shared" si="5"/>
        <v>0</v>
      </c>
      <c r="L58" s="266">
        <f>K58*L53</f>
        <v>0</v>
      </c>
      <c r="M58" s="261"/>
      <c r="N58" s="253"/>
      <c r="O58" s="220"/>
    </row>
    <row r="59" spans="2:15" hidden="1">
      <c r="B59" s="257"/>
      <c r="C59" s="262"/>
      <c r="D59" s="262"/>
      <c r="E59" s="262"/>
      <c r="F59" s="262"/>
      <c r="G59" s="262"/>
      <c r="H59" s="262"/>
      <c r="I59" s="262"/>
      <c r="J59" s="262"/>
      <c r="K59" s="266">
        <f t="shared" si="5"/>
        <v>0</v>
      </c>
      <c r="L59" s="266">
        <f>K59*L53</f>
        <v>0</v>
      </c>
      <c r="M59" s="261"/>
      <c r="N59" s="253"/>
      <c r="O59" s="220"/>
    </row>
    <row r="60" spans="2:15" hidden="1">
      <c r="B60" s="257"/>
      <c r="C60" s="262"/>
      <c r="D60" s="262"/>
      <c r="E60" s="262"/>
      <c r="F60" s="262"/>
      <c r="G60" s="262"/>
      <c r="H60" s="262"/>
      <c r="I60" s="262"/>
      <c r="J60" s="262"/>
      <c r="K60" s="266">
        <f t="shared" si="5"/>
        <v>0</v>
      </c>
      <c r="L60" s="266">
        <f>K60*L53</f>
        <v>0</v>
      </c>
      <c r="M60" s="261"/>
      <c r="N60" s="253"/>
      <c r="O60" s="220"/>
    </row>
    <row r="61" spans="2:15" hidden="1">
      <c r="B61" s="257"/>
      <c r="C61" s="262"/>
      <c r="D61" s="262"/>
      <c r="E61" s="262"/>
      <c r="F61" s="262"/>
      <c r="G61" s="262"/>
      <c r="H61" s="262"/>
      <c r="I61" s="262"/>
      <c r="J61" s="262"/>
      <c r="K61" s="266">
        <f t="shared" si="5"/>
        <v>0</v>
      </c>
      <c r="L61" s="266">
        <f>K61*L53</f>
        <v>0</v>
      </c>
      <c r="M61" s="261"/>
      <c r="N61" s="253"/>
      <c r="O61" s="220"/>
    </row>
    <row r="62" spans="2:15" hidden="1">
      <c r="B62" s="257"/>
      <c r="C62" s="262"/>
      <c r="D62" s="262"/>
      <c r="E62" s="262"/>
      <c r="F62" s="262"/>
      <c r="G62" s="262"/>
      <c r="H62" s="262"/>
      <c r="I62" s="262"/>
      <c r="J62" s="262"/>
      <c r="K62" s="266">
        <f t="shared" si="5"/>
        <v>0</v>
      </c>
      <c r="L62" s="266">
        <f>K62*L53</f>
        <v>0</v>
      </c>
      <c r="M62" s="271"/>
      <c r="N62" s="255"/>
      <c r="O62" s="220"/>
    </row>
    <row r="63" spans="2:15" ht="20.25">
      <c r="B63" s="257"/>
      <c r="C63" s="596" t="s">
        <v>124</v>
      </c>
      <c r="D63" s="596"/>
      <c r="E63" s="596"/>
      <c r="F63" s="596"/>
      <c r="G63" s="596"/>
      <c r="H63" s="596"/>
      <c r="I63" s="596"/>
      <c r="J63" s="596"/>
      <c r="K63" s="173" t="s">
        <v>47</v>
      </c>
      <c r="L63" s="279">
        <v>0.6</v>
      </c>
      <c r="M63" s="176">
        <f>SUM(K65:K72)</f>
        <v>430000</v>
      </c>
      <c r="N63" s="260">
        <f>SUM(L65:L72)</f>
        <v>258000</v>
      </c>
      <c r="O63" s="224"/>
    </row>
    <row r="64" spans="2:15">
      <c r="B64" s="257"/>
      <c r="C64" s="588" t="s">
        <v>4</v>
      </c>
      <c r="D64" s="588"/>
      <c r="E64" s="549" t="s">
        <v>5</v>
      </c>
      <c r="F64" s="549" t="s">
        <v>6</v>
      </c>
      <c r="G64" s="549" t="s">
        <v>7</v>
      </c>
      <c r="H64" s="549" t="s">
        <v>8</v>
      </c>
      <c r="I64" s="549" t="s">
        <v>9</v>
      </c>
      <c r="J64" s="549" t="s">
        <v>10</v>
      </c>
      <c r="K64" s="549" t="s">
        <v>11</v>
      </c>
      <c r="L64" s="549" t="s">
        <v>12</v>
      </c>
      <c r="M64" s="589" t="s">
        <v>50</v>
      </c>
      <c r="N64" s="590"/>
      <c r="O64" s="220"/>
    </row>
    <row r="65" spans="2:15">
      <c r="B65" s="257"/>
      <c r="C65" s="169"/>
      <c r="D65" s="169"/>
      <c r="E65" s="272"/>
      <c r="F65" s="169"/>
      <c r="G65" s="169"/>
      <c r="H65" s="169"/>
      <c r="I65" s="169"/>
      <c r="J65" s="169"/>
      <c r="K65" s="277">
        <f>(I65+J65)*10000</f>
        <v>0</v>
      </c>
      <c r="L65" s="277">
        <f>K65*L63</f>
        <v>0</v>
      </c>
      <c r="M65" s="261"/>
      <c r="N65" s="253"/>
      <c r="O65" s="220"/>
    </row>
    <row r="66" spans="2:15" ht="33">
      <c r="B66" s="257"/>
      <c r="C66" s="162">
        <v>3</v>
      </c>
      <c r="D66" s="121" t="s">
        <v>40</v>
      </c>
      <c r="E66" s="323" t="s">
        <v>125</v>
      </c>
      <c r="F66" s="324" t="s">
        <v>126</v>
      </c>
      <c r="G66" s="119" t="s">
        <v>127</v>
      </c>
      <c r="H66" s="294" t="s">
        <v>109</v>
      </c>
      <c r="I66" s="325">
        <v>3</v>
      </c>
      <c r="J66" s="252">
        <v>13</v>
      </c>
      <c r="K66" s="277">
        <f t="shared" ref="K66:K72" si="6">(I66+J66)*10000</f>
        <v>160000</v>
      </c>
      <c r="L66" s="277">
        <f>K66*L63</f>
        <v>96000</v>
      </c>
      <c r="M66" s="261"/>
      <c r="N66" s="253"/>
      <c r="O66" s="220"/>
    </row>
    <row r="67" spans="2:15" ht="33">
      <c r="B67" s="257"/>
      <c r="C67" s="121">
        <v>3</v>
      </c>
      <c r="D67" s="121" t="s">
        <v>128</v>
      </c>
      <c r="E67" s="272" t="s">
        <v>129</v>
      </c>
      <c r="F67" s="293" t="s">
        <v>130</v>
      </c>
      <c r="G67" s="28" t="s">
        <v>131</v>
      </c>
      <c r="H67" s="28" t="s">
        <v>132</v>
      </c>
      <c r="I67" s="167">
        <v>3</v>
      </c>
      <c r="J67" s="167">
        <v>24</v>
      </c>
      <c r="K67" s="277">
        <f t="shared" si="6"/>
        <v>270000</v>
      </c>
      <c r="L67" s="277">
        <f>K67*L63</f>
        <v>162000</v>
      </c>
      <c r="M67" s="261"/>
      <c r="N67" s="253"/>
      <c r="O67" s="220"/>
    </row>
    <row r="68" spans="2:15">
      <c r="B68" s="257"/>
      <c r="C68" s="121"/>
      <c r="D68" s="121"/>
      <c r="E68" s="121"/>
      <c r="F68" s="121"/>
      <c r="G68" s="122"/>
      <c r="H68" s="122"/>
      <c r="I68" s="123"/>
      <c r="J68" s="123"/>
      <c r="K68" s="277">
        <f t="shared" si="6"/>
        <v>0</v>
      </c>
      <c r="L68" s="277">
        <f>K68*L63</f>
        <v>0</v>
      </c>
      <c r="M68" s="261"/>
      <c r="N68" s="253"/>
      <c r="O68" s="220"/>
    </row>
    <row r="69" spans="2:15">
      <c r="B69" s="257"/>
      <c r="C69" s="121"/>
      <c r="D69" s="121"/>
      <c r="E69" s="121"/>
      <c r="F69" s="121"/>
      <c r="G69" s="168"/>
      <c r="H69" s="122"/>
      <c r="I69" s="123"/>
      <c r="J69" s="123"/>
      <c r="K69" s="277">
        <f t="shared" si="6"/>
        <v>0</v>
      </c>
      <c r="L69" s="277">
        <f>K69*L63</f>
        <v>0</v>
      </c>
      <c r="M69" s="261"/>
      <c r="N69" s="253"/>
      <c r="O69" s="220"/>
    </row>
    <row r="70" spans="2:15">
      <c r="B70" s="257"/>
      <c r="C70" s="121"/>
      <c r="D70" s="121"/>
      <c r="E70" s="121"/>
      <c r="F70" s="121"/>
      <c r="G70" s="122"/>
      <c r="H70" s="122"/>
      <c r="I70" s="123"/>
      <c r="J70" s="123"/>
      <c r="K70" s="277">
        <f t="shared" si="6"/>
        <v>0</v>
      </c>
      <c r="L70" s="277">
        <f>K70*L63</f>
        <v>0</v>
      </c>
      <c r="M70" s="261"/>
      <c r="N70" s="253"/>
      <c r="O70" s="220"/>
    </row>
    <row r="71" spans="2:15">
      <c r="B71" s="257"/>
      <c r="C71" s="121"/>
      <c r="D71" s="120"/>
      <c r="E71" s="121"/>
      <c r="F71" s="121"/>
      <c r="G71" s="122"/>
      <c r="H71" s="122"/>
      <c r="I71" s="123"/>
      <c r="J71" s="123"/>
      <c r="K71" s="277">
        <f t="shared" si="6"/>
        <v>0</v>
      </c>
      <c r="L71" s="277">
        <f>K71*L63</f>
        <v>0</v>
      </c>
      <c r="M71" s="261"/>
      <c r="N71" s="253"/>
      <c r="O71" s="220"/>
    </row>
    <row r="72" spans="2:15">
      <c r="B72" s="257"/>
      <c r="C72" s="121"/>
      <c r="D72" s="120"/>
      <c r="E72" s="121"/>
      <c r="F72" s="121"/>
      <c r="G72" s="122"/>
      <c r="H72" s="122"/>
      <c r="I72" s="123"/>
      <c r="J72" s="123"/>
      <c r="K72" s="277">
        <f t="shared" si="6"/>
        <v>0</v>
      </c>
      <c r="L72" s="277">
        <f>K72*L63</f>
        <v>0</v>
      </c>
      <c r="M72" s="271"/>
      <c r="N72" s="255"/>
      <c r="O72" s="220"/>
    </row>
    <row r="73" spans="2:15" ht="20.25">
      <c r="B73" s="257"/>
      <c r="C73" s="592" t="s">
        <v>55</v>
      </c>
      <c r="D73" s="592"/>
      <c r="E73" s="592"/>
      <c r="F73" s="592"/>
      <c r="G73" s="592"/>
      <c r="H73" s="592"/>
      <c r="I73" s="592"/>
      <c r="J73" s="592"/>
      <c r="K73" s="173" t="s">
        <v>47</v>
      </c>
      <c r="L73" s="181">
        <v>0.65</v>
      </c>
      <c r="M73" s="176">
        <f>SUM(K75:K82)</f>
        <v>710000</v>
      </c>
      <c r="N73" s="260">
        <f>SUM(L75:L82)</f>
        <v>461500</v>
      </c>
      <c r="O73" s="224"/>
    </row>
    <row r="74" spans="2:15">
      <c r="B74" s="257"/>
      <c r="C74" s="588" t="s">
        <v>4</v>
      </c>
      <c r="D74" s="588"/>
      <c r="E74" s="549" t="s">
        <v>5</v>
      </c>
      <c r="F74" s="549" t="s">
        <v>6</v>
      </c>
      <c r="G74" s="549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89" t="s">
        <v>56</v>
      </c>
      <c r="N74" s="590"/>
      <c r="O74" s="220"/>
    </row>
    <row r="75" spans="2:15" ht="33">
      <c r="B75" s="257"/>
      <c r="C75" s="162">
        <v>3</v>
      </c>
      <c r="D75" s="121" t="s">
        <v>35</v>
      </c>
      <c r="E75" s="272" t="s">
        <v>133</v>
      </c>
      <c r="F75" s="293" t="s">
        <v>134</v>
      </c>
      <c r="G75" s="119" t="s">
        <v>135</v>
      </c>
      <c r="H75" s="294" t="s">
        <v>136</v>
      </c>
      <c r="I75" s="252">
        <v>3</v>
      </c>
      <c r="J75" s="252">
        <v>50</v>
      </c>
      <c r="K75" s="277">
        <f>(I75+J75)*10000</f>
        <v>530000</v>
      </c>
      <c r="L75" s="277">
        <f>K75*L73</f>
        <v>344500</v>
      </c>
      <c r="M75" s="261"/>
      <c r="N75" s="253"/>
      <c r="O75" s="220"/>
    </row>
    <row r="76" spans="2:15">
      <c r="B76" s="257"/>
      <c r="C76" s="121"/>
      <c r="D76" s="121"/>
      <c r="E76" s="121"/>
      <c r="F76" s="293"/>
      <c r="G76" s="28"/>
      <c r="H76" s="294"/>
      <c r="I76" s="123"/>
      <c r="J76" s="123"/>
      <c r="K76" s="277">
        <f t="shared" ref="K76:K82" si="7">(I76+J76)*10000</f>
        <v>0</v>
      </c>
      <c r="L76" s="277">
        <f>K76*L73</f>
        <v>0</v>
      </c>
      <c r="M76" s="261"/>
      <c r="N76" s="253"/>
      <c r="O76" s="220"/>
    </row>
    <row r="77" spans="2:15" ht="49.5">
      <c r="B77" s="257"/>
      <c r="C77" s="169">
        <v>3</v>
      </c>
      <c r="D77" s="169" t="s">
        <v>137</v>
      </c>
      <c r="E77" s="272" t="s">
        <v>138</v>
      </c>
      <c r="F77" s="169" t="s">
        <v>139</v>
      </c>
      <c r="G77" s="170" t="s">
        <v>140</v>
      </c>
      <c r="H77" s="171" t="s">
        <v>141</v>
      </c>
      <c r="I77" s="123">
        <v>3</v>
      </c>
      <c r="J77" s="123">
        <v>15</v>
      </c>
      <c r="K77" s="277">
        <f t="shared" si="7"/>
        <v>180000</v>
      </c>
      <c r="L77" s="277">
        <f>K77*L73</f>
        <v>117000</v>
      </c>
      <c r="M77" s="261"/>
      <c r="N77" s="253"/>
      <c r="O77" s="220"/>
    </row>
    <row r="78" spans="2:15">
      <c r="B78" s="257"/>
      <c r="C78" s="121"/>
      <c r="D78" s="121"/>
      <c r="E78" s="121"/>
      <c r="F78" s="121"/>
      <c r="G78" s="122"/>
      <c r="H78" s="122"/>
      <c r="I78" s="123"/>
      <c r="J78" s="123"/>
      <c r="K78" s="277">
        <f t="shared" si="7"/>
        <v>0</v>
      </c>
      <c r="L78" s="277">
        <f>K78*L73</f>
        <v>0</v>
      </c>
      <c r="M78" s="261"/>
      <c r="N78" s="253"/>
      <c r="O78" s="220"/>
    </row>
    <row r="79" spans="2:15">
      <c r="B79" s="257"/>
      <c r="C79" s="121"/>
      <c r="D79" s="121"/>
      <c r="E79" s="121"/>
      <c r="F79" s="121"/>
      <c r="G79" s="168"/>
      <c r="H79" s="122"/>
      <c r="I79" s="123"/>
      <c r="J79" s="123"/>
      <c r="K79" s="277">
        <f t="shared" si="7"/>
        <v>0</v>
      </c>
      <c r="L79" s="277">
        <f>K79*L73</f>
        <v>0</v>
      </c>
      <c r="M79" s="261"/>
      <c r="N79" s="253"/>
      <c r="O79" s="220"/>
    </row>
    <row r="80" spans="2:15">
      <c r="B80" s="257"/>
      <c r="C80" s="121"/>
      <c r="D80" s="121"/>
      <c r="E80" s="121"/>
      <c r="F80" s="121"/>
      <c r="G80" s="122"/>
      <c r="H80" s="122"/>
      <c r="I80" s="123"/>
      <c r="J80" s="123"/>
      <c r="K80" s="277">
        <f t="shared" si="7"/>
        <v>0</v>
      </c>
      <c r="L80" s="277">
        <f>K80*L73</f>
        <v>0</v>
      </c>
      <c r="M80" s="261"/>
      <c r="N80" s="253"/>
      <c r="O80" s="220"/>
    </row>
    <row r="81" spans="1:15">
      <c r="A81" s="220"/>
      <c r="B81" s="257"/>
      <c r="C81" s="121"/>
      <c r="D81" s="120"/>
      <c r="E81" s="121"/>
      <c r="F81" s="121"/>
      <c r="G81" s="122"/>
      <c r="H81" s="122"/>
      <c r="I81" s="123"/>
      <c r="J81" s="123"/>
      <c r="K81" s="277">
        <f t="shared" si="7"/>
        <v>0</v>
      </c>
      <c r="L81" s="277">
        <f>K81*L73</f>
        <v>0</v>
      </c>
      <c r="M81" s="261"/>
      <c r="N81" s="253"/>
      <c r="O81" s="220"/>
    </row>
    <row r="82" spans="1:15">
      <c r="A82" s="220"/>
      <c r="B82" s="257"/>
      <c r="C82" s="121"/>
      <c r="D82" s="120"/>
      <c r="E82" s="121"/>
      <c r="F82" s="121"/>
      <c r="G82" s="122"/>
      <c r="H82" s="122"/>
      <c r="I82" s="123"/>
      <c r="J82" s="123"/>
      <c r="K82" s="277">
        <f t="shared" si="7"/>
        <v>0</v>
      </c>
      <c r="L82" s="277">
        <f>K82*L73</f>
        <v>0</v>
      </c>
      <c r="M82" s="271"/>
      <c r="N82" s="255"/>
      <c r="O82" s="220"/>
    </row>
    <row r="83" spans="1:15" ht="20.25">
      <c r="A83" s="221"/>
      <c r="B83" s="276"/>
      <c r="C83" s="593" t="s">
        <v>70</v>
      </c>
      <c r="D83" s="593"/>
      <c r="E83" s="593"/>
      <c r="F83" s="593"/>
      <c r="G83" s="593"/>
      <c r="H83" s="593"/>
      <c r="I83" s="593"/>
      <c r="J83" s="593"/>
      <c r="K83" s="173" t="s">
        <v>47</v>
      </c>
      <c r="L83" s="279">
        <v>0.6</v>
      </c>
      <c r="M83" s="176">
        <f>SUM(K85:K92)</f>
        <v>0</v>
      </c>
      <c r="N83" s="260">
        <f>SUM(L85:L92)</f>
        <v>0</v>
      </c>
      <c r="O83" s="224"/>
    </row>
    <row r="84" spans="1:15">
      <c r="A84" s="221"/>
      <c r="B84" s="276"/>
      <c r="C84" s="588" t="s">
        <v>4</v>
      </c>
      <c r="D84" s="588"/>
      <c r="E84" s="549" t="s">
        <v>5</v>
      </c>
      <c r="F84" s="549" t="s">
        <v>6</v>
      </c>
      <c r="G84" s="549" t="s">
        <v>7</v>
      </c>
      <c r="H84" s="549" t="s">
        <v>8</v>
      </c>
      <c r="I84" s="549" t="s">
        <v>9</v>
      </c>
      <c r="J84" s="549" t="s">
        <v>10</v>
      </c>
      <c r="K84" s="549" t="s">
        <v>11</v>
      </c>
      <c r="L84" s="549" t="s">
        <v>12</v>
      </c>
      <c r="M84" s="552"/>
      <c r="N84" s="553"/>
      <c r="O84" s="220"/>
    </row>
    <row r="85" spans="1:15" ht="19.5">
      <c r="A85" s="221"/>
      <c r="B85" s="276"/>
      <c r="C85" s="262"/>
      <c r="D85" s="262"/>
      <c r="E85" s="262"/>
      <c r="F85" s="262"/>
      <c r="G85" s="240" t="s">
        <v>71</v>
      </c>
      <c r="H85" s="264"/>
      <c r="I85" s="265"/>
      <c r="J85" s="265"/>
      <c r="K85" s="277">
        <f>(I85+J85)*10000</f>
        <v>0</v>
      </c>
      <c r="L85" s="277">
        <f>K85*L83</f>
        <v>0</v>
      </c>
      <c r="M85" s="261"/>
      <c r="N85" s="253"/>
      <c r="O85" s="220"/>
    </row>
    <row r="86" spans="1:15">
      <c r="A86" s="221"/>
      <c r="B86" s="276"/>
      <c r="C86" s="121"/>
      <c r="D86" s="121"/>
      <c r="E86" s="121"/>
      <c r="F86" s="121"/>
      <c r="G86" s="168"/>
      <c r="H86" s="122"/>
      <c r="I86" s="123"/>
      <c r="J86" s="123"/>
      <c r="K86" s="277">
        <f t="shared" ref="K86:K92" si="8">(I86+J86)*10000</f>
        <v>0</v>
      </c>
      <c r="L86" s="277">
        <f>K86*L83</f>
        <v>0</v>
      </c>
      <c r="M86" s="261"/>
      <c r="N86" s="253"/>
      <c r="O86" s="220"/>
    </row>
    <row r="87" spans="1:15">
      <c r="A87" s="221"/>
      <c r="B87" s="276"/>
      <c r="C87" s="121"/>
      <c r="D87" s="121"/>
      <c r="E87" s="121"/>
      <c r="F87" s="293"/>
      <c r="G87" s="294"/>
      <c r="H87" s="294"/>
      <c r="I87" s="252"/>
      <c r="J87" s="252"/>
      <c r="K87" s="277">
        <f t="shared" si="8"/>
        <v>0</v>
      </c>
      <c r="L87" s="277">
        <f>K87*L83</f>
        <v>0</v>
      </c>
      <c r="M87" s="261"/>
      <c r="N87" s="253"/>
      <c r="O87" s="220"/>
    </row>
    <row r="88" spans="1:15">
      <c r="A88" s="221"/>
      <c r="B88" s="276"/>
      <c r="C88" s="121"/>
      <c r="D88" s="121"/>
      <c r="E88" s="121"/>
      <c r="F88" s="121"/>
      <c r="G88" s="122"/>
      <c r="H88" s="122"/>
      <c r="I88" s="123"/>
      <c r="J88" s="123"/>
      <c r="K88" s="277">
        <f t="shared" si="8"/>
        <v>0</v>
      </c>
      <c r="L88" s="277">
        <f>K88*L83</f>
        <v>0</v>
      </c>
      <c r="M88" s="261"/>
      <c r="N88" s="253"/>
      <c r="O88" s="220"/>
    </row>
    <row r="89" spans="1:15">
      <c r="A89" s="221"/>
      <c r="B89" s="276"/>
      <c r="C89" s="121"/>
      <c r="D89" s="121"/>
      <c r="E89" s="121"/>
      <c r="F89" s="121"/>
      <c r="G89" s="168"/>
      <c r="H89" s="122"/>
      <c r="I89" s="123"/>
      <c r="J89" s="123"/>
      <c r="K89" s="277">
        <f t="shared" si="8"/>
        <v>0</v>
      </c>
      <c r="L89" s="277">
        <f>K89*L83</f>
        <v>0</v>
      </c>
      <c r="M89" s="261"/>
      <c r="N89" s="253"/>
      <c r="O89" s="220"/>
    </row>
    <row r="90" spans="1:15">
      <c r="A90" s="221"/>
      <c r="B90" s="276"/>
      <c r="C90" s="121"/>
      <c r="D90" s="121"/>
      <c r="E90" s="121"/>
      <c r="F90" s="121"/>
      <c r="G90" s="122"/>
      <c r="H90" s="122"/>
      <c r="I90" s="123"/>
      <c r="J90" s="123"/>
      <c r="K90" s="277">
        <f t="shared" si="8"/>
        <v>0</v>
      </c>
      <c r="L90" s="277">
        <f>K90*L83</f>
        <v>0</v>
      </c>
      <c r="M90" s="261"/>
      <c r="N90" s="253"/>
      <c r="O90" s="220"/>
    </row>
    <row r="91" spans="1:15">
      <c r="A91" s="221"/>
      <c r="B91" s="276"/>
      <c r="C91" s="121"/>
      <c r="D91" s="120"/>
      <c r="E91" s="121"/>
      <c r="F91" s="121"/>
      <c r="G91" s="122"/>
      <c r="H91" s="122"/>
      <c r="I91" s="123"/>
      <c r="J91" s="123"/>
      <c r="K91" s="277">
        <f t="shared" si="8"/>
        <v>0</v>
      </c>
      <c r="L91" s="277">
        <f>K91*L83</f>
        <v>0</v>
      </c>
      <c r="M91" s="261"/>
      <c r="N91" s="253"/>
      <c r="O91" s="220"/>
    </row>
    <row r="92" spans="1:15">
      <c r="A92" s="221"/>
      <c r="B92" s="276"/>
      <c r="C92" s="121"/>
      <c r="D92" s="120"/>
      <c r="E92" s="121"/>
      <c r="F92" s="121"/>
      <c r="G92" s="122"/>
      <c r="H92" s="122"/>
      <c r="I92" s="123"/>
      <c r="J92" s="123"/>
      <c r="K92" s="277">
        <f t="shared" si="8"/>
        <v>0</v>
      </c>
      <c r="L92" s="277">
        <f>K92*L83</f>
        <v>0</v>
      </c>
      <c r="M92" s="271"/>
      <c r="N92" s="255"/>
      <c r="O92" s="220"/>
    </row>
    <row r="93" spans="1:15" ht="20.25">
      <c r="A93" s="220"/>
      <c r="B93" s="257"/>
      <c r="C93" s="587" t="s">
        <v>72</v>
      </c>
      <c r="D93" s="587"/>
      <c r="E93" s="587"/>
      <c r="F93" s="587"/>
      <c r="G93" s="587"/>
      <c r="H93" s="587"/>
      <c r="I93" s="587"/>
      <c r="J93" s="587"/>
      <c r="K93" s="173" t="s">
        <v>47</v>
      </c>
      <c r="L93" s="181">
        <v>0.65</v>
      </c>
      <c r="M93" s="176">
        <f>SUM(K95:K102)</f>
        <v>0</v>
      </c>
      <c r="N93" s="260">
        <f>SUM(L95:L102)</f>
        <v>0</v>
      </c>
      <c r="O93" s="224"/>
    </row>
    <row r="94" spans="1:15">
      <c r="A94" s="220"/>
      <c r="B94" s="257"/>
      <c r="C94" s="588" t="s">
        <v>4</v>
      </c>
      <c r="D94" s="588"/>
      <c r="E94" s="549" t="s">
        <v>5</v>
      </c>
      <c r="F94" s="549" t="s">
        <v>6</v>
      </c>
      <c r="G94" s="549" t="s">
        <v>7</v>
      </c>
      <c r="H94" s="549" t="s">
        <v>8</v>
      </c>
      <c r="I94" s="549" t="s">
        <v>9</v>
      </c>
      <c r="J94" s="549" t="s">
        <v>10</v>
      </c>
      <c r="K94" s="549" t="s">
        <v>11</v>
      </c>
      <c r="L94" s="549" t="s">
        <v>12</v>
      </c>
      <c r="M94" s="589" t="s">
        <v>73</v>
      </c>
      <c r="N94" s="590"/>
      <c r="O94" s="220"/>
    </row>
    <row r="95" spans="1:15">
      <c r="A95" s="220"/>
      <c r="B95" s="257"/>
      <c r="C95" s="121"/>
      <c r="D95" s="121"/>
      <c r="E95" s="121"/>
      <c r="F95" s="121"/>
      <c r="G95" s="168"/>
      <c r="H95" s="122"/>
      <c r="I95" s="123"/>
      <c r="J95" s="123"/>
      <c r="K95" s="277">
        <f t="shared" ref="K95:K102" si="9">(I95+J95)*10000</f>
        <v>0</v>
      </c>
      <c r="L95" s="277">
        <f>K95*L93</f>
        <v>0</v>
      </c>
      <c r="M95" s="261"/>
      <c r="N95" s="253"/>
      <c r="O95" s="220"/>
    </row>
    <row r="96" spans="1:15">
      <c r="A96" s="220"/>
      <c r="B96" s="257"/>
      <c r="C96" s="121"/>
      <c r="D96" s="121"/>
      <c r="E96" s="121"/>
      <c r="F96" s="121"/>
      <c r="G96" s="168"/>
      <c r="H96" s="122"/>
      <c r="I96" s="123"/>
      <c r="J96" s="123"/>
      <c r="K96" s="277">
        <f t="shared" si="9"/>
        <v>0</v>
      </c>
      <c r="L96" s="277">
        <f>K96*L93</f>
        <v>0</v>
      </c>
      <c r="M96" s="261"/>
      <c r="N96" s="253"/>
      <c r="O96" s="220"/>
    </row>
    <row r="97" spans="2:15">
      <c r="B97" s="257"/>
      <c r="C97" s="121"/>
      <c r="D97" s="121"/>
      <c r="E97" s="121"/>
      <c r="F97" s="293"/>
      <c r="G97" s="294"/>
      <c r="H97" s="294"/>
      <c r="I97" s="252"/>
      <c r="J97" s="252"/>
      <c r="K97" s="277">
        <f t="shared" si="9"/>
        <v>0</v>
      </c>
      <c r="L97" s="277">
        <f>K97*L93</f>
        <v>0</v>
      </c>
      <c r="M97" s="261"/>
      <c r="N97" s="253"/>
      <c r="O97" s="220"/>
    </row>
    <row r="98" spans="2:15">
      <c r="B98" s="257"/>
      <c r="C98" s="121"/>
      <c r="D98" s="121"/>
      <c r="E98" s="121"/>
      <c r="F98" s="121"/>
      <c r="G98" s="122"/>
      <c r="H98" s="122"/>
      <c r="I98" s="123"/>
      <c r="J98" s="123"/>
      <c r="K98" s="277">
        <f t="shared" si="9"/>
        <v>0</v>
      </c>
      <c r="L98" s="277">
        <f>K98*L93</f>
        <v>0</v>
      </c>
      <c r="M98" s="261"/>
      <c r="N98" s="253"/>
      <c r="O98" s="220"/>
    </row>
    <row r="99" spans="2:15">
      <c r="B99" s="257"/>
      <c r="C99" s="121"/>
      <c r="D99" s="121"/>
      <c r="E99" s="121"/>
      <c r="F99" s="121"/>
      <c r="G99" s="168"/>
      <c r="H99" s="122"/>
      <c r="I99" s="123"/>
      <c r="J99" s="123"/>
      <c r="K99" s="277">
        <f t="shared" si="9"/>
        <v>0</v>
      </c>
      <c r="L99" s="277">
        <f>K99*L93</f>
        <v>0</v>
      </c>
      <c r="M99" s="261"/>
      <c r="N99" s="253"/>
      <c r="O99" s="220"/>
    </row>
    <row r="100" spans="2:15">
      <c r="B100" s="257"/>
      <c r="C100" s="121"/>
      <c r="D100" s="121"/>
      <c r="E100" s="121"/>
      <c r="F100" s="121"/>
      <c r="G100" s="122"/>
      <c r="H100" s="122"/>
      <c r="I100" s="123"/>
      <c r="J100" s="123"/>
      <c r="K100" s="277">
        <f t="shared" si="9"/>
        <v>0</v>
      </c>
      <c r="L100" s="277">
        <f>K100*L93</f>
        <v>0</v>
      </c>
      <c r="M100" s="261"/>
      <c r="N100" s="253"/>
      <c r="O100" s="220"/>
    </row>
    <row r="101" spans="2:15">
      <c r="B101" s="257"/>
      <c r="C101" s="121"/>
      <c r="D101" s="120"/>
      <c r="E101" s="121"/>
      <c r="F101" s="121"/>
      <c r="G101" s="122"/>
      <c r="H101" s="122"/>
      <c r="I101" s="123"/>
      <c r="J101" s="123"/>
      <c r="K101" s="277">
        <f t="shared" si="9"/>
        <v>0</v>
      </c>
      <c r="L101" s="277">
        <f>K101*L93</f>
        <v>0</v>
      </c>
      <c r="M101" s="261"/>
      <c r="N101" s="253"/>
      <c r="O101" s="220"/>
    </row>
    <row r="102" spans="2:15">
      <c r="B102" s="257"/>
      <c r="C102" s="121"/>
      <c r="D102" s="120"/>
      <c r="E102" s="121"/>
      <c r="F102" s="121"/>
      <c r="G102" s="122"/>
      <c r="H102" s="122"/>
      <c r="I102" s="123"/>
      <c r="J102" s="123"/>
      <c r="K102" s="277">
        <f t="shared" si="9"/>
        <v>0</v>
      </c>
      <c r="L102" s="277">
        <f>K102*L93</f>
        <v>0</v>
      </c>
      <c r="M102" s="271"/>
      <c r="N102" s="255"/>
      <c r="O102" s="220"/>
    </row>
    <row r="103" spans="2:15" ht="20.25" customHeight="1">
      <c r="B103" s="257"/>
      <c r="C103" s="591" t="s">
        <v>74</v>
      </c>
      <c r="D103" s="591"/>
      <c r="E103" s="591"/>
      <c r="F103" s="591"/>
      <c r="G103" s="591"/>
      <c r="H103" s="591"/>
      <c r="I103" s="591"/>
      <c r="J103" s="591"/>
      <c r="K103" s="173" t="s">
        <v>47</v>
      </c>
      <c r="L103" s="259">
        <v>0.5</v>
      </c>
      <c r="M103" s="176">
        <f>SUM(K105:K112)</f>
        <v>0</v>
      </c>
      <c r="N103" s="260">
        <f>SUM(L105:L112)</f>
        <v>0</v>
      </c>
      <c r="O103" s="224"/>
    </row>
    <row r="104" spans="2:15" ht="16.5" customHeight="1">
      <c r="B104" s="257"/>
      <c r="C104" s="588" t="s">
        <v>4</v>
      </c>
      <c r="D104" s="588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295"/>
      <c r="N104" s="296"/>
      <c r="O104" s="220"/>
    </row>
    <row r="105" spans="2:15" ht="16.5" customHeight="1">
      <c r="B105" s="257"/>
      <c r="C105" s="26"/>
      <c r="D105" s="26"/>
      <c r="E105" s="26"/>
      <c r="F105" s="26"/>
      <c r="G105" s="26"/>
      <c r="H105" s="26"/>
      <c r="I105" s="167"/>
      <c r="J105" s="167"/>
      <c r="K105" s="266">
        <f t="shared" ref="K105:K112" si="10">(I105+J105)*10000</f>
        <v>0</v>
      </c>
      <c r="L105" s="266">
        <f>K105*L103</f>
        <v>0</v>
      </c>
      <c r="M105" s="297"/>
      <c r="N105" s="298"/>
      <c r="O105" s="220"/>
    </row>
    <row r="106" spans="2:15" ht="16.5" customHeight="1">
      <c r="B106" s="257"/>
      <c r="C106" s="25"/>
      <c r="D106" s="25"/>
      <c r="E106" s="25"/>
      <c r="F106" s="25"/>
      <c r="G106" s="26"/>
      <c r="H106" s="25"/>
      <c r="I106" s="167"/>
      <c r="J106" s="167"/>
      <c r="K106" s="266">
        <f t="shared" si="10"/>
        <v>0</v>
      </c>
      <c r="L106" s="266">
        <f>K106*L103</f>
        <v>0</v>
      </c>
      <c r="M106" s="297"/>
      <c r="N106" s="298"/>
      <c r="O106" s="220"/>
    </row>
    <row r="107" spans="2:15" ht="16.5" customHeight="1">
      <c r="B107" s="257"/>
      <c r="C107" s="121"/>
      <c r="D107" s="121"/>
      <c r="E107" s="121"/>
      <c r="F107" s="121"/>
      <c r="G107" s="122"/>
      <c r="H107" s="122"/>
      <c r="I107" s="328"/>
      <c r="J107" s="328"/>
      <c r="K107" s="266">
        <f t="shared" si="10"/>
        <v>0</v>
      </c>
      <c r="L107" s="266">
        <f>K107*L103</f>
        <v>0</v>
      </c>
      <c r="M107" s="297"/>
      <c r="N107" s="298"/>
      <c r="O107" s="220"/>
    </row>
    <row r="108" spans="2:15" ht="16.5" customHeight="1">
      <c r="B108" s="257"/>
      <c r="C108" s="25"/>
      <c r="D108" s="25"/>
      <c r="E108" s="25"/>
      <c r="F108" s="25"/>
      <c r="G108" s="25"/>
      <c r="H108" s="25"/>
      <c r="I108" s="167"/>
      <c r="J108" s="167"/>
      <c r="K108" s="266">
        <f t="shared" si="10"/>
        <v>0</v>
      </c>
      <c r="L108" s="266">
        <f>K108*L103</f>
        <v>0</v>
      </c>
      <c r="M108" s="297"/>
      <c r="N108" s="298"/>
      <c r="O108" s="220"/>
    </row>
    <row r="109" spans="2:15" ht="16.5" customHeight="1">
      <c r="B109" s="257"/>
      <c r="C109" s="25"/>
      <c r="D109" s="25"/>
      <c r="E109" s="25"/>
      <c r="F109" s="25"/>
      <c r="G109" s="26"/>
      <c r="H109" s="25"/>
      <c r="I109" s="167"/>
      <c r="J109" s="167"/>
      <c r="K109" s="266">
        <f t="shared" si="10"/>
        <v>0</v>
      </c>
      <c r="L109" s="266">
        <f>K109*L103</f>
        <v>0</v>
      </c>
      <c r="M109" s="297"/>
      <c r="N109" s="298"/>
      <c r="O109" s="220"/>
    </row>
    <row r="110" spans="2:15" ht="16.5" customHeight="1">
      <c r="B110" s="257"/>
      <c r="C110" s="25"/>
      <c r="D110" s="25"/>
      <c r="E110" s="25"/>
      <c r="F110" s="25"/>
      <c r="G110" s="25"/>
      <c r="H110" s="25"/>
      <c r="I110" s="167"/>
      <c r="J110" s="167"/>
      <c r="K110" s="266">
        <f t="shared" si="10"/>
        <v>0</v>
      </c>
      <c r="L110" s="266">
        <f>K110*L103</f>
        <v>0</v>
      </c>
      <c r="M110" s="297"/>
      <c r="N110" s="298"/>
      <c r="O110" s="220"/>
    </row>
    <row r="111" spans="2:15" ht="16.5" customHeight="1">
      <c r="B111" s="257"/>
      <c r="C111" s="25"/>
      <c r="D111" s="301"/>
      <c r="E111" s="25"/>
      <c r="F111" s="25"/>
      <c r="G111" s="25"/>
      <c r="H111" s="25"/>
      <c r="I111" s="167"/>
      <c r="J111" s="167"/>
      <c r="K111" s="266">
        <f t="shared" si="10"/>
        <v>0</v>
      </c>
      <c r="L111" s="266">
        <f>K111*L103</f>
        <v>0</v>
      </c>
      <c r="M111" s="297"/>
      <c r="N111" s="298"/>
      <c r="O111" s="220"/>
    </row>
    <row r="112" spans="2:15" ht="16.5" customHeight="1">
      <c r="B112" s="257"/>
      <c r="C112" s="25"/>
      <c r="D112" s="301"/>
      <c r="E112" s="25"/>
      <c r="F112" s="25"/>
      <c r="G112" s="25"/>
      <c r="H112" s="25"/>
      <c r="I112" s="167"/>
      <c r="J112" s="167"/>
      <c r="K112" s="266">
        <f t="shared" si="10"/>
        <v>0</v>
      </c>
      <c r="L112" s="266">
        <f>K112*L103</f>
        <v>0</v>
      </c>
      <c r="M112" s="302"/>
      <c r="N112" s="303"/>
      <c r="O112" s="220"/>
    </row>
    <row r="113" spans="2:15" ht="20.25" customHeight="1">
      <c r="B113" s="257"/>
      <c r="C113" s="591" t="s">
        <v>75</v>
      </c>
      <c r="D113" s="591"/>
      <c r="E113" s="591"/>
      <c r="F113" s="591"/>
      <c r="G113" s="591"/>
      <c r="H113" s="591"/>
      <c r="I113" s="591"/>
      <c r="J113" s="591"/>
      <c r="K113" s="173" t="s">
        <v>47</v>
      </c>
      <c r="L113" s="304">
        <v>0.7</v>
      </c>
      <c r="M113" s="176">
        <f>SUM(K115:K122)</f>
        <v>0</v>
      </c>
      <c r="N113" s="260">
        <f>SUM(L115:L122)</f>
        <v>0</v>
      </c>
      <c r="O113" s="224"/>
    </row>
    <row r="114" spans="2:15" ht="16.5" customHeight="1">
      <c r="B114" s="257"/>
      <c r="C114" s="588" t="s">
        <v>4</v>
      </c>
      <c r="D114" s="588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295"/>
      <c r="N114" s="296"/>
      <c r="O114" s="220"/>
    </row>
    <row r="115" spans="2:15" ht="16.5" customHeight="1">
      <c r="B115" s="257" t="s">
        <v>3</v>
      </c>
      <c r="C115" s="25"/>
      <c r="D115" s="25"/>
      <c r="E115" s="25"/>
      <c r="F115" s="25"/>
      <c r="G115" s="25"/>
      <c r="H115" s="25"/>
      <c r="I115" s="167"/>
      <c r="J115" s="167"/>
      <c r="K115" s="266">
        <f t="shared" ref="K115:K122" si="11">(I115+J115)*10000</f>
        <v>0</v>
      </c>
      <c r="L115" s="266">
        <f>K115*L113</f>
        <v>0</v>
      </c>
      <c r="M115" s="297"/>
      <c r="N115" s="298"/>
      <c r="O115" s="220"/>
    </row>
    <row r="116" spans="2:15" ht="16.5" customHeight="1">
      <c r="B116" s="257">
        <v>1</v>
      </c>
      <c r="C116" s="25"/>
      <c r="D116" s="25"/>
      <c r="E116" s="25"/>
      <c r="F116" s="25"/>
      <c r="G116" s="25"/>
      <c r="H116" s="25"/>
      <c r="I116" s="167"/>
      <c r="J116" s="167"/>
      <c r="K116" s="266">
        <f t="shared" si="11"/>
        <v>0</v>
      </c>
      <c r="L116" s="266">
        <f>K116*L113</f>
        <v>0</v>
      </c>
      <c r="M116" s="297"/>
      <c r="N116" s="298"/>
      <c r="O116" s="220"/>
    </row>
    <row r="117" spans="2:15" ht="16.5" customHeight="1">
      <c r="B117" s="257">
        <v>2</v>
      </c>
      <c r="C117" s="25"/>
      <c r="D117" s="25"/>
      <c r="E117" s="25"/>
      <c r="F117" s="25"/>
      <c r="G117" s="25"/>
      <c r="H117" s="25"/>
      <c r="I117" s="167"/>
      <c r="J117" s="167"/>
      <c r="K117" s="266">
        <f t="shared" si="11"/>
        <v>0</v>
      </c>
      <c r="L117" s="266">
        <f>K117*L113</f>
        <v>0</v>
      </c>
      <c r="M117" s="297"/>
      <c r="N117" s="298"/>
      <c r="O117" s="220"/>
    </row>
    <row r="118" spans="2:15" ht="19.5" customHeight="1">
      <c r="B118" s="257">
        <v>3</v>
      </c>
      <c r="C118" s="25"/>
      <c r="D118" s="25"/>
      <c r="E118" s="25"/>
      <c r="F118" s="25"/>
      <c r="G118" s="25"/>
      <c r="H118" s="25"/>
      <c r="I118" s="167"/>
      <c r="J118" s="167"/>
      <c r="K118" s="266">
        <f t="shared" si="11"/>
        <v>0</v>
      </c>
      <c r="L118" s="266">
        <f>K118*L113</f>
        <v>0</v>
      </c>
      <c r="M118" s="297"/>
      <c r="N118" s="298"/>
      <c r="O118" s="220"/>
    </row>
    <row r="119" spans="2:15" ht="16.5" customHeight="1">
      <c r="B119" s="257">
        <v>4</v>
      </c>
      <c r="C119" s="25"/>
      <c r="D119" s="25"/>
      <c r="E119" s="25"/>
      <c r="F119" s="25"/>
      <c r="G119" s="25"/>
      <c r="H119" s="25"/>
      <c r="I119" s="167"/>
      <c r="J119" s="167"/>
      <c r="K119" s="266">
        <f t="shared" si="11"/>
        <v>0</v>
      </c>
      <c r="L119" s="266">
        <f>K119*L113</f>
        <v>0</v>
      </c>
      <c r="M119" s="297"/>
      <c r="N119" s="298"/>
      <c r="O119" s="220"/>
    </row>
    <row r="120" spans="2:15" ht="16.5" customHeight="1">
      <c r="B120" s="257">
        <v>5</v>
      </c>
      <c r="C120" s="25"/>
      <c r="D120" s="25"/>
      <c r="E120" s="25"/>
      <c r="F120" s="25"/>
      <c r="G120" s="25"/>
      <c r="H120" s="25"/>
      <c r="I120" s="167"/>
      <c r="J120" s="167"/>
      <c r="K120" s="266">
        <f t="shared" si="11"/>
        <v>0</v>
      </c>
      <c r="L120" s="266">
        <f>K120*L113</f>
        <v>0</v>
      </c>
      <c r="M120" s="297"/>
      <c r="N120" s="298"/>
      <c r="O120" s="220"/>
    </row>
    <row r="121" spans="2:15" ht="16.5" customHeight="1">
      <c r="B121" s="257">
        <v>6</v>
      </c>
      <c r="C121" s="25"/>
      <c r="D121" s="25"/>
      <c r="E121" s="25"/>
      <c r="F121" s="25"/>
      <c r="G121" s="25"/>
      <c r="H121" s="25"/>
      <c r="I121" s="167"/>
      <c r="J121" s="167"/>
      <c r="K121" s="266">
        <f t="shared" si="11"/>
        <v>0</v>
      </c>
      <c r="L121" s="266">
        <f>K121*L113</f>
        <v>0</v>
      </c>
      <c r="M121" s="297"/>
      <c r="N121" s="298"/>
      <c r="O121" s="220"/>
    </row>
    <row r="122" spans="2:15" ht="16.5" customHeight="1">
      <c r="B122" s="257">
        <v>7</v>
      </c>
      <c r="C122" s="25"/>
      <c r="D122" s="25"/>
      <c r="E122" s="25"/>
      <c r="F122" s="25"/>
      <c r="G122" s="25"/>
      <c r="H122" s="25"/>
      <c r="I122" s="167"/>
      <c r="J122" s="167"/>
      <c r="K122" s="266">
        <f t="shared" si="11"/>
        <v>0</v>
      </c>
      <c r="L122" s="266">
        <f>K122*L113</f>
        <v>0</v>
      </c>
      <c r="M122" s="302"/>
      <c r="N122" s="303"/>
      <c r="O122" s="220"/>
    </row>
    <row r="123" spans="2:15" ht="20.25">
      <c r="B123" s="257">
        <v>8</v>
      </c>
      <c r="C123" s="591" t="s">
        <v>142</v>
      </c>
      <c r="D123" s="591"/>
      <c r="E123" s="591"/>
      <c r="F123" s="591"/>
      <c r="G123" s="591"/>
      <c r="H123" s="591"/>
      <c r="I123" s="591"/>
      <c r="J123" s="591"/>
      <c r="K123" s="173" t="s">
        <v>47</v>
      </c>
      <c r="L123" s="304">
        <v>0.7</v>
      </c>
      <c r="M123" s="176">
        <f>SUM(K125:K132)</f>
        <v>240000</v>
      </c>
      <c r="N123" s="260">
        <f>SUM(L125:L132)</f>
        <v>168000</v>
      </c>
      <c r="O123" s="224"/>
    </row>
    <row r="124" spans="2:15" ht="16.5" customHeight="1">
      <c r="B124" s="257" t="s">
        <v>3</v>
      </c>
      <c r="C124" s="588" t="s">
        <v>4</v>
      </c>
      <c r="D124" s="588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295"/>
      <c r="N124" s="296"/>
      <c r="O124" s="220"/>
    </row>
    <row r="125" spans="2:15" ht="16.5" customHeight="1">
      <c r="B125" s="257">
        <v>1</v>
      </c>
      <c r="C125" s="121"/>
      <c r="D125" s="121"/>
      <c r="E125" s="121"/>
      <c r="F125" s="121"/>
      <c r="G125" s="121"/>
      <c r="H125" s="121"/>
      <c r="I125" s="121"/>
      <c r="J125" s="121"/>
      <c r="K125" s="266">
        <f t="shared" ref="K125:K132" si="12">(I125+J125)*10000</f>
        <v>0</v>
      </c>
      <c r="L125" s="266">
        <f>K125*L123</f>
        <v>0</v>
      </c>
      <c r="M125" s="297"/>
      <c r="N125" s="298"/>
      <c r="O125" s="220"/>
    </row>
    <row r="126" spans="2:15">
      <c r="B126" s="257">
        <v>2</v>
      </c>
      <c r="C126" s="121">
        <v>3</v>
      </c>
      <c r="D126" s="121" t="s">
        <v>105</v>
      </c>
      <c r="E126" s="121" t="s">
        <v>143</v>
      </c>
      <c r="F126" s="121" t="s">
        <v>144</v>
      </c>
      <c r="G126" s="168" t="s">
        <v>145</v>
      </c>
      <c r="H126" s="122" t="s">
        <v>146</v>
      </c>
      <c r="I126" s="123">
        <v>3</v>
      </c>
      <c r="J126" s="123">
        <v>8</v>
      </c>
      <c r="K126" s="266">
        <f t="shared" si="12"/>
        <v>110000</v>
      </c>
      <c r="L126" s="266">
        <f>K126*L123</f>
        <v>77000</v>
      </c>
      <c r="M126" s="297"/>
      <c r="N126" s="298"/>
      <c r="O126" s="220"/>
    </row>
    <row r="127" spans="2:15">
      <c r="B127" s="257">
        <v>3</v>
      </c>
      <c r="C127" s="121">
        <v>3</v>
      </c>
      <c r="D127" s="121" t="s">
        <v>118</v>
      </c>
      <c r="E127" s="121" t="s">
        <v>147</v>
      </c>
      <c r="F127" s="121" t="s">
        <v>148</v>
      </c>
      <c r="G127" s="168" t="s">
        <v>149</v>
      </c>
      <c r="H127" s="122" t="s">
        <v>150</v>
      </c>
      <c r="I127" s="123">
        <v>3</v>
      </c>
      <c r="J127" s="123">
        <v>10</v>
      </c>
      <c r="K127" s="266">
        <f t="shared" si="12"/>
        <v>130000</v>
      </c>
      <c r="L127" s="266">
        <f>K127*L123</f>
        <v>91000</v>
      </c>
      <c r="M127" s="297"/>
      <c r="N127" s="298"/>
      <c r="O127" s="220"/>
    </row>
    <row r="128" spans="2:15" ht="16.5" customHeight="1">
      <c r="B128" s="257">
        <v>4</v>
      </c>
      <c r="C128" s="121"/>
      <c r="D128" s="121"/>
      <c r="E128" s="121"/>
      <c r="F128" s="121"/>
      <c r="G128" s="25"/>
      <c r="H128" s="25"/>
      <c r="I128" s="167"/>
      <c r="J128" s="167"/>
      <c r="K128" s="266">
        <f t="shared" si="12"/>
        <v>0</v>
      </c>
      <c r="L128" s="266">
        <f>K128*L123</f>
        <v>0</v>
      </c>
      <c r="M128" s="297"/>
      <c r="N128" s="298"/>
      <c r="O128" s="220"/>
    </row>
    <row r="129" spans="2:15" ht="16.5" customHeight="1">
      <c r="B129" s="257">
        <v>5</v>
      </c>
      <c r="C129" s="121"/>
      <c r="D129" s="121"/>
      <c r="E129" s="121"/>
      <c r="F129" s="121"/>
      <c r="G129" s="26"/>
      <c r="H129" s="25"/>
      <c r="I129" s="167"/>
      <c r="J129" s="167"/>
      <c r="K129" s="266">
        <f t="shared" si="12"/>
        <v>0</v>
      </c>
      <c r="L129" s="266">
        <f>K129*L123</f>
        <v>0</v>
      </c>
      <c r="M129" s="297"/>
      <c r="N129" s="298"/>
      <c r="O129" s="220"/>
    </row>
    <row r="130" spans="2:15" ht="16.5" customHeight="1">
      <c r="B130" s="257">
        <v>6</v>
      </c>
      <c r="C130" s="121"/>
      <c r="D130" s="121"/>
      <c r="E130" s="121"/>
      <c r="F130" s="121"/>
      <c r="G130" s="25"/>
      <c r="H130" s="25"/>
      <c r="I130" s="167"/>
      <c r="J130" s="167"/>
      <c r="K130" s="266">
        <f t="shared" si="12"/>
        <v>0</v>
      </c>
      <c r="L130" s="266">
        <f>K130*L123</f>
        <v>0</v>
      </c>
      <c r="M130" s="297"/>
      <c r="N130" s="298"/>
      <c r="O130" s="220"/>
    </row>
    <row r="131" spans="2:15" ht="16.5" customHeight="1">
      <c r="B131" s="257">
        <v>7</v>
      </c>
      <c r="C131" s="121"/>
      <c r="D131" s="120"/>
      <c r="E131" s="121"/>
      <c r="F131" s="121"/>
      <c r="G131" s="25"/>
      <c r="H131" s="25"/>
      <c r="I131" s="167"/>
      <c r="J131" s="167"/>
      <c r="K131" s="266">
        <f t="shared" si="12"/>
        <v>0</v>
      </c>
      <c r="L131" s="266">
        <f>K131*L123</f>
        <v>0</v>
      </c>
      <c r="M131" s="297"/>
      <c r="N131" s="298"/>
      <c r="O131" s="220"/>
    </row>
    <row r="132" spans="2:15" ht="16.5" customHeight="1">
      <c r="B132" s="257">
        <v>8</v>
      </c>
      <c r="C132" s="121"/>
      <c r="D132" s="120"/>
      <c r="E132" s="121"/>
      <c r="F132" s="121"/>
      <c r="G132" s="25"/>
      <c r="H132" s="25"/>
      <c r="I132" s="167"/>
      <c r="J132" s="167"/>
      <c r="K132" s="266">
        <f t="shared" si="12"/>
        <v>0</v>
      </c>
      <c r="L132" s="266">
        <f>K132*L123</f>
        <v>0</v>
      </c>
      <c r="M132" s="302"/>
      <c r="N132" s="303"/>
      <c r="O132" s="220"/>
    </row>
    <row r="133" spans="2:15" ht="20.25">
      <c r="B133" s="257"/>
      <c r="C133" s="591" t="s">
        <v>77</v>
      </c>
      <c r="D133" s="591"/>
      <c r="E133" s="591"/>
      <c r="F133" s="591"/>
      <c r="G133" s="591"/>
      <c r="H133" s="591"/>
      <c r="I133" s="591"/>
      <c r="J133" s="591"/>
      <c r="K133" s="173" t="s">
        <v>47</v>
      </c>
      <c r="L133" s="304">
        <v>0.7</v>
      </c>
      <c r="M133" s="176">
        <f>SUM(K135:K142)</f>
        <v>0</v>
      </c>
      <c r="N133" s="260">
        <f>SUM(L135:L142)</f>
        <v>0</v>
      </c>
      <c r="O133" s="224"/>
    </row>
    <row r="134" spans="2:15" ht="16.5" customHeight="1">
      <c r="B134" s="257" t="s">
        <v>3</v>
      </c>
      <c r="C134" s="588" t="s">
        <v>4</v>
      </c>
      <c r="D134" s="588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295"/>
      <c r="N134" s="296"/>
      <c r="O134" s="220"/>
    </row>
    <row r="135" spans="2:15" ht="16.5" customHeight="1">
      <c r="B135" s="257">
        <v>1</v>
      </c>
      <c r="C135" s="25"/>
      <c r="D135" s="25"/>
      <c r="E135" s="25"/>
      <c r="F135" s="25"/>
      <c r="G135" s="25"/>
      <c r="H135" s="25"/>
      <c r="I135" s="167"/>
      <c r="J135" s="167"/>
      <c r="K135" s="266">
        <f t="shared" ref="K135:K142" si="13">(I135+J135)*10000</f>
        <v>0</v>
      </c>
      <c r="L135" s="266">
        <f>K135*L133</f>
        <v>0</v>
      </c>
      <c r="M135" s="297"/>
      <c r="N135" s="298"/>
      <c r="O135" s="220"/>
    </row>
    <row r="136" spans="2:15" ht="16.5" customHeight="1">
      <c r="B136" s="257">
        <v>2</v>
      </c>
      <c r="C136" s="25"/>
      <c r="D136" s="25"/>
      <c r="E136" s="25"/>
      <c r="F136" s="25"/>
      <c r="G136" s="26"/>
      <c r="H136" s="25"/>
      <c r="I136" s="167"/>
      <c r="J136" s="167"/>
      <c r="K136" s="266">
        <f t="shared" si="13"/>
        <v>0</v>
      </c>
      <c r="L136" s="266">
        <f>K136*L133</f>
        <v>0</v>
      </c>
      <c r="M136" s="297"/>
      <c r="N136" s="298"/>
      <c r="O136" s="220"/>
    </row>
    <row r="137" spans="2:15" ht="16.5" customHeight="1">
      <c r="B137" s="257">
        <v>3</v>
      </c>
      <c r="C137" s="25"/>
      <c r="D137" s="25"/>
      <c r="E137" s="25"/>
      <c r="F137" s="27"/>
      <c r="G137" s="28"/>
      <c r="H137" s="28"/>
      <c r="I137" s="167"/>
      <c r="J137" s="167"/>
      <c r="K137" s="266">
        <f t="shared" si="13"/>
        <v>0</v>
      </c>
      <c r="L137" s="266">
        <f>K137*L133</f>
        <v>0</v>
      </c>
      <c r="M137" s="297"/>
      <c r="N137" s="298"/>
      <c r="O137" s="220"/>
    </row>
    <row r="138" spans="2:15" ht="16.5" customHeight="1">
      <c r="B138" s="257">
        <v>4</v>
      </c>
      <c r="C138" s="25"/>
      <c r="D138" s="25"/>
      <c r="E138" s="25"/>
      <c r="F138" s="25"/>
      <c r="G138" s="25"/>
      <c r="H138" s="25"/>
      <c r="I138" s="167"/>
      <c r="J138" s="167"/>
      <c r="K138" s="266">
        <f t="shared" si="13"/>
        <v>0</v>
      </c>
      <c r="L138" s="266">
        <f>K138*L133</f>
        <v>0</v>
      </c>
      <c r="M138" s="297"/>
      <c r="N138" s="298"/>
      <c r="O138" s="220"/>
    </row>
    <row r="139" spans="2:15" ht="16.5" customHeight="1">
      <c r="B139" s="257">
        <v>5</v>
      </c>
      <c r="C139" s="25"/>
      <c r="D139" s="25"/>
      <c r="E139" s="25"/>
      <c r="F139" s="25"/>
      <c r="G139" s="26"/>
      <c r="H139" s="25"/>
      <c r="I139" s="167"/>
      <c r="J139" s="167"/>
      <c r="K139" s="266">
        <f t="shared" si="13"/>
        <v>0</v>
      </c>
      <c r="L139" s="266">
        <f>K139*L133</f>
        <v>0</v>
      </c>
      <c r="M139" s="297"/>
      <c r="N139" s="298"/>
      <c r="O139" s="220"/>
    </row>
    <row r="140" spans="2:15" ht="16.5" customHeight="1">
      <c r="B140" s="257">
        <v>6</v>
      </c>
      <c r="C140" s="25"/>
      <c r="D140" s="25"/>
      <c r="E140" s="25"/>
      <c r="F140" s="25"/>
      <c r="G140" s="25"/>
      <c r="H140" s="25"/>
      <c r="I140" s="167"/>
      <c r="J140" s="167"/>
      <c r="K140" s="266">
        <f t="shared" si="13"/>
        <v>0</v>
      </c>
      <c r="L140" s="266">
        <f>K140*L133</f>
        <v>0</v>
      </c>
      <c r="M140" s="297"/>
      <c r="N140" s="298"/>
      <c r="O140" s="220"/>
    </row>
    <row r="141" spans="2:15" ht="16.5" customHeight="1">
      <c r="B141" s="257">
        <v>7</v>
      </c>
      <c r="C141" s="25"/>
      <c r="D141" s="301"/>
      <c r="E141" s="25"/>
      <c r="F141" s="25"/>
      <c r="G141" s="25"/>
      <c r="H141" s="25"/>
      <c r="I141" s="167"/>
      <c r="J141" s="167"/>
      <c r="K141" s="266">
        <f t="shared" si="13"/>
        <v>0</v>
      </c>
      <c r="L141" s="266">
        <f>K141*L133</f>
        <v>0</v>
      </c>
      <c r="M141" s="297"/>
      <c r="N141" s="298"/>
      <c r="O141" s="220"/>
    </row>
    <row r="142" spans="2:15" ht="16.5" customHeight="1">
      <c r="B142" s="257">
        <v>8</v>
      </c>
      <c r="C142" s="25"/>
      <c r="D142" s="301"/>
      <c r="E142" s="25"/>
      <c r="F142" s="25"/>
      <c r="G142" s="25"/>
      <c r="H142" s="25"/>
      <c r="I142" s="167"/>
      <c r="J142" s="167"/>
      <c r="K142" s="266">
        <f t="shared" si="13"/>
        <v>0</v>
      </c>
      <c r="L142" s="266">
        <f>K142*L133</f>
        <v>0</v>
      </c>
      <c r="M142" s="302"/>
      <c r="N142" s="303"/>
      <c r="O142" s="220"/>
    </row>
    <row r="143" spans="2:15" ht="20.25">
      <c r="B143" s="257"/>
      <c r="C143" s="584" t="s">
        <v>78</v>
      </c>
      <c r="D143" s="585"/>
      <c r="E143" s="585"/>
      <c r="F143" s="585"/>
      <c r="G143" s="585"/>
      <c r="H143" s="585"/>
      <c r="I143" s="585"/>
      <c r="J143" s="586"/>
      <c r="K143" s="173" t="s">
        <v>47</v>
      </c>
      <c r="L143" s="259">
        <v>0.5</v>
      </c>
      <c r="M143" s="176">
        <f>SUM(K145:K152)</f>
        <v>0</v>
      </c>
      <c r="N143" s="260">
        <f>SUM(L145:L152)</f>
        <v>0</v>
      </c>
      <c r="O143" s="224"/>
    </row>
    <row r="144" spans="2:15">
      <c r="B144" s="257" t="s">
        <v>3</v>
      </c>
      <c r="C144" s="576" t="s">
        <v>4</v>
      </c>
      <c r="D144" s="577"/>
      <c r="E144" s="549" t="s">
        <v>5</v>
      </c>
      <c r="F144" s="549" t="s">
        <v>6</v>
      </c>
      <c r="G144" s="246" t="s">
        <v>7</v>
      </c>
      <c r="H144" s="549" t="s">
        <v>8</v>
      </c>
      <c r="I144" s="549" t="s">
        <v>9</v>
      </c>
      <c r="J144" s="549" t="s">
        <v>10</v>
      </c>
      <c r="K144" s="549" t="s">
        <v>11</v>
      </c>
      <c r="L144" s="549" t="s">
        <v>12</v>
      </c>
      <c r="M144" s="578"/>
      <c r="N144" s="579"/>
      <c r="O144" s="220"/>
    </row>
    <row r="145" spans="1:15">
      <c r="A145" s="220"/>
      <c r="B145" s="257">
        <v>1</v>
      </c>
      <c r="C145" s="122"/>
      <c r="D145" s="122"/>
      <c r="E145" s="122"/>
      <c r="F145" s="122"/>
      <c r="G145" s="122"/>
      <c r="H145" s="122"/>
      <c r="I145" s="122"/>
      <c r="J145" s="122"/>
      <c r="K145" s="266">
        <f t="shared" ref="K145:K152" si="14">(I145+J145)*10000</f>
        <v>0</v>
      </c>
      <c r="L145" s="266">
        <f>K145*L143</f>
        <v>0</v>
      </c>
      <c r="M145" s="261"/>
      <c r="N145" s="253"/>
      <c r="O145" s="220"/>
    </row>
    <row r="146" spans="1:15">
      <c r="A146" s="220"/>
      <c r="B146" s="257">
        <v>2</v>
      </c>
      <c r="C146" s="122"/>
      <c r="D146" s="122"/>
      <c r="E146" s="122"/>
      <c r="F146" s="122"/>
      <c r="G146" s="122"/>
      <c r="H146" s="122"/>
      <c r="I146" s="122"/>
      <c r="J146" s="122"/>
      <c r="K146" s="266">
        <f t="shared" si="14"/>
        <v>0</v>
      </c>
      <c r="L146" s="266">
        <f>K146*L143</f>
        <v>0</v>
      </c>
      <c r="M146" s="261"/>
      <c r="N146" s="253"/>
      <c r="O146" s="220"/>
    </row>
    <row r="147" spans="1:15">
      <c r="A147" s="220"/>
      <c r="B147" s="257">
        <v>3</v>
      </c>
      <c r="C147" s="121"/>
      <c r="D147" s="121"/>
      <c r="E147" s="121"/>
      <c r="F147" s="293"/>
      <c r="G147" s="294"/>
      <c r="H147" s="294"/>
      <c r="I147" s="167"/>
      <c r="J147" s="167"/>
      <c r="K147" s="266">
        <f t="shared" si="14"/>
        <v>0</v>
      </c>
      <c r="L147" s="266">
        <f>K147*L143</f>
        <v>0</v>
      </c>
      <c r="M147" s="261"/>
      <c r="N147" s="253"/>
      <c r="O147" s="220"/>
    </row>
    <row r="148" spans="1:15">
      <c r="A148" s="220"/>
      <c r="B148" s="257">
        <v>4</v>
      </c>
      <c r="C148" s="121"/>
      <c r="D148" s="121"/>
      <c r="E148" s="121"/>
      <c r="F148" s="121"/>
      <c r="G148" s="122"/>
      <c r="H148" s="122"/>
      <c r="I148" s="167"/>
      <c r="J148" s="167"/>
      <c r="K148" s="266">
        <f t="shared" si="14"/>
        <v>0</v>
      </c>
      <c r="L148" s="266">
        <f>K148*L143</f>
        <v>0</v>
      </c>
      <c r="M148" s="261"/>
      <c r="N148" s="253"/>
      <c r="O148" s="220"/>
    </row>
    <row r="149" spans="1:15">
      <c r="A149" s="220"/>
      <c r="B149" s="257">
        <v>5</v>
      </c>
      <c r="C149" s="121"/>
      <c r="D149" s="121"/>
      <c r="E149" s="121"/>
      <c r="F149" s="121"/>
      <c r="G149" s="168"/>
      <c r="H149" s="122"/>
      <c r="I149" s="167"/>
      <c r="J149" s="167"/>
      <c r="K149" s="266">
        <f t="shared" si="14"/>
        <v>0</v>
      </c>
      <c r="L149" s="266">
        <f>K149*L143</f>
        <v>0</v>
      </c>
      <c r="M149" s="261"/>
      <c r="N149" s="253"/>
      <c r="O149" s="220"/>
    </row>
    <row r="150" spans="1:15">
      <c r="A150" s="220"/>
      <c r="B150" s="257">
        <v>6</v>
      </c>
      <c r="C150" s="121"/>
      <c r="D150" s="121"/>
      <c r="E150" s="121"/>
      <c r="F150" s="121"/>
      <c r="G150" s="122"/>
      <c r="H150" s="122"/>
      <c r="I150" s="167"/>
      <c r="J150" s="167"/>
      <c r="K150" s="266">
        <f t="shared" si="14"/>
        <v>0</v>
      </c>
      <c r="L150" s="266">
        <f>K150*L143</f>
        <v>0</v>
      </c>
      <c r="M150" s="261"/>
      <c r="N150" s="253"/>
      <c r="O150" s="220"/>
    </row>
    <row r="151" spans="1:15">
      <c r="A151" s="220"/>
      <c r="B151" s="257">
        <v>7</v>
      </c>
      <c r="C151" s="121"/>
      <c r="D151" s="120"/>
      <c r="E151" s="121"/>
      <c r="F151" s="121"/>
      <c r="G151" s="122"/>
      <c r="H151" s="122"/>
      <c r="I151" s="167"/>
      <c r="J151" s="167"/>
      <c r="K151" s="266">
        <f t="shared" si="14"/>
        <v>0</v>
      </c>
      <c r="L151" s="266">
        <f>K151*L143</f>
        <v>0</v>
      </c>
      <c r="M151" s="261"/>
      <c r="N151" s="253"/>
      <c r="O151" s="220"/>
    </row>
    <row r="152" spans="1:15">
      <c r="A152" s="220"/>
      <c r="B152" s="257">
        <v>8</v>
      </c>
      <c r="C152" s="121"/>
      <c r="D152" s="120"/>
      <c r="E152" s="121"/>
      <c r="F152" s="121"/>
      <c r="G152" s="122"/>
      <c r="H152" s="122"/>
      <c r="I152" s="167"/>
      <c r="J152" s="167"/>
      <c r="K152" s="266">
        <f t="shared" si="14"/>
        <v>0</v>
      </c>
      <c r="L152" s="266">
        <f>K152*L143</f>
        <v>0</v>
      </c>
      <c r="M152" s="271"/>
      <c r="N152" s="255"/>
      <c r="O152" s="220"/>
    </row>
    <row r="153" spans="1:15" ht="16.5" customHeight="1">
      <c r="A153" s="221"/>
      <c r="B153" s="276"/>
      <c r="C153" s="580" t="s">
        <v>79</v>
      </c>
      <c r="D153" s="581"/>
      <c r="E153" s="581"/>
      <c r="F153" s="581"/>
      <c r="G153" s="581"/>
      <c r="H153" s="581"/>
      <c r="I153" s="581"/>
      <c r="J153" s="582"/>
      <c r="K153" s="305" t="s">
        <v>2</v>
      </c>
      <c r="L153" s="306">
        <v>0.5</v>
      </c>
      <c r="M153" s="176">
        <f>SUM(K155:K162)</f>
        <v>160000</v>
      </c>
      <c r="N153" s="260">
        <f>SUM(L155:L162)</f>
        <v>80000</v>
      </c>
      <c r="O153" s="224"/>
    </row>
    <row r="154" spans="1:15" ht="16.5" customHeight="1">
      <c r="A154" s="221"/>
      <c r="B154" s="276"/>
      <c r="C154" s="574" t="s">
        <v>4</v>
      </c>
      <c r="D154" s="575"/>
      <c r="E154" s="308" t="s">
        <v>5</v>
      </c>
      <c r="F154" s="308" t="s">
        <v>6</v>
      </c>
      <c r="G154" s="246" t="s">
        <v>7</v>
      </c>
      <c r="H154" s="308" t="s">
        <v>8</v>
      </c>
      <c r="I154" s="308" t="s">
        <v>9</v>
      </c>
      <c r="J154" s="308" t="s">
        <v>10</v>
      </c>
      <c r="K154" s="308" t="s">
        <v>11</v>
      </c>
      <c r="L154" s="308" t="s">
        <v>12</v>
      </c>
      <c r="M154" s="583" t="s">
        <v>82</v>
      </c>
      <c r="N154" s="583"/>
      <c r="O154" s="220"/>
    </row>
    <row r="155" spans="1:15">
      <c r="A155" s="221"/>
      <c r="B155" s="276"/>
      <c r="C155" s="121">
        <v>3</v>
      </c>
      <c r="D155" s="121" t="s">
        <v>35</v>
      </c>
      <c r="E155" s="272" t="s">
        <v>151</v>
      </c>
      <c r="F155" s="121" t="s">
        <v>152</v>
      </c>
      <c r="G155" s="168" t="s">
        <v>153</v>
      </c>
      <c r="H155" s="122" t="s">
        <v>26</v>
      </c>
      <c r="I155" s="167">
        <v>3</v>
      </c>
      <c r="J155" s="167">
        <v>5</v>
      </c>
      <c r="K155" s="266">
        <f t="shared" ref="K155:K162" si="15">(I155+J155)*10000</f>
        <v>80000</v>
      </c>
      <c r="L155" s="266">
        <f>K155*L153</f>
        <v>40000</v>
      </c>
      <c r="M155" s="253"/>
      <c r="N155" s="253"/>
      <c r="O155" s="220"/>
    </row>
    <row r="156" spans="1:15">
      <c r="A156" s="221"/>
      <c r="B156" s="276"/>
      <c r="C156" s="309">
        <v>3</v>
      </c>
      <c r="D156" s="309" t="s">
        <v>61</v>
      </c>
      <c r="E156" s="329" t="s">
        <v>154</v>
      </c>
      <c r="F156" s="309" t="s">
        <v>155</v>
      </c>
      <c r="G156" s="330" t="s">
        <v>156</v>
      </c>
      <c r="H156" s="122" t="s">
        <v>26</v>
      </c>
      <c r="I156" s="167">
        <v>3</v>
      </c>
      <c r="J156" s="167">
        <v>5</v>
      </c>
      <c r="K156" s="266">
        <f t="shared" si="15"/>
        <v>80000</v>
      </c>
      <c r="L156" s="266">
        <f>K156*L153</f>
        <v>40000</v>
      </c>
      <c r="M156" s="253"/>
      <c r="N156" s="253"/>
      <c r="O156" s="220"/>
    </row>
    <row r="157" spans="1:15">
      <c r="A157" s="221"/>
      <c r="B157" s="276"/>
      <c r="C157" s="311" t="s">
        <v>82</v>
      </c>
      <c r="D157" s="311" t="s">
        <v>82</v>
      </c>
      <c r="E157" s="311" t="s">
        <v>82</v>
      </c>
      <c r="F157" s="311" t="s">
        <v>82</v>
      </c>
      <c r="G157" s="311" t="s">
        <v>82</v>
      </c>
      <c r="H157" s="311" t="s">
        <v>82</v>
      </c>
      <c r="I157" s="167"/>
      <c r="J157" s="167"/>
      <c r="K157" s="266">
        <f t="shared" si="15"/>
        <v>0</v>
      </c>
      <c r="L157" s="266">
        <f>K157*L153</f>
        <v>0</v>
      </c>
      <c r="M157" s="253"/>
      <c r="N157" s="253"/>
      <c r="O157" s="220"/>
    </row>
    <row r="158" spans="1:15">
      <c r="A158" s="221"/>
      <c r="B158" s="276"/>
      <c r="C158" s="121"/>
      <c r="D158" s="121"/>
      <c r="E158" s="121"/>
      <c r="F158" s="293"/>
      <c r="G158" s="294"/>
      <c r="H158" s="294"/>
      <c r="I158" s="167"/>
      <c r="J158" s="167"/>
      <c r="K158" s="266">
        <f t="shared" si="15"/>
        <v>0</v>
      </c>
      <c r="L158" s="266">
        <f>K158*L153</f>
        <v>0</v>
      </c>
      <c r="M158" s="253"/>
      <c r="N158" s="253"/>
      <c r="O158" s="220"/>
    </row>
    <row r="159" spans="1:15">
      <c r="A159" s="221"/>
      <c r="B159" s="276"/>
      <c r="C159" s="309" t="s">
        <v>82</v>
      </c>
      <c r="D159" s="310" t="s">
        <v>82</v>
      </c>
      <c r="E159" s="310" t="s">
        <v>82</v>
      </c>
      <c r="F159" s="310" t="s">
        <v>82</v>
      </c>
      <c r="G159" s="311" t="s">
        <v>82</v>
      </c>
      <c r="H159" s="311" t="s">
        <v>82</v>
      </c>
      <c r="I159" s="167"/>
      <c r="J159" s="167"/>
      <c r="K159" s="266">
        <f t="shared" si="15"/>
        <v>0</v>
      </c>
      <c r="L159" s="266">
        <f>K159*L153</f>
        <v>0</v>
      </c>
      <c r="M159" s="253"/>
      <c r="N159" s="253"/>
      <c r="O159" s="220"/>
    </row>
    <row r="160" spans="1:15">
      <c r="A160" s="221"/>
      <c r="B160" s="276"/>
      <c r="C160" s="309" t="s">
        <v>82</v>
      </c>
      <c r="D160" s="310" t="s">
        <v>82</v>
      </c>
      <c r="E160" s="310" t="s">
        <v>82</v>
      </c>
      <c r="F160" s="310" t="s">
        <v>82</v>
      </c>
      <c r="G160" s="311" t="s">
        <v>82</v>
      </c>
      <c r="H160" s="311" t="s">
        <v>82</v>
      </c>
      <c r="I160" s="167"/>
      <c r="J160" s="167"/>
      <c r="K160" s="266">
        <f t="shared" si="15"/>
        <v>0</v>
      </c>
      <c r="L160" s="266">
        <f>K160*L153</f>
        <v>0</v>
      </c>
      <c r="M160" s="253"/>
      <c r="N160" s="253"/>
      <c r="O160" s="220"/>
    </row>
    <row r="161" spans="1:15">
      <c r="A161" s="221"/>
      <c r="B161" s="276"/>
      <c r="C161" s="309" t="s">
        <v>82</v>
      </c>
      <c r="D161" s="310" t="s">
        <v>82</v>
      </c>
      <c r="E161" s="310" t="s">
        <v>82</v>
      </c>
      <c r="F161" s="310" t="s">
        <v>82</v>
      </c>
      <c r="G161" s="311" t="s">
        <v>82</v>
      </c>
      <c r="H161" s="311" t="s">
        <v>82</v>
      </c>
      <c r="I161" s="167"/>
      <c r="J161" s="167"/>
      <c r="K161" s="266">
        <f t="shared" si="15"/>
        <v>0</v>
      </c>
      <c r="L161" s="266">
        <f>K161*L153</f>
        <v>0</v>
      </c>
      <c r="M161" s="253"/>
      <c r="N161" s="253"/>
      <c r="O161" s="220"/>
    </row>
    <row r="162" spans="1:15">
      <c r="A162" s="221"/>
      <c r="B162" s="276"/>
      <c r="C162" s="309" t="s">
        <v>82</v>
      </c>
      <c r="D162" s="310" t="s">
        <v>82</v>
      </c>
      <c r="E162" s="310" t="s">
        <v>82</v>
      </c>
      <c r="F162" s="310" t="s">
        <v>82</v>
      </c>
      <c r="G162" s="311" t="s">
        <v>82</v>
      </c>
      <c r="H162" s="311" t="s">
        <v>82</v>
      </c>
      <c r="I162" s="167"/>
      <c r="J162" s="167"/>
      <c r="K162" s="266">
        <f t="shared" si="15"/>
        <v>0</v>
      </c>
      <c r="L162" s="266">
        <f>K162*L153</f>
        <v>0</v>
      </c>
      <c r="M162" s="253"/>
      <c r="N162" s="253"/>
      <c r="O162" s="220"/>
    </row>
    <row r="163" spans="1:15" ht="16.5" customHeight="1">
      <c r="A163" s="221"/>
      <c r="B163" s="276"/>
      <c r="C163" s="580" t="s">
        <v>84</v>
      </c>
      <c r="D163" s="581"/>
      <c r="E163" s="581"/>
      <c r="F163" s="581"/>
      <c r="G163" s="581"/>
      <c r="H163" s="581"/>
      <c r="I163" s="581"/>
      <c r="J163" s="582"/>
      <c r="K163" s="313" t="s">
        <v>2</v>
      </c>
      <c r="L163" s="314">
        <v>0.5</v>
      </c>
      <c r="M163" s="176">
        <f>SUM(K165:K172)</f>
        <v>0</v>
      </c>
      <c r="N163" s="260">
        <f>SUM(L165:L172)</f>
        <v>0</v>
      </c>
      <c r="O163" s="224"/>
    </row>
    <row r="164" spans="1:15" ht="16.5" customHeight="1">
      <c r="A164" s="221"/>
      <c r="B164" s="276"/>
      <c r="C164" s="574" t="s">
        <v>4</v>
      </c>
      <c r="D164" s="575"/>
      <c r="E164" s="308" t="s">
        <v>5</v>
      </c>
      <c r="F164" s="308" t="s">
        <v>6</v>
      </c>
      <c r="G164" s="246" t="s">
        <v>7</v>
      </c>
      <c r="H164" s="308" t="s">
        <v>8</v>
      </c>
      <c r="I164" s="308" t="s">
        <v>9</v>
      </c>
      <c r="J164" s="308" t="s">
        <v>10</v>
      </c>
      <c r="K164" s="308" t="s">
        <v>11</v>
      </c>
      <c r="L164" s="308" t="s">
        <v>12</v>
      </c>
      <c r="M164" s="253"/>
      <c r="N164" s="253"/>
      <c r="O164" s="220"/>
    </row>
    <row r="165" spans="1:15">
      <c r="A165" s="221"/>
      <c r="B165" s="276"/>
      <c r="C165" s="310" t="s">
        <v>82</v>
      </c>
      <c r="D165" s="310" t="s">
        <v>82</v>
      </c>
      <c r="E165" s="310" t="s">
        <v>82</v>
      </c>
      <c r="F165" s="310" t="s">
        <v>82</v>
      </c>
      <c r="G165" s="310" t="s">
        <v>82</v>
      </c>
      <c r="H165" s="310" t="s">
        <v>82</v>
      </c>
      <c r="I165" s="310" t="s">
        <v>82</v>
      </c>
      <c r="J165" s="310" t="s">
        <v>82</v>
      </c>
      <c r="K165" s="312" t="s">
        <v>83</v>
      </c>
      <c r="L165" s="312" t="s">
        <v>83</v>
      </c>
      <c r="M165" s="253"/>
      <c r="N165" s="253"/>
      <c r="O165" s="220"/>
    </row>
    <row r="166" spans="1:15">
      <c r="A166" s="221"/>
      <c r="B166" s="276"/>
      <c r="C166" s="171"/>
      <c r="D166" s="171"/>
      <c r="E166" s="171"/>
      <c r="F166" s="171"/>
      <c r="G166" s="171"/>
      <c r="H166" s="171"/>
      <c r="I166" s="171"/>
      <c r="J166" s="171"/>
      <c r="K166" s="312" t="s">
        <v>83</v>
      </c>
      <c r="L166" s="312" t="s">
        <v>83</v>
      </c>
      <c r="M166" s="253"/>
      <c r="N166" s="253"/>
      <c r="O166" s="220"/>
    </row>
    <row r="167" spans="1:15">
      <c r="A167" s="221"/>
      <c r="B167" s="276"/>
      <c r="C167" s="315" t="s">
        <v>82</v>
      </c>
      <c r="D167" s="316"/>
      <c r="E167" s="316" t="s">
        <v>82</v>
      </c>
      <c r="F167" s="319" t="s">
        <v>82</v>
      </c>
      <c r="G167" s="320" t="s">
        <v>82</v>
      </c>
      <c r="H167" s="320" t="s">
        <v>82</v>
      </c>
      <c r="I167" s="167"/>
      <c r="J167" s="167"/>
      <c r="K167" s="312" t="s">
        <v>83</v>
      </c>
      <c r="L167" s="312" t="s">
        <v>83</v>
      </c>
      <c r="M167" s="253"/>
      <c r="N167" s="253"/>
      <c r="O167" s="220"/>
    </row>
    <row r="168" spans="1:15">
      <c r="A168" s="221"/>
      <c r="B168" s="276"/>
      <c r="C168" s="315" t="s">
        <v>82</v>
      </c>
      <c r="D168" s="316" t="s">
        <v>82</v>
      </c>
      <c r="E168" s="316" t="s">
        <v>82</v>
      </c>
      <c r="F168" s="316" t="s">
        <v>82</v>
      </c>
      <c r="G168" s="318" t="s">
        <v>82</v>
      </c>
      <c r="H168" s="318" t="s">
        <v>82</v>
      </c>
      <c r="I168" s="167"/>
      <c r="J168" s="167"/>
      <c r="K168" s="312" t="s">
        <v>83</v>
      </c>
      <c r="L168" s="312" t="s">
        <v>83</v>
      </c>
      <c r="M168" s="253"/>
      <c r="N168" s="253"/>
      <c r="O168" s="220"/>
    </row>
    <row r="169" spans="1:15">
      <c r="A169" s="221"/>
      <c r="B169" s="276"/>
      <c r="C169" s="315" t="s">
        <v>82</v>
      </c>
      <c r="D169" s="316" t="s">
        <v>82</v>
      </c>
      <c r="E169" s="316" t="s">
        <v>82</v>
      </c>
      <c r="F169" s="316" t="s">
        <v>82</v>
      </c>
      <c r="G169" s="317" t="s">
        <v>82</v>
      </c>
      <c r="H169" s="318" t="s">
        <v>82</v>
      </c>
      <c r="I169" s="167"/>
      <c r="J169" s="167"/>
      <c r="K169" s="312" t="s">
        <v>83</v>
      </c>
      <c r="L169" s="312" t="s">
        <v>83</v>
      </c>
      <c r="M169" s="253"/>
      <c r="N169" s="253"/>
      <c r="O169" s="220"/>
    </row>
    <row r="170" spans="1:15">
      <c r="A170" s="221"/>
      <c r="B170" s="276"/>
      <c r="C170" s="315" t="s">
        <v>82</v>
      </c>
      <c r="D170" s="316" t="s">
        <v>82</v>
      </c>
      <c r="E170" s="316" t="s">
        <v>82</v>
      </c>
      <c r="F170" s="316" t="s">
        <v>82</v>
      </c>
      <c r="G170" s="318" t="s">
        <v>82</v>
      </c>
      <c r="H170" s="318" t="s">
        <v>82</v>
      </c>
      <c r="I170" s="167"/>
      <c r="J170" s="167"/>
      <c r="K170" s="312" t="s">
        <v>83</v>
      </c>
      <c r="L170" s="312" t="s">
        <v>83</v>
      </c>
      <c r="M170" s="253"/>
      <c r="N170" s="253"/>
      <c r="O170" s="220"/>
    </row>
    <row r="171" spans="1:15">
      <c r="A171" s="221"/>
      <c r="B171" s="276"/>
      <c r="C171" s="315" t="s">
        <v>82</v>
      </c>
      <c r="D171" s="316" t="s">
        <v>82</v>
      </c>
      <c r="E171" s="316" t="s">
        <v>82</v>
      </c>
      <c r="F171" s="316" t="s">
        <v>82</v>
      </c>
      <c r="G171" s="318" t="s">
        <v>82</v>
      </c>
      <c r="H171" s="318" t="s">
        <v>82</v>
      </c>
      <c r="I171" s="167"/>
      <c r="J171" s="167"/>
      <c r="K171" s="312" t="s">
        <v>83</v>
      </c>
      <c r="L171" s="312" t="s">
        <v>83</v>
      </c>
      <c r="M171" s="253"/>
      <c r="N171" s="253"/>
      <c r="O171" s="220"/>
    </row>
    <row r="172" spans="1:15">
      <c r="A172" s="221"/>
      <c r="B172" s="276"/>
      <c r="C172" s="315" t="s">
        <v>82</v>
      </c>
      <c r="D172" s="316" t="s">
        <v>82</v>
      </c>
      <c r="E172" s="316" t="s">
        <v>82</v>
      </c>
      <c r="F172" s="316" t="s">
        <v>82</v>
      </c>
      <c r="G172" s="318" t="s">
        <v>82</v>
      </c>
      <c r="H172" s="318" t="s">
        <v>82</v>
      </c>
      <c r="I172" s="167"/>
      <c r="J172" s="167"/>
      <c r="K172" s="312" t="s">
        <v>83</v>
      </c>
      <c r="L172" s="312" t="s">
        <v>83</v>
      </c>
      <c r="M172" s="253"/>
      <c r="N172" s="253"/>
      <c r="O172" s="220"/>
    </row>
    <row r="173" spans="1:15" ht="20.25">
      <c r="A173" s="220"/>
      <c r="B173" s="220"/>
      <c r="C173" s="655" t="s">
        <v>157</v>
      </c>
      <c r="D173" s="656"/>
      <c r="E173" s="656"/>
      <c r="F173" s="656"/>
      <c r="G173" s="656"/>
      <c r="H173" s="656"/>
      <c r="I173" s="656"/>
      <c r="J173" s="657"/>
      <c r="K173" s="217" t="s">
        <v>47</v>
      </c>
      <c r="L173" s="314">
        <v>0.5</v>
      </c>
      <c r="M173" s="176">
        <f>SUM(K175:K182)</f>
        <v>160000</v>
      </c>
      <c r="N173" s="260">
        <f>SUM(L175:L182)</f>
        <v>80000</v>
      </c>
      <c r="O173" s="220"/>
    </row>
    <row r="174" spans="1:15">
      <c r="A174" s="220"/>
      <c r="B174" s="220"/>
      <c r="C174" s="574" t="s">
        <v>4</v>
      </c>
      <c r="D174" s="575"/>
      <c r="E174" s="308" t="s">
        <v>5</v>
      </c>
      <c r="F174" s="308" t="s">
        <v>6</v>
      </c>
      <c r="G174" s="246" t="s">
        <v>7</v>
      </c>
      <c r="H174" s="308" t="s">
        <v>8</v>
      </c>
      <c r="I174" s="308" t="s">
        <v>9</v>
      </c>
      <c r="J174" s="308" t="s">
        <v>10</v>
      </c>
      <c r="K174" s="308" t="s">
        <v>11</v>
      </c>
      <c r="L174" s="308" t="s">
        <v>12</v>
      </c>
      <c r="M174" s="658"/>
      <c r="N174" s="659"/>
      <c r="O174" s="220"/>
    </row>
    <row r="175" spans="1:15">
      <c r="A175" s="220"/>
      <c r="B175" s="220"/>
      <c r="C175" s="218">
        <v>3</v>
      </c>
      <c r="D175" s="218" t="s">
        <v>22</v>
      </c>
      <c r="E175" s="208" t="s">
        <v>158</v>
      </c>
      <c r="F175" s="218" t="s">
        <v>159</v>
      </c>
      <c r="G175" s="219" t="s">
        <v>160</v>
      </c>
      <c r="H175" s="219" t="s">
        <v>44</v>
      </c>
      <c r="I175" s="167">
        <v>3</v>
      </c>
      <c r="J175" s="167">
        <v>5</v>
      </c>
      <c r="K175" s="266">
        <f t="shared" ref="K175:K182" si="16">(I175+J175)*10000</f>
        <v>80000</v>
      </c>
      <c r="L175" s="266">
        <f>K175*L173</f>
        <v>40000</v>
      </c>
      <c r="M175" s="220"/>
      <c r="N175" s="220"/>
      <c r="O175" s="220"/>
    </row>
    <row r="176" spans="1:15">
      <c r="A176" s="220"/>
      <c r="B176" s="220"/>
      <c r="C176" s="218">
        <v>3</v>
      </c>
      <c r="D176" s="247" t="s">
        <v>161</v>
      </c>
      <c r="E176" s="207" t="s">
        <v>162</v>
      </c>
      <c r="F176" s="218" t="s">
        <v>163</v>
      </c>
      <c r="G176" s="248" t="s">
        <v>164</v>
      </c>
      <c r="H176" s="248" t="s">
        <v>44</v>
      </c>
      <c r="I176" s="167">
        <v>3</v>
      </c>
      <c r="J176" s="167">
        <v>5</v>
      </c>
      <c r="K176" s="266">
        <f t="shared" si="16"/>
        <v>80000</v>
      </c>
      <c r="L176" s="266">
        <f>K176*L173</f>
        <v>40000</v>
      </c>
      <c r="M176" s="220"/>
      <c r="N176" s="220"/>
      <c r="O176" s="220"/>
    </row>
    <row r="177" spans="3:12">
      <c r="C177" s="218"/>
      <c r="D177" s="218"/>
      <c r="E177" s="218"/>
      <c r="F177" s="218"/>
      <c r="G177" s="219"/>
      <c r="H177" s="219"/>
      <c r="I177" s="167"/>
      <c r="J177" s="167"/>
      <c r="K177" s="266">
        <f t="shared" si="16"/>
        <v>0</v>
      </c>
      <c r="L177" s="266">
        <f>K177*L173</f>
        <v>0</v>
      </c>
    </row>
    <row r="178" spans="3:12">
      <c r="C178" s="218"/>
      <c r="D178" s="218"/>
      <c r="E178" s="218"/>
      <c r="F178" s="218"/>
      <c r="G178" s="219"/>
      <c r="H178" s="219"/>
      <c r="I178" s="167"/>
      <c r="J178" s="167"/>
      <c r="K178" s="266">
        <f t="shared" si="16"/>
        <v>0</v>
      </c>
      <c r="L178" s="266">
        <f>K178*L173</f>
        <v>0</v>
      </c>
    </row>
    <row r="179" spans="3:12" ht="20.25">
      <c r="C179" s="215"/>
      <c r="D179" s="215"/>
      <c r="E179" s="215"/>
      <c r="F179" s="215"/>
      <c r="G179" s="249" t="s">
        <v>165</v>
      </c>
      <c r="H179" s="216"/>
      <c r="I179" s="216"/>
      <c r="J179" s="216"/>
      <c r="K179" s="266">
        <f t="shared" si="16"/>
        <v>0</v>
      </c>
      <c r="L179" s="266">
        <f>K179*L173</f>
        <v>0</v>
      </c>
    </row>
    <row r="180" spans="3:12">
      <c r="C180" s="215"/>
      <c r="D180" s="215"/>
      <c r="E180" s="215"/>
      <c r="F180" s="215"/>
      <c r="G180" s="216"/>
      <c r="H180" s="216"/>
      <c r="I180" s="216"/>
      <c r="J180" s="216"/>
      <c r="K180" s="266">
        <f t="shared" si="16"/>
        <v>0</v>
      </c>
      <c r="L180" s="266">
        <f>K180*L173</f>
        <v>0</v>
      </c>
    </row>
    <row r="181" spans="3:12">
      <c r="C181" s="215"/>
      <c r="D181" s="215"/>
      <c r="E181" s="215"/>
      <c r="F181" s="215"/>
      <c r="G181" s="216"/>
      <c r="H181" s="216"/>
      <c r="I181" s="216"/>
      <c r="J181" s="216"/>
      <c r="K181" s="266">
        <f t="shared" si="16"/>
        <v>0</v>
      </c>
      <c r="L181" s="266">
        <f>K181*L173</f>
        <v>0</v>
      </c>
    </row>
    <row r="182" spans="3:12">
      <c r="C182" s="215"/>
      <c r="D182" s="215"/>
      <c r="E182" s="215"/>
      <c r="F182" s="215"/>
      <c r="G182" s="216"/>
      <c r="H182" s="216"/>
      <c r="I182" s="216"/>
      <c r="J182" s="216"/>
      <c r="K182" s="266">
        <f t="shared" si="16"/>
        <v>0</v>
      </c>
      <c r="L182" s="266">
        <f>K182*L173</f>
        <v>0</v>
      </c>
    </row>
  </sheetData>
  <mergeCells count="54">
    <mergeCell ref="C174:D174"/>
    <mergeCell ref="C173:J173"/>
    <mergeCell ref="M174:N174"/>
    <mergeCell ref="C14:D14"/>
    <mergeCell ref="M14:N14"/>
    <mergeCell ref="C23:J23"/>
    <mergeCell ref="C24:D24"/>
    <mergeCell ref="M24:N24"/>
    <mergeCell ref="C33:J33"/>
    <mergeCell ref="C34:D34"/>
    <mergeCell ref="M34:N34"/>
    <mergeCell ref="C84:D84"/>
    <mergeCell ref="C43:J43"/>
    <mergeCell ref="C44:D44"/>
    <mergeCell ref="C53:J53"/>
    <mergeCell ref="C54:D5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63:J63"/>
    <mergeCell ref="C64:D64"/>
    <mergeCell ref="M64:N64"/>
    <mergeCell ref="C73:J73"/>
    <mergeCell ref="C74:D74"/>
    <mergeCell ref="M74:N74"/>
    <mergeCell ref="C83:J83"/>
    <mergeCell ref="C143:J143"/>
    <mergeCell ref="C93:J93"/>
    <mergeCell ref="C94:D94"/>
    <mergeCell ref="M94:N94"/>
    <mergeCell ref="C103:J103"/>
    <mergeCell ref="C104:D104"/>
    <mergeCell ref="C113:J113"/>
    <mergeCell ref="C114:D114"/>
    <mergeCell ref="C123:J123"/>
    <mergeCell ref="C124:D124"/>
    <mergeCell ref="C133:J133"/>
    <mergeCell ref="C134:D134"/>
    <mergeCell ref="C164:D164"/>
    <mergeCell ref="C144:D144"/>
    <mergeCell ref="M144:N144"/>
    <mergeCell ref="C153:J153"/>
    <mergeCell ref="C154:D154"/>
    <mergeCell ref="M154:N154"/>
    <mergeCell ref="C163:J163"/>
  </mergeCells>
  <phoneticPr fontId="29" type="noConversion"/>
  <conditionalFormatting sqref="C105:H105">
    <cfRule type="duplicateValues" dxfId="9539" priority="296"/>
    <cfRule type="duplicateValues" dxfId="9538" priority="297"/>
    <cfRule type="duplicateValues" dxfId="9537" priority="298"/>
    <cfRule type="duplicateValues" dxfId="9536" priority="299"/>
  </conditionalFormatting>
  <conditionalFormatting sqref="C145:J146">
    <cfRule type="duplicateValues" dxfId="9535" priority="35"/>
    <cfRule type="duplicateValues" dxfId="9534" priority="36"/>
    <cfRule type="duplicateValues" dxfId="9533" priority="37"/>
    <cfRule type="duplicateValues" dxfId="9532" priority="38"/>
  </conditionalFormatting>
  <conditionalFormatting sqref="C166:J166">
    <cfRule type="duplicateValues" dxfId="9531" priority="54"/>
    <cfRule type="duplicateValues" dxfId="9530" priority="55"/>
    <cfRule type="duplicateValues" dxfId="9529" priority="56"/>
    <cfRule type="duplicateValues" dxfId="9528" priority="57"/>
  </conditionalFormatting>
  <conditionalFormatting sqref="G1:G2 G4 G24 G26:G32">
    <cfRule type="duplicateValues" dxfId="9527" priority="418"/>
    <cfRule type="duplicateValues" dxfId="9526" priority="419"/>
  </conditionalFormatting>
  <conditionalFormatting sqref="G1:G2 G26:G32">
    <cfRule type="duplicateValues" dxfId="9525" priority="420"/>
  </conditionalFormatting>
  <conditionalFormatting sqref="G4">
    <cfRule type="duplicateValues" dxfId="9524" priority="417"/>
  </conditionalFormatting>
  <conditionalFormatting sqref="G5:G12">
    <cfRule type="duplicateValues" dxfId="9523" priority="383"/>
    <cfRule type="duplicateValues" dxfId="9522" priority="384"/>
    <cfRule type="duplicateValues" dxfId="9521" priority="385"/>
  </conditionalFormatting>
  <conditionalFormatting sqref="G13">
    <cfRule type="duplicateValues" dxfId="9520" priority="347"/>
    <cfRule type="duplicateValues" dxfId="9519" priority="348"/>
    <cfRule type="duplicateValues" dxfId="9518" priority="349"/>
    <cfRule type="duplicateValues" dxfId="9517" priority="350"/>
    <cfRule type="duplicateValues" dxfId="9516" priority="351"/>
    <cfRule type="duplicateValues" dxfId="9515" priority="352"/>
  </conditionalFormatting>
  <conditionalFormatting sqref="G14">
    <cfRule type="duplicateValues" dxfId="9514" priority="410"/>
    <cfRule type="duplicateValues" dxfId="9513" priority="411"/>
  </conditionalFormatting>
  <conditionalFormatting sqref="G15 G17 G19:G22">
    <cfRule type="duplicateValues" dxfId="9512" priority="407"/>
    <cfRule type="duplicateValues" dxfId="9511" priority="408"/>
    <cfRule type="duplicateValues" dxfId="9510" priority="409"/>
  </conditionalFormatting>
  <conditionalFormatting sqref="G16">
    <cfRule type="duplicateValues" dxfId="9509" priority="218"/>
    <cfRule type="duplicateValues" dxfId="9508" priority="219"/>
    <cfRule type="duplicateValues" dxfId="9507" priority="220"/>
  </conditionalFormatting>
  <conditionalFormatting sqref="G18">
    <cfRule type="duplicateValues" dxfId="9506" priority="224"/>
    <cfRule type="duplicateValues" dxfId="9505" priority="225"/>
    <cfRule type="duplicateValues" dxfId="9504" priority="226"/>
  </conditionalFormatting>
  <conditionalFormatting sqref="G23">
    <cfRule type="duplicateValues" dxfId="9503" priority="337"/>
    <cfRule type="duplicateValues" dxfId="9502" priority="338"/>
    <cfRule type="duplicateValues" dxfId="9501" priority="339"/>
    <cfRule type="duplicateValues" dxfId="9500" priority="340"/>
  </conditionalFormatting>
  <conditionalFormatting sqref="G24">
    <cfRule type="duplicateValues" dxfId="9499" priority="414"/>
    <cfRule type="duplicateValues" dxfId="9498" priority="415"/>
    <cfRule type="duplicateValues" dxfId="9497" priority="416"/>
  </conditionalFormatting>
  <conditionalFormatting sqref="G25">
    <cfRule type="duplicateValues" dxfId="9496" priority="334"/>
    <cfRule type="duplicateValues" dxfId="9495" priority="335"/>
    <cfRule type="duplicateValues" dxfId="9494" priority="336"/>
  </conditionalFormatting>
  <conditionalFormatting sqref="G33">
    <cfRule type="duplicateValues" dxfId="9493" priority="341"/>
    <cfRule type="duplicateValues" dxfId="9492" priority="342"/>
    <cfRule type="duplicateValues" dxfId="9491" priority="343"/>
    <cfRule type="duplicateValues" dxfId="9490" priority="344"/>
    <cfRule type="duplicateValues" dxfId="9489" priority="345"/>
    <cfRule type="duplicateValues" dxfId="9488" priority="346"/>
  </conditionalFormatting>
  <conditionalFormatting sqref="G34">
    <cfRule type="duplicateValues" dxfId="9487" priority="287"/>
    <cfRule type="duplicateValues" dxfId="9486" priority="288"/>
    <cfRule type="duplicateValues" dxfId="9485" priority="289"/>
    <cfRule type="duplicateValues" dxfId="9484" priority="290"/>
    <cfRule type="duplicateValues" dxfId="9483" priority="291"/>
  </conditionalFormatting>
  <conditionalFormatting sqref="G35">
    <cfRule type="duplicateValues" dxfId="9482" priority="99"/>
    <cfRule type="duplicateValues" dxfId="9481" priority="100"/>
    <cfRule type="duplicateValues" dxfId="9480" priority="101"/>
    <cfRule type="duplicateValues" dxfId="9479" priority="102"/>
    <cfRule type="duplicateValues" dxfId="9478" priority="103"/>
    <cfRule type="duplicateValues" dxfId="9477" priority="104"/>
    <cfRule type="duplicateValues" dxfId="9476" priority="105"/>
    <cfRule type="duplicateValues" dxfId="9475" priority="106"/>
    <cfRule type="duplicateValues" dxfId="9474" priority="107"/>
    <cfRule type="duplicateValues" dxfId="9473" priority="108"/>
    <cfRule type="duplicateValues" dxfId="9472" priority="109"/>
    <cfRule type="duplicateValues" dxfId="9471" priority="110"/>
    <cfRule type="duplicateValues" dxfId="9470" priority="111"/>
    <cfRule type="duplicateValues" dxfId="9469" priority="112"/>
    <cfRule type="duplicateValues" dxfId="9468" priority="113"/>
    <cfRule type="duplicateValues" dxfId="9467" priority="114"/>
    <cfRule type="duplicateValues" dxfId="9466" priority="115"/>
    <cfRule type="duplicateValues" dxfId="9465" priority="116"/>
  </conditionalFormatting>
  <conditionalFormatting sqref="G38">
    <cfRule type="duplicateValues" dxfId="9464" priority="176"/>
    <cfRule type="duplicateValues" dxfId="9463" priority="177"/>
    <cfRule type="duplicateValues" dxfId="9462" priority="178"/>
    <cfRule type="duplicateValues" dxfId="9461" priority="179"/>
    <cfRule type="duplicateValues" dxfId="9460" priority="180"/>
    <cfRule type="duplicateValues" dxfId="9459" priority="181"/>
    <cfRule type="duplicateValues" dxfId="9458" priority="182"/>
    <cfRule type="duplicateValues" dxfId="9457" priority="183"/>
    <cfRule type="duplicateValues" dxfId="9456" priority="184"/>
    <cfRule type="duplicateValues" dxfId="9455" priority="185"/>
  </conditionalFormatting>
  <conditionalFormatting sqref="G39:G42">
    <cfRule type="duplicateValues" dxfId="9454" priority="353"/>
    <cfRule type="duplicateValues" dxfId="9453" priority="354"/>
    <cfRule type="duplicateValues" dxfId="9452" priority="355"/>
  </conditionalFormatting>
  <conditionalFormatting sqref="G43">
    <cfRule type="duplicateValues" dxfId="9451" priority="356"/>
    <cfRule type="duplicateValues" dxfId="9450" priority="357"/>
    <cfRule type="duplicateValues" dxfId="9449" priority="358"/>
    <cfRule type="duplicateValues" dxfId="9448" priority="359"/>
    <cfRule type="duplicateValues" dxfId="9447" priority="360"/>
  </conditionalFormatting>
  <conditionalFormatting sqref="G44">
    <cfRule type="duplicateValues" dxfId="9446" priority="380"/>
    <cfRule type="duplicateValues" dxfId="9445" priority="381"/>
    <cfRule type="duplicateValues" dxfId="9444" priority="393"/>
    <cfRule type="duplicateValues" dxfId="9443" priority="394"/>
    <cfRule type="duplicateValues" dxfId="9442" priority="395"/>
    <cfRule type="duplicateValues" dxfId="9441" priority="396"/>
    <cfRule type="duplicateValues" dxfId="9440" priority="397"/>
    <cfRule type="duplicateValues" dxfId="9439" priority="398"/>
    <cfRule type="duplicateValues" dxfId="9438" priority="399"/>
    <cfRule type="duplicateValues" dxfId="9437" priority="400"/>
    <cfRule type="duplicateValues" dxfId="9436" priority="401"/>
    <cfRule type="duplicateValues" dxfId="9435" priority="402"/>
    <cfRule type="duplicateValues" dxfId="9434" priority="403"/>
    <cfRule type="duplicateValues" dxfId="9433" priority="404"/>
    <cfRule type="duplicateValues" dxfId="9432" priority="405"/>
    <cfRule type="duplicateValues" dxfId="9431" priority="406"/>
  </conditionalFormatting>
  <conditionalFormatting sqref="G45:G52">
    <cfRule type="duplicateValues" dxfId="9430" priority="370"/>
    <cfRule type="duplicateValues" dxfId="9429" priority="371"/>
    <cfRule type="duplicateValues" dxfId="9428" priority="372"/>
  </conditionalFormatting>
  <conditionalFormatting sqref="G54">
    <cfRule type="duplicateValues" dxfId="9427" priority="282"/>
    <cfRule type="duplicateValues" dxfId="9426" priority="283"/>
    <cfRule type="duplicateValues" dxfId="9425" priority="284"/>
    <cfRule type="duplicateValues" dxfId="9424" priority="285"/>
    <cfRule type="duplicateValues" dxfId="9423" priority="286"/>
  </conditionalFormatting>
  <conditionalFormatting sqref="G55">
    <cfRule type="duplicateValues" dxfId="9422" priority="233"/>
    <cfRule type="duplicateValues" dxfId="9421" priority="234"/>
    <cfRule type="duplicateValues" dxfId="9420" priority="235"/>
    <cfRule type="duplicateValues" dxfId="9419" priority="236"/>
  </conditionalFormatting>
  <conditionalFormatting sqref="G56:G62 G44">
    <cfRule type="duplicateValues" dxfId="9418" priority="412"/>
    <cfRule type="duplicateValues" dxfId="9417" priority="413"/>
  </conditionalFormatting>
  <conditionalFormatting sqref="G56:G62">
    <cfRule type="duplicateValues" dxfId="9416" priority="319"/>
    <cfRule type="duplicateValues" dxfId="9415" priority="320"/>
    <cfRule type="duplicateValues" dxfId="9414" priority="321"/>
    <cfRule type="duplicateValues" dxfId="9413" priority="322"/>
    <cfRule type="duplicateValues" dxfId="9412" priority="323"/>
    <cfRule type="duplicateValues" dxfId="9411" priority="324"/>
    <cfRule type="duplicateValues" dxfId="9410" priority="325"/>
    <cfRule type="duplicateValues" dxfId="9409" priority="326"/>
    <cfRule type="duplicateValues" dxfId="9408" priority="327"/>
    <cfRule type="duplicateValues" dxfId="9407" priority="373"/>
    <cfRule type="duplicateValues" dxfId="9406" priority="374"/>
    <cfRule type="duplicateValues" dxfId="9405" priority="375"/>
    <cfRule type="duplicateValues" dxfId="9404" priority="376"/>
    <cfRule type="duplicateValues" dxfId="9403" priority="377"/>
    <cfRule type="duplicateValues" dxfId="9402" priority="378"/>
    <cfRule type="duplicateValues" dxfId="9401" priority="379"/>
  </conditionalFormatting>
  <conditionalFormatting sqref="G64">
    <cfRule type="duplicateValues" dxfId="9400" priority="277"/>
    <cfRule type="duplicateValues" dxfId="9399" priority="278"/>
    <cfRule type="duplicateValues" dxfId="9398" priority="279"/>
    <cfRule type="duplicateValues" dxfId="9397" priority="280"/>
    <cfRule type="duplicateValues" dxfId="9396" priority="281"/>
  </conditionalFormatting>
  <conditionalFormatting sqref="G66">
    <cfRule type="duplicateValues" dxfId="9395" priority="169"/>
    <cfRule type="duplicateValues" dxfId="9394" priority="170"/>
    <cfRule type="duplicateValues" dxfId="9393" priority="171"/>
  </conditionalFormatting>
  <conditionalFormatting sqref="G67">
    <cfRule type="duplicateValues" dxfId="9392" priority="128"/>
    <cfRule type="duplicateValues" dxfId="9391" priority="129"/>
    <cfRule type="duplicateValues" dxfId="9390" priority="130"/>
    <cfRule type="duplicateValues" dxfId="9389" priority="131"/>
  </conditionalFormatting>
  <conditionalFormatting sqref="G68:G72 G78:G82">
    <cfRule type="duplicateValues" dxfId="9388" priority="391"/>
    <cfRule type="duplicateValues" dxfId="9387" priority="392"/>
  </conditionalFormatting>
  <conditionalFormatting sqref="G68:G72">
    <cfRule type="duplicateValues" dxfId="9386" priority="328"/>
    <cfRule type="duplicateValues" dxfId="9385" priority="333"/>
    <cfRule type="duplicateValues" dxfId="9384" priority="361"/>
    <cfRule type="duplicateValues" dxfId="9383" priority="362"/>
    <cfRule type="duplicateValues" dxfId="9382" priority="363"/>
    <cfRule type="duplicateValues" dxfId="9381" priority="364"/>
    <cfRule type="duplicateValues" dxfId="9380" priority="365"/>
    <cfRule type="duplicateValues" dxfId="9379" priority="366"/>
    <cfRule type="duplicateValues" dxfId="9378" priority="367"/>
    <cfRule type="duplicateValues" dxfId="9377" priority="368"/>
    <cfRule type="duplicateValues" dxfId="9376" priority="369"/>
  </conditionalFormatting>
  <conditionalFormatting sqref="G74">
    <cfRule type="duplicateValues" dxfId="9375" priority="272"/>
    <cfRule type="duplicateValues" dxfId="9374" priority="273"/>
    <cfRule type="duplicateValues" dxfId="9373" priority="274"/>
    <cfRule type="duplicateValues" dxfId="9372" priority="275"/>
    <cfRule type="duplicateValues" dxfId="9371" priority="276"/>
  </conditionalFormatting>
  <conditionalFormatting sqref="G75">
    <cfRule type="duplicateValues" dxfId="9370" priority="166"/>
    <cfRule type="duplicateValues" dxfId="9369" priority="167"/>
    <cfRule type="duplicateValues" dxfId="9368" priority="168"/>
  </conditionalFormatting>
  <conditionalFormatting sqref="G76">
    <cfRule type="duplicateValues" dxfId="9367" priority="132"/>
    <cfRule type="duplicateValues" dxfId="9366" priority="133"/>
    <cfRule type="duplicateValues" dxfId="9365" priority="134"/>
    <cfRule type="duplicateValues" dxfId="9364" priority="135"/>
  </conditionalFormatting>
  <conditionalFormatting sqref="G78:G82">
    <cfRule type="duplicateValues" dxfId="9363" priority="382"/>
    <cfRule type="duplicateValues" dxfId="9362" priority="390"/>
  </conditionalFormatting>
  <conditionalFormatting sqref="G84">
    <cfRule type="duplicateValues" dxfId="9361" priority="267"/>
    <cfRule type="duplicateValues" dxfId="9360" priority="268"/>
    <cfRule type="duplicateValues" dxfId="9359" priority="269"/>
    <cfRule type="duplicateValues" dxfId="9358" priority="270"/>
    <cfRule type="duplicateValues" dxfId="9357" priority="271"/>
  </conditionalFormatting>
  <conditionalFormatting sqref="G85">
    <cfRule type="duplicateValues" dxfId="9356" priority="316"/>
    <cfRule type="duplicateValues" dxfId="9355" priority="317"/>
    <cfRule type="duplicateValues" dxfId="9354" priority="318"/>
  </conditionalFormatting>
  <conditionalFormatting sqref="G95:G102">
    <cfRule type="duplicateValues" dxfId="9353" priority="312"/>
    <cfRule type="duplicateValues" dxfId="9352" priority="313"/>
    <cfRule type="duplicateValues" dxfId="9351" priority="314"/>
    <cfRule type="duplicateValues" dxfId="9350" priority="315"/>
  </conditionalFormatting>
  <conditionalFormatting sqref="G105:G106 G108:G112">
    <cfRule type="duplicateValues" dxfId="9349" priority="308"/>
    <cfRule type="duplicateValues" dxfId="9348" priority="309"/>
    <cfRule type="duplicateValues" dxfId="9347" priority="310"/>
    <cfRule type="duplicateValues" dxfId="9346" priority="311"/>
  </conditionalFormatting>
  <conditionalFormatting sqref="G106">
    <cfRule type="duplicateValues" dxfId="9345" priority="300"/>
    <cfRule type="duplicateValues" dxfId="9344" priority="301"/>
    <cfRule type="duplicateValues" dxfId="9343" priority="302"/>
    <cfRule type="duplicateValues" dxfId="9342" priority="303"/>
  </conditionalFormatting>
  <conditionalFormatting sqref="G108:G112 G128:G132 G135:G142">
    <cfRule type="duplicateValues" dxfId="9341" priority="304"/>
    <cfRule type="duplicateValues" dxfId="9340" priority="305"/>
    <cfRule type="duplicateValues" dxfId="9339" priority="306"/>
    <cfRule type="duplicateValues" dxfId="9338" priority="307"/>
  </conditionalFormatting>
  <conditionalFormatting sqref="G114 G104 G94">
    <cfRule type="duplicateValues" dxfId="9337" priority="243"/>
    <cfRule type="duplicateValues" dxfId="9336" priority="244"/>
    <cfRule type="duplicateValues" dxfId="9335" priority="245"/>
    <cfRule type="duplicateValues" dxfId="9334" priority="246"/>
    <cfRule type="duplicateValues" dxfId="9333" priority="247"/>
    <cfRule type="duplicateValues" dxfId="9332" priority="248"/>
  </conditionalFormatting>
  <conditionalFormatting sqref="G126">
    <cfRule type="duplicateValues" dxfId="9331" priority="80"/>
    <cfRule type="duplicateValues" dxfId="9330" priority="81"/>
    <cfRule type="duplicateValues" dxfId="9329" priority="82"/>
    <cfRule type="duplicateValues" dxfId="9328" priority="83"/>
    <cfRule type="duplicateValues" dxfId="9327" priority="84"/>
    <cfRule type="duplicateValues" dxfId="9326" priority="85"/>
    <cfRule type="duplicateValues" dxfId="9325" priority="86"/>
    <cfRule type="duplicateValues" dxfId="9324" priority="87"/>
    <cfRule type="duplicateValues" dxfId="9323" priority="88"/>
    <cfRule type="duplicateValues" dxfId="9322" priority="89"/>
    <cfRule type="duplicateValues" dxfId="9321" priority="90"/>
    <cfRule type="duplicateValues" dxfId="9320" priority="91"/>
    <cfRule type="duplicateValues" dxfId="9319" priority="92"/>
    <cfRule type="duplicateValues" dxfId="9318" priority="93"/>
    <cfRule type="duplicateValues" dxfId="9317" priority="94"/>
    <cfRule type="duplicateValues" dxfId="9316" priority="95"/>
    <cfRule type="duplicateValues" dxfId="9315" priority="96"/>
    <cfRule type="duplicateValues" dxfId="9314" priority="97"/>
    <cfRule type="duplicateValues" dxfId="9313" priority="98"/>
  </conditionalFormatting>
  <conditionalFormatting sqref="G127">
    <cfRule type="duplicateValues" dxfId="9312" priority="1"/>
    <cfRule type="duplicateValues" dxfId="9311" priority="2"/>
    <cfRule type="duplicateValues" dxfId="9310" priority="3"/>
    <cfRule type="duplicateValues" dxfId="9309" priority="4"/>
    <cfRule type="duplicateValues" dxfId="9308" priority="5"/>
    <cfRule type="duplicateValues" dxfId="9307" priority="6"/>
    <cfRule type="duplicateValues" dxfId="9306" priority="7"/>
    <cfRule type="duplicateValues" dxfId="9305" priority="8"/>
    <cfRule type="duplicateValues" dxfId="9304" priority="9"/>
    <cfRule type="duplicateValues" dxfId="9303" priority="10"/>
    <cfRule type="duplicateValues" dxfId="9302" priority="11"/>
    <cfRule type="duplicateValues" dxfId="9301" priority="12"/>
    <cfRule type="duplicateValues" dxfId="9300" priority="13"/>
    <cfRule type="duplicateValues" dxfId="9299" priority="14"/>
    <cfRule type="duplicateValues" dxfId="9298" priority="15"/>
    <cfRule type="duplicateValues" dxfId="9297" priority="16"/>
    <cfRule type="duplicateValues" dxfId="9296" priority="17"/>
    <cfRule type="duplicateValues" dxfId="9295" priority="18"/>
    <cfRule type="duplicateValues" dxfId="9294" priority="19"/>
  </conditionalFormatting>
  <conditionalFormatting sqref="G134 G124">
    <cfRule type="duplicateValues" dxfId="9293" priority="237"/>
    <cfRule type="duplicateValues" dxfId="9292" priority="238"/>
    <cfRule type="duplicateValues" dxfId="9291" priority="239"/>
    <cfRule type="duplicateValues" dxfId="9290" priority="240"/>
    <cfRule type="duplicateValues" dxfId="9289" priority="241"/>
    <cfRule type="duplicateValues" dxfId="9288" priority="242"/>
  </conditionalFormatting>
  <conditionalFormatting sqref="G147:G152">
    <cfRule type="duplicateValues" dxfId="9287" priority="189"/>
    <cfRule type="duplicateValues" dxfId="9286" priority="190"/>
    <cfRule type="duplicateValues" dxfId="9285" priority="191"/>
    <cfRule type="duplicateValues" dxfId="9284" priority="192"/>
  </conditionalFormatting>
  <conditionalFormatting sqref="G155:G156">
    <cfRule type="duplicateValues" dxfId="9283" priority="147"/>
    <cfRule type="duplicateValues" dxfId="9282" priority="148"/>
    <cfRule type="duplicateValues" dxfId="9281" priority="149"/>
    <cfRule type="duplicateValues" dxfId="9280" priority="150"/>
    <cfRule type="duplicateValues" dxfId="9279" priority="151"/>
    <cfRule type="duplicateValues" dxfId="9278" priority="152"/>
    <cfRule type="duplicateValues" dxfId="9277" priority="153"/>
    <cfRule type="duplicateValues" dxfId="9276" priority="154"/>
    <cfRule type="duplicateValues" dxfId="9275" priority="155"/>
    <cfRule type="duplicateValues" dxfId="9274" priority="156"/>
    <cfRule type="duplicateValues" dxfId="9273" priority="157"/>
    <cfRule type="duplicateValues" dxfId="9272" priority="158"/>
    <cfRule type="duplicateValues" dxfId="9271" priority="159"/>
    <cfRule type="duplicateValues" dxfId="9270" priority="160"/>
    <cfRule type="duplicateValues" dxfId="9269" priority="161"/>
    <cfRule type="duplicateValues" dxfId="9268" priority="162"/>
    <cfRule type="duplicateValues" dxfId="9267" priority="163"/>
    <cfRule type="duplicateValues" dxfId="9266" priority="164"/>
    <cfRule type="duplicateValues" dxfId="9265" priority="165"/>
  </conditionalFormatting>
  <conditionalFormatting sqref="G158 G155:G156">
    <cfRule type="duplicateValues" dxfId="9264" priority="136"/>
    <cfRule type="duplicateValues" dxfId="9263" priority="137"/>
    <cfRule type="duplicateValues" dxfId="9262" priority="138"/>
    <cfRule type="duplicateValues" dxfId="9261" priority="139"/>
    <cfRule type="duplicateValues" dxfId="9260" priority="140"/>
    <cfRule type="duplicateValues" dxfId="9259" priority="141"/>
    <cfRule type="duplicateValues" dxfId="9258" priority="142"/>
    <cfRule type="duplicateValues" dxfId="9257" priority="143"/>
    <cfRule type="duplicateValues" dxfId="9256" priority="144"/>
    <cfRule type="duplicateValues" dxfId="9255" priority="145"/>
    <cfRule type="duplicateValues" dxfId="9254" priority="146"/>
  </conditionalFormatting>
  <conditionalFormatting sqref="G176">
    <cfRule type="duplicateValues" dxfId="9253" priority="20"/>
    <cfRule type="duplicateValues" dxfId="9252" priority="21"/>
    <cfRule type="duplicateValues" dxfId="9251" priority="22"/>
    <cfRule type="duplicateValues" dxfId="9250" priority="23"/>
    <cfRule type="duplicateValues" dxfId="9249" priority="24"/>
    <cfRule type="duplicateValues" dxfId="9248" priority="25"/>
    <cfRule type="duplicateValues" dxfId="9247" priority="26"/>
    <cfRule type="duplicateValues" dxfId="9246" priority="27"/>
    <cfRule type="duplicateValues" dxfId="9245" priority="28"/>
    <cfRule type="duplicateValues" dxfId="9244" priority="29"/>
    <cfRule type="duplicateValues" dxfId="9243" priority="30"/>
  </conditionalFormatting>
  <conditionalFormatting sqref="G177:G182">
    <cfRule type="duplicateValues" dxfId="9242" priority="32"/>
    <cfRule type="duplicateValues" dxfId="9241" priority="33"/>
    <cfRule type="duplicateValues" dxfId="9240" priority="34"/>
  </conditionalFormatting>
  <conditionalFormatting sqref="G183:G187 G44:G52 G1:G2 G4:G12 G14:G15 G24:G32 G54 G64 G74 G84:G92 G56:G62 G17 G19:G22 G68:G72 G78:G82 G38:G42 G34:G35">
    <cfRule type="duplicateValues" dxfId="9239" priority="421"/>
  </conditionalFormatting>
  <conditionalFormatting sqref="G183:G187 G85:G92 G68:G72 G78:G82">
    <cfRule type="duplicateValues" dxfId="9238" priority="422"/>
    <cfRule type="duplicateValues" dxfId="9237" priority="423"/>
  </conditionalFormatting>
  <conditionalFormatting sqref="G183:G187 G85:G92 G78:G82">
    <cfRule type="duplicateValues" dxfId="9236" priority="424"/>
  </conditionalFormatting>
  <conditionalFormatting sqref="G188:G1048576">
    <cfRule type="duplicateValues" dxfId="9235" priority="425"/>
    <cfRule type="duplicateValues" dxfId="9234" priority="426"/>
    <cfRule type="duplicateValues" dxfId="9233" priority="427"/>
    <cfRule type="duplicateValues" dxfId="9232" priority="428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488E-42B8-43FA-BB07-DFEC3B4A24E7}">
  <sheetPr>
    <tabColor rgb="FFFFFF00"/>
  </sheetPr>
  <dimension ref="A1:U162"/>
  <sheetViews>
    <sheetView topLeftCell="C18" zoomScale="70" zoomScaleNormal="70" workbookViewId="0">
      <selection activeCell="E105" sqref="E105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1.375" style="35" customWidth="1"/>
    <col min="5" max="5" width="9.25" style="35" customWidth="1"/>
    <col min="6" max="6" width="16.5" style="35" customWidth="1"/>
    <col min="7" max="7" width="51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>
      <c r="B1" s="220"/>
      <c r="C1" s="643">
        <f ca="1">DATE(년,월,_xlfn.SHEET())</f>
        <v>45746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220"/>
      <c r="P1" s="644" t="s">
        <v>0</v>
      </c>
      <c r="Q1" s="644"/>
      <c r="R1" s="644"/>
      <c r="S1" s="644"/>
      <c r="T1" s="644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347"/>
      <c r="C3" s="710" t="s">
        <v>1</v>
      </c>
      <c r="D3" s="710"/>
      <c r="E3" s="710"/>
      <c r="F3" s="710"/>
      <c r="G3" s="710"/>
      <c r="H3" s="710"/>
      <c r="I3" s="710"/>
      <c r="J3" s="710"/>
      <c r="K3" s="348" t="s">
        <v>2</v>
      </c>
      <c r="L3" s="349"/>
      <c r="M3" s="350">
        <f>SUM(K5:K12)</f>
        <v>0</v>
      </c>
      <c r="N3" s="351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347" t="s">
        <v>3</v>
      </c>
      <c r="C4" s="700" t="s">
        <v>4</v>
      </c>
      <c r="D4" s="700"/>
      <c r="E4" s="559" t="s">
        <v>5</v>
      </c>
      <c r="F4" s="559" t="s">
        <v>6</v>
      </c>
      <c r="G4" s="559" t="s">
        <v>7</v>
      </c>
      <c r="H4" s="559" t="s">
        <v>8</v>
      </c>
      <c r="I4" s="559" t="s">
        <v>9</v>
      </c>
      <c r="J4" s="559" t="s">
        <v>10</v>
      </c>
      <c r="K4" s="559" t="s">
        <v>11</v>
      </c>
      <c r="L4" s="559" t="s">
        <v>12</v>
      </c>
      <c r="M4" s="701"/>
      <c r="N4" s="702"/>
      <c r="O4" s="41"/>
      <c r="P4" s="646" t="s">
        <v>13</v>
      </c>
      <c r="Q4" s="647">
        <f>P10-R10</f>
        <v>1261000</v>
      </c>
      <c r="R4" s="647"/>
      <c r="S4" s="224"/>
      <c r="T4" s="220"/>
      <c r="U4" s="220"/>
    </row>
    <row r="5" spans="2:21" ht="16.5" customHeight="1">
      <c r="B5" s="347">
        <v>1</v>
      </c>
      <c r="C5" s="353"/>
      <c r="D5" s="353"/>
      <c r="E5" s="353"/>
      <c r="F5" s="353"/>
      <c r="G5" s="354"/>
      <c r="H5" s="355"/>
      <c r="I5" s="356"/>
      <c r="J5" s="356"/>
      <c r="K5" s="357">
        <f>(I5+J5)*10000</f>
        <v>0</v>
      </c>
      <c r="L5" s="357">
        <f>K5*L3</f>
        <v>0</v>
      </c>
      <c r="M5" s="352"/>
      <c r="N5" s="342"/>
      <c r="O5" s="41"/>
      <c r="P5" s="646"/>
      <c r="Q5" s="647"/>
      <c r="R5" s="647"/>
      <c r="S5" s="224"/>
      <c r="T5" s="220"/>
      <c r="U5" s="220"/>
    </row>
    <row r="6" spans="2:21">
      <c r="B6" s="347">
        <v>2</v>
      </c>
      <c r="C6" s="353"/>
      <c r="D6" s="353"/>
      <c r="E6" s="353"/>
      <c r="F6" s="353"/>
      <c r="G6" s="354"/>
      <c r="H6" s="355"/>
      <c r="I6" s="356"/>
      <c r="J6" s="356"/>
      <c r="K6" s="357">
        <f t="shared" ref="K6:K12" si="0">(I6+J6)*10000</f>
        <v>0</v>
      </c>
      <c r="L6" s="357">
        <f>K6*L3</f>
        <v>0</v>
      </c>
      <c r="M6" s="352"/>
      <c r="N6" s="342"/>
      <c r="O6" s="220"/>
      <c r="P6" s="47"/>
      <c r="Q6" s="47"/>
      <c r="R6" s="47"/>
      <c r="S6" s="43"/>
      <c r="T6" s="43"/>
      <c r="U6" s="220"/>
    </row>
    <row r="7" spans="2:21" ht="17.25">
      <c r="B7" s="347">
        <v>3</v>
      </c>
      <c r="C7" s="353"/>
      <c r="D7" s="353"/>
      <c r="E7" s="353"/>
      <c r="F7" s="353"/>
      <c r="G7" s="354"/>
      <c r="H7" s="355"/>
      <c r="I7" s="356"/>
      <c r="J7" s="356"/>
      <c r="K7" s="357">
        <f t="shared" si="0"/>
        <v>0</v>
      </c>
      <c r="L7" s="357">
        <f>K7*L3</f>
        <v>0</v>
      </c>
      <c r="M7" s="352"/>
      <c r="N7" s="342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347">
        <v>4</v>
      </c>
      <c r="C8" s="353"/>
      <c r="D8" s="353"/>
      <c r="E8" s="353"/>
      <c r="F8" s="353"/>
      <c r="G8" s="355"/>
      <c r="H8" s="355"/>
      <c r="I8" s="356"/>
      <c r="J8" s="356"/>
      <c r="K8" s="357">
        <f t="shared" si="0"/>
        <v>0</v>
      </c>
      <c r="L8" s="357">
        <f>K8*L3</f>
        <v>0</v>
      </c>
      <c r="M8" s="352"/>
      <c r="N8" s="342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347">
        <v>5</v>
      </c>
      <c r="C9" s="353"/>
      <c r="D9" s="353"/>
      <c r="E9" s="353"/>
      <c r="F9" s="353"/>
      <c r="G9" s="354"/>
      <c r="H9" s="355"/>
      <c r="I9" s="356"/>
      <c r="J9" s="356"/>
      <c r="K9" s="357">
        <f t="shared" si="0"/>
        <v>0</v>
      </c>
      <c r="L9" s="357">
        <f>K9*L3</f>
        <v>0</v>
      </c>
      <c r="M9" s="352"/>
      <c r="N9" s="342"/>
      <c r="O9" s="41"/>
      <c r="P9" s="49">
        <f>SUM(M:M)</f>
        <v>2620000</v>
      </c>
      <c r="Q9" s="50"/>
      <c r="R9" s="51">
        <f>SUM(N:N)</f>
        <v>1359000</v>
      </c>
      <c r="S9" s="52"/>
      <c r="T9" s="52"/>
      <c r="U9" s="224"/>
    </row>
    <row r="10" spans="2:21" ht="17.25">
      <c r="B10" s="347">
        <v>6</v>
      </c>
      <c r="C10" s="353"/>
      <c r="D10" s="353"/>
      <c r="E10" s="353"/>
      <c r="F10" s="353"/>
      <c r="G10" s="355"/>
      <c r="H10" s="355"/>
      <c r="I10" s="356"/>
      <c r="J10" s="356"/>
      <c r="K10" s="357">
        <f t="shared" si="0"/>
        <v>0</v>
      </c>
      <c r="L10" s="357">
        <f>K10*L3</f>
        <v>0</v>
      </c>
      <c r="M10" s="352"/>
      <c r="N10" s="342"/>
      <c r="O10" s="41"/>
      <c r="P10" s="649">
        <f>SUM(P9:Q9)</f>
        <v>2620000</v>
      </c>
      <c r="Q10" s="650"/>
      <c r="R10" s="651">
        <f>SUM(R9:T9)</f>
        <v>1359000</v>
      </c>
      <c r="S10" s="652"/>
      <c r="T10" s="653"/>
      <c r="U10" s="224"/>
    </row>
    <row r="11" spans="2:21">
      <c r="B11" s="347">
        <v>7</v>
      </c>
      <c r="C11" s="353"/>
      <c r="D11" s="364"/>
      <c r="E11" s="353"/>
      <c r="F11" s="353"/>
      <c r="G11" s="355"/>
      <c r="H11" s="355"/>
      <c r="I11" s="356"/>
      <c r="J11" s="356"/>
      <c r="K11" s="357">
        <f t="shared" si="0"/>
        <v>0</v>
      </c>
      <c r="L11" s="357">
        <f>K11*L3</f>
        <v>0</v>
      </c>
      <c r="M11" s="352"/>
      <c r="N11" s="342"/>
      <c r="O11" s="220"/>
      <c r="P11" s="44"/>
      <c r="Q11" s="44"/>
      <c r="R11" s="44"/>
      <c r="S11" s="44"/>
      <c r="T11" s="44"/>
      <c r="U11" s="220"/>
    </row>
    <row r="12" spans="2:21">
      <c r="B12" s="347">
        <v>8</v>
      </c>
      <c r="C12" s="353"/>
      <c r="D12" s="364"/>
      <c r="E12" s="353"/>
      <c r="F12" s="353"/>
      <c r="G12" s="355"/>
      <c r="H12" s="355"/>
      <c r="I12" s="356"/>
      <c r="J12" s="356"/>
      <c r="K12" s="357">
        <f t="shared" si="0"/>
        <v>0</v>
      </c>
      <c r="L12" s="357">
        <f>K12*L3</f>
        <v>0</v>
      </c>
      <c r="M12" s="365"/>
      <c r="N12" s="345"/>
      <c r="O12" s="220"/>
      <c r="P12" s="220"/>
      <c r="Q12" s="220"/>
      <c r="R12" s="220"/>
      <c r="S12" s="220"/>
      <c r="T12" s="220"/>
      <c r="U12" s="220"/>
    </row>
    <row r="13" spans="2:21" ht="22.5">
      <c r="B13" s="347"/>
      <c r="C13" s="684" t="s">
        <v>421</v>
      </c>
      <c r="D13" s="684"/>
      <c r="E13" s="684"/>
      <c r="F13" s="684"/>
      <c r="G13" s="684"/>
      <c r="H13" s="684"/>
      <c r="I13" s="684"/>
      <c r="J13" s="684"/>
      <c r="K13" s="348" t="s">
        <v>2</v>
      </c>
      <c r="L13" s="349">
        <v>0.5</v>
      </c>
      <c r="M13" s="350">
        <f>SUM(K15:K22)</f>
        <v>0</v>
      </c>
      <c r="N13" s="351">
        <f>SUM(L15:L22)</f>
        <v>0</v>
      </c>
      <c r="O13" s="224"/>
      <c r="P13" s="617" t="s">
        <v>91</v>
      </c>
      <c r="Q13" s="617"/>
      <c r="R13" s="617"/>
      <c r="S13" s="617"/>
      <c r="T13" s="617"/>
      <c r="U13" s="220"/>
    </row>
    <row r="14" spans="2:21">
      <c r="B14" s="347" t="s">
        <v>3</v>
      </c>
      <c r="C14" s="700" t="s">
        <v>4</v>
      </c>
      <c r="D14" s="700"/>
      <c r="E14" s="559" t="s">
        <v>5</v>
      </c>
      <c r="F14" s="559" t="s">
        <v>6</v>
      </c>
      <c r="G14" s="559" t="s">
        <v>7</v>
      </c>
      <c r="H14" s="559" t="s">
        <v>8</v>
      </c>
      <c r="I14" s="559" t="s">
        <v>9</v>
      </c>
      <c r="J14" s="559" t="s">
        <v>10</v>
      </c>
      <c r="K14" s="559" t="s">
        <v>11</v>
      </c>
      <c r="L14" s="559" t="s">
        <v>12</v>
      </c>
      <c r="M14" s="704" t="s">
        <v>21</v>
      </c>
      <c r="N14" s="705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347">
        <v>1</v>
      </c>
      <c r="C15" s="355"/>
      <c r="D15" s="355"/>
      <c r="E15" s="355"/>
      <c r="F15" s="355"/>
      <c r="G15" s="355"/>
      <c r="H15" s="355"/>
      <c r="I15" s="355"/>
      <c r="J15" s="355"/>
      <c r="K15" s="357">
        <f t="shared" ref="K15:K22" si="1">(I15+J15)*10000</f>
        <v>0</v>
      </c>
      <c r="L15" s="357">
        <f>K15*L13</f>
        <v>0</v>
      </c>
      <c r="M15" s="352"/>
      <c r="N15" s="342"/>
      <c r="O15" s="41"/>
      <c r="P15" s="618" t="s">
        <v>92</v>
      </c>
      <c r="Q15" s="676">
        <f>P21-R21</f>
        <v>14995000</v>
      </c>
      <c r="R15" s="677"/>
      <c r="S15" s="220"/>
      <c r="T15" s="220"/>
      <c r="U15" s="220"/>
    </row>
    <row r="16" spans="2:21" ht="16.5" customHeight="1">
      <c r="B16" s="347">
        <v>2</v>
      </c>
      <c r="C16" s="355"/>
      <c r="D16" s="355"/>
      <c r="E16" s="355"/>
      <c r="F16" s="355"/>
      <c r="G16" s="355"/>
      <c r="H16" s="355"/>
      <c r="I16" s="355"/>
      <c r="J16" s="355"/>
      <c r="K16" s="357">
        <f t="shared" si="1"/>
        <v>0</v>
      </c>
      <c r="L16" s="357">
        <f>K16*L13</f>
        <v>0</v>
      </c>
      <c r="M16" s="352"/>
      <c r="N16" s="342"/>
      <c r="O16" s="41"/>
      <c r="P16" s="619"/>
      <c r="Q16" s="678"/>
      <c r="R16" s="679"/>
      <c r="S16" s="220"/>
      <c r="T16" s="220"/>
      <c r="U16" s="220"/>
    </row>
    <row r="17" spans="2:21">
      <c r="B17" s="347">
        <v>3</v>
      </c>
      <c r="C17" s="355"/>
      <c r="D17" s="355"/>
      <c r="E17" s="355"/>
      <c r="F17" s="355"/>
      <c r="G17" s="355"/>
      <c r="H17" s="355"/>
      <c r="I17" s="355"/>
      <c r="J17" s="355"/>
      <c r="K17" s="357">
        <f t="shared" si="1"/>
        <v>0</v>
      </c>
      <c r="L17" s="357">
        <f>K17*L13</f>
        <v>0</v>
      </c>
      <c r="M17" s="352"/>
      <c r="N17" s="342"/>
      <c r="O17" s="220"/>
      <c r="P17" s="220"/>
      <c r="Q17" s="220"/>
      <c r="R17" s="220"/>
      <c r="S17" s="220"/>
      <c r="T17" s="220"/>
      <c r="U17" s="220"/>
    </row>
    <row r="18" spans="2:21" ht="17.25">
      <c r="B18" s="347">
        <v>4</v>
      </c>
      <c r="C18" s="355"/>
      <c r="D18" s="355"/>
      <c r="E18" s="355"/>
      <c r="F18" s="355"/>
      <c r="G18" s="355"/>
      <c r="H18" s="355"/>
      <c r="I18" s="355"/>
      <c r="J18" s="355"/>
      <c r="K18" s="357">
        <f t="shared" si="1"/>
        <v>0</v>
      </c>
      <c r="L18" s="357">
        <f>K18*L13</f>
        <v>0</v>
      </c>
      <c r="M18" s="352"/>
      <c r="N18" s="342"/>
      <c r="O18" s="41"/>
      <c r="P18" s="624" t="s">
        <v>94</v>
      </c>
      <c r="Q18" s="625"/>
      <c r="R18" s="626" t="s">
        <v>95</v>
      </c>
      <c r="S18" s="626"/>
      <c r="T18" s="625"/>
      <c r="U18" s="224"/>
    </row>
    <row r="19" spans="2:21" ht="17.25">
      <c r="B19" s="347">
        <v>5</v>
      </c>
      <c r="C19" s="355"/>
      <c r="D19" s="355"/>
      <c r="E19" s="355"/>
      <c r="F19" s="355"/>
      <c r="G19" s="355"/>
      <c r="H19" s="355"/>
      <c r="I19" s="355"/>
      <c r="J19" s="355"/>
      <c r="K19" s="357">
        <f t="shared" si="1"/>
        <v>0</v>
      </c>
      <c r="L19" s="357">
        <f>K19*L13</f>
        <v>0</v>
      </c>
      <c r="M19" s="352"/>
      <c r="N19" s="342"/>
      <c r="O19" s="41"/>
      <c r="P19" s="185" t="s">
        <v>96</v>
      </c>
      <c r="Q19" s="186" t="s">
        <v>97</v>
      </c>
      <c r="R19" s="186" t="s">
        <v>98</v>
      </c>
      <c r="S19" s="186" t="s">
        <v>99</v>
      </c>
      <c r="T19" s="186" t="s">
        <v>97</v>
      </c>
      <c r="U19" s="224"/>
    </row>
    <row r="20" spans="2:21">
      <c r="B20" s="347">
        <v>6</v>
      </c>
      <c r="C20" s="355"/>
      <c r="D20" s="355"/>
      <c r="E20" s="355"/>
      <c r="F20" s="355"/>
      <c r="G20" s="355"/>
      <c r="H20" s="355"/>
      <c r="I20" s="355"/>
      <c r="J20" s="355"/>
      <c r="K20" s="357">
        <f t="shared" si="1"/>
        <v>0</v>
      </c>
      <c r="L20" s="357">
        <f>K20*L13</f>
        <v>0</v>
      </c>
      <c r="M20" s="352"/>
      <c r="N20" s="342"/>
      <c r="O20" s="41"/>
      <c r="P20" s="187">
        <f>SUM(P9,'29'!P9,'28'!P9,'27'!P9,'26'!P9,'25'!P9,'24'!P9)</f>
        <v>32660000</v>
      </c>
      <c r="Q20" s="187">
        <f>SUM(Q9,'29'!Q9,'28'!Q9,'27'!Q9,'26'!Q9,'25'!Q9,'24'!Q9)</f>
        <v>0</v>
      </c>
      <c r="R20" s="187">
        <f>SUM(R9,'29'!R9,'28'!R9,'27'!R9,'26'!R9,'25'!R9,'24'!R9)</f>
        <v>17665000</v>
      </c>
      <c r="S20" s="187">
        <f>SUM(S9,'29'!S9,'28'!S9,'27'!S9,'26'!S9,'25'!S9,'24'!S9)</f>
        <v>0</v>
      </c>
      <c r="T20" s="187">
        <f>SUM(T9,'29'!T9,'28'!T9,'27'!T9,'26'!T9,'25'!T9,'24'!T9)</f>
        <v>0</v>
      </c>
      <c r="U20" s="224"/>
    </row>
    <row r="21" spans="2:21" ht="17.25">
      <c r="B21" s="347">
        <v>7</v>
      </c>
      <c r="C21" s="355"/>
      <c r="D21" s="355"/>
      <c r="E21" s="355"/>
      <c r="F21" s="355"/>
      <c r="G21" s="355"/>
      <c r="H21" s="355"/>
      <c r="I21" s="355"/>
      <c r="J21" s="355"/>
      <c r="K21" s="357">
        <f t="shared" si="1"/>
        <v>0</v>
      </c>
      <c r="L21" s="357">
        <f>K21*L13</f>
        <v>0</v>
      </c>
      <c r="M21" s="352"/>
      <c r="N21" s="342"/>
      <c r="O21" s="41"/>
      <c r="P21" s="612">
        <f>SUM(P20:Q20)</f>
        <v>32660000</v>
      </c>
      <c r="Q21" s="613"/>
      <c r="R21" s="614">
        <f>SUM(R20:T20)</f>
        <v>17665000</v>
      </c>
      <c r="S21" s="615"/>
      <c r="T21" s="616"/>
      <c r="U21" s="224"/>
    </row>
    <row r="22" spans="2:21">
      <c r="B22" s="347">
        <v>8</v>
      </c>
      <c r="C22" s="355"/>
      <c r="D22" s="355"/>
      <c r="E22" s="355"/>
      <c r="F22" s="355"/>
      <c r="G22" s="355"/>
      <c r="H22" s="355"/>
      <c r="I22" s="355"/>
      <c r="J22" s="355"/>
      <c r="K22" s="357">
        <f t="shared" si="1"/>
        <v>0</v>
      </c>
      <c r="L22" s="357">
        <f>K22*L13</f>
        <v>0</v>
      </c>
      <c r="M22" s="365"/>
      <c r="N22" s="345"/>
      <c r="O22" s="220"/>
      <c r="P22" s="44"/>
      <c r="Q22" s="44"/>
      <c r="R22" s="44"/>
      <c r="S22" s="44"/>
      <c r="T22" s="44"/>
      <c r="U22" s="220"/>
    </row>
    <row r="23" spans="2:21" ht="20.25" hidden="1">
      <c r="B23" s="347"/>
      <c r="C23" s="711" t="s">
        <v>374</v>
      </c>
      <c r="D23" s="711"/>
      <c r="E23" s="711"/>
      <c r="F23" s="711"/>
      <c r="G23" s="711"/>
      <c r="H23" s="711"/>
      <c r="I23" s="711"/>
      <c r="J23" s="711"/>
      <c r="K23" s="348" t="s">
        <v>2</v>
      </c>
      <c r="L23" s="349">
        <v>0.5</v>
      </c>
      <c r="M23" s="350">
        <f>SUM(K25:K32)</f>
        <v>0</v>
      </c>
      <c r="N23" s="351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 hidden="1">
      <c r="B24" s="347" t="s">
        <v>3</v>
      </c>
      <c r="C24" s="700" t="s">
        <v>4</v>
      </c>
      <c r="D24" s="700"/>
      <c r="E24" s="559" t="s">
        <v>5</v>
      </c>
      <c r="F24" s="559" t="s">
        <v>6</v>
      </c>
      <c r="G24" s="559" t="s">
        <v>7</v>
      </c>
      <c r="H24" s="559" t="s">
        <v>8</v>
      </c>
      <c r="I24" s="559" t="s">
        <v>9</v>
      </c>
      <c r="J24" s="559" t="s">
        <v>10</v>
      </c>
      <c r="K24" s="559" t="s">
        <v>11</v>
      </c>
      <c r="L24" s="559" t="s">
        <v>12</v>
      </c>
      <c r="M24" s="701"/>
      <c r="N24" s="702"/>
      <c r="O24" s="220"/>
      <c r="P24" s="220"/>
      <c r="Q24" s="220"/>
      <c r="R24" s="220"/>
      <c r="S24" s="220"/>
      <c r="T24" s="220"/>
      <c r="U24" s="220"/>
    </row>
    <row r="25" spans="2:21" ht="19.5" hidden="1">
      <c r="B25" s="347">
        <v>1</v>
      </c>
      <c r="C25" s="353"/>
      <c r="D25" s="353"/>
      <c r="E25" s="353"/>
      <c r="F25" s="353"/>
      <c r="G25" s="379" t="s">
        <v>31</v>
      </c>
      <c r="H25" s="355"/>
      <c r="I25" s="356"/>
      <c r="J25" s="356"/>
      <c r="K25" s="357">
        <f>(I25+J25)*10000</f>
        <v>0</v>
      </c>
      <c r="L25" s="357">
        <f>K25*L23</f>
        <v>0</v>
      </c>
      <c r="M25" s="352"/>
      <c r="N25" s="342"/>
      <c r="O25" s="220"/>
      <c r="P25" s="220"/>
      <c r="Q25" s="220"/>
      <c r="R25" s="220"/>
      <c r="S25" s="220"/>
      <c r="T25" s="220"/>
      <c r="U25" s="220"/>
    </row>
    <row r="26" spans="2:21" hidden="1">
      <c r="B26" s="347">
        <v>2</v>
      </c>
      <c r="C26" s="366"/>
      <c r="D26" s="366"/>
      <c r="E26" s="366"/>
      <c r="F26" s="366"/>
      <c r="G26" s="367"/>
      <c r="H26" s="340"/>
      <c r="I26" s="368"/>
      <c r="J26" s="368"/>
      <c r="K26" s="357">
        <f t="shared" ref="K26:K32" si="2">(I26+J26)*10000</f>
        <v>0</v>
      </c>
      <c r="L26" s="357">
        <f>K26*L23</f>
        <v>0</v>
      </c>
      <c r="M26" s="352"/>
      <c r="N26" s="342"/>
      <c r="O26" s="220"/>
      <c r="P26" s="220"/>
      <c r="Q26" s="220"/>
      <c r="R26" s="220"/>
      <c r="S26" s="220"/>
      <c r="T26" s="220"/>
      <c r="U26" s="220"/>
    </row>
    <row r="27" spans="2:21" hidden="1">
      <c r="B27" s="347">
        <v>3</v>
      </c>
      <c r="C27" s="366"/>
      <c r="D27" s="366"/>
      <c r="E27" s="366"/>
      <c r="F27" s="366"/>
      <c r="G27" s="367"/>
      <c r="H27" s="340"/>
      <c r="I27" s="368"/>
      <c r="J27" s="368"/>
      <c r="K27" s="357">
        <f t="shared" si="2"/>
        <v>0</v>
      </c>
      <c r="L27" s="357">
        <f>K27*L23</f>
        <v>0</v>
      </c>
      <c r="M27" s="352"/>
      <c r="N27" s="342"/>
      <c r="O27" s="220"/>
      <c r="P27" s="220"/>
      <c r="Q27" s="220"/>
      <c r="R27" s="220"/>
      <c r="S27" s="220"/>
      <c r="T27" s="220"/>
      <c r="U27" s="220"/>
    </row>
    <row r="28" spans="2:21" hidden="1">
      <c r="B28" s="347">
        <v>4</v>
      </c>
      <c r="C28" s="366"/>
      <c r="D28" s="366"/>
      <c r="E28" s="366"/>
      <c r="F28" s="366"/>
      <c r="G28" s="340"/>
      <c r="H28" s="340"/>
      <c r="I28" s="368"/>
      <c r="J28" s="368"/>
      <c r="K28" s="357">
        <f t="shared" si="2"/>
        <v>0</v>
      </c>
      <c r="L28" s="357">
        <f>K28*L23</f>
        <v>0</v>
      </c>
      <c r="M28" s="352"/>
      <c r="N28" s="342"/>
      <c r="O28" s="220"/>
      <c r="P28" s="220"/>
      <c r="Q28" s="220"/>
      <c r="R28" s="220"/>
      <c r="S28" s="220"/>
      <c r="T28" s="220"/>
      <c r="U28" s="220"/>
    </row>
    <row r="29" spans="2:21" hidden="1">
      <c r="B29" s="347">
        <v>5</v>
      </c>
      <c r="C29" s="366"/>
      <c r="D29" s="366"/>
      <c r="E29" s="366"/>
      <c r="F29" s="366"/>
      <c r="G29" s="367"/>
      <c r="H29" s="340"/>
      <c r="I29" s="368"/>
      <c r="J29" s="368"/>
      <c r="K29" s="357">
        <f t="shared" si="2"/>
        <v>0</v>
      </c>
      <c r="L29" s="357">
        <f>K29*L23</f>
        <v>0</v>
      </c>
      <c r="M29" s="352"/>
      <c r="N29" s="342"/>
      <c r="O29" s="220"/>
      <c r="P29" s="220"/>
      <c r="Q29" s="220"/>
      <c r="R29" s="220"/>
      <c r="S29" s="220"/>
      <c r="T29" s="220"/>
      <c r="U29" s="220"/>
    </row>
    <row r="30" spans="2:21" hidden="1">
      <c r="B30" s="347">
        <v>6</v>
      </c>
      <c r="C30" s="366"/>
      <c r="D30" s="366"/>
      <c r="E30" s="366"/>
      <c r="F30" s="366"/>
      <c r="G30" s="340"/>
      <c r="H30" s="340"/>
      <c r="I30" s="368"/>
      <c r="J30" s="368"/>
      <c r="K30" s="357">
        <f t="shared" si="2"/>
        <v>0</v>
      </c>
      <c r="L30" s="357">
        <f>K30*L23</f>
        <v>0</v>
      </c>
      <c r="M30" s="352"/>
      <c r="N30" s="342"/>
      <c r="O30" s="220"/>
      <c r="P30" s="220"/>
      <c r="Q30" s="220"/>
      <c r="R30" s="220"/>
      <c r="S30" s="220"/>
      <c r="T30" s="220"/>
      <c r="U30" s="220"/>
    </row>
    <row r="31" spans="2:21" hidden="1">
      <c r="B31" s="347">
        <v>7</v>
      </c>
      <c r="C31" s="366"/>
      <c r="D31" s="378"/>
      <c r="E31" s="366"/>
      <c r="F31" s="366"/>
      <c r="G31" s="340"/>
      <c r="H31" s="340"/>
      <c r="I31" s="368"/>
      <c r="J31" s="368"/>
      <c r="K31" s="357">
        <f t="shared" si="2"/>
        <v>0</v>
      </c>
      <c r="L31" s="357">
        <f>K31*L23</f>
        <v>0</v>
      </c>
      <c r="M31" s="352"/>
      <c r="N31" s="342"/>
      <c r="O31" s="220"/>
      <c r="P31" s="220"/>
      <c r="Q31" s="220"/>
      <c r="R31" s="220"/>
      <c r="S31" s="220"/>
      <c r="T31" s="220"/>
      <c r="U31" s="220"/>
    </row>
    <row r="32" spans="2:21" hidden="1">
      <c r="B32" s="347">
        <v>8</v>
      </c>
      <c r="C32" s="366"/>
      <c r="D32" s="378"/>
      <c r="E32" s="366"/>
      <c r="F32" s="366"/>
      <c r="G32" s="380"/>
      <c r="H32" s="340"/>
      <c r="I32" s="368"/>
      <c r="J32" s="368"/>
      <c r="K32" s="357">
        <f t="shared" si="2"/>
        <v>0</v>
      </c>
      <c r="L32" s="357">
        <f>K32*L23</f>
        <v>0</v>
      </c>
      <c r="M32" s="365"/>
      <c r="N32" s="345"/>
      <c r="O32" s="220"/>
      <c r="P32" s="220"/>
      <c r="Q32" s="220"/>
      <c r="R32" s="220"/>
      <c r="S32" s="220"/>
      <c r="T32" s="220"/>
      <c r="U32" s="220"/>
    </row>
    <row r="33" spans="1:15" ht="20.25" hidden="1">
      <c r="A33" s="221"/>
      <c r="B33" s="382"/>
      <c r="C33" s="703" t="s">
        <v>524</v>
      </c>
      <c r="D33" s="703"/>
      <c r="E33" s="703"/>
      <c r="F33" s="703"/>
      <c r="G33" s="703"/>
      <c r="H33" s="703"/>
      <c r="I33" s="703"/>
      <c r="J33" s="703"/>
      <c r="K33" s="348" t="s">
        <v>2</v>
      </c>
      <c r="L33" s="349">
        <v>0.5</v>
      </c>
      <c r="M33" s="350">
        <f>SUM(K35:K42)</f>
        <v>0</v>
      </c>
      <c r="N33" s="351">
        <f>SUM(L35:L42)</f>
        <v>0</v>
      </c>
      <c r="O33" s="224"/>
    </row>
    <row r="34" spans="1:15" hidden="1">
      <c r="A34" s="221"/>
      <c r="B34" s="382"/>
      <c r="C34" s="700" t="s">
        <v>4</v>
      </c>
      <c r="D34" s="700"/>
      <c r="E34" s="559" t="s">
        <v>5</v>
      </c>
      <c r="F34" s="559" t="s">
        <v>6</v>
      </c>
      <c r="G34" s="559" t="s">
        <v>7</v>
      </c>
      <c r="H34" s="559" t="s">
        <v>8</v>
      </c>
      <c r="I34" s="559" t="s">
        <v>9</v>
      </c>
      <c r="J34" s="559" t="s">
        <v>10</v>
      </c>
      <c r="K34" s="559" t="s">
        <v>11</v>
      </c>
      <c r="L34" s="559" t="s">
        <v>12</v>
      </c>
      <c r="M34" s="704" t="s">
        <v>34</v>
      </c>
      <c r="N34" s="705"/>
      <c r="O34" s="220"/>
    </row>
    <row r="35" spans="1:15" hidden="1">
      <c r="A35" s="221"/>
      <c r="B35" s="382"/>
      <c r="C35" s="369"/>
      <c r="D35" s="369"/>
      <c r="E35" s="369"/>
      <c r="F35" s="369"/>
      <c r="G35" s="385"/>
      <c r="H35" s="383"/>
      <c r="I35" s="386"/>
      <c r="J35" s="386"/>
      <c r="K35" s="384">
        <f>(I35+J35)*10000</f>
        <v>0</v>
      </c>
      <c r="L35" s="384">
        <f>K35*L33</f>
        <v>0</v>
      </c>
      <c r="M35" s="352"/>
      <c r="N35" s="342"/>
      <c r="O35" s="220"/>
    </row>
    <row r="36" spans="1:15" hidden="1">
      <c r="A36" s="221"/>
      <c r="B36" s="382"/>
      <c r="C36" s="369"/>
      <c r="D36" s="369"/>
      <c r="E36" s="369"/>
      <c r="F36" s="369"/>
      <c r="G36" s="385"/>
      <c r="H36" s="383"/>
      <c r="I36" s="386"/>
      <c r="J36" s="386"/>
      <c r="K36" s="384">
        <f t="shared" ref="K36:K42" si="3">(I36+J36)*10000</f>
        <v>0</v>
      </c>
      <c r="L36" s="384">
        <f>K36*L33</f>
        <v>0</v>
      </c>
      <c r="M36" s="352"/>
      <c r="N36" s="342"/>
      <c r="O36" s="220"/>
    </row>
    <row r="37" spans="1:15" hidden="1">
      <c r="A37" s="221"/>
      <c r="B37" s="382"/>
      <c r="C37" s="369"/>
      <c r="D37" s="369"/>
      <c r="E37" s="369"/>
      <c r="F37" s="375"/>
      <c r="G37" s="376"/>
      <c r="H37" s="376"/>
      <c r="I37" s="377"/>
      <c r="J37" s="377"/>
      <c r="K37" s="384">
        <f t="shared" si="3"/>
        <v>0</v>
      </c>
      <c r="L37" s="384">
        <f>K37*L33</f>
        <v>0</v>
      </c>
      <c r="M37" s="352"/>
      <c r="N37" s="342"/>
      <c r="O37" s="220"/>
    </row>
    <row r="38" spans="1:15" hidden="1">
      <c r="A38" s="221"/>
      <c r="B38" s="382"/>
      <c r="C38" s="369"/>
      <c r="D38" s="369"/>
      <c r="E38" s="369"/>
      <c r="F38" s="369"/>
      <c r="G38" s="383"/>
      <c r="H38" s="383"/>
      <c r="I38" s="386"/>
      <c r="J38" s="386"/>
      <c r="K38" s="384">
        <f t="shared" si="3"/>
        <v>0</v>
      </c>
      <c r="L38" s="384">
        <f>K38*L33</f>
        <v>0</v>
      </c>
      <c r="M38" s="352"/>
      <c r="N38" s="342"/>
      <c r="O38" s="220"/>
    </row>
    <row r="39" spans="1:15" hidden="1">
      <c r="A39" s="221"/>
      <c r="B39" s="382"/>
      <c r="C39" s="369"/>
      <c r="D39" s="369"/>
      <c r="E39" s="369"/>
      <c r="F39" s="369"/>
      <c r="G39" s="385"/>
      <c r="H39" s="383"/>
      <c r="I39" s="386"/>
      <c r="J39" s="386"/>
      <c r="K39" s="384">
        <f t="shared" si="3"/>
        <v>0</v>
      </c>
      <c r="L39" s="384">
        <f>K39*L33</f>
        <v>0</v>
      </c>
      <c r="M39" s="352"/>
      <c r="N39" s="342"/>
      <c r="O39" s="220"/>
    </row>
    <row r="40" spans="1:15" hidden="1">
      <c r="A40" s="221"/>
      <c r="B40" s="382"/>
      <c r="C40" s="369"/>
      <c r="D40" s="369"/>
      <c r="E40" s="369"/>
      <c r="F40" s="369"/>
      <c r="G40" s="383"/>
      <c r="H40" s="383"/>
      <c r="I40" s="386"/>
      <c r="J40" s="386"/>
      <c r="K40" s="384">
        <f t="shared" si="3"/>
        <v>0</v>
      </c>
      <c r="L40" s="384">
        <f>K40*L33</f>
        <v>0</v>
      </c>
      <c r="M40" s="352"/>
      <c r="N40" s="342"/>
      <c r="O40" s="220"/>
    </row>
    <row r="41" spans="1:15" hidden="1">
      <c r="A41" s="221"/>
      <c r="B41" s="382"/>
      <c r="C41" s="369"/>
      <c r="D41" s="387"/>
      <c r="E41" s="369"/>
      <c r="F41" s="369"/>
      <c r="G41" s="383"/>
      <c r="H41" s="383"/>
      <c r="I41" s="386"/>
      <c r="J41" s="386"/>
      <c r="K41" s="384">
        <f t="shared" si="3"/>
        <v>0</v>
      </c>
      <c r="L41" s="384">
        <f>K41*L33</f>
        <v>0</v>
      </c>
      <c r="M41" s="352"/>
      <c r="N41" s="342"/>
      <c r="O41" s="220"/>
    </row>
    <row r="42" spans="1:15" hidden="1">
      <c r="A42" s="221"/>
      <c r="B42" s="382"/>
      <c r="C42" s="369"/>
      <c r="D42" s="387"/>
      <c r="E42" s="369"/>
      <c r="F42" s="369"/>
      <c r="G42" s="383"/>
      <c r="H42" s="383"/>
      <c r="I42" s="386"/>
      <c r="J42" s="386"/>
      <c r="K42" s="384">
        <f t="shared" si="3"/>
        <v>0</v>
      </c>
      <c r="L42" s="384">
        <f>K42*L33</f>
        <v>0</v>
      </c>
      <c r="M42" s="365"/>
      <c r="N42" s="345"/>
      <c r="O42" s="220"/>
    </row>
    <row r="43" spans="1:15" ht="20.25" hidden="1">
      <c r="A43" s="220"/>
      <c r="B43" s="347"/>
      <c r="C43" s="706" t="s">
        <v>393</v>
      </c>
      <c r="D43" s="706"/>
      <c r="E43" s="706"/>
      <c r="F43" s="706"/>
      <c r="G43" s="706"/>
      <c r="H43" s="706"/>
      <c r="I43" s="706"/>
      <c r="J43" s="706"/>
      <c r="K43" s="348" t="s">
        <v>2</v>
      </c>
      <c r="L43" s="397">
        <v>0.6</v>
      </c>
      <c r="M43" s="350">
        <f>SUM(K45:K52)</f>
        <v>0</v>
      </c>
      <c r="N43" s="351">
        <f>SUM(L45:L52)</f>
        <v>0</v>
      </c>
      <c r="O43" s="224"/>
    </row>
    <row r="44" spans="1:15" hidden="1">
      <c r="A44" s="220"/>
      <c r="B44" s="347" t="s">
        <v>3</v>
      </c>
      <c r="C44" s="700" t="s">
        <v>4</v>
      </c>
      <c r="D44" s="700"/>
      <c r="E44" s="559" t="s">
        <v>5</v>
      </c>
      <c r="F44" s="559" t="s">
        <v>6</v>
      </c>
      <c r="G44" s="559" t="s">
        <v>7</v>
      </c>
      <c r="H44" s="559" t="s">
        <v>8</v>
      </c>
      <c r="I44" s="559" t="s">
        <v>9</v>
      </c>
      <c r="J44" s="559" t="s">
        <v>10</v>
      </c>
      <c r="K44" s="559" t="s">
        <v>11</v>
      </c>
      <c r="L44" s="559" t="s">
        <v>12</v>
      </c>
      <c r="M44" s="398"/>
      <c r="N44" s="399"/>
      <c r="O44" s="220"/>
    </row>
    <row r="45" spans="1:15" hidden="1">
      <c r="A45" s="220"/>
      <c r="B45" s="347">
        <v>1</v>
      </c>
      <c r="C45" s="366"/>
      <c r="D45" s="366"/>
      <c r="E45" s="366"/>
      <c r="F45" s="366"/>
      <c r="G45" s="367"/>
      <c r="H45" s="340"/>
      <c r="I45" s="368"/>
      <c r="J45" s="368"/>
      <c r="K45" s="357">
        <f>(I45+J45)*10000</f>
        <v>0</v>
      </c>
      <c r="L45" s="357">
        <f>K45*L43</f>
        <v>0</v>
      </c>
      <c r="M45" s="352"/>
      <c r="N45" s="342"/>
      <c r="O45" s="220"/>
    </row>
    <row r="46" spans="1:15" hidden="1">
      <c r="A46" s="220"/>
      <c r="B46" s="347">
        <v>2</v>
      </c>
      <c r="C46" s="366"/>
      <c r="D46" s="366"/>
      <c r="E46" s="366"/>
      <c r="F46" s="366"/>
      <c r="G46" s="367"/>
      <c r="H46" s="340"/>
      <c r="I46" s="368"/>
      <c r="J46" s="368"/>
      <c r="K46" s="357">
        <f t="shared" ref="K46:K52" si="4">(I46+J46)*10000</f>
        <v>0</v>
      </c>
      <c r="L46" s="357">
        <f>K46*L43</f>
        <v>0</v>
      </c>
      <c r="M46" s="352"/>
      <c r="N46" s="342"/>
      <c r="O46" s="220"/>
    </row>
    <row r="47" spans="1:15" hidden="1">
      <c r="A47" s="220"/>
      <c r="B47" s="347">
        <v>3</v>
      </c>
      <c r="C47" s="366"/>
      <c r="D47" s="366"/>
      <c r="E47" s="366"/>
      <c r="F47" s="366"/>
      <c r="G47" s="367"/>
      <c r="H47" s="340"/>
      <c r="I47" s="368"/>
      <c r="J47" s="368"/>
      <c r="K47" s="357">
        <f t="shared" si="4"/>
        <v>0</v>
      </c>
      <c r="L47" s="357">
        <f>K47*L43</f>
        <v>0</v>
      </c>
      <c r="M47" s="352"/>
      <c r="N47" s="342"/>
      <c r="O47" s="220"/>
    </row>
    <row r="48" spans="1:15" hidden="1">
      <c r="A48" s="220"/>
      <c r="B48" s="347">
        <v>4</v>
      </c>
      <c r="C48" s="366"/>
      <c r="D48" s="366"/>
      <c r="E48" s="366"/>
      <c r="F48" s="366"/>
      <c r="G48" s="340"/>
      <c r="H48" s="340"/>
      <c r="I48" s="368"/>
      <c r="J48" s="368"/>
      <c r="K48" s="357">
        <f t="shared" si="4"/>
        <v>0</v>
      </c>
      <c r="L48" s="357">
        <f>K48*L43</f>
        <v>0</v>
      </c>
      <c r="M48" s="352"/>
      <c r="N48" s="342"/>
      <c r="O48" s="220"/>
    </row>
    <row r="49" spans="2:15" hidden="1">
      <c r="B49" s="347">
        <v>5</v>
      </c>
      <c r="C49" s="366"/>
      <c r="D49" s="366"/>
      <c r="E49" s="366"/>
      <c r="F49" s="366"/>
      <c r="G49" s="367"/>
      <c r="H49" s="340"/>
      <c r="I49" s="368"/>
      <c r="J49" s="368"/>
      <c r="K49" s="357">
        <f t="shared" si="4"/>
        <v>0</v>
      </c>
      <c r="L49" s="357">
        <f>K49*L43</f>
        <v>0</v>
      </c>
      <c r="M49" s="352"/>
      <c r="N49" s="342"/>
      <c r="O49" s="220"/>
    </row>
    <row r="50" spans="2:15" hidden="1">
      <c r="B50" s="347">
        <v>6</v>
      </c>
      <c r="C50" s="366"/>
      <c r="D50" s="366"/>
      <c r="E50" s="366"/>
      <c r="F50" s="366"/>
      <c r="G50" s="340"/>
      <c r="H50" s="340"/>
      <c r="I50" s="368"/>
      <c r="J50" s="368"/>
      <c r="K50" s="357">
        <f t="shared" si="4"/>
        <v>0</v>
      </c>
      <c r="L50" s="357">
        <f>K50*L43</f>
        <v>0</v>
      </c>
      <c r="M50" s="352"/>
      <c r="N50" s="342"/>
      <c r="O50" s="220"/>
    </row>
    <row r="51" spans="2:15" hidden="1">
      <c r="B51" s="347">
        <v>7</v>
      </c>
      <c r="C51" s="366"/>
      <c r="D51" s="378"/>
      <c r="E51" s="366"/>
      <c r="F51" s="366"/>
      <c r="G51" s="340"/>
      <c r="H51" s="340"/>
      <c r="I51" s="368"/>
      <c r="J51" s="368"/>
      <c r="K51" s="357">
        <f t="shared" si="4"/>
        <v>0</v>
      </c>
      <c r="L51" s="357">
        <f>K51*L43</f>
        <v>0</v>
      </c>
      <c r="M51" s="352"/>
      <c r="N51" s="342"/>
      <c r="O51" s="220"/>
    </row>
    <row r="52" spans="2:15" hidden="1">
      <c r="B52" s="347">
        <v>8</v>
      </c>
      <c r="C52" s="366"/>
      <c r="D52" s="378"/>
      <c r="E52" s="366"/>
      <c r="F52" s="366"/>
      <c r="G52" s="340"/>
      <c r="H52" s="340"/>
      <c r="I52" s="368"/>
      <c r="J52" s="368"/>
      <c r="K52" s="357">
        <f t="shared" si="4"/>
        <v>0</v>
      </c>
      <c r="L52" s="357">
        <f>K52*L43</f>
        <v>0</v>
      </c>
      <c r="M52" s="365"/>
      <c r="N52" s="345"/>
      <c r="O52" s="220"/>
    </row>
    <row r="53" spans="2:15" ht="20.25" hidden="1">
      <c r="B53" s="347"/>
      <c r="C53" s="707" t="s">
        <v>394</v>
      </c>
      <c r="D53" s="707"/>
      <c r="E53" s="707"/>
      <c r="F53" s="707"/>
      <c r="G53" s="707"/>
      <c r="H53" s="707"/>
      <c r="I53" s="707"/>
      <c r="J53" s="707"/>
      <c r="K53" s="392" t="s">
        <v>47</v>
      </c>
      <c r="L53" s="400">
        <v>0.65</v>
      </c>
      <c r="M53" s="350">
        <f>SUM(K55:K62)</f>
        <v>0</v>
      </c>
      <c r="N53" s="351">
        <f>SUM(L55:L62)</f>
        <v>0</v>
      </c>
      <c r="O53" s="224"/>
    </row>
    <row r="54" spans="2:15" hidden="1">
      <c r="B54" s="347"/>
      <c r="C54" s="700" t="s">
        <v>4</v>
      </c>
      <c r="D54" s="700"/>
      <c r="E54" s="559" t="s">
        <v>5</v>
      </c>
      <c r="F54" s="559" t="s">
        <v>6</v>
      </c>
      <c r="G54" s="559" t="s">
        <v>7</v>
      </c>
      <c r="H54" s="559" t="s">
        <v>8</v>
      </c>
      <c r="I54" s="559" t="s">
        <v>9</v>
      </c>
      <c r="J54" s="559" t="s">
        <v>10</v>
      </c>
      <c r="K54" s="559" t="s">
        <v>11</v>
      </c>
      <c r="L54" s="559" t="s">
        <v>12</v>
      </c>
      <c r="M54" s="562"/>
      <c r="N54" s="563"/>
      <c r="O54" s="220"/>
    </row>
    <row r="55" spans="2:15" ht="19.5" hidden="1">
      <c r="B55" s="347"/>
      <c r="C55" s="353"/>
      <c r="D55" s="353"/>
      <c r="E55" s="353"/>
      <c r="F55" s="353"/>
      <c r="G55" s="379" t="s">
        <v>48</v>
      </c>
      <c r="H55" s="355"/>
      <c r="I55" s="356"/>
      <c r="J55" s="356"/>
      <c r="K55" s="357">
        <f>(I55+J55)*10000</f>
        <v>0</v>
      </c>
      <c r="L55" s="357">
        <f>K55*L53</f>
        <v>0</v>
      </c>
      <c r="M55" s="352"/>
      <c r="N55" s="342"/>
      <c r="O55" s="220"/>
    </row>
    <row r="56" spans="2:15" hidden="1">
      <c r="B56" s="347"/>
      <c r="C56" s="401"/>
      <c r="D56" s="401"/>
      <c r="E56" s="401"/>
      <c r="F56" s="401"/>
      <c r="G56" s="402"/>
      <c r="H56" s="402"/>
      <c r="I56" s="403"/>
      <c r="J56" s="403"/>
      <c r="K56" s="357">
        <f t="shared" ref="K56:K62" si="5">(I56+J56)*10000</f>
        <v>0</v>
      </c>
      <c r="L56" s="357">
        <f>K56*L53</f>
        <v>0</v>
      </c>
      <c r="M56" s="352"/>
      <c r="N56" s="342"/>
      <c r="O56" s="220"/>
    </row>
    <row r="57" spans="2:15" hidden="1">
      <c r="B57" s="347"/>
      <c r="C57" s="401"/>
      <c r="D57" s="401"/>
      <c r="E57" s="401"/>
      <c r="F57" s="401"/>
      <c r="G57" s="402"/>
      <c r="H57" s="402"/>
      <c r="I57" s="403"/>
      <c r="J57" s="403"/>
      <c r="K57" s="357">
        <f t="shared" si="5"/>
        <v>0</v>
      </c>
      <c r="L57" s="357">
        <f>K57*L53</f>
        <v>0</v>
      </c>
      <c r="M57" s="352"/>
      <c r="N57" s="342"/>
      <c r="O57" s="220"/>
    </row>
    <row r="58" spans="2:15" hidden="1">
      <c r="B58" s="347"/>
      <c r="C58" s="401"/>
      <c r="D58" s="401"/>
      <c r="E58" s="401"/>
      <c r="F58" s="401"/>
      <c r="G58" s="402"/>
      <c r="H58" s="402"/>
      <c r="I58" s="403"/>
      <c r="J58" s="403"/>
      <c r="K58" s="357">
        <f t="shared" si="5"/>
        <v>0</v>
      </c>
      <c r="L58" s="357">
        <f>K58*L53</f>
        <v>0</v>
      </c>
      <c r="M58" s="352"/>
      <c r="N58" s="342"/>
      <c r="O58" s="220"/>
    </row>
    <row r="59" spans="2:15" hidden="1">
      <c r="B59" s="347"/>
      <c r="C59" s="401"/>
      <c r="D59" s="401"/>
      <c r="E59" s="401"/>
      <c r="F59" s="401"/>
      <c r="G59" s="402"/>
      <c r="H59" s="402"/>
      <c r="I59" s="403"/>
      <c r="J59" s="403"/>
      <c r="K59" s="357">
        <f t="shared" si="5"/>
        <v>0</v>
      </c>
      <c r="L59" s="357">
        <f>K59*L53</f>
        <v>0</v>
      </c>
      <c r="M59" s="352"/>
      <c r="N59" s="342"/>
      <c r="O59" s="220"/>
    </row>
    <row r="60" spans="2:15" hidden="1">
      <c r="B60" s="347"/>
      <c r="C60" s="401"/>
      <c r="D60" s="401"/>
      <c r="E60" s="401"/>
      <c r="F60" s="401"/>
      <c r="G60" s="402"/>
      <c r="H60" s="402"/>
      <c r="I60" s="403"/>
      <c r="J60" s="403"/>
      <c r="K60" s="357">
        <f t="shared" si="5"/>
        <v>0</v>
      </c>
      <c r="L60" s="357">
        <f>K60*L53</f>
        <v>0</v>
      </c>
      <c r="M60" s="352"/>
      <c r="N60" s="342"/>
      <c r="O60" s="220"/>
    </row>
    <row r="61" spans="2:15" hidden="1">
      <c r="B61" s="347"/>
      <c r="C61" s="404"/>
      <c r="D61" s="401"/>
      <c r="E61" s="401"/>
      <c r="F61" s="401"/>
      <c r="G61" s="402"/>
      <c r="H61" s="402"/>
      <c r="I61" s="403"/>
      <c r="J61" s="368"/>
      <c r="K61" s="357">
        <f t="shared" si="5"/>
        <v>0</v>
      </c>
      <c r="L61" s="357">
        <f>K61*L53</f>
        <v>0</v>
      </c>
      <c r="M61" s="352"/>
      <c r="N61" s="342"/>
      <c r="O61" s="220"/>
    </row>
    <row r="62" spans="2:15" hidden="1">
      <c r="B62" s="347"/>
      <c r="C62" s="401"/>
      <c r="D62" s="401"/>
      <c r="E62" s="401"/>
      <c r="F62" s="401"/>
      <c r="G62" s="402"/>
      <c r="H62" s="402"/>
      <c r="I62" s="403"/>
      <c r="J62" s="403"/>
      <c r="K62" s="357">
        <f t="shared" si="5"/>
        <v>0</v>
      </c>
      <c r="L62" s="357">
        <f>K62*L53</f>
        <v>0</v>
      </c>
      <c r="M62" s="365"/>
      <c r="N62" s="345"/>
      <c r="O62" s="220"/>
    </row>
    <row r="63" spans="2:15" ht="20.25">
      <c r="B63" s="347"/>
      <c r="C63" s="708" t="s">
        <v>395</v>
      </c>
      <c r="D63" s="708"/>
      <c r="E63" s="708"/>
      <c r="F63" s="708"/>
      <c r="G63" s="708"/>
      <c r="H63" s="708"/>
      <c r="I63" s="708"/>
      <c r="J63" s="708"/>
      <c r="K63" s="392" t="s">
        <v>47</v>
      </c>
      <c r="L63" s="397">
        <v>0.6</v>
      </c>
      <c r="M63" s="350">
        <f>SUM(K65:K72)</f>
        <v>490000</v>
      </c>
      <c r="N63" s="351">
        <f>SUM(L65:L72)</f>
        <v>294000</v>
      </c>
      <c r="O63" s="224"/>
    </row>
    <row r="64" spans="2:15">
      <c r="B64" s="347"/>
      <c r="C64" s="700" t="s">
        <v>4</v>
      </c>
      <c r="D64" s="700"/>
      <c r="E64" s="559" t="s">
        <v>5</v>
      </c>
      <c r="F64" s="559" t="s">
        <v>6</v>
      </c>
      <c r="G64" s="559" t="s">
        <v>7</v>
      </c>
      <c r="H64" s="559" t="s">
        <v>8</v>
      </c>
      <c r="I64" s="559" t="s">
        <v>9</v>
      </c>
      <c r="J64" s="559" t="s">
        <v>10</v>
      </c>
      <c r="K64" s="559" t="s">
        <v>11</v>
      </c>
      <c r="L64" s="559" t="s">
        <v>12</v>
      </c>
      <c r="M64" s="704" t="s">
        <v>50</v>
      </c>
      <c r="N64" s="705"/>
      <c r="O64" s="220"/>
    </row>
    <row r="65" spans="2:15">
      <c r="B65" s="347"/>
      <c r="C65" s="369">
        <v>30</v>
      </c>
      <c r="D65" s="369" t="s">
        <v>35</v>
      </c>
      <c r="E65" s="369" t="s">
        <v>1144</v>
      </c>
      <c r="F65" s="369" t="s">
        <v>1555</v>
      </c>
      <c r="G65" s="383" t="s">
        <v>1556</v>
      </c>
      <c r="H65" s="383" t="s">
        <v>1375</v>
      </c>
      <c r="I65" s="368">
        <v>3</v>
      </c>
      <c r="J65" s="368">
        <v>8</v>
      </c>
      <c r="K65" s="384">
        <f>(I65+J65)*10000</f>
        <v>110000</v>
      </c>
      <c r="L65" s="384">
        <f>K65*L63</f>
        <v>66000</v>
      </c>
      <c r="M65" s="352"/>
      <c r="N65" s="342"/>
      <c r="O65" s="220"/>
    </row>
    <row r="66" spans="2:15">
      <c r="B66" s="347"/>
      <c r="C66" s="369">
        <v>30</v>
      </c>
      <c r="D66" s="369" t="s">
        <v>61</v>
      </c>
      <c r="E66" s="369" t="s">
        <v>1557</v>
      </c>
      <c r="F66" s="369" t="s">
        <v>1558</v>
      </c>
      <c r="G66" s="385" t="s">
        <v>1559</v>
      </c>
      <c r="H66" s="383" t="s">
        <v>867</v>
      </c>
      <c r="I66" s="368">
        <v>3</v>
      </c>
      <c r="J66" s="368">
        <v>19</v>
      </c>
      <c r="K66" s="384">
        <f t="shared" ref="K66:K72" si="6">(I66+J66)*10000</f>
        <v>220000</v>
      </c>
      <c r="L66" s="384">
        <f>K66*L63</f>
        <v>132000</v>
      </c>
      <c r="M66" s="352"/>
      <c r="N66" s="342"/>
      <c r="O66" s="220"/>
    </row>
    <row r="67" spans="2:15">
      <c r="B67" s="347"/>
      <c r="C67" s="369">
        <v>30</v>
      </c>
      <c r="D67" s="369" t="s">
        <v>137</v>
      </c>
      <c r="E67" s="369" t="s">
        <v>1560</v>
      </c>
      <c r="F67" s="369" t="s">
        <v>1561</v>
      </c>
      <c r="G67" s="372" t="s">
        <v>1562</v>
      </c>
      <c r="H67" s="376" t="s">
        <v>44</v>
      </c>
      <c r="I67" s="368">
        <v>3</v>
      </c>
      <c r="J67" s="368">
        <v>5</v>
      </c>
      <c r="K67" s="384">
        <f t="shared" si="6"/>
        <v>80000</v>
      </c>
      <c r="L67" s="384">
        <f>K67*L63</f>
        <v>48000</v>
      </c>
      <c r="M67" s="352"/>
      <c r="N67" s="342"/>
      <c r="O67" s="220"/>
    </row>
    <row r="68" spans="2:15">
      <c r="B68" s="347"/>
      <c r="C68" s="369">
        <v>30</v>
      </c>
      <c r="D68" s="369" t="s">
        <v>520</v>
      </c>
      <c r="E68" s="369" t="s">
        <v>1563</v>
      </c>
      <c r="F68" s="369" t="s">
        <v>1564</v>
      </c>
      <c r="G68" s="383" t="s">
        <v>1565</v>
      </c>
      <c r="H68" s="383" t="s">
        <v>26</v>
      </c>
      <c r="I68" s="368">
        <v>3</v>
      </c>
      <c r="J68" s="368">
        <v>5</v>
      </c>
      <c r="K68" s="384">
        <f t="shared" si="6"/>
        <v>80000</v>
      </c>
      <c r="L68" s="384">
        <f>K68*L63</f>
        <v>48000</v>
      </c>
      <c r="M68" s="352"/>
      <c r="N68" s="342"/>
      <c r="O68" s="220"/>
    </row>
    <row r="69" spans="2:15">
      <c r="B69" s="347"/>
      <c r="C69" s="366"/>
      <c r="D69" s="366"/>
      <c r="E69" s="366"/>
      <c r="F69" s="417"/>
      <c r="G69" s="340"/>
      <c r="H69" s="340"/>
      <c r="I69" s="386"/>
      <c r="J69" s="386"/>
      <c r="K69" s="384">
        <f t="shared" si="6"/>
        <v>0</v>
      </c>
      <c r="L69" s="384">
        <f>K69*L63</f>
        <v>0</v>
      </c>
      <c r="M69" s="352"/>
      <c r="N69" s="342"/>
      <c r="O69" s="220"/>
    </row>
    <row r="70" spans="2:15">
      <c r="B70" s="347"/>
      <c r="C70" s="369"/>
      <c r="D70" s="369"/>
      <c r="E70" s="369"/>
      <c r="F70" s="369"/>
      <c r="G70" s="383"/>
      <c r="H70" s="383"/>
      <c r="I70" s="386"/>
      <c r="J70" s="386"/>
      <c r="K70" s="384">
        <f t="shared" si="6"/>
        <v>0</v>
      </c>
      <c r="L70" s="384">
        <f>K70*L63</f>
        <v>0</v>
      </c>
      <c r="M70" s="352"/>
      <c r="N70" s="342"/>
      <c r="O70" s="220"/>
    </row>
    <row r="71" spans="2:15">
      <c r="B71" s="347"/>
      <c r="C71" s="369"/>
      <c r="D71" s="387"/>
      <c r="E71" s="369"/>
      <c r="F71" s="369"/>
      <c r="G71" s="383"/>
      <c r="H71" s="383"/>
      <c r="I71" s="386"/>
      <c r="J71" s="386"/>
      <c r="K71" s="384">
        <f t="shared" si="6"/>
        <v>0</v>
      </c>
      <c r="L71" s="384">
        <f>K71*L63</f>
        <v>0</v>
      </c>
      <c r="M71" s="352"/>
      <c r="N71" s="342"/>
      <c r="O71" s="220"/>
    </row>
    <row r="72" spans="2:15">
      <c r="B72" s="347"/>
      <c r="C72" s="369"/>
      <c r="D72" s="387"/>
      <c r="E72" s="369"/>
      <c r="F72" s="369"/>
      <c r="G72" s="383"/>
      <c r="H72" s="383"/>
      <c r="I72" s="386"/>
      <c r="J72" s="386"/>
      <c r="K72" s="384">
        <f t="shared" si="6"/>
        <v>0</v>
      </c>
      <c r="L72" s="384">
        <f>K72*L63</f>
        <v>0</v>
      </c>
      <c r="M72" s="365"/>
      <c r="N72" s="345"/>
      <c r="O72" s="220"/>
    </row>
    <row r="73" spans="2:15" ht="20.25" hidden="1">
      <c r="B73" s="347"/>
      <c r="C73" s="675" t="s">
        <v>400</v>
      </c>
      <c r="D73" s="675"/>
      <c r="E73" s="675"/>
      <c r="F73" s="675"/>
      <c r="G73" s="675"/>
      <c r="H73" s="675"/>
      <c r="I73" s="675"/>
      <c r="J73" s="675"/>
      <c r="K73" s="392" t="s">
        <v>47</v>
      </c>
      <c r="L73" s="400">
        <v>0.65</v>
      </c>
      <c r="M73" s="350">
        <f>SUM(K75:K82)</f>
        <v>0</v>
      </c>
      <c r="N73" s="351">
        <f>SUM(L75:L82)</f>
        <v>0</v>
      </c>
      <c r="O73" s="224"/>
    </row>
    <row r="74" spans="2:15" hidden="1">
      <c r="B74" s="347"/>
      <c r="C74" s="700" t="s">
        <v>4</v>
      </c>
      <c r="D74" s="700"/>
      <c r="E74" s="559" t="s">
        <v>5</v>
      </c>
      <c r="F74" s="559" t="s">
        <v>6</v>
      </c>
      <c r="G74" s="559" t="s">
        <v>7</v>
      </c>
      <c r="H74" s="559" t="s">
        <v>8</v>
      </c>
      <c r="I74" s="559" t="s">
        <v>9</v>
      </c>
      <c r="J74" s="559" t="s">
        <v>10</v>
      </c>
      <c r="K74" s="559" t="s">
        <v>11</v>
      </c>
      <c r="L74" s="559" t="s">
        <v>12</v>
      </c>
      <c r="M74" s="704" t="s">
        <v>56</v>
      </c>
      <c r="N74" s="705"/>
      <c r="O74" s="220"/>
    </row>
    <row r="75" spans="2:15" hidden="1">
      <c r="B75" s="347"/>
      <c r="C75" s="369"/>
      <c r="D75" s="369"/>
      <c r="E75" s="369"/>
      <c r="F75" s="369"/>
      <c r="G75" s="385"/>
      <c r="H75" s="383"/>
      <c r="I75" s="386"/>
      <c r="J75" s="386"/>
      <c r="K75" s="384">
        <f>(I75+J75)*10000</f>
        <v>0</v>
      </c>
      <c r="L75" s="384">
        <f>K75*L73</f>
        <v>0</v>
      </c>
      <c r="M75" s="352"/>
      <c r="N75" s="342"/>
      <c r="O75" s="220"/>
    </row>
    <row r="76" spans="2:15" hidden="1">
      <c r="B76" s="347"/>
      <c r="C76" s="369"/>
      <c r="D76" s="369"/>
      <c r="E76" s="369"/>
      <c r="F76" s="369"/>
      <c r="G76" s="385"/>
      <c r="H76" s="383"/>
      <c r="I76" s="386"/>
      <c r="J76" s="386"/>
      <c r="K76" s="384">
        <f t="shared" ref="K76:K82" si="7">(I76+J76)*10000</f>
        <v>0</v>
      </c>
      <c r="L76" s="384">
        <f>K76*L73</f>
        <v>0</v>
      </c>
      <c r="M76" s="352"/>
      <c r="N76" s="342"/>
      <c r="O76" s="220"/>
    </row>
    <row r="77" spans="2:15" hidden="1">
      <c r="B77" s="347"/>
      <c r="C77" s="369"/>
      <c r="D77" s="369"/>
      <c r="E77" s="369"/>
      <c r="F77" s="375"/>
      <c r="G77" s="376"/>
      <c r="H77" s="376"/>
      <c r="I77" s="377"/>
      <c r="J77" s="377"/>
      <c r="K77" s="384">
        <f t="shared" si="7"/>
        <v>0</v>
      </c>
      <c r="L77" s="384">
        <f>K77*L73</f>
        <v>0</v>
      </c>
      <c r="M77" s="352"/>
      <c r="N77" s="342"/>
      <c r="O77" s="220"/>
    </row>
    <row r="78" spans="2:15" hidden="1">
      <c r="B78" s="347"/>
      <c r="C78" s="369"/>
      <c r="D78" s="369"/>
      <c r="E78" s="369"/>
      <c r="F78" s="369"/>
      <c r="G78" s="383"/>
      <c r="H78" s="383"/>
      <c r="I78" s="386"/>
      <c r="J78" s="386"/>
      <c r="K78" s="384">
        <f t="shared" si="7"/>
        <v>0</v>
      </c>
      <c r="L78" s="384">
        <f>K78*L73</f>
        <v>0</v>
      </c>
      <c r="M78" s="352"/>
      <c r="N78" s="342"/>
      <c r="O78" s="220"/>
    </row>
    <row r="79" spans="2:15" hidden="1">
      <c r="B79" s="347"/>
      <c r="C79" s="369"/>
      <c r="D79" s="369"/>
      <c r="E79" s="369"/>
      <c r="F79" s="369"/>
      <c r="G79" s="385"/>
      <c r="H79" s="383"/>
      <c r="I79" s="386"/>
      <c r="J79" s="386"/>
      <c r="K79" s="384">
        <f t="shared" si="7"/>
        <v>0</v>
      </c>
      <c r="L79" s="384">
        <f>K79*L73</f>
        <v>0</v>
      </c>
      <c r="M79" s="352"/>
      <c r="N79" s="342"/>
      <c r="O79" s="220"/>
    </row>
    <row r="80" spans="2:15" hidden="1">
      <c r="B80" s="347"/>
      <c r="C80" s="369"/>
      <c r="D80" s="369"/>
      <c r="E80" s="369"/>
      <c r="F80" s="369"/>
      <c r="G80" s="383"/>
      <c r="H80" s="383"/>
      <c r="I80" s="386"/>
      <c r="J80" s="386"/>
      <c r="K80" s="384">
        <f t="shared" si="7"/>
        <v>0</v>
      </c>
      <c r="L80" s="384">
        <f>K80*L73</f>
        <v>0</v>
      </c>
      <c r="M80" s="352"/>
      <c r="N80" s="342"/>
      <c r="O80" s="220"/>
    </row>
    <row r="81" spans="1:15" hidden="1">
      <c r="A81" s="220"/>
      <c r="B81" s="347"/>
      <c r="C81" s="369"/>
      <c r="D81" s="387"/>
      <c r="E81" s="369"/>
      <c r="F81" s="369"/>
      <c r="G81" s="383"/>
      <c r="H81" s="383"/>
      <c r="I81" s="386"/>
      <c r="J81" s="386"/>
      <c r="K81" s="384">
        <f t="shared" si="7"/>
        <v>0</v>
      </c>
      <c r="L81" s="384">
        <f>K81*L73</f>
        <v>0</v>
      </c>
      <c r="M81" s="352"/>
      <c r="N81" s="342"/>
      <c r="O81" s="220"/>
    </row>
    <row r="82" spans="1:15" hidden="1">
      <c r="A82" s="220"/>
      <c r="B82" s="347"/>
      <c r="C82" s="369"/>
      <c r="D82" s="387"/>
      <c r="E82" s="369"/>
      <c r="F82" s="369"/>
      <c r="G82" s="383"/>
      <c r="H82" s="383"/>
      <c r="I82" s="386"/>
      <c r="J82" s="386"/>
      <c r="K82" s="384">
        <f t="shared" si="7"/>
        <v>0</v>
      </c>
      <c r="L82" s="384">
        <f>K82*L73</f>
        <v>0</v>
      </c>
      <c r="M82" s="365"/>
      <c r="N82" s="345"/>
      <c r="O82" s="220"/>
    </row>
    <row r="83" spans="1:15" ht="20.25" hidden="1">
      <c r="A83" s="221"/>
      <c r="B83" s="382"/>
      <c r="C83" s="709" t="s">
        <v>401</v>
      </c>
      <c r="D83" s="709"/>
      <c r="E83" s="709"/>
      <c r="F83" s="709"/>
      <c r="G83" s="709"/>
      <c r="H83" s="709"/>
      <c r="I83" s="709"/>
      <c r="J83" s="709"/>
      <c r="K83" s="392" t="s">
        <v>47</v>
      </c>
      <c r="L83" s="397">
        <v>0.6</v>
      </c>
      <c r="M83" s="350">
        <f>SUM(K85:K92)</f>
        <v>0</v>
      </c>
      <c r="N83" s="351">
        <f>SUM(L85:L92)</f>
        <v>0</v>
      </c>
      <c r="O83" s="224"/>
    </row>
    <row r="84" spans="1:15" hidden="1">
      <c r="A84" s="221"/>
      <c r="B84" s="382"/>
      <c r="C84" s="700" t="s">
        <v>4</v>
      </c>
      <c r="D84" s="700"/>
      <c r="E84" s="559" t="s">
        <v>5</v>
      </c>
      <c r="F84" s="559" t="s">
        <v>6</v>
      </c>
      <c r="G84" s="559" t="s">
        <v>7</v>
      </c>
      <c r="H84" s="559" t="s">
        <v>8</v>
      </c>
      <c r="I84" s="559" t="s">
        <v>9</v>
      </c>
      <c r="J84" s="559" t="s">
        <v>10</v>
      </c>
      <c r="K84" s="559" t="s">
        <v>11</v>
      </c>
      <c r="L84" s="559" t="s">
        <v>12</v>
      </c>
      <c r="M84" s="560"/>
      <c r="N84" s="561"/>
      <c r="O84" s="220"/>
    </row>
    <row r="85" spans="1:15" ht="19.5" hidden="1">
      <c r="A85" s="221"/>
      <c r="B85" s="382"/>
      <c r="C85" s="353"/>
      <c r="D85" s="353"/>
      <c r="E85" s="353"/>
      <c r="F85" s="353"/>
      <c r="G85" s="379" t="s">
        <v>71</v>
      </c>
      <c r="H85" s="355"/>
      <c r="I85" s="356"/>
      <c r="J85" s="356"/>
      <c r="K85" s="384">
        <f>(I85+J85)*10000</f>
        <v>0</v>
      </c>
      <c r="L85" s="384">
        <f>K85*L83</f>
        <v>0</v>
      </c>
      <c r="M85" s="352"/>
      <c r="N85" s="342"/>
      <c r="O85" s="220"/>
    </row>
    <row r="86" spans="1:15" hidden="1">
      <c r="A86" s="221"/>
      <c r="B86" s="382"/>
      <c r="C86" s="369"/>
      <c r="D86" s="369"/>
      <c r="E86" s="369"/>
      <c r="F86" s="369"/>
      <c r="G86" s="385"/>
      <c r="H86" s="383"/>
      <c r="I86" s="386"/>
      <c r="J86" s="386"/>
      <c r="K86" s="384">
        <f t="shared" ref="K86:K92" si="8">(I86+J86)*10000</f>
        <v>0</v>
      </c>
      <c r="L86" s="384">
        <f>K86*L83</f>
        <v>0</v>
      </c>
      <c r="M86" s="352"/>
      <c r="N86" s="342"/>
      <c r="O86" s="220"/>
    </row>
    <row r="87" spans="1:15" hidden="1">
      <c r="A87" s="221"/>
      <c r="B87" s="382"/>
      <c r="C87" s="369"/>
      <c r="D87" s="369"/>
      <c r="E87" s="369"/>
      <c r="F87" s="375"/>
      <c r="G87" s="376"/>
      <c r="H87" s="376"/>
      <c r="I87" s="377"/>
      <c r="J87" s="377"/>
      <c r="K87" s="384">
        <f t="shared" si="8"/>
        <v>0</v>
      </c>
      <c r="L87" s="384">
        <f>K87*L83</f>
        <v>0</v>
      </c>
      <c r="M87" s="352"/>
      <c r="N87" s="342"/>
      <c r="O87" s="220"/>
    </row>
    <row r="88" spans="1:15" hidden="1">
      <c r="A88" s="221"/>
      <c r="B88" s="382"/>
      <c r="C88" s="369"/>
      <c r="D88" s="369"/>
      <c r="E88" s="369"/>
      <c r="F88" s="369"/>
      <c r="G88" s="383"/>
      <c r="H88" s="383"/>
      <c r="I88" s="386"/>
      <c r="J88" s="386"/>
      <c r="K88" s="384">
        <f t="shared" si="8"/>
        <v>0</v>
      </c>
      <c r="L88" s="384">
        <f>K88*L83</f>
        <v>0</v>
      </c>
      <c r="M88" s="352"/>
      <c r="N88" s="342"/>
      <c r="O88" s="220"/>
    </row>
    <row r="89" spans="1:15" hidden="1">
      <c r="A89" s="221"/>
      <c r="B89" s="382"/>
      <c r="C89" s="369"/>
      <c r="D89" s="369"/>
      <c r="E89" s="369"/>
      <c r="F89" s="369"/>
      <c r="G89" s="385"/>
      <c r="H89" s="383"/>
      <c r="I89" s="386"/>
      <c r="J89" s="386"/>
      <c r="K89" s="384">
        <f t="shared" si="8"/>
        <v>0</v>
      </c>
      <c r="L89" s="384">
        <f>K89*L83</f>
        <v>0</v>
      </c>
      <c r="M89" s="352"/>
      <c r="N89" s="342"/>
      <c r="O89" s="220"/>
    </row>
    <row r="90" spans="1:15" hidden="1">
      <c r="A90" s="221"/>
      <c r="B90" s="382"/>
      <c r="C90" s="369"/>
      <c r="D90" s="369"/>
      <c r="E90" s="369"/>
      <c r="F90" s="369"/>
      <c r="G90" s="383"/>
      <c r="H90" s="383"/>
      <c r="I90" s="386"/>
      <c r="J90" s="386"/>
      <c r="K90" s="384">
        <f t="shared" si="8"/>
        <v>0</v>
      </c>
      <c r="L90" s="384">
        <f>K90*L83</f>
        <v>0</v>
      </c>
      <c r="M90" s="352"/>
      <c r="N90" s="342"/>
      <c r="O90" s="220"/>
    </row>
    <row r="91" spans="1:15" hidden="1">
      <c r="A91" s="221"/>
      <c r="B91" s="382"/>
      <c r="C91" s="369"/>
      <c r="D91" s="387"/>
      <c r="E91" s="369"/>
      <c r="F91" s="369"/>
      <c r="G91" s="383"/>
      <c r="H91" s="383"/>
      <c r="I91" s="386"/>
      <c r="J91" s="386"/>
      <c r="K91" s="384">
        <f t="shared" si="8"/>
        <v>0</v>
      </c>
      <c r="L91" s="384">
        <f>K91*L83</f>
        <v>0</v>
      </c>
      <c r="M91" s="352"/>
      <c r="N91" s="342"/>
      <c r="O91" s="220"/>
    </row>
    <row r="92" spans="1:15" hidden="1">
      <c r="A92" s="221"/>
      <c r="B92" s="382"/>
      <c r="C92" s="369"/>
      <c r="D92" s="387"/>
      <c r="E92" s="369"/>
      <c r="F92" s="369"/>
      <c r="G92" s="383"/>
      <c r="H92" s="383"/>
      <c r="I92" s="386"/>
      <c r="J92" s="386"/>
      <c r="K92" s="384">
        <f t="shared" si="8"/>
        <v>0</v>
      </c>
      <c r="L92" s="384">
        <f>K92*L83</f>
        <v>0</v>
      </c>
      <c r="M92" s="365"/>
      <c r="N92" s="345"/>
      <c r="O92" s="220"/>
    </row>
    <row r="93" spans="1:15" ht="20.25" hidden="1">
      <c r="A93" s="220"/>
      <c r="B93" s="347"/>
      <c r="C93" s="720" t="s">
        <v>402</v>
      </c>
      <c r="D93" s="720"/>
      <c r="E93" s="720"/>
      <c r="F93" s="720"/>
      <c r="G93" s="720"/>
      <c r="H93" s="720"/>
      <c r="I93" s="720"/>
      <c r="J93" s="720"/>
      <c r="K93" s="392" t="s">
        <v>47</v>
      </c>
      <c r="L93" s="400">
        <v>0.65</v>
      </c>
      <c r="M93" s="350">
        <f>SUM(K95:K102)</f>
        <v>0</v>
      </c>
      <c r="N93" s="351">
        <f>SUM(L95:L102)</f>
        <v>0</v>
      </c>
      <c r="O93" s="224"/>
    </row>
    <row r="94" spans="1:15" hidden="1">
      <c r="A94" s="220"/>
      <c r="B94" s="347"/>
      <c r="C94" s="700" t="s">
        <v>4</v>
      </c>
      <c r="D94" s="700"/>
      <c r="E94" s="559" t="s">
        <v>5</v>
      </c>
      <c r="F94" s="559" t="s">
        <v>6</v>
      </c>
      <c r="G94" s="518" t="s">
        <v>7</v>
      </c>
      <c r="H94" s="559" t="s">
        <v>8</v>
      </c>
      <c r="I94" s="559" t="s">
        <v>9</v>
      </c>
      <c r="J94" s="559" t="s">
        <v>10</v>
      </c>
      <c r="K94" s="559" t="s">
        <v>11</v>
      </c>
      <c r="L94" s="559" t="s">
        <v>12</v>
      </c>
      <c r="M94" s="704" t="s">
        <v>73</v>
      </c>
      <c r="N94" s="705"/>
      <c r="O94" s="220"/>
    </row>
    <row r="95" spans="1:15" hidden="1">
      <c r="A95" s="220"/>
      <c r="B95" s="347"/>
      <c r="C95" s="369"/>
      <c r="D95" s="369"/>
      <c r="E95" s="369"/>
      <c r="F95" s="369"/>
      <c r="G95" s="385"/>
      <c r="H95" s="383"/>
      <c r="I95" s="386"/>
      <c r="J95" s="386"/>
      <c r="K95" s="384">
        <f t="shared" ref="K95:K102" si="9">(I95+J95)*10000</f>
        <v>0</v>
      </c>
      <c r="L95" s="384">
        <f>K95*L93</f>
        <v>0</v>
      </c>
      <c r="M95" s="352"/>
      <c r="N95" s="342"/>
      <c r="O95" s="220"/>
    </row>
    <row r="96" spans="1:15" hidden="1">
      <c r="A96" s="220"/>
      <c r="B96" s="347"/>
      <c r="C96" s="369"/>
      <c r="D96" s="369"/>
      <c r="E96" s="369"/>
      <c r="F96" s="369"/>
      <c r="G96" s="385"/>
      <c r="H96" s="383"/>
      <c r="I96" s="386"/>
      <c r="J96" s="386"/>
      <c r="K96" s="384">
        <f t="shared" si="9"/>
        <v>0</v>
      </c>
      <c r="L96" s="384">
        <f>K96*L93</f>
        <v>0</v>
      </c>
      <c r="M96" s="352"/>
      <c r="N96" s="342"/>
      <c r="O96" s="220"/>
    </row>
    <row r="97" spans="2:15" hidden="1">
      <c r="B97" s="347"/>
      <c r="C97" s="369"/>
      <c r="D97" s="369"/>
      <c r="E97" s="369"/>
      <c r="F97" s="375"/>
      <c r="G97" s="376"/>
      <c r="H97" s="376"/>
      <c r="I97" s="377"/>
      <c r="J97" s="377"/>
      <c r="K97" s="384">
        <f t="shared" si="9"/>
        <v>0</v>
      </c>
      <c r="L97" s="384">
        <f>K97*L93</f>
        <v>0</v>
      </c>
      <c r="M97" s="352"/>
      <c r="N97" s="342"/>
      <c r="O97" s="220"/>
    </row>
    <row r="98" spans="2:15" hidden="1">
      <c r="B98" s="347"/>
      <c r="C98" s="369"/>
      <c r="D98" s="369"/>
      <c r="E98" s="369"/>
      <c r="F98" s="369"/>
      <c r="G98" s="383"/>
      <c r="H98" s="383"/>
      <c r="I98" s="386"/>
      <c r="J98" s="386"/>
      <c r="K98" s="384">
        <f t="shared" si="9"/>
        <v>0</v>
      </c>
      <c r="L98" s="384">
        <f>K98*L93</f>
        <v>0</v>
      </c>
      <c r="M98" s="352"/>
      <c r="N98" s="342"/>
      <c r="O98" s="220"/>
    </row>
    <row r="99" spans="2:15" hidden="1">
      <c r="B99" s="347"/>
      <c r="C99" s="369"/>
      <c r="D99" s="369"/>
      <c r="E99" s="369"/>
      <c r="F99" s="369"/>
      <c r="G99" s="385"/>
      <c r="H99" s="383"/>
      <c r="I99" s="386"/>
      <c r="J99" s="386"/>
      <c r="K99" s="384">
        <f t="shared" si="9"/>
        <v>0</v>
      </c>
      <c r="L99" s="384">
        <f>K99*L93</f>
        <v>0</v>
      </c>
      <c r="M99" s="352"/>
      <c r="N99" s="342"/>
      <c r="O99" s="220"/>
    </row>
    <row r="100" spans="2:15" hidden="1">
      <c r="B100" s="347"/>
      <c r="C100" s="369"/>
      <c r="D100" s="369"/>
      <c r="E100" s="369"/>
      <c r="F100" s="369"/>
      <c r="G100" s="383"/>
      <c r="H100" s="383"/>
      <c r="I100" s="386"/>
      <c r="J100" s="386"/>
      <c r="K100" s="384">
        <f t="shared" si="9"/>
        <v>0</v>
      </c>
      <c r="L100" s="384">
        <f>K100*L93</f>
        <v>0</v>
      </c>
      <c r="M100" s="352"/>
      <c r="N100" s="342"/>
      <c r="O100" s="220"/>
    </row>
    <row r="101" spans="2:15" hidden="1">
      <c r="B101" s="347"/>
      <c r="C101" s="369"/>
      <c r="D101" s="387"/>
      <c r="E101" s="369"/>
      <c r="F101" s="369"/>
      <c r="G101" s="383"/>
      <c r="H101" s="383"/>
      <c r="I101" s="386"/>
      <c r="J101" s="386"/>
      <c r="K101" s="384">
        <f t="shared" si="9"/>
        <v>0</v>
      </c>
      <c r="L101" s="384">
        <f>K101*L93</f>
        <v>0</v>
      </c>
      <c r="M101" s="352"/>
      <c r="N101" s="342"/>
      <c r="O101" s="220"/>
    </row>
    <row r="102" spans="2:15" hidden="1">
      <c r="B102" s="347"/>
      <c r="C102" s="369"/>
      <c r="D102" s="387"/>
      <c r="E102" s="369"/>
      <c r="F102" s="369"/>
      <c r="G102" s="383"/>
      <c r="H102" s="383"/>
      <c r="I102" s="386"/>
      <c r="J102" s="386"/>
      <c r="K102" s="384">
        <f t="shared" si="9"/>
        <v>0</v>
      </c>
      <c r="L102" s="384">
        <f>K102*L93</f>
        <v>0</v>
      </c>
      <c r="M102" s="365"/>
      <c r="N102" s="345"/>
      <c r="O102" s="220"/>
    </row>
    <row r="103" spans="2:15">
      <c r="B103" s="347"/>
      <c r="C103" s="696" t="s">
        <v>802</v>
      </c>
      <c r="D103" s="697"/>
      <c r="E103" s="697"/>
      <c r="F103" s="697"/>
      <c r="G103" s="697"/>
      <c r="H103" s="697"/>
      <c r="I103" s="697"/>
      <c r="J103" s="698"/>
      <c r="K103" s="388" t="s">
        <v>2</v>
      </c>
      <c r="L103" s="389">
        <v>0.5</v>
      </c>
      <c r="M103" s="350">
        <f>SUM(K105:K112)</f>
        <v>400000</v>
      </c>
      <c r="N103" s="351">
        <f>SUM(L105:L112)</f>
        <v>200000</v>
      </c>
      <c r="O103" s="224"/>
    </row>
    <row r="104" spans="2:15">
      <c r="B104" s="347" t="s">
        <v>3</v>
      </c>
      <c r="C104" s="690" t="s">
        <v>33</v>
      </c>
      <c r="D104" s="691"/>
      <c r="E104" s="390" t="s">
        <v>5</v>
      </c>
      <c r="F104" s="390" t="s">
        <v>6</v>
      </c>
      <c r="G104" s="391" t="s">
        <v>7</v>
      </c>
      <c r="H104" s="390" t="s">
        <v>8</v>
      </c>
      <c r="I104" s="390" t="s">
        <v>9</v>
      </c>
      <c r="J104" s="390" t="s">
        <v>10</v>
      </c>
      <c r="K104" s="390" t="s">
        <v>11</v>
      </c>
      <c r="L104" s="390" t="s">
        <v>12</v>
      </c>
      <c r="M104" s="352"/>
      <c r="N104" s="352"/>
      <c r="O104" s="220"/>
    </row>
    <row r="105" spans="2:15">
      <c r="B105" s="347">
        <v>1</v>
      </c>
      <c r="C105" s="369">
        <v>30</v>
      </c>
      <c r="D105" s="369" t="s">
        <v>22</v>
      </c>
      <c r="E105" s="471" t="s">
        <v>1566</v>
      </c>
      <c r="F105" s="369" t="s">
        <v>1567</v>
      </c>
      <c r="G105" s="383" t="s">
        <v>1568</v>
      </c>
      <c r="H105" s="383" t="s">
        <v>44</v>
      </c>
      <c r="I105" s="368">
        <v>3</v>
      </c>
      <c r="J105" s="368">
        <v>5</v>
      </c>
      <c r="K105" s="357">
        <f>(I105+J105)*10000</f>
        <v>80000</v>
      </c>
      <c r="L105" s="357">
        <f>K105*L103</f>
        <v>40000</v>
      </c>
      <c r="M105" s="352"/>
      <c r="N105" s="342"/>
      <c r="O105" s="220"/>
    </row>
    <row r="106" spans="2:15" ht="33">
      <c r="B106" s="347">
        <v>2</v>
      </c>
      <c r="C106" s="369">
        <v>30</v>
      </c>
      <c r="D106" s="370" t="s">
        <v>113</v>
      </c>
      <c r="E106" s="472" t="s">
        <v>1569</v>
      </c>
      <c r="F106" s="369" t="s">
        <v>1570</v>
      </c>
      <c r="G106" s="372" t="s">
        <v>1571</v>
      </c>
      <c r="H106" s="383" t="s">
        <v>44</v>
      </c>
      <c r="I106" s="368">
        <v>3</v>
      </c>
      <c r="J106" s="368">
        <v>5</v>
      </c>
      <c r="K106" s="357">
        <f t="shared" ref="K106" si="10">(I106+J106)*10000</f>
        <v>80000</v>
      </c>
      <c r="L106" s="357">
        <f>K106*L103</f>
        <v>40000</v>
      </c>
      <c r="M106" s="352"/>
      <c r="N106" s="342"/>
      <c r="O106" s="220"/>
    </row>
    <row r="107" spans="2:15" ht="99">
      <c r="B107" s="347">
        <v>3</v>
      </c>
      <c r="C107" s="369">
        <v>30</v>
      </c>
      <c r="D107" s="370" t="s">
        <v>61</v>
      </c>
      <c r="E107" s="370" t="s">
        <v>1572</v>
      </c>
      <c r="F107" s="369" t="s">
        <v>1573</v>
      </c>
      <c r="G107" s="372" t="s">
        <v>1574</v>
      </c>
      <c r="H107" s="383" t="s">
        <v>26</v>
      </c>
      <c r="I107" s="368">
        <v>3</v>
      </c>
      <c r="J107" s="368">
        <v>5</v>
      </c>
      <c r="K107" s="357">
        <f>(I107+J107)*10000</f>
        <v>80000</v>
      </c>
      <c r="L107" s="357">
        <f>K107*L103</f>
        <v>40000</v>
      </c>
      <c r="M107" s="352"/>
      <c r="N107" s="342"/>
      <c r="O107" s="220"/>
    </row>
    <row r="108" spans="2:15">
      <c r="B108" s="347">
        <v>4</v>
      </c>
      <c r="C108" s="369">
        <v>30</v>
      </c>
      <c r="D108" s="369" t="s">
        <v>588</v>
      </c>
      <c r="E108" s="369" t="s">
        <v>1575</v>
      </c>
      <c r="F108" s="375" t="s">
        <v>1576</v>
      </c>
      <c r="G108" s="376" t="s">
        <v>1577</v>
      </c>
      <c r="H108" s="376" t="s">
        <v>26</v>
      </c>
      <c r="I108" s="368">
        <v>3</v>
      </c>
      <c r="J108" s="368">
        <v>5</v>
      </c>
      <c r="K108" s="357">
        <f>(I108+J108)*10000</f>
        <v>80000</v>
      </c>
      <c r="L108" s="357">
        <f>K108*L103</f>
        <v>40000</v>
      </c>
      <c r="M108" s="352"/>
      <c r="N108" s="342"/>
      <c r="O108" s="220"/>
    </row>
    <row r="109" spans="2:15">
      <c r="B109" s="347">
        <v>5</v>
      </c>
      <c r="C109" s="369">
        <v>30</v>
      </c>
      <c r="D109" s="370" t="s">
        <v>128</v>
      </c>
      <c r="E109" s="369" t="s">
        <v>1578</v>
      </c>
      <c r="F109" s="369" t="s">
        <v>1579</v>
      </c>
      <c r="G109" s="372" t="s">
        <v>1580</v>
      </c>
      <c r="H109" s="376" t="s">
        <v>26</v>
      </c>
      <c r="I109" s="386">
        <v>3</v>
      </c>
      <c r="J109" s="386">
        <v>5</v>
      </c>
      <c r="K109" s="357">
        <f>(I109+J109)*10000</f>
        <v>80000</v>
      </c>
      <c r="L109" s="357">
        <f>K109*L103</f>
        <v>40000</v>
      </c>
      <c r="M109" s="352"/>
      <c r="N109" s="342"/>
      <c r="O109" s="220"/>
    </row>
    <row r="110" spans="2:15">
      <c r="B110" s="347">
        <v>6</v>
      </c>
      <c r="C110" s="366"/>
      <c r="D110" s="366"/>
      <c r="E110" s="366"/>
      <c r="F110" s="366"/>
      <c r="G110" s="340"/>
      <c r="H110" s="340"/>
      <c r="I110" s="386"/>
      <c r="J110" s="386"/>
      <c r="K110" s="357">
        <f>(I110+J110)*10000</f>
        <v>0</v>
      </c>
      <c r="L110" s="357">
        <f>K110*L103</f>
        <v>0</v>
      </c>
      <c r="M110" s="352"/>
      <c r="N110" s="342"/>
      <c r="O110" s="220"/>
    </row>
    <row r="111" spans="2:15">
      <c r="B111" s="347">
        <v>7</v>
      </c>
      <c r="C111" s="366"/>
      <c r="D111" s="366"/>
      <c r="E111" s="366"/>
      <c r="F111" s="366"/>
      <c r="G111" s="340"/>
      <c r="H111" s="340"/>
      <c r="I111" s="386"/>
      <c r="J111" s="386"/>
      <c r="K111" s="357">
        <f t="shared" ref="K111:K112" si="11">(I111+J111)*10000</f>
        <v>0</v>
      </c>
      <c r="L111" s="357">
        <f>K111*L103</f>
        <v>0</v>
      </c>
      <c r="M111" s="352"/>
      <c r="N111" s="342"/>
      <c r="O111" s="220"/>
    </row>
    <row r="112" spans="2:15">
      <c r="B112" s="347">
        <v>8</v>
      </c>
      <c r="C112" s="366"/>
      <c r="D112" s="366"/>
      <c r="E112" s="366"/>
      <c r="F112" s="366"/>
      <c r="G112" s="340"/>
      <c r="H112" s="340"/>
      <c r="I112" s="386"/>
      <c r="J112" s="386"/>
      <c r="K112" s="357">
        <f t="shared" si="11"/>
        <v>0</v>
      </c>
      <c r="L112" s="357">
        <f>K112*L103</f>
        <v>0</v>
      </c>
      <c r="M112" s="352"/>
      <c r="N112" s="342"/>
      <c r="O112" s="220"/>
    </row>
    <row r="113" spans="1:15" ht="16.5" customHeight="1">
      <c r="A113" s="221"/>
      <c r="B113" s="382"/>
      <c r="C113" s="684" t="s">
        <v>1581</v>
      </c>
      <c r="D113" s="684"/>
      <c r="E113" s="684"/>
      <c r="F113" s="684"/>
      <c r="G113" s="684"/>
      <c r="H113" s="684"/>
      <c r="I113" s="684"/>
      <c r="J113" s="684"/>
      <c r="K113" s="392" t="s">
        <v>47</v>
      </c>
      <c r="L113" s="349">
        <v>0.5</v>
      </c>
      <c r="M113" s="350">
        <f>SUM(K115:K122)</f>
        <v>480000</v>
      </c>
      <c r="N113" s="351">
        <f>SUM(L115:L122)</f>
        <v>240000</v>
      </c>
      <c r="O113" s="224"/>
    </row>
    <row r="114" spans="1:15" ht="16.5" customHeight="1">
      <c r="A114" s="221"/>
      <c r="B114" s="382"/>
      <c r="C114" s="700" t="s">
        <v>4</v>
      </c>
      <c r="D114" s="700"/>
      <c r="E114" s="559" t="s">
        <v>5</v>
      </c>
      <c r="F114" s="559" t="s">
        <v>6</v>
      </c>
      <c r="G114" s="559" t="s">
        <v>7</v>
      </c>
      <c r="H114" s="559" t="s">
        <v>8</v>
      </c>
      <c r="I114" s="559" t="s">
        <v>9</v>
      </c>
      <c r="J114" s="559" t="s">
        <v>10</v>
      </c>
      <c r="K114" s="559" t="s">
        <v>11</v>
      </c>
      <c r="L114" s="559" t="s">
        <v>12</v>
      </c>
      <c r="M114" s="694"/>
      <c r="N114" s="695"/>
      <c r="O114" s="220"/>
    </row>
    <row r="115" spans="1:15">
      <c r="A115" s="221"/>
      <c r="B115" s="382"/>
      <c r="C115" s="369">
        <v>30</v>
      </c>
      <c r="D115" s="369" t="s">
        <v>22</v>
      </c>
      <c r="E115" s="369" t="s">
        <v>1582</v>
      </c>
      <c r="F115" s="369" t="s">
        <v>1583</v>
      </c>
      <c r="G115" s="385" t="s">
        <v>1584</v>
      </c>
      <c r="H115" s="383" t="s">
        <v>26</v>
      </c>
      <c r="I115" s="368">
        <v>3</v>
      </c>
      <c r="J115" s="368">
        <v>5</v>
      </c>
      <c r="K115" s="357">
        <f t="shared" ref="K115:K122" si="12">(I115+J115)*10000</f>
        <v>80000</v>
      </c>
      <c r="L115" s="357">
        <f>K115*L113</f>
        <v>40000</v>
      </c>
      <c r="M115" s="352"/>
      <c r="N115" s="342"/>
      <c r="O115" s="220"/>
    </row>
    <row r="116" spans="1:15">
      <c r="A116" s="221"/>
      <c r="B116" s="382"/>
      <c r="C116" s="369">
        <v>30</v>
      </c>
      <c r="D116" s="369" t="s">
        <v>105</v>
      </c>
      <c r="E116" s="369" t="s">
        <v>1585</v>
      </c>
      <c r="F116" s="369" t="s">
        <v>1586</v>
      </c>
      <c r="G116" s="385" t="s">
        <v>1587</v>
      </c>
      <c r="H116" s="383" t="s">
        <v>26</v>
      </c>
      <c r="I116" s="368">
        <v>3</v>
      </c>
      <c r="J116" s="368">
        <v>5</v>
      </c>
      <c r="K116" s="357">
        <f t="shared" si="12"/>
        <v>80000</v>
      </c>
      <c r="L116" s="357">
        <f>K116*L113</f>
        <v>40000</v>
      </c>
      <c r="M116" s="352"/>
      <c r="N116" s="342"/>
      <c r="O116" s="220"/>
    </row>
    <row r="117" spans="1:15">
      <c r="A117" s="221"/>
      <c r="B117" s="382"/>
      <c r="C117" s="369">
        <v>30</v>
      </c>
      <c r="D117" s="369" t="s">
        <v>40</v>
      </c>
      <c r="E117" s="369" t="s">
        <v>1588</v>
      </c>
      <c r="F117" s="369" t="s">
        <v>1589</v>
      </c>
      <c r="G117" s="385" t="s">
        <v>1590</v>
      </c>
      <c r="H117" s="383" t="s">
        <v>26</v>
      </c>
      <c r="I117" s="368">
        <v>3</v>
      </c>
      <c r="J117" s="368">
        <v>5</v>
      </c>
      <c r="K117" s="357">
        <f t="shared" si="12"/>
        <v>80000</v>
      </c>
      <c r="L117" s="357">
        <f>K117*L113</f>
        <v>40000</v>
      </c>
      <c r="M117" s="352"/>
      <c r="N117" s="342"/>
      <c r="O117" s="220"/>
    </row>
    <row r="118" spans="1:15">
      <c r="A118" s="221"/>
      <c r="B118" s="382"/>
      <c r="C118" s="369"/>
      <c r="D118" s="369"/>
      <c r="E118" s="369"/>
      <c r="F118" s="369"/>
      <c r="G118" s="385"/>
      <c r="H118" s="383"/>
      <c r="I118" s="368"/>
      <c r="J118" s="368"/>
      <c r="K118" s="357">
        <f t="shared" si="12"/>
        <v>0</v>
      </c>
      <c r="L118" s="357">
        <f>K118*L113</f>
        <v>0</v>
      </c>
      <c r="M118" s="352"/>
      <c r="N118" s="342"/>
      <c r="O118" s="220"/>
    </row>
    <row r="119" spans="1:15">
      <c r="A119" s="221"/>
      <c r="B119" s="382"/>
      <c r="C119" s="369">
        <v>30</v>
      </c>
      <c r="D119" s="369" t="s">
        <v>161</v>
      </c>
      <c r="E119" s="369" t="s">
        <v>1591</v>
      </c>
      <c r="F119" s="375" t="s">
        <v>1592</v>
      </c>
      <c r="G119" s="376" t="s">
        <v>1593</v>
      </c>
      <c r="H119" s="376" t="s">
        <v>26</v>
      </c>
      <c r="I119" s="368">
        <v>3</v>
      </c>
      <c r="J119" s="368">
        <v>5</v>
      </c>
      <c r="K119" s="357">
        <f t="shared" si="12"/>
        <v>80000</v>
      </c>
      <c r="L119" s="357">
        <f>K119*L113</f>
        <v>40000</v>
      </c>
      <c r="M119" s="352"/>
      <c r="N119" s="342"/>
      <c r="O119" s="220"/>
    </row>
    <row r="120" spans="1:15">
      <c r="A120" s="221"/>
      <c r="B120" s="382"/>
      <c r="C120" s="369"/>
      <c r="D120" s="369"/>
      <c r="E120" s="369"/>
      <c r="F120" s="369"/>
      <c r="G120" s="383"/>
      <c r="H120" s="383"/>
      <c r="I120" s="368"/>
      <c r="J120" s="368"/>
      <c r="K120" s="357">
        <f t="shared" si="12"/>
        <v>0</v>
      </c>
      <c r="L120" s="357">
        <f>K120*L113</f>
        <v>0</v>
      </c>
      <c r="M120" s="352"/>
      <c r="N120" s="342"/>
      <c r="O120" s="220"/>
    </row>
    <row r="121" spans="1:15">
      <c r="A121" s="221"/>
      <c r="B121" s="382"/>
      <c r="C121" s="369">
        <v>30</v>
      </c>
      <c r="D121" s="369" t="s">
        <v>689</v>
      </c>
      <c r="E121" s="369" t="s">
        <v>1594</v>
      </c>
      <c r="F121" s="369" t="s">
        <v>1595</v>
      </c>
      <c r="G121" s="385" t="s">
        <v>1596</v>
      </c>
      <c r="H121" s="383" t="s">
        <v>1597</v>
      </c>
      <c r="I121" s="368">
        <v>3</v>
      </c>
      <c r="J121" s="368">
        <v>13</v>
      </c>
      <c r="K121" s="357">
        <f t="shared" si="12"/>
        <v>160000</v>
      </c>
      <c r="L121" s="357">
        <f>K121*L113</f>
        <v>80000</v>
      </c>
      <c r="M121" s="352"/>
      <c r="N121" s="342"/>
      <c r="O121" s="220"/>
    </row>
    <row r="122" spans="1:15">
      <c r="A122" s="221"/>
      <c r="B122" s="382"/>
      <c r="C122" s="369"/>
      <c r="D122" s="387"/>
      <c r="E122" s="369"/>
      <c r="F122" s="369"/>
      <c r="G122" s="383"/>
      <c r="H122" s="383"/>
      <c r="I122" s="368"/>
      <c r="J122" s="368"/>
      <c r="K122" s="357">
        <f t="shared" si="12"/>
        <v>0</v>
      </c>
      <c r="L122" s="357">
        <f>K122*L113</f>
        <v>0</v>
      </c>
      <c r="M122" s="352"/>
      <c r="N122" s="342"/>
      <c r="O122" s="220"/>
    </row>
    <row r="123" spans="1:15" ht="20.25">
      <c r="A123" s="221"/>
      <c r="B123" s="382"/>
      <c r="C123" s="684" t="s">
        <v>1598</v>
      </c>
      <c r="D123" s="684"/>
      <c r="E123" s="684"/>
      <c r="F123" s="684"/>
      <c r="G123" s="684"/>
      <c r="H123" s="684"/>
      <c r="I123" s="684"/>
      <c r="J123" s="684"/>
      <c r="K123" s="392" t="s">
        <v>47</v>
      </c>
      <c r="L123" s="349">
        <v>0.5</v>
      </c>
      <c r="M123" s="350">
        <f>SUM(K125:K132)</f>
        <v>510000</v>
      </c>
      <c r="N123" s="351">
        <f>SUM(L125:L132)</f>
        <v>255000</v>
      </c>
      <c r="O123" s="224"/>
    </row>
    <row r="124" spans="1:15">
      <c r="A124" s="221"/>
      <c r="B124" s="382"/>
      <c r="C124" s="700" t="s">
        <v>4</v>
      </c>
      <c r="D124" s="700"/>
      <c r="E124" s="559" t="s">
        <v>5</v>
      </c>
      <c r="F124" s="559" t="s">
        <v>6</v>
      </c>
      <c r="G124" s="559" t="s">
        <v>7</v>
      </c>
      <c r="H124" s="559" t="s">
        <v>8</v>
      </c>
      <c r="I124" s="559" t="s">
        <v>9</v>
      </c>
      <c r="J124" s="559" t="s">
        <v>10</v>
      </c>
      <c r="K124" s="559" t="s">
        <v>11</v>
      </c>
      <c r="L124" s="559" t="s">
        <v>12</v>
      </c>
      <c r="M124" s="694"/>
      <c r="N124" s="695"/>
      <c r="O124" s="220"/>
    </row>
    <row r="125" spans="1:15">
      <c r="A125" s="221"/>
      <c r="B125" s="382"/>
      <c r="C125" s="369">
        <v>30</v>
      </c>
      <c r="D125" s="369" t="s">
        <v>35</v>
      </c>
      <c r="E125" s="369" t="s">
        <v>1599</v>
      </c>
      <c r="F125" s="369" t="s">
        <v>1600</v>
      </c>
      <c r="G125" s="383" t="s">
        <v>1601</v>
      </c>
      <c r="H125" s="383" t="s">
        <v>304</v>
      </c>
      <c r="I125" s="368">
        <v>3</v>
      </c>
      <c r="J125" s="368">
        <v>8</v>
      </c>
      <c r="K125" s="357">
        <f t="shared" ref="K125:K132" si="13">(I125+J125)*10000</f>
        <v>110000</v>
      </c>
      <c r="L125" s="357">
        <f>K125*L123</f>
        <v>55000</v>
      </c>
      <c r="M125" s="352"/>
      <c r="N125" s="342"/>
      <c r="O125" s="220"/>
    </row>
    <row r="126" spans="1:15">
      <c r="A126" s="221"/>
      <c r="B126" s="382"/>
      <c r="C126" s="369"/>
      <c r="D126" s="369"/>
      <c r="E126" s="369"/>
      <c r="F126" s="369"/>
      <c r="G126" s="385"/>
      <c r="H126" s="383"/>
      <c r="I126" s="368"/>
      <c r="J126" s="368"/>
      <c r="K126" s="357">
        <f t="shared" si="13"/>
        <v>0</v>
      </c>
      <c r="L126" s="357">
        <f>K126*L123</f>
        <v>0</v>
      </c>
      <c r="M126" s="352"/>
      <c r="N126" s="342"/>
      <c r="O126" s="220"/>
    </row>
    <row r="127" spans="1:15">
      <c r="A127" s="221"/>
      <c r="B127" s="382"/>
      <c r="C127" s="369">
        <v>30</v>
      </c>
      <c r="D127" s="369" t="s">
        <v>161</v>
      </c>
      <c r="E127" s="369" t="s">
        <v>1602</v>
      </c>
      <c r="F127" s="375" t="s">
        <v>1603</v>
      </c>
      <c r="G127" s="376" t="s">
        <v>1604</v>
      </c>
      <c r="H127" s="376" t="s">
        <v>498</v>
      </c>
      <c r="I127" s="368">
        <v>3</v>
      </c>
      <c r="J127" s="368">
        <v>37</v>
      </c>
      <c r="K127" s="357">
        <f t="shared" si="13"/>
        <v>400000</v>
      </c>
      <c r="L127" s="357">
        <f>K127*L123</f>
        <v>200000</v>
      </c>
      <c r="M127" s="352"/>
      <c r="N127" s="342"/>
      <c r="O127" s="220"/>
    </row>
    <row r="128" spans="1:15">
      <c r="A128" s="221"/>
      <c r="B128" s="382"/>
      <c r="C128" s="369">
        <v>30</v>
      </c>
      <c r="D128" s="370" t="s">
        <v>128</v>
      </c>
      <c r="E128" s="369" t="s">
        <v>1602</v>
      </c>
      <c r="F128" s="369" t="s">
        <v>1603</v>
      </c>
      <c r="G128" s="372" t="s">
        <v>1605</v>
      </c>
      <c r="H128" s="376" t="s">
        <v>29</v>
      </c>
      <c r="I128" s="368"/>
      <c r="J128" s="368"/>
      <c r="K128" s="357">
        <f t="shared" si="13"/>
        <v>0</v>
      </c>
      <c r="L128" s="357">
        <f>K128*L123</f>
        <v>0</v>
      </c>
      <c r="M128" s="352"/>
      <c r="N128" s="342"/>
      <c r="O128" s="220"/>
    </row>
    <row r="129" spans="1:14">
      <c r="A129" s="221"/>
      <c r="B129" s="382"/>
      <c r="C129" s="369"/>
      <c r="D129" s="369"/>
      <c r="E129" s="369"/>
      <c r="F129" s="375"/>
      <c r="G129" s="376"/>
      <c r="H129" s="376"/>
      <c r="I129" s="368"/>
      <c r="J129" s="368"/>
      <c r="K129" s="357">
        <f t="shared" si="13"/>
        <v>0</v>
      </c>
      <c r="L129" s="357">
        <f>K129*L123</f>
        <v>0</v>
      </c>
      <c r="M129" s="352"/>
      <c r="N129" s="342"/>
    </row>
    <row r="130" spans="1:14">
      <c r="A130" s="221"/>
      <c r="B130" s="382"/>
      <c r="C130" s="369"/>
      <c r="D130" s="370"/>
      <c r="E130" s="369"/>
      <c r="F130" s="369"/>
      <c r="G130" s="372"/>
      <c r="H130" s="376"/>
      <c r="I130" s="368"/>
      <c r="J130" s="368"/>
      <c r="K130" s="357">
        <f t="shared" si="13"/>
        <v>0</v>
      </c>
      <c r="L130" s="357">
        <f>K130*L123</f>
        <v>0</v>
      </c>
      <c r="M130" s="352"/>
      <c r="N130" s="342"/>
    </row>
    <row r="131" spans="1:14">
      <c r="A131" s="221"/>
      <c r="B131" s="382"/>
      <c r="C131" s="369"/>
      <c r="D131" s="387"/>
      <c r="E131" s="369"/>
      <c r="F131" s="369"/>
      <c r="G131" s="383"/>
      <c r="H131" s="383"/>
      <c r="I131" s="368"/>
      <c r="J131" s="368"/>
      <c r="K131" s="357">
        <f t="shared" si="13"/>
        <v>0</v>
      </c>
      <c r="L131" s="357">
        <f>K131*L123</f>
        <v>0</v>
      </c>
      <c r="M131" s="352"/>
      <c r="N131" s="342"/>
    </row>
    <row r="132" spans="1:14">
      <c r="A132" s="221"/>
      <c r="B132" s="382"/>
      <c r="C132" s="369"/>
      <c r="D132" s="387"/>
      <c r="E132" s="369"/>
      <c r="F132" s="369"/>
      <c r="G132" s="383"/>
      <c r="H132" s="383"/>
      <c r="I132" s="368"/>
      <c r="J132" s="368"/>
      <c r="K132" s="357">
        <f t="shared" si="13"/>
        <v>0</v>
      </c>
      <c r="L132" s="357">
        <f>K132*L123</f>
        <v>0</v>
      </c>
      <c r="M132" s="352"/>
      <c r="N132" s="342"/>
    </row>
    <row r="133" spans="1:14" ht="20.25" customHeight="1">
      <c r="A133" s="220"/>
      <c r="B133" s="220"/>
      <c r="C133" s="684" t="s">
        <v>1606</v>
      </c>
      <c r="D133" s="684"/>
      <c r="E133" s="684"/>
      <c r="F133" s="684"/>
      <c r="G133" s="684"/>
      <c r="H133" s="684"/>
      <c r="I133" s="684"/>
      <c r="J133" s="684"/>
      <c r="K133" s="392" t="s">
        <v>47</v>
      </c>
      <c r="L133" s="349">
        <v>0.5</v>
      </c>
      <c r="M133" s="350">
        <f>SUM(K135:K142)</f>
        <v>490000</v>
      </c>
      <c r="N133" s="351">
        <f>SUM(L135:L142)</f>
        <v>245000</v>
      </c>
    </row>
    <row r="134" spans="1:14">
      <c r="A134" s="220"/>
      <c r="B134" s="220"/>
      <c r="C134" s="700" t="s">
        <v>4</v>
      </c>
      <c r="D134" s="700"/>
      <c r="E134" s="559" t="s">
        <v>5</v>
      </c>
      <c r="F134" s="559" t="s">
        <v>6</v>
      </c>
      <c r="G134" s="559" t="s">
        <v>7</v>
      </c>
      <c r="H134" s="559" t="s">
        <v>8</v>
      </c>
      <c r="I134" s="559" t="s">
        <v>9</v>
      </c>
      <c r="J134" s="559" t="s">
        <v>10</v>
      </c>
      <c r="K134" s="559" t="s">
        <v>11</v>
      </c>
      <c r="L134" s="559" t="s">
        <v>12</v>
      </c>
      <c r="M134" s="694"/>
      <c r="N134" s="695"/>
    </row>
    <row r="135" spans="1:14" ht="82.5">
      <c r="A135" s="220"/>
      <c r="B135" s="220"/>
      <c r="C135" s="370">
        <v>30</v>
      </c>
      <c r="D135" s="369" t="s">
        <v>22</v>
      </c>
      <c r="E135" s="369" t="s">
        <v>1607</v>
      </c>
      <c r="F135" s="448" t="s">
        <v>1608</v>
      </c>
      <c r="G135" s="372" t="s">
        <v>1609</v>
      </c>
      <c r="H135" s="385" t="s">
        <v>1610</v>
      </c>
      <c r="I135" s="374">
        <v>3</v>
      </c>
      <c r="J135" s="386">
        <v>46</v>
      </c>
      <c r="K135" s="357">
        <f>(I135+J135)*10000</f>
        <v>490000</v>
      </c>
      <c r="L135" s="357">
        <f>K135*L133</f>
        <v>245000</v>
      </c>
      <c r="M135" s="352"/>
      <c r="N135" s="342"/>
    </row>
    <row r="136" spans="1:14">
      <c r="A136" s="220"/>
      <c r="B136" s="220"/>
      <c r="C136" s="369"/>
      <c r="D136" s="490"/>
      <c r="E136" s="369"/>
      <c r="F136" s="369"/>
      <c r="G136" s="372"/>
      <c r="H136" s="376"/>
      <c r="I136" s="368"/>
      <c r="J136" s="368"/>
      <c r="K136" s="357">
        <f>(I136+J136)*10000</f>
        <v>0</v>
      </c>
      <c r="L136" s="357">
        <f>K136*L133</f>
        <v>0</v>
      </c>
      <c r="M136" s="352"/>
      <c r="N136" s="342"/>
    </row>
    <row r="137" spans="1:14">
      <c r="A137" s="220"/>
      <c r="B137" s="220"/>
      <c r="C137" s="369"/>
      <c r="D137" s="490"/>
      <c r="E137" s="369"/>
      <c r="F137" s="369"/>
      <c r="G137" s="372"/>
      <c r="H137" s="376"/>
      <c r="I137" s="368"/>
      <c r="J137" s="368"/>
      <c r="K137" s="357">
        <f>(I137+J137)*10000</f>
        <v>0</v>
      </c>
      <c r="L137" s="357">
        <f>K137*L133</f>
        <v>0</v>
      </c>
      <c r="M137" s="352"/>
      <c r="N137" s="342"/>
    </row>
    <row r="138" spans="1:14">
      <c r="A138" s="220"/>
      <c r="B138" s="220"/>
      <c r="C138" s="369"/>
      <c r="D138" s="369"/>
      <c r="E138" s="369"/>
      <c r="F138" s="369"/>
      <c r="G138" s="369"/>
      <c r="H138" s="369"/>
      <c r="I138" s="369"/>
      <c r="J138" s="369"/>
      <c r="K138" s="357">
        <f>(I138+J138)*10000</f>
        <v>0</v>
      </c>
      <c r="L138" s="357">
        <f>K138*L133</f>
        <v>0</v>
      </c>
      <c r="M138" s="352"/>
      <c r="N138" s="342"/>
    </row>
    <row r="139" spans="1:14">
      <c r="A139" s="220"/>
      <c r="B139" s="220"/>
      <c r="C139" s="366"/>
      <c r="D139" s="366"/>
      <c r="E139" s="366"/>
      <c r="F139" s="417"/>
      <c r="G139" s="340"/>
      <c r="H139" s="340"/>
      <c r="I139" s="386"/>
      <c r="J139" s="386"/>
      <c r="K139" s="357">
        <f>(I139+J139)*10000</f>
        <v>0</v>
      </c>
      <c r="L139" s="357">
        <f>K139*L133</f>
        <v>0</v>
      </c>
      <c r="M139" s="352"/>
      <c r="N139" s="342"/>
    </row>
    <row r="140" spans="1:14">
      <c r="A140" s="220"/>
      <c r="B140" s="220"/>
      <c r="C140" s="369"/>
      <c r="D140" s="369"/>
      <c r="E140" s="369"/>
      <c r="F140" s="369"/>
      <c r="G140" s="383"/>
      <c r="H140" s="383"/>
      <c r="I140" s="386"/>
      <c r="J140" s="386"/>
      <c r="K140" s="357">
        <f>(I140+J140)*10000</f>
        <v>0</v>
      </c>
      <c r="L140" s="357">
        <f>K140*L133</f>
        <v>0</v>
      </c>
      <c r="M140" s="352"/>
      <c r="N140" s="342"/>
    </row>
    <row r="141" spans="1:14">
      <c r="A141" s="220"/>
      <c r="B141" s="220"/>
      <c r="C141" s="369"/>
      <c r="D141" s="387"/>
      <c r="E141" s="369"/>
      <c r="F141" s="369"/>
      <c r="G141" s="383"/>
      <c r="H141" s="383"/>
      <c r="I141" s="386"/>
      <c r="J141" s="386"/>
      <c r="K141" s="357">
        <f>(I141+J141)*10000</f>
        <v>0</v>
      </c>
      <c r="L141" s="357">
        <f>K141*L133</f>
        <v>0</v>
      </c>
      <c r="M141" s="352"/>
      <c r="N141" s="342"/>
    </row>
    <row r="142" spans="1:14">
      <c r="A142" s="220"/>
      <c r="B142" s="220"/>
      <c r="C142" s="369"/>
      <c r="D142" s="387"/>
      <c r="E142" s="369"/>
      <c r="F142" s="369"/>
      <c r="G142" s="383"/>
      <c r="H142" s="383"/>
      <c r="I142" s="368"/>
      <c r="J142" s="368"/>
      <c r="K142" s="357">
        <f>(I142+J142)*10000</f>
        <v>0</v>
      </c>
      <c r="L142" s="357">
        <f>K142*L133</f>
        <v>0</v>
      </c>
      <c r="M142" s="352"/>
      <c r="N142" s="342"/>
    </row>
    <row r="143" spans="1:14" ht="20.25" customHeight="1">
      <c r="A143" s="220"/>
      <c r="B143" s="220"/>
      <c r="C143" s="684" t="s">
        <v>1611</v>
      </c>
      <c r="D143" s="684"/>
      <c r="E143" s="684"/>
      <c r="F143" s="684"/>
      <c r="G143" s="684"/>
      <c r="H143" s="684"/>
      <c r="I143" s="684"/>
      <c r="J143" s="684"/>
      <c r="K143" s="392" t="s">
        <v>47</v>
      </c>
      <c r="L143" s="349">
        <v>0.5</v>
      </c>
      <c r="M143" s="350">
        <f>SUM(K145:K152)</f>
        <v>250000</v>
      </c>
      <c r="N143" s="351">
        <f>SUM(L145:L152)</f>
        <v>125000</v>
      </c>
    </row>
    <row r="144" spans="1:14">
      <c r="A144" s="220"/>
      <c r="B144" s="220"/>
      <c r="C144" s="700" t="s">
        <v>4</v>
      </c>
      <c r="D144" s="700"/>
      <c r="E144" s="559" t="s">
        <v>5</v>
      </c>
      <c r="F144" s="559" t="s">
        <v>6</v>
      </c>
      <c r="G144" s="559" t="s">
        <v>7</v>
      </c>
      <c r="H144" s="559" t="s">
        <v>8</v>
      </c>
      <c r="I144" s="559" t="s">
        <v>9</v>
      </c>
      <c r="J144" s="559" t="s">
        <v>10</v>
      </c>
      <c r="K144" s="559" t="s">
        <v>11</v>
      </c>
      <c r="L144" s="559" t="s">
        <v>12</v>
      </c>
      <c r="M144" s="694"/>
      <c r="N144" s="695"/>
    </row>
    <row r="145" spans="3:14">
      <c r="C145" s="369">
        <v>30</v>
      </c>
      <c r="D145" s="369" t="s">
        <v>35</v>
      </c>
      <c r="E145" s="369" t="s">
        <v>1612</v>
      </c>
      <c r="F145" s="369" t="s">
        <v>1613</v>
      </c>
      <c r="G145" s="383" t="s">
        <v>1614</v>
      </c>
      <c r="H145" s="376" t="s">
        <v>26</v>
      </c>
      <c r="I145" s="368">
        <v>3</v>
      </c>
      <c r="J145" s="368">
        <v>5</v>
      </c>
      <c r="K145" s="357">
        <f>(I145+J145)*10000</f>
        <v>80000</v>
      </c>
      <c r="L145" s="357">
        <f>K145*L143</f>
        <v>40000</v>
      </c>
      <c r="M145" s="352"/>
      <c r="N145" s="342"/>
    </row>
    <row r="146" spans="3:14" ht="33">
      <c r="C146" s="369">
        <v>30</v>
      </c>
      <c r="D146" s="490" t="s">
        <v>197</v>
      </c>
      <c r="E146" s="369" t="s">
        <v>1615</v>
      </c>
      <c r="F146" s="369" t="s">
        <v>1616</v>
      </c>
      <c r="G146" s="372" t="s">
        <v>1617</v>
      </c>
      <c r="H146" s="376" t="s">
        <v>26</v>
      </c>
      <c r="I146" s="368">
        <v>3</v>
      </c>
      <c r="J146" s="368">
        <v>6</v>
      </c>
      <c r="K146" s="357">
        <f>(I146+J146)*10000</f>
        <v>90000</v>
      </c>
      <c r="L146" s="357">
        <f>K146*L143</f>
        <v>45000</v>
      </c>
      <c r="M146" s="352"/>
      <c r="N146" s="342"/>
    </row>
    <row r="147" spans="3:14">
      <c r="C147" s="366">
        <v>30</v>
      </c>
      <c r="D147" s="366" t="s">
        <v>1238</v>
      </c>
      <c r="E147" s="366" t="s">
        <v>1618</v>
      </c>
      <c r="F147" s="417" t="s">
        <v>1619</v>
      </c>
      <c r="G147" s="340" t="s">
        <v>1620</v>
      </c>
      <c r="H147" s="340" t="s">
        <v>44</v>
      </c>
      <c r="I147" s="386">
        <v>3</v>
      </c>
      <c r="J147" s="386">
        <v>5</v>
      </c>
      <c r="K147" s="357">
        <f>(I147+J147)*10000</f>
        <v>80000</v>
      </c>
      <c r="L147" s="357">
        <f>K147*L143</f>
        <v>40000</v>
      </c>
      <c r="M147" s="352"/>
      <c r="N147" s="342"/>
    </row>
    <row r="148" spans="3:14">
      <c r="C148" s="369"/>
      <c r="D148" s="369"/>
      <c r="E148" s="369"/>
      <c r="F148" s="369"/>
      <c r="G148" s="369"/>
      <c r="H148" s="369"/>
      <c r="I148" s="369"/>
      <c r="J148" s="369"/>
      <c r="K148" s="357">
        <f>(I148+J148)*10000</f>
        <v>0</v>
      </c>
      <c r="L148" s="357">
        <f>K148*L143</f>
        <v>0</v>
      </c>
      <c r="M148" s="352"/>
      <c r="N148" s="342"/>
    </row>
    <row r="149" spans="3:14">
      <c r="C149" s="366"/>
      <c r="D149" s="366"/>
      <c r="E149" s="366"/>
      <c r="F149" s="417"/>
      <c r="G149" s="340"/>
      <c r="H149" s="340"/>
      <c r="I149" s="386"/>
      <c r="J149" s="386"/>
      <c r="K149" s="357">
        <f>(I149+J149)*10000</f>
        <v>0</v>
      </c>
      <c r="L149" s="357">
        <f>K149*L143</f>
        <v>0</v>
      </c>
      <c r="M149" s="352"/>
      <c r="N149" s="342"/>
    </row>
    <row r="150" spans="3:14">
      <c r="C150" s="369"/>
      <c r="D150" s="369"/>
      <c r="E150" s="369"/>
      <c r="F150" s="369"/>
      <c r="G150" s="383"/>
      <c r="H150" s="383"/>
      <c r="I150" s="386"/>
      <c r="J150" s="386"/>
      <c r="K150" s="357">
        <f>(I150+J150)*10000</f>
        <v>0</v>
      </c>
      <c r="L150" s="357">
        <f>K150*L143</f>
        <v>0</v>
      </c>
      <c r="M150" s="352"/>
      <c r="N150" s="342"/>
    </row>
    <row r="151" spans="3:14">
      <c r="C151" s="369"/>
      <c r="D151" s="387"/>
      <c r="E151" s="369"/>
      <c r="F151" s="369"/>
      <c r="G151" s="383"/>
      <c r="H151" s="383"/>
      <c r="I151" s="368"/>
      <c r="J151" s="368"/>
      <c r="K151" s="357">
        <f>(I151+J151)*10000</f>
        <v>0</v>
      </c>
      <c r="L151" s="357">
        <f>K151*L143</f>
        <v>0</v>
      </c>
      <c r="M151" s="352"/>
      <c r="N151" s="342"/>
    </row>
    <row r="152" spans="3:14">
      <c r="C152" s="369"/>
      <c r="D152" s="387"/>
      <c r="E152" s="369"/>
      <c r="F152" s="369"/>
      <c r="G152" s="383"/>
      <c r="H152" s="383"/>
      <c r="I152" s="368"/>
      <c r="J152" s="368"/>
      <c r="K152" s="357">
        <f>(I152+J152)*10000</f>
        <v>0</v>
      </c>
      <c r="L152" s="357">
        <f>K152*L143</f>
        <v>0</v>
      </c>
      <c r="M152" s="352"/>
      <c r="N152" s="342"/>
    </row>
    <row r="153" spans="3:14" ht="20.25" customHeight="1">
      <c r="C153" s="684" t="s">
        <v>1028</v>
      </c>
      <c r="D153" s="684"/>
      <c r="E153" s="684"/>
      <c r="F153" s="684"/>
      <c r="G153" s="684"/>
      <c r="H153" s="684"/>
      <c r="I153" s="684"/>
      <c r="J153" s="684"/>
      <c r="K153" s="392" t="s">
        <v>47</v>
      </c>
      <c r="L153" s="349">
        <v>0.5</v>
      </c>
      <c r="M153" s="220"/>
      <c r="N153" s="220"/>
    </row>
    <row r="154" spans="3:14">
      <c r="C154" s="700"/>
      <c r="D154" s="700"/>
      <c r="E154" s="559"/>
      <c r="F154" s="559"/>
      <c r="G154" s="559"/>
      <c r="H154" s="559"/>
      <c r="I154" s="559"/>
      <c r="J154" s="559"/>
      <c r="K154" s="559" t="s">
        <v>11</v>
      </c>
      <c r="L154" s="559" t="s">
        <v>12</v>
      </c>
      <c r="M154" s="220"/>
      <c r="N154" s="220"/>
    </row>
    <row r="155" spans="3:14" ht="33">
      <c r="C155" s="169">
        <v>31</v>
      </c>
      <c r="D155" s="169" t="s">
        <v>1621</v>
      </c>
      <c r="E155" s="169" t="s">
        <v>1622</v>
      </c>
      <c r="F155" s="331" t="s">
        <v>1623</v>
      </c>
      <c r="G155" s="171" t="s">
        <v>1624</v>
      </c>
      <c r="H155" s="171" t="s">
        <v>1625</v>
      </c>
      <c r="I155" s="123">
        <v>3</v>
      </c>
      <c r="J155" s="123">
        <v>17</v>
      </c>
      <c r="K155" s="357">
        <f>(I155+J155)*10000</f>
        <v>200000</v>
      </c>
      <c r="L155" s="357">
        <f>K155*L153</f>
        <v>100000</v>
      </c>
      <c r="M155" s="220"/>
      <c r="N155" s="220"/>
    </row>
    <row r="156" spans="3:14">
      <c r="C156" s="369">
        <v>31</v>
      </c>
      <c r="D156" s="369" t="s">
        <v>161</v>
      </c>
      <c r="E156" s="369" t="s">
        <v>1626</v>
      </c>
      <c r="F156" s="369" t="s">
        <v>1627</v>
      </c>
      <c r="G156" s="372" t="s">
        <v>1628</v>
      </c>
      <c r="H156" s="376" t="s">
        <v>845</v>
      </c>
      <c r="I156" s="368">
        <v>3</v>
      </c>
      <c r="J156" s="368">
        <v>8</v>
      </c>
      <c r="K156" s="357">
        <f>(I156+J156)*10000</f>
        <v>110000</v>
      </c>
      <c r="L156" s="357">
        <f>K156*L153</f>
        <v>55000</v>
      </c>
      <c r="M156" s="220"/>
      <c r="N156" s="220"/>
    </row>
    <row r="157" spans="3:14">
      <c r="C157" s="366"/>
      <c r="D157" s="366"/>
      <c r="E157" s="366"/>
      <c r="F157" s="417"/>
      <c r="G157" s="340"/>
      <c r="H157" s="340"/>
      <c r="I157" s="386"/>
      <c r="J157" s="386"/>
      <c r="K157" s="357">
        <f>(I157+J157)*10000</f>
        <v>0</v>
      </c>
      <c r="L157" s="357">
        <f>K157*L153</f>
        <v>0</v>
      </c>
      <c r="M157" s="220"/>
      <c r="N157" s="220"/>
    </row>
    <row r="158" spans="3:14">
      <c r="C158" s="369"/>
      <c r="D158" s="369"/>
      <c r="E158" s="369"/>
      <c r="F158" s="369"/>
      <c r="G158" s="369"/>
      <c r="H158" s="369"/>
      <c r="I158" s="369"/>
      <c r="J158" s="369"/>
      <c r="K158" s="357">
        <f>(I158+J158)*10000</f>
        <v>0</v>
      </c>
      <c r="L158" s="357">
        <f>K158*L153</f>
        <v>0</v>
      </c>
      <c r="M158" s="220"/>
      <c r="N158" s="220"/>
    </row>
    <row r="159" spans="3:14">
      <c r="C159" s="366"/>
      <c r="D159" s="366"/>
      <c r="E159" s="366"/>
      <c r="F159" s="417"/>
      <c r="G159" s="340"/>
      <c r="H159" s="340"/>
      <c r="I159" s="386"/>
      <c r="J159" s="386"/>
      <c r="K159" s="357">
        <f>(I159+J159)*10000</f>
        <v>0</v>
      </c>
      <c r="L159" s="357">
        <f>K159*L153</f>
        <v>0</v>
      </c>
      <c r="M159" s="220"/>
      <c r="N159" s="220"/>
    </row>
    <row r="160" spans="3:14">
      <c r="C160" s="369"/>
      <c r="D160" s="369"/>
      <c r="E160" s="369"/>
      <c r="F160" s="369"/>
      <c r="G160" s="383"/>
      <c r="H160" s="383"/>
      <c r="I160" s="386"/>
      <c r="J160" s="386"/>
      <c r="K160" s="357">
        <f>(I160+J160)*10000</f>
        <v>0</v>
      </c>
      <c r="L160" s="357">
        <f>K160*L153</f>
        <v>0</v>
      </c>
      <c r="M160" s="220"/>
      <c r="N160" s="220"/>
    </row>
    <row r="161" spans="3:12">
      <c r="C161" s="369"/>
      <c r="D161" s="387"/>
      <c r="E161" s="369"/>
      <c r="F161" s="369"/>
      <c r="G161" s="383"/>
      <c r="H161" s="383"/>
      <c r="I161" s="368"/>
      <c r="J161" s="368"/>
      <c r="K161" s="357">
        <f>(I161+J161)*10000</f>
        <v>0</v>
      </c>
      <c r="L161" s="357">
        <f>K161*L153</f>
        <v>0</v>
      </c>
    </row>
    <row r="162" spans="3:12">
      <c r="C162" s="369"/>
      <c r="D162" s="387"/>
      <c r="E162" s="369"/>
      <c r="F162" s="369"/>
      <c r="G162" s="383"/>
      <c r="H162" s="383"/>
      <c r="I162" s="368"/>
      <c r="J162" s="368"/>
      <c r="K162" s="357">
        <f>(I162+J162)*10000</f>
        <v>0</v>
      </c>
      <c r="L162" s="357">
        <f>K162*L153</f>
        <v>0</v>
      </c>
    </row>
  </sheetData>
  <mergeCells count="58">
    <mergeCell ref="C153:J153"/>
    <mergeCell ref="C154:D154"/>
    <mergeCell ref="C14:D14"/>
    <mergeCell ref="M14:N14"/>
    <mergeCell ref="C1:J1"/>
    <mergeCell ref="C23:J23"/>
    <mergeCell ref="C24:D24"/>
    <mergeCell ref="M24:N24"/>
    <mergeCell ref="C33:J33"/>
    <mergeCell ref="C34:D34"/>
    <mergeCell ref="M34:N34"/>
    <mergeCell ref="C84:D84"/>
    <mergeCell ref="C43:J43"/>
    <mergeCell ref="C44:D44"/>
    <mergeCell ref="C53:J53"/>
    <mergeCell ref="C54:D54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P13:T13"/>
    <mergeCell ref="C63:J63"/>
    <mergeCell ref="C64:D64"/>
    <mergeCell ref="M64:N64"/>
    <mergeCell ref="C73:J73"/>
    <mergeCell ref="C74:D74"/>
    <mergeCell ref="M74:N74"/>
    <mergeCell ref="C83:J83"/>
    <mergeCell ref="C103:J103"/>
    <mergeCell ref="C93:J93"/>
    <mergeCell ref="C94:D94"/>
    <mergeCell ref="M94:N94"/>
    <mergeCell ref="C124:D124"/>
    <mergeCell ref="M124:N124"/>
    <mergeCell ref="C104:D104"/>
    <mergeCell ref="C113:J113"/>
    <mergeCell ref="C114:D114"/>
    <mergeCell ref="M114:N114"/>
    <mergeCell ref="C123:J123"/>
    <mergeCell ref="P15:P16"/>
    <mergeCell ref="Q15:R16"/>
    <mergeCell ref="P18:Q18"/>
    <mergeCell ref="R18:T18"/>
    <mergeCell ref="P21:Q21"/>
    <mergeCell ref="R21:T21"/>
    <mergeCell ref="C133:J133"/>
    <mergeCell ref="C134:D134"/>
    <mergeCell ref="M134:N134"/>
    <mergeCell ref="C143:J143"/>
    <mergeCell ref="C144:D144"/>
    <mergeCell ref="M144:N144"/>
  </mergeCells>
  <phoneticPr fontId="29" type="noConversion"/>
  <conditionalFormatting sqref="G1:G2 G4 G24 G26:G32">
    <cfRule type="duplicateValues" dxfId="1755" priority="629"/>
    <cfRule type="duplicateValues" dxfId="1754" priority="630"/>
  </conditionalFormatting>
  <conditionalFormatting sqref="G1:G2 G26:G32">
    <cfRule type="duplicateValues" dxfId="1753" priority="631"/>
  </conditionalFormatting>
  <conditionalFormatting sqref="G4">
    <cfRule type="duplicateValues" dxfId="1752" priority="628"/>
  </conditionalFormatting>
  <conditionalFormatting sqref="G5:G12">
    <cfRule type="duplicateValues" dxfId="1751" priority="594"/>
    <cfRule type="duplicateValues" dxfId="1750" priority="595"/>
    <cfRule type="duplicateValues" dxfId="1749" priority="596"/>
  </conditionalFormatting>
  <conditionalFormatting sqref="G13">
    <cfRule type="duplicateValues" dxfId="1748" priority="558"/>
    <cfRule type="duplicateValues" dxfId="1747" priority="559"/>
    <cfRule type="duplicateValues" dxfId="1746" priority="560"/>
    <cfRule type="duplicateValues" dxfId="1745" priority="561"/>
    <cfRule type="duplicateValues" dxfId="1744" priority="562"/>
    <cfRule type="duplicateValues" dxfId="1743" priority="563"/>
  </conditionalFormatting>
  <conditionalFormatting sqref="G14">
    <cfRule type="duplicateValues" dxfId="1742" priority="621"/>
    <cfRule type="duplicateValues" dxfId="1741" priority="622"/>
  </conditionalFormatting>
  <conditionalFormatting sqref="G23">
    <cfRule type="duplicateValues" dxfId="1740" priority="548"/>
    <cfRule type="duplicateValues" dxfId="1739" priority="549"/>
    <cfRule type="duplicateValues" dxfId="1738" priority="550"/>
    <cfRule type="duplicateValues" dxfId="1737" priority="551"/>
  </conditionalFormatting>
  <conditionalFormatting sqref="G24">
    <cfRule type="duplicateValues" dxfId="1736" priority="625"/>
    <cfRule type="duplicateValues" dxfId="1735" priority="626"/>
    <cfRule type="duplicateValues" dxfId="1734" priority="627"/>
  </conditionalFormatting>
  <conditionalFormatting sqref="G25">
    <cfRule type="duplicateValues" dxfId="1733" priority="545"/>
    <cfRule type="duplicateValues" dxfId="1732" priority="546"/>
    <cfRule type="duplicateValues" dxfId="1731" priority="547"/>
  </conditionalFormatting>
  <conditionalFormatting sqref="G33">
    <cfRule type="duplicateValues" dxfId="1730" priority="552"/>
    <cfRule type="duplicateValues" dxfId="1729" priority="553"/>
    <cfRule type="duplicateValues" dxfId="1728" priority="554"/>
    <cfRule type="duplicateValues" dxfId="1727" priority="555"/>
    <cfRule type="duplicateValues" dxfId="1726" priority="556"/>
    <cfRule type="duplicateValues" dxfId="1725" priority="557"/>
  </conditionalFormatting>
  <conditionalFormatting sqref="G34">
    <cfRule type="duplicateValues" dxfId="1724" priority="498"/>
    <cfRule type="duplicateValues" dxfId="1723" priority="499"/>
    <cfRule type="duplicateValues" dxfId="1722" priority="500"/>
    <cfRule type="duplicateValues" dxfId="1721" priority="501"/>
    <cfRule type="duplicateValues" dxfId="1720" priority="502"/>
  </conditionalFormatting>
  <conditionalFormatting sqref="G35:G42">
    <cfRule type="duplicateValues" dxfId="1719" priority="564"/>
    <cfRule type="duplicateValues" dxfId="1718" priority="565"/>
    <cfRule type="duplicateValues" dxfId="1717" priority="566"/>
  </conditionalFormatting>
  <conditionalFormatting sqref="G43">
    <cfRule type="duplicateValues" dxfId="1716" priority="567"/>
    <cfRule type="duplicateValues" dxfId="1715" priority="568"/>
    <cfRule type="duplicateValues" dxfId="1714" priority="569"/>
    <cfRule type="duplicateValues" dxfId="1713" priority="570"/>
    <cfRule type="duplicateValues" dxfId="1712" priority="571"/>
  </conditionalFormatting>
  <conditionalFormatting sqref="G44">
    <cfRule type="duplicateValues" dxfId="1711" priority="591"/>
    <cfRule type="duplicateValues" dxfId="1710" priority="592"/>
    <cfRule type="duplicateValues" dxfId="1709" priority="604"/>
    <cfRule type="duplicateValues" dxfId="1708" priority="605"/>
    <cfRule type="duplicateValues" dxfId="1707" priority="606"/>
    <cfRule type="duplicateValues" dxfId="1706" priority="607"/>
    <cfRule type="duplicateValues" dxfId="1705" priority="608"/>
    <cfRule type="duplicateValues" dxfId="1704" priority="609"/>
    <cfRule type="duplicateValues" dxfId="1703" priority="610"/>
    <cfRule type="duplicateValues" dxfId="1702" priority="611"/>
    <cfRule type="duplicateValues" dxfId="1701" priority="612"/>
    <cfRule type="duplicateValues" dxfId="1700" priority="613"/>
    <cfRule type="duplicateValues" dxfId="1699" priority="614"/>
    <cfRule type="duplicateValues" dxfId="1698" priority="615"/>
    <cfRule type="duplicateValues" dxfId="1697" priority="616"/>
    <cfRule type="duplicateValues" dxfId="1696" priority="617"/>
  </conditionalFormatting>
  <conditionalFormatting sqref="G44:G52 G1:G2 G4:G12 G14 G24:G32 G34:G42 G54 G64 G74:G82 G84:G92 G56:G62 C15:J22 G70:G72">
    <cfRule type="duplicateValues" dxfId="1695" priority="632"/>
  </conditionalFormatting>
  <conditionalFormatting sqref="G45:G52">
    <cfRule type="duplicateValues" dxfId="1694" priority="581"/>
    <cfRule type="duplicateValues" dxfId="1693" priority="582"/>
    <cfRule type="duplicateValues" dxfId="1692" priority="583"/>
  </conditionalFormatting>
  <conditionalFormatting sqref="G54">
    <cfRule type="duplicateValues" dxfId="1691" priority="493"/>
    <cfRule type="duplicateValues" dxfId="1690" priority="494"/>
    <cfRule type="duplicateValues" dxfId="1689" priority="495"/>
    <cfRule type="duplicateValues" dxfId="1688" priority="496"/>
    <cfRule type="duplicateValues" dxfId="1687" priority="497"/>
  </conditionalFormatting>
  <conditionalFormatting sqref="G55">
    <cfRule type="duplicateValues" dxfId="1686" priority="444"/>
    <cfRule type="duplicateValues" dxfId="1685" priority="445"/>
    <cfRule type="duplicateValues" dxfId="1684" priority="446"/>
    <cfRule type="duplicateValues" dxfId="1683" priority="447"/>
  </conditionalFormatting>
  <conditionalFormatting sqref="G56:G62 G44">
    <cfRule type="duplicateValues" dxfId="1682" priority="623"/>
    <cfRule type="duplicateValues" dxfId="1681" priority="624"/>
  </conditionalFormatting>
  <conditionalFormatting sqref="G56:G62">
    <cfRule type="duplicateValues" dxfId="1680" priority="530"/>
    <cfRule type="duplicateValues" dxfId="1679" priority="531"/>
    <cfRule type="duplicateValues" dxfId="1678" priority="532"/>
    <cfRule type="duplicateValues" dxfId="1677" priority="533"/>
    <cfRule type="duplicateValues" dxfId="1676" priority="534"/>
    <cfRule type="duplicateValues" dxfId="1675" priority="535"/>
    <cfRule type="duplicateValues" dxfId="1674" priority="536"/>
    <cfRule type="duplicateValues" dxfId="1673" priority="537"/>
    <cfRule type="duplicateValues" dxfId="1672" priority="538"/>
    <cfRule type="duplicateValues" dxfId="1671" priority="584"/>
    <cfRule type="duplicateValues" dxfId="1670" priority="585"/>
    <cfRule type="duplicateValues" dxfId="1669" priority="586"/>
    <cfRule type="duplicateValues" dxfId="1668" priority="587"/>
    <cfRule type="duplicateValues" dxfId="1667" priority="588"/>
    <cfRule type="duplicateValues" dxfId="1666" priority="589"/>
    <cfRule type="duplicateValues" dxfId="1665" priority="590"/>
  </conditionalFormatting>
  <conditionalFormatting sqref="G64">
    <cfRule type="duplicateValues" dxfId="1664" priority="488"/>
    <cfRule type="duplicateValues" dxfId="1663" priority="489"/>
    <cfRule type="duplicateValues" dxfId="1662" priority="490"/>
    <cfRule type="duplicateValues" dxfId="1661" priority="491"/>
    <cfRule type="duplicateValues" dxfId="1660" priority="492"/>
  </conditionalFormatting>
  <conditionalFormatting sqref="G70:G72">
    <cfRule type="duplicateValues" dxfId="1659" priority="539"/>
    <cfRule type="duplicateValues" dxfId="1658" priority="572"/>
    <cfRule type="duplicateValues" dxfId="1657" priority="573"/>
    <cfRule type="duplicateValues" dxfId="1656" priority="574"/>
    <cfRule type="duplicateValues" dxfId="1655" priority="575"/>
    <cfRule type="duplicateValues" dxfId="1654" priority="576"/>
    <cfRule type="duplicateValues" dxfId="1653" priority="577"/>
    <cfRule type="duplicateValues" dxfId="1652" priority="578"/>
    <cfRule type="duplicateValues" dxfId="1651" priority="579"/>
    <cfRule type="duplicateValues" dxfId="1650" priority="580"/>
  </conditionalFormatting>
  <conditionalFormatting sqref="G70:G72">
    <cfRule type="duplicateValues" dxfId="1649" priority="544"/>
  </conditionalFormatting>
  <conditionalFormatting sqref="G74">
    <cfRule type="duplicateValues" dxfId="1648" priority="483"/>
    <cfRule type="duplicateValues" dxfId="1647" priority="484"/>
    <cfRule type="duplicateValues" dxfId="1646" priority="485"/>
    <cfRule type="duplicateValues" dxfId="1645" priority="486"/>
    <cfRule type="duplicateValues" dxfId="1644" priority="487"/>
  </conditionalFormatting>
  <conditionalFormatting sqref="G75:G77">
    <cfRule type="duplicateValues" dxfId="1643" priority="597"/>
    <cfRule type="duplicateValues" dxfId="1642" priority="598"/>
    <cfRule type="duplicateValues" dxfId="1641" priority="599"/>
    <cfRule type="duplicateValues" dxfId="1640" priority="600"/>
  </conditionalFormatting>
  <conditionalFormatting sqref="G75:G82 G70:G72">
    <cfRule type="duplicateValues" dxfId="1639" priority="602"/>
    <cfRule type="duplicateValues" dxfId="1638" priority="603"/>
  </conditionalFormatting>
  <conditionalFormatting sqref="G75:G82">
    <cfRule type="duplicateValues" dxfId="1637" priority="593"/>
  </conditionalFormatting>
  <conditionalFormatting sqref="G78:G82">
    <cfRule type="duplicateValues" dxfId="1636" priority="601"/>
  </conditionalFormatting>
  <conditionalFormatting sqref="G84">
    <cfRule type="duplicateValues" dxfId="1635" priority="478"/>
    <cfRule type="duplicateValues" dxfId="1634" priority="479"/>
    <cfRule type="duplicateValues" dxfId="1633" priority="480"/>
    <cfRule type="duplicateValues" dxfId="1632" priority="481"/>
    <cfRule type="duplicateValues" dxfId="1631" priority="482"/>
  </conditionalFormatting>
  <conditionalFormatting sqref="G85">
    <cfRule type="duplicateValues" dxfId="1630" priority="527"/>
    <cfRule type="duplicateValues" dxfId="1629" priority="528"/>
    <cfRule type="duplicateValues" dxfId="1628" priority="529"/>
  </conditionalFormatting>
  <conditionalFormatting sqref="G95:G102">
    <cfRule type="duplicateValues" dxfId="1627" priority="523"/>
    <cfRule type="duplicateValues" dxfId="1626" priority="524"/>
    <cfRule type="duplicateValues" dxfId="1625" priority="525"/>
    <cfRule type="duplicateValues" dxfId="1624" priority="526"/>
  </conditionalFormatting>
  <conditionalFormatting sqref="G75:G82 G85:G92 G70:G72">
    <cfRule type="duplicateValues" dxfId="1623" priority="633"/>
    <cfRule type="duplicateValues" dxfId="1622" priority="634"/>
  </conditionalFormatting>
  <conditionalFormatting sqref="G75:G82 G85:G92">
    <cfRule type="duplicateValues" dxfId="1621" priority="635"/>
  </conditionalFormatting>
  <conditionalFormatting sqref="G163:G1048576">
    <cfRule type="duplicateValues" dxfId="1620" priority="636"/>
    <cfRule type="duplicateValues" dxfId="1619" priority="637"/>
    <cfRule type="duplicateValues" dxfId="1618" priority="638"/>
    <cfRule type="duplicateValues" dxfId="1617" priority="639"/>
  </conditionalFormatting>
  <conditionalFormatting sqref="G126 G131:G134 G142:G144 G151:G154 G161:G162 G113:G124">
    <cfRule type="duplicateValues" dxfId="1616" priority="304"/>
  </conditionalFormatting>
  <conditionalFormatting sqref="G126 G113 G131:G133 G142:G143 G151:G153 G161:G162 G115:G123">
    <cfRule type="duplicateValues" dxfId="1615" priority="305"/>
    <cfRule type="duplicateValues" dxfId="1614" priority="306"/>
  </conditionalFormatting>
  <conditionalFormatting sqref="G126 G113 G131:G133 G142:G143 G151:G153 G161:G162 G115:G123">
    <cfRule type="duplicateValues" dxfId="1613" priority="307"/>
  </conditionalFormatting>
  <conditionalFormatting sqref="G124">
    <cfRule type="duplicateValues" dxfId="1612" priority="290"/>
    <cfRule type="duplicateValues" dxfId="1611" priority="291"/>
    <cfRule type="duplicateValues" dxfId="1610" priority="292"/>
    <cfRule type="duplicateValues" dxfId="1609" priority="293"/>
    <cfRule type="duplicateValues" dxfId="1608" priority="294"/>
  </conditionalFormatting>
  <conditionalFormatting sqref="G94">
    <cfRule type="duplicateValues" dxfId="1607" priority="289"/>
  </conditionalFormatting>
  <conditionalFormatting sqref="G94">
    <cfRule type="duplicateValues" dxfId="1606" priority="284"/>
    <cfRule type="duplicateValues" dxfId="1605" priority="285"/>
    <cfRule type="duplicateValues" dxfId="1604" priority="286"/>
    <cfRule type="duplicateValues" dxfId="1603" priority="287"/>
    <cfRule type="duplicateValues" dxfId="1602" priority="288"/>
  </conditionalFormatting>
  <conditionalFormatting sqref="C15:J22">
    <cfRule type="duplicateValues" dxfId="1601" priority="281"/>
    <cfRule type="duplicateValues" dxfId="1600" priority="282"/>
    <cfRule type="duplicateValues" dxfId="1599" priority="283"/>
  </conditionalFormatting>
  <conditionalFormatting sqref="G110:G112">
    <cfRule type="duplicateValues" dxfId="1598" priority="272"/>
  </conditionalFormatting>
  <conditionalFormatting sqref="G110:G112">
    <cfRule type="duplicateValues" dxfId="1597" priority="269"/>
    <cfRule type="duplicateValues" dxfId="1596" priority="270"/>
    <cfRule type="duplicateValues" dxfId="1595" priority="271"/>
  </conditionalFormatting>
  <conditionalFormatting sqref="G106:G109">
    <cfRule type="duplicateValues" dxfId="1594" priority="265"/>
    <cfRule type="duplicateValues" dxfId="1593" priority="266"/>
    <cfRule type="duplicateValues" dxfId="1592" priority="267"/>
    <cfRule type="duplicateValues" dxfId="1591" priority="268"/>
  </conditionalFormatting>
  <conditionalFormatting sqref="G114">
    <cfRule type="duplicateValues" dxfId="1590" priority="260"/>
    <cfRule type="duplicateValues" dxfId="1589" priority="261"/>
    <cfRule type="duplicateValues" dxfId="1588" priority="262"/>
    <cfRule type="duplicateValues" dxfId="1587" priority="263"/>
    <cfRule type="duplicateValues" dxfId="1586" priority="264"/>
  </conditionalFormatting>
  <conditionalFormatting sqref="G67">
    <cfRule type="duplicateValues" dxfId="1585" priority="256"/>
    <cfRule type="duplicateValues" dxfId="1584" priority="257"/>
    <cfRule type="duplicateValues" dxfId="1583" priority="258"/>
    <cfRule type="duplicateValues" dxfId="1582" priority="259"/>
  </conditionalFormatting>
  <conditionalFormatting sqref="G117:G119">
    <cfRule type="duplicateValues" dxfId="1581" priority="248"/>
    <cfRule type="duplicateValues" dxfId="1580" priority="249"/>
    <cfRule type="duplicateValues" dxfId="1579" priority="250"/>
    <cfRule type="duplicateValues" dxfId="1578" priority="251"/>
  </conditionalFormatting>
  <conditionalFormatting sqref="G127:G130">
    <cfRule type="duplicateValues" dxfId="1577" priority="244"/>
    <cfRule type="duplicateValues" dxfId="1576" priority="245"/>
    <cfRule type="duplicateValues" dxfId="1575" priority="246"/>
    <cfRule type="duplicateValues" dxfId="1574" priority="247"/>
  </conditionalFormatting>
  <conditionalFormatting sqref="G107:G108">
    <cfRule type="duplicateValues" dxfId="1573" priority="240"/>
  </conditionalFormatting>
  <conditionalFormatting sqref="G107:G108">
    <cfRule type="duplicateValues" dxfId="1572" priority="241"/>
    <cfRule type="duplicateValues" dxfId="1571" priority="242"/>
  </conditionalFormatting>
  <conditionalFormatting sqref="G107:G108">
    <cfRule type="duplicateValues" dxfId="1570" priority="243"/>
  </conditionalFormatting>
  <conditionalFormatting sqref="G134">
    <cfRule type="duplicateValues" dxfId="1569" priority="235"/>
    <cfRule type="duplicateValues" dxfId="1568" priority="236"/>
    <cfRule type="duplicateValues" dxfId="1567" priority="237"/>
    <cfRule type="duplicateValues" dxfId="1566" priority="238"/>
    <cfRule type="duplicateValues" dxfId="1565" priority="239"/>
  </conditionalFormatting>
  <conditionalFormatting sqref="F135">
    <cfRule type="duplicateValues" dxfId="1564" priority="139"/>
    <cfRule type="duplicateValues" dxfId="1563" priority="140"/>
    <cfRule type="duplicateValues" dxfId="1562" priority="141"/>
    <cfRule type="duplicateValues" dxfId="1561" priority="142"/>
    <cfRule type="duplicateValues" dxfId="1560" priority="143"/>
    <cfRule type="duplicateValues" dxfId="1559" priority="144"/>
    <cfRule type="duplicateValues" dxfId="1558" priority="145"/>
    <cfRule type="duplicateValues" dxfId="1557" priority="146"/>
    <cfRule type="duplicateValues" dxfId="1556" priority="203"/>
    <cfRule type="duplicateValues" dxfId="1555" priority="204"/>
    <cfRule type="duplicateValues" dxfId="1554" priority="205"/>
    <cfRule type="duplicateValues" dxfId="1553" priority="206"/>
    <cfRule type="duplicateValues" dxfId="1552" priority="207"/>
    <cfRule type="duplicateValues" dxfId="1551" priority="208"/>
    <cfRule type="duplicateValues" dxfId="1550" priority="209"/>
    <cfRule type="duplicateValues" dxfId="1549" priority="210"/>
  </conditionalFormatting>
  <conditionalFormatting sqref="G140:G141">
    <cfRule type="duplicateValues" dxfId="1548" priority="228"/>
  </conditionalFormatting>
  <conditionalFormatting sqref="G135">
    <cfRule type="duplicateValues" dxfId="1547" priority="79"/>
    <cfRule type="duplicateValues" dxfId="1546" priority="80"/>
    <cfRule type="duplicateValues" dxfId="1545" priority="81"/>
    <cfRule type="duplicateValues" dxfId="1544" priority="82"/>
    <cfRule type="duplicateValues" dxfId="1543" priority="83"/>
    <cfRule type="duplicateValues" dxfId="1542" priority="84"/>
    <cfRule type="duplicateValues" dxfId="1541" priority="85"/>
    <cfRule type="duplicateValues" dxfId="1540" priority="86"/>
    <cfRule type="duplicateValues" dxfId="1539" priority="87"/>
    <cfRule type="duplicateValues" dxfId="1538" priority="88"/>
    <cfRule type="duplicateValues" dxfId="1537" priority="89"/>
    <cfRule type="duplicateValues" dxfId="1536" priority="90"/>
    <cfRule type="duplicateValues" dxfId="1535" priority="91"/>
    <cfRule type="duplicateValues" dxfId="1534" priority="92"/>
    <cfRule type="duplicateValues" dxfId="1533" priority="93"/>
    <cfRule type="duplicateValues" dxfId="1532" priority="94"/>
    <cfRule type="duplicateValues" dxfId="1531" priority="95"/>
    <cfRule type="duplicateValues" dxfId="1530" priority="96"/>
    <cfRule type="duplicateValues" dxfId="1529" priority="97"/>
    <cfRule type="duplicateValues" dxfId="1528" priority="98"/>
    <cfRule type="duplicateValues" dxfId="1527" priority="99"/>
    <cfRule type="duplicateValues" dxfId="1526" priority="100"/>
    <cfRule type="duplicateValues" dxfId="1525" priority="101"/>
    <cfRule type="duplicateValues" dxfId="1524" priority="102"/>
    <cfRule type="duplicateValues" dxfId="1523" priority="103"/>
    <cfRule type="duplicateValues" dxfId="1522" priority="104"/>
    <cfRule type="duplicateValues" dxfId="1521" priority="105"/>
    <cfRule type="duplicateValues" dxfId="1520" priority="106"/>
    <cfRule type="duplicateValues" dxfId="1519" priority="107"/>
    <cfRule type="duplicateValues" dxfId="1518" priority="108"/>
    <cfRule type="duplicateValues" dxfId="1517" priority="109"/>
    <cfRule type="duplicateValues" dxfId="1516" priority="110"/>
    <cfRule type="duplicateValues" dxfId="1515" priority="111"/>
    <cfRule type="duplicateValues" dxfId="1514" priority="112"/>
    <cfRule type="duplicateValues" dxfId="1513" priority="113"/>
    <cfRule type="duplicateValues" dxfId="1512" priority="114"/>
    <cfRule type="duplicateValues" dxfId="1511" priority="115"/>
    <cfRule type="duplicateValues" dxfId="1510" priority="116"/>
    <cfRule type="duplicateValues" dxfId="1509" priority="117"/>
    <cfRule type="duplicateValues" dxfId="1508" priority="118"/>
    <cfRule type="duplicateValues" dxfId="1507" priority="119"/>
    <cfRule type="duplicateValues" dxfId="1506" priority="120"/>
    <cfRule type="duplicateValues" dxfId="1505" priority="121"/>
    <cfRule type="duplicateValues" dxfId="1504" priority="122"/>
    <cfRule type="duplicateValues" dxfId="1503" priority="123"/>
    <cfRule type="duplicateValues" dxfId="1502" priority="124"/>
    <cfRule type="duplicateValues" dxfId="1501" priority="125"/>
    <cfRule type="duplicateValues" dxfId="1500" priority="126"/>
    <cfRule type="duplicateValues" dxfId="1499" priority="127"/>
    <cfRule type="duplicateValues" dxfId="1498" priority="128"/>
    <cfRule type="duplicateValues" dxfId="1497" priority="129"/>
    <cfRule type="duplicateValues" dxfId="1496" priority="130"/>
    <cfRule type="duplicateValues" dxfId="1495" priority="131"/>
    <cfRule type="duplicateValues" dxfId="1494" priority="132"/>
    <cfRule type="duplicateValues" dxfId="1493" priority="133"/>
    <cfRule type="duplicateValues" dxfId="1492" priority="134"/>
    <cfRule type="duplicateValues" dxfId="1491" priority="135"/>
    <cfRule type="duplicateValues" dxfId="1490" priority="136"/>
    <cfRule type="duplicateValues" dxfId="1489" priority="137"/>
    <cfRule type="duplicateValues" dxfId="1488" priority="138"/>
    <cfRule type="duplicateValues" dxfId="1487" priority="147"/>
    <cfRule type="duplicateValues" dxfId="1486" priority="148"/>
    <cfRule type="duplicateValues" dxfId="1485" priority="149"/>
    <cfRule type="duplicateValues" dxfId="1484" priority="150"/>
    <cfRule type="duplicateValues" dxfId="1483" priority="151"/>
    <cfRule type="duplicateValues" dxfId="1482" priority="152"/>
    <cfRule type="duplicateValues" dxfId="1481" priority="153"/>
    <cfRule type="duplicateValues" dxfId="1480" priority="154"/>
    <cfRule type="duplicateValues" dxfId="1479" priority="155"/>
    <cfRule type="duplicateValues" dxfId="1478" priority="156"/>
    <cfRule type="duplicateValues" dxfId="1477" priority="157"/>
    <cfRule type="duplicateValues" dxfId="1476" priority="158"/>
    <cfRule type="duplicateValues" dxfId="1475" priority="159"/>
    <cfRule type="duplicateValues" dxfId="1474" priority="160"/>
    <cfRule type="duplicateValues" dxfId="1473" priority="161"/>
    <cfRule type="duplicateValues" dxfId="1472" priority="162"/>
    <cfRule type="duplicateValues" dxfId="1471" priority="163"/>
    <cfRule type="duplicateValues" dxfId="1470" priority="164"/>
    <cfRule type="duplicateValues" dxfId="1469" priority="165"/>
    <cfRule type="duplicateValues" dxfId="1468" priority="166"/>
    <cfRule type="duplicateValues" dxfId="1467" priority="167"/>
    <cfRule type="duplicateValues" dxfId="1466" priority="168"/>
    <cfRule type="duplicateValues" dxfId="1465" priority="169"/>
    <cfRule type="duplicateValues" dxfId="1464" priority="170"/>
    <cfRule type="duplicateValues" dxfId="1463" priority="171"/>
    <cfRule type="duplicateValues" dxfId="1462" priority="172"/>
    <cfRule type="duplicateValues" dxfId="1461" priority="173"/>
    <cfRule type="duplicateValues" dxfId="1460" priority="174"/>
    <cfRule type="duplicateValues" dxfId="1459" priority="175"/>
    <cfRule type="duplicateValues" dxfId="1458" priority="176"/>
    <cfRule type="duplicateValues" dxfId="1457" priority="177"/>
    <cfRule type="duplicateValues" dxfId="1456" priority="178"/>
    <cfRule type="duplicateValues" dxfId="1455" priority="179"/>
    <cfRule type="duplicateValues" dxfId="1454" priority="180"/>
    <cfRule type="duplicateValues" dxfId="1453" priority="181"/>
    <cfRule type="duplicateValues" dxfId="1452" priority="182"/>
    <cfRule type="duplicateValues" dxfId="1451" priority="183"/>
    <cfRule type="duplicateValues" dxfId="1450" priority="184"/>
    <cfRule type="duplicateValues" dxfId="1449" priority="185"/>
    <cfRule type="duplicateValues" dxfId="1448" priority="186"/>
    <cfRule type="duplicateValues" dxfId="1447" priority="187"/>
    <cfRule type="duplicateValues" dxfId="1446" priority="188"/>
    <cfRule type="duplicateValues" dxfId="1445" priority="189"/>
    <cfRule type="duplicateValues" dxfId="1444" priority="190"/>
    <cfRule type="duplicateValues" dxfId="1443" priority="191"/>
    <cfRule type="duplicateValues" dxfId="1442" priority="192"/>
    <cfRule type="duplicateValues" dxfId="1441" priority="193"/>
    <cfRule type="duplicateValues" dxfId="1440" priority="194"/>
    <cfRule type="duplicateValues" dxfId="1439" priority="195"/>
    <cfRule type="duplicateValues" dxfId="1438" priority="196"/>
    <cfRule type="duplicateValues" dxfId="1437" priority="197"/>
    <cfRule type="duplicateValues" dxfId="1436" priority="198"/>
    <cfRule type="duplicateValues" dxfId="1435" priority="199"/>
    <cfRule type="duplicateValues" dxfId="1434" priority="200"/>
    <cfRule type="duplicateValues" dxfId="1433" priority="201"/>
    <cfRule type="duplicateValues" dxfId="1432" priority="202"/>
    <cfRule type="duplicateValues" dxfId="1431" priority="211"/>
    <cfRule type="duplicateValues" dxfId="1430" priority="212"/>
    <cfRule type="duplicateValues" dxfId="1429" priority="213"/>
    <cfRule type="duplicateValues" dxfId="1428" priority="214"/>
  </conditionalFormatting>
  <conditionalFormatting sqref="G140:G141">
    <cfRule type="duplicateValues" dxfId="1427" priority="215"/>
    <cfRule type="duplicateValues" dxfId="1426" priority="217"/>
    <cfRule type="duplicateValues" dxfId="1425" priority="218"/>
    <cfRule type="duplicateValues" dxfId="1424" priority="219"/>
    <cfRule type="duplicateValues" dxfId="1423" priority="220"/>
    <cfRule type="duplicateValues" dxfId="1422" priority="221"/>
    <cfRule type="duplicateValues" dxfId="1421" priority="222"/>
    <cfRule type="duplicateValues" dxfId="1420" priority="223"/>
    <cfRule type="duplicateValues" dxfId="1419" priority="224"/>
    <cfRule type="duplicateValues" dxfId="1418" priority="225"/>
  </conditionalFormatting>
  <conditionalFormatting sqref="G140:G141">
    <cfRule type="duplicateValues" dxfId="1417" priority="216"/>
  </conditionalFormatting>
  <conditionalFormatting sqref="G140:G141">
    <cfRule type="duplicateValues" dxfId="1416" priority="226"/>
    <cfRule type="duplicateValues" dxfId="1415" priority="227"/>
  </conditionalFormatting>
  <conditionalFormatting sqref="G140:G141">
    <cfRule type="duplicateValues" dxfId="1414" priority="229"/>
    <cfRule type="duplicateValues" dxfId="1413" priority="230"/>
  </conditionalFormatting>
  <conditionalFormatting sqref="G136:G137">
    <cfRule type="duplicateValues" dxfId="1412" priority="75"/>
    <cfRule type="duplicateValues" dxfId="1411" priority="76"/>
    <cfRule type="duplicateValues" dxfId="1410" priority="77"/>
    <cfRule type="duplicateValues" dxfId="1409" priority="78"/>
  </conditionalFormatting>
  <conditionalFormatting sqref="G66">
    <cfRule type="duplicateValues" dxfId="1408" priority="71"/>
  </conditionalFormatting>
  <conditionalFormatting sqref="G66">
    <cfRule type="duplicateValues" dxfId="1407" priority="72"/>
    <cfRule type="duplicateValues" dxfId="1406" priority="73"/>
  </conditionalFormatting>
  <conditionalFormatting sqref="G66">
    <cfRule type="duplicateValues" dxfId="1405" priority="74"/>
  </conditionalFormatting>
  <conditionalFormatting sqref="G144">
    <cfRule type="duplicateValues" dxfId="1404" priority="66"/>
    <cfRule type="duplicateValues" dxfId="1403" priority="67"/>
    <cfRule type="duplicateValues" dxfId="1402" priority="68"/>
    <cfRule type="duplicateValues" dxfId="1401" priority="69"/>
    <cfRule type="duplicateValues" dxfId="1400" priority="70"/>
  </conditionalFormatting>
  <conditionalFormatting sqref="G150">
    <cfRule type="duplicateValues" dxfId="1399" priority="59"/>
  </conditionalFormatting>
  <conditionalFormatting sqref="G150">
    <cfRule type="duplicateValues" dxfId="1398" priority="46"/>
    <cfRule type="duplicateValues" dxfId="1397" priority="48"/>
    <cfRule type="duplicateValues" dxfId="1396" priority="49"/>
    <cfRule type="duplicateValues" dxfId="1395" priority="50"/>
    <cfRule type="duplicateValues" dxfId="1394" priority="51"/>
    <cfRule type="duplicateValues" dxfId="1393" priority="52"/>
    <cfRule type="duplicateValues" dxfId="1392" priority="53"/>
    <cfRule type="duplicateValues" dxfId="1391" priority="54"/>
    <cfRule type="duplicateValues" dxfId="1390" priority="55"/>
    <cfRule type="duplicateValues" dxfId="1389" priority="56"/>
  </conditionalFormatting>
  <conditionalFormatting sqref="G150">
    <cfRule type="duplicateValues" dxfId="1388" priority="47"/>
  </conditionalFormatting>
  <conditionalFormatting sqref="G150">
    <cfRule type="duplicateValues" dxfId="1387" priority="57"/>
    <cfRule type="duplicateValues" dxfId="1386" priority="58"/>
  </conditionalFormatting>
  <conditionalFormatting sqref="G150">
    <cfRule type="duplicateValues" dxfId="1385" priority="60"/>
    <cfRule type="duplicateValues" dxfId="1384" priority="61"/>
  </conditionalFormatting>
  <conditionalFormatting sqref="G146">
    <cfRule type="duplicateValues" dxfId="1383" priority="42"/>
    <cfRule type="duplicateValues" dxfId="1382" priority="43"/>
    <cfRule type="duplicateValues" dxfId="1381" priority="44"/>
    <cfRule type="duplicateValues" dxfId="1380" priority="45"/>
  </conditionalFormatting>
  <conditionalFormatting sqref="G154">
    <cfRule type="duplicateValues" dxfId="1379" priority="33"/>
    <cfRule type="duplicateValues" dxfId="1378" priority="34"/>
    <cfRule type="duplicateValues" dxfId="1377" priority="35"/>
    <cfRule type="duplicateValues" dxfId="1376" priority="36"/>
    <cfRule type="duplicateValues" dxfId="1375" priority="37"/>
  </conditionalFormatting>
  <conditionalFormatting sqref="G160">
    <cfRule type="duplicateValues" dxfId="1374" priority="30"/>
  </conditionalFormatting>
  <conditionalFormatting sqref="G160">
    <cfRule type="duplicateValues" dxfId="1373" priority="17"/>
    <cfRule type="duplicateValues" dxfId="1372" priority="19"/>
    <cfRule type="duplicateValues" dxfId="1371" priority="20"/>
    <cfRule type="duplicateValues" dxfId="1370" priority="21"/>
    <cfRule type="duplicateValues" dxfId="1369" priority="22"/>
    <cfRule type="duplicateValues" dxfId="1368" priority="23"/>
    <cfRule type="duplicateValues" dxfId="1367" priority="24"/>
    <cfRule type="duplicateValues" dxfId="1366" priority="25"/>
    <cfRule type="duplicateValues" dxfId="1365" priority="26"/>
    <cfRule type="duplicateValues" dxfId="1364" priority="27"/>
  </conditionalFormatting>
  <conditionalFormatting sqref="G160">
    <cfRule type="duplicateValues" dxfId="1363" priority="18"/>
  </conditionalFormatting>
  <conditionalFormatting sqref="G160">
    <cfRule type="duplicateValues" dxfId="1362" priority="28"/>
    <cfRule type="duplicateValues" dxfId="1361" priority="29"/>
  </conditionalFormatting>
  <conditionalFormatting sqref="G160">
    <cfRule type="duplicateValues" dxfId="1360" priority="31"/>
    <cfRule type="duplicateValues" dxfId="1359" priority="32"/>
  </conditionalFormatting>
  <conditionalFormatting sqref="G156">
    <cfRule type="duplicateValues" dxfId="1358" priority="13"/>
    <cfRule type="duplicateValues" dxfId="1357" priority="14"/>
    <cfRule type="duplicateValues" dxfId="1356" priority="15"/>
    <cfRule type="duplicateValues" dxfId="1355" priority="16"/>
  </conditionalFormatting>
  <conditionalFormatting sqref="G155">
    <cfRule type="duplicateValues" dxfId="1354" priority="8"/>
  </conditionalFormatting>
  <conditionalFormatting sqref="G155">
    <cfRule type="duplicateValues" dxfId="1353" priority="5"/>
    <cfRule type="duplicateValues" dxfId="1352" priority="6"/>
    <cfRule type="duplicateValues" dxfId="1351" priority="7"/>
  </conditionalFormatting>
  <conditionalFormatting sqref="G121">
    <cfRule type="duplicateValues" dxfId="1350" priority="1"/>
    <cfRule type="duplicateValues" dxfId="1349" priority="2"/>
    <cfRule type="duplicateValues" dxfId="1348" priority="3"/>
    <cfRule type="duplicateValues" dxfId="1347" priority="4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38C6-9854-4F97-B15A-DDD89051539A}">
  <dimension ref="A1:U222"/>
  <sheetViews>
    <sheetView topLeftCell="E123" zoomScale="70" zoomScaleNormal="70" workbookViewId="0">
      <selection activeCell="G150" sqref="G150"/>
    </sheetView>
  </sheetViews>
  <sheetFormatPr defaultColWidth="8.625" defaultRowHeight="16.5"/>
  <cols>
    <col min="1" max="1" width="1.125" style="342" hidden="1" customWidth="1"/>
    <col min="2" max="2" width="5.25" style="342" hidden="1" customWidth="1"/>
    <col min="3" max="3" width="10.625" style="342" customWidth="1"/>
    <col min="4" max="4" width="11.875" style="342" customWidth="1"/>
    <col min="5" max="5" width="12.875" style="342" customWidth="1"/>
    <col min="6" max="6" width="16.5" style="342" customWidth="1"/>
    <col min="7" max="7" width="71.5" style="414" customWidth="1"/>
    <col min="8" max="8" width="37.625" style="414" customWidth="1"/>
    <col min="9" max="10" width="8.625" style="415"/>
    <col min="11" max="11" width="10" style="415" customWidth="1"/>
    <col min="12" max="12" width="9.5" style="415" customWidth="1"/>
    <col min="13" max="13" width="9.125" style="342" bestFit="1" customWidth="1"/>
    <col min="14" max="14" width="11.125" style="342" customWidth="1"/>
    <col min="15" max="15" width="8.625" style="342"/>
    <col min="16" max="20" width="14.375" style="342" customWidth="1"/>
    <col min="21" max="21" width="19.125" style="342" customWidth="1"/>
    <col min="22" max="16384" width="8.625" style="342"/>
  </cols>
  <sheetData>
    <row r="1" spans="2:21" ht="22.5" customHeight="1">
      <c r="C1" s="721">
        <f ca="1">DATE(년,월,_xlfn.SHEET())</f>
        <v>45747</v>
      </c>
      <c r="D1" s="721"/>
      <c r="E1" s="721"/>
      <c r="F1" s="721"/>
      <c r="G1" s="721"/>
      <c r="H1" s="721"/>
      <c r="I1" s="721"/>
      <c r="J1" s="721"/>
      <c r="K1" s="343"/>
      <c r="L1" s="343"/>
      <c r="P1" s="758" t="s">
        <v>0</v>
      </c>
      <c r="Q1" s="758"/>
      <c r="R1" s="758"/>
      <c r="S1" s="758"/>
      <c r="T1" s="758"/>
      <c r="U1" s="344"/>
    </row>
    <row r="2" spans="2:21" ht="7.5" customHeight="1"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P2" s="346"/>
      <c r="Q2" s="346"/>
      <c r="R2" s="346"/>
      <c r="S2" s="346"/>
      <c r="T2" s="346"/>
    </row>
    <row r="3" spans="2:21" ht="20.25">
      <c r="B3" s="347"/>
      <c r="C3" s="710" t="s">
        <v>1</v>
      </c>
      <c r="D3" s="710"/>
      <c r="E3" s="710"/>
      <c r="F3" s="710"/>
      <c r="G3" s="710"/>
      <c r="H3" s="710"/>
      <c r="I3" s="710"/>
      <c r="J3" s="710"/>
      <c r="K3" s="348" t="s">
        <v>2</v>
      </c>
      <c r="L3" s="349"/>
      <c r="M3" s="350">
        <f>SUM(K5:K12)</f>
        <v>0</v>
      </c>
      <c r="N3" s="351">
        <f>SUM(L5:L12)</f>
        <v>0</v>
      </c>
      <c r="O3" s="352"/>
      <c r="P3" s="345"/>
      <c r="Q3" s="345"/>
      <c r="R3" s="345"/>
    </row>
    <row r="4" spans="2:21" ht="16.5" customHeight="1">
      <c r="B4" s="347" t="s">
        <v>3</v>
      </c>
      <c r="C4" s="700" t="s">
        <v>4</v>
      </c>
      <c r="D4" s="700"/>
      <c r="E4" s="559" t="s">
        <v>5</v>
      </c>
      <c r="F4" s="559" t="s">
        <v>6</v>
      </c>
      <c r="G4" s="559" t="s">
        <v>7</v>
      </c>
      <c r="H4" s="559" t="s">
        <v>8</v>
      </c>
      <c r="I4" s="559" t="s">
        <v>9</v>
      </c>
      <c r="J4" s="559" t="s">
        <v>10</v>
      </c>
      <c r="K4" s="559" t="s">
        <v>11</v>
      </c>
      <c r="L4" s="559" t="s">
        <v>12</v>
      </c>
      <c r="M4" s="701"/>
      <c r="N4" s="702"/>
      <c r="O4" s="347"/>
      <c r="P4" s="723" t="s">
        <v>13</v>
      </c>
      <c r="Q4" s="724">
        <f>P10-R10</f>
        <v>1674500</v>
      </c>
      <c r="R4" s="724"/>
      <c r="S4" s="352"/>
    </row>
    <row r="5" spans="2:21" ht="16.5" customHeight="1">
      <c r="B5" s="347">
        <v>1</v>
      </c>
      <c r="C5" s="353"/>
      <c r="D5" s="353"/>
      <c r="E5" s="353"/>
      <c r="F5" s="353"/>
      <c r="G5" s="354"/>
      <c r="H5" s="355"/>
      <c r="I5" s="356"/>
      <c r="J5" s="356"/>
      <c r="K5" s="357">
        <f>(I5+J5)*10000</f>
        <v>0</v>
      </c>
      <c r="L5" s="357">
        <f>K5*L3</f>
        <v>0</v>
      </c>
      <c r="M5" s="352"/>
      <c r="O5" s="347"/>
      <c r="P5" s="723"/>
      <c r="Q5" s="724"/>
      <c r="R5" s="724"/>
      <c r="S5" s="352"/>
    </row>
    <row r="6" spans="2:21">
      <c r="B6" s="347">
        <v>2</v>
      </c>
      <c r="C6" s="353"/>
      <c r="D6" s="353"/>
      <c r="E6" s="353"/>
      <c r="F6" s="353"/>
      <c r="G6" s="354"/>
      <c r="H6" s="355"/>
      <c r="I6" s="356"/>
      <c r="J6" s="356"/>
      <c r="K6" s="357">
        <f t="shared" ref="K6:K12" si="0">(I6+J6)*10000</f>
        <v>0</v>
      </c>
      <c r="L6" s="357">
        <f>K6*L3</f>
        <v>0</v>
      </c>
      <c r="M6" s="352"/>
      <c r="P6" s="358"/>
      <c r="Q6" s="358"/>
      <c r="R6" s="358"/>
      <c r="S6" s="345"/>
      <c r="T6" s="345"/>
    </row>
    <row r="7" spans="2:21" ht="17.25">
      <c r="B7" s="347">
        <v>3</v>
      </c>
      <c r="C7" s="353"/>
      <c r="D7" s="353"/>
      <c r="E7" s="353"/>
      <c r="F7" s="353"/>
      <c r="G7" s="354"/>
      <c r="H7" s="355"/>
      <c r="I7" s="356"/>
      <c r="J7" s="356"/>
      <c r="K7" s="357">
        <f t="shared" si="0"/>
        <v>0</v>
      </c>
      <c r="L7" s="357">
        <f>K7*L3</f>
        <v>0</v>
      </c>
      <c r="M7" s="352"/>
      <c r="O7" s="347"/>
      <c r="P7" s="725" t="s">
        <v>14</v>
      </c>
      <c r="Q7" s="725"/>
      <c r="R7" s="725" t="s">
        <v>15</v>
      </c>
      <c r="S7" s="725"/>
      <c r="T7" s="725"/>
      <c r="U7" s="352"/>
    </row>
    <row r="8" spans="2:21" ht="17.25">
      <c r="B8" s="347">
        <v>4</v>
      </c>
      <c r="C8" s="353"/>
      <c r="D8" s="353"/>
      <c r="E8" s="353"/>
      <c r="F8" s="353"/>
      <c r="G8" s="355"/>
      <c r="H8" s="355"/>
      <c r="I8" s="356"/>
      <c r="J8" s="356"/>
      <c r="K8" s="357">
        <f t="shared" si="0"/>
        <v>0</v>
      </c>
      <c r="L8" s="357">
        <f>K8*L3</f>
        <v>0</v>
      </c>
      <c r="M8" s="352"/>
      <c r="O8" s="347"/>
      <c r="P8" s="359" t="s">
        <v>16</v>
      </c>
      <c r="Q8" s="359" t="s">
        <v>17</v>
      </c>
      <c r="R8" s="359" t="s">
        <v>18</v>
      </c>
      <c r="S8" s="359" t="s">
        <v>19</v>
      </c>
      <c r="T8" s="359" t="s">
        <v>17</v>
      </c>
      <c r="U8" s="352"/>
    </row>
    <row r="9" spans="2:21">
      <c r="B9" s="347">
        <v>5</v>
      </c>
      <c r="C9" s="353"/>
      <c r="D9" s="353"/>
      <c r="E9" s="353"/>
      <c r="F9" s="353"/>
      <c r="G9" s="354"/>
      <c r="H9" s="355"/>
      <c r="I9" s="356"/>
      <c r="J9" s="356"/>
      <c r="K9" s="357">
        <f t="shared" si="0"/>
        <v>0</v>
      </c>
      <c r="L9" s="357">
        <f>K9*L3</f>
        <v>0</v>
      </c>
      <c r="M9" s="352"/>
      <c r="O9" s="347"/>
      <c r="P9" s="360">
        <f>SUM(M:M)</f>
        <v>3580000</v>
      </c>
      <c r="Q9" s="361"/>
      <c r="R9" s="362">
        <f>SUM(N:N)</f>
        <v>1905500</v>
      </c>
      <c r="S9" s="363"/>
      <c r="T9" s="363"/>
      <c r="U9" s="352"/>
    </row>
    <row r="10" spans="2:21" ht="17.25">
      <c r="B10" s="347">
        <v>6</v>
      </c>
      <c r="C10" s="353"/>
      <c r="D10" s="353"/>
      <c r="E10" s="353"/>
      <c r="F10" s="353"/>
      <c r="G10" s="355"/>
      <c r="H10" s="355"/>
      <c r="I10" s="356"/>
      <c r="J10" s="356"/>
      <c r="K10" s="357">
        <f t="shared" si="0"/>
        <v>0</v>
      </c>
      <c r="L10" s="357">
        <f>K10*L3</f>
        <v>0</v>
      </c>
      <c r="M10" s="352"/>
      <c r="O10" s="347"/>
      <c r="P10" s="726">
        <f>SUM(P9:Q9)</f>
        <v>3580000</v>
      </c>
      <c r="Q10" s="727"/>
      <c r="R10" s="728">
        <f>SUM(R9:T9)</f>
        <v>1905500</v>
      </c>
      <c r="S10" s="729"/>
      <c r="T10" s="730"/>
      <c r="U10" s="352"/>
    </row>
    <row r="11" spans="2:21">
      <c r="B11" s="347">
        <v>7</v>
      </c>
      <c r="C11" s="353"/>
      <c r="D11" s="364"/>
      <c r="E11" s="353"/>
      <c r="F11" s="353"/>
      <c r="G11" s="355"/>
      <c r="H11" s="355"/>
      <c r="I11" s="356"/>
      <c r="J11" s="356"/>
      <c r="K11" s="357">
        <f t="shared" si="0"/>
        <v>0</v>
      </c>
      <c r="L11" s="357">
        <f>K11*L3</f>
        <v>0</v>
      </c>
      <c r="M11" s="352"/>
      <c r="P11" s="346"/>
      <c r="Q11" s="346"/>
      <c r="R11" s="346"/>
      <c r="S11" s="346"/>
      <c r="T11" s="346"/>
    </row>
    <row r="12" spans="2:21">
      <c r="B12" s="347">
        <v>8</v>
      </c>
      <c r="C12" s="353"/>
      <c r="D12" s="364"/>
      <c r="E12" s="353"/>
      <c r="F12" s="353"/>
      <c r="G12" s="355"/>
      <c r="H12" s="355"/>
      <c r="I12" s="356"/>
      <c r="J12" s="356"/>
      <c r="K12" s="357">
        <f t="shared" si="0"/>
        <v>0</v>
      </c>
      <c r="L12" s="357">
        <f>K12*L3</f>
        <v>0</v>
      </c>
      <c r="M12" s="365"/>
      <c r="N12" s="345"/>
    </row>
    <row r="13" spans="2:21" ht="26.25">
      <c r="B13" s="347"/>
      <c r="C13" s="684" t="s">
        <v>421</v>
      </c>
      <c r="D13" s="684"/>
      <c r="E13" s="684"/>
      <c r="F13" s="684"/>
      <c r="G13" s="684"/>
      <c r="H13" s="684"/>
      <c r="I13" s="684"/>
      <c r="J13" s="684"/>
      <c r="K13" s="348" t="s">
        <v>2</v>
      </c>
      <c r="L13" s="349">
        <v>0.5</v>
      </c>
      <c r="M13" s="350">
        <f>SUM(K15:K22)</f>
        <v>540000</v>
      </c>
      <c r="N13" s="351">
        <f>SUM(L15:L22)</f>
        <v>270000</v>
      </c>
      <c r="O13" s="352"/>
      <c r="P13" s="759" t="s">
        <v>1629</v>
      </c>
      <c r="Q13" s="759"/>
      <c r="R13" s="759"/>
      <c r="S13" s="759"/>
      <c r="T13" s="759"/>
    </row>
    <row r="14" spans="2:21" ht="16.5" customHeight="1">
      <c r="B14" s="347" t="s">
        <v>3</v>
      </c>
      <c r="C14" s="700" t="s">
        <v>4</v>
      </c>
      <c r="D14" s="700"/>
      <c r="E14" s="559" t="s">
        <v>5</v>
      </c>
      <c r="F14" s="559" t="s">
        <v>6</v>
      </c>
      <c r="G14" s="559" t="s">
        <v>7</v>
      </c>
      <c r="H14" s="559" t="s">
        <v>8</v>
      </c>
      <c r="I14" s="559" t="s">
        <v>9</v>
      </c>
      <c r="J14" s="559" t="s">
        <v>10</v>
      </c>
      <c r="K14" s="559" t="s">
        <v>11</v>
      </c>
      <c r="L14" s="559" t="s">
        <v>12</v>
      </c>
      <c r="M14" s="704" t="s">
        <v>21</v>
      </c>
      <c r="N14" s="705"/>
    </row>
    <row r="15" spans="2:21" ht="33">
      <c r="B15" s="347">
        <v>1</v>
      </c>
      <c r="C15" s="366">
        <v>31</v>
      </c>
      <c r="D15" s="366" t="s">
        <v>201</v>
      </c>
      <c r="E15" s="366" t="s">
        <v>1630</v>
      </c>
      <c r="F15" s="366" t="s">
        <v>1631</v>
      </c>
      <c r="G15" s="339" t="s">
        <v>1632</v>
      </c>
      <c r="H15" s="340" t="s">
        <v>304</v>
      </c>
      <c r="I15" s="368">
        <v>3</v>
      </c>
      <c r="J15" s="368">
        <v>8</v>
      </c>
      <c r="K15" s="357">
        <f t="shared" ref="K15:K22" si="1">(I15+J15)*10000</f>
        <v>110000</v>
      </c>
      <c r="L15" s="357">
        <f>K15*L13</f>
        <v>55000</v>
      </c>
      <c r="M15" s="352"/>
      <c r="O15" s="347"/>
      <c r="P15" s="738" t="s">
        <v>92</v>
      </c>
      <c r="Q15" s="740">
        <f>P21-R21</f>
        <v>26138000</v>
      </c>
      <c r="R15" s="741"/>
    </row>
    <row r="16" spans="2:21" ht="29.25" customHeight="1">
      <c r="B16" s="347">
        <v>2</v>
      </c>
      <c r="C16" s="366">
        <v>31</v>
      </c>
      <c r="D16" s="366" t="s">
        <v>61</v>
      </c>
      <c r="E16" s="366" t="s">
        <v>1633</v>
      </c>
      <c r="F16" s="366" t="s">
        <v>1634</v>
      </c>
      <c r="G16" s="339" t="s">
        <v>1635</v>
      </c>
      <c r="H16" s="340" t="s">
        <v>304</v>
      </c>
      <c r="I16" s="368">
        <v>3</v>
      </c>
      <c r="J16" s="368">
        <v>9</v>
      </c>
      <c r="K16" s="357">
        <f t="shared" si="1"/>
        <v>120000</v>
      </c>
      <c r="L16" s="357">
        <f>K16*L13</f>
        <v>60000</v>
      </c>
      <c r="M16" s="352"/>
      <c r="O16" s="347"/>
      <c r="P16" s="739"/>
      <c r="Q16" s="742"/>
      <c r="R16" s="743"/>
    </row>
    <row r="17" spans="2:21">
      <c r="B17" s="347">
        <v>3</v>
      </c>
      <c r="C17" s="366">
        <v>31</v>
      </c>
      <c r="D17" s="366" t="s">
        <v>161</v>
      </c>
      <c r="E17" s="366" t="s">
        <v>1636</v>
      </c>
      <c r="F17" s="366" t="s">
        <v>1637</v>
      </c>
      <c r="G17" s="367" t="s">
        <v>1638</v>
      </c>
      <c r="H17" s="340" t="s">
        <v>1072</v>
      </c>
      <c r="I17" s="368">
        <v>3</v>
      </c>
      <c r="J17" s="368">
        <v>20</v>
      </c>
      <c r="K17" s="357">
        <f t="shared" si="1"/>
        <v>230000</v>
      </c>
      <c r="L17" s="357">
        <f>K17*L13</f>
        <v>115000</v>
      </c>
      <c r="M17" s="352"/>
    </row>
    <row r="18" spans="2:21" ht="17.25">
      <c r="B18" s="347">
        <v>4</v>
      </c>
      <c r="C18" s="366">
        <v>31</v>
      </c>
      <c r="D18" s="417" t="s">
        <v>520</v>
      </c>
      <c r="E18" s="366" t="s">
        <v>1639</v>
      </c>
      <c r="F18" s="366" t="s">
        <v>1640</v>
      </c>
      <c r="G18" s="340" t="s">
        <v>1641</v>
      </c>
      <c r="H18" s="340" t="s">
        <v>44</v>
      </c>
      <c r="I18" s="368">
        <v>3</v>
      </c>
      <c r="J18" s="368">
        <v>5</v>
      </c>
      <c r="K18" s="357">
        <f t="shared" si="1"/>
        <v>80000</v>
      </c>
      <c r="L18" s="357">
        <f>K18*L13</f>
        <v>40000</v>
      </c>
      <c r="M18" s="352"/>
      <c r="O18" s="347"/>
      <c r="P18" s="744" t="s">
        <v>94</v>
      </c>
      <c r="Q18" s="745"/>
      <c r="R18" s="746" t="s">
        <v>95</v>
      </c>
      <c r="S18" s="746"/>
      <c r="T18" s="745"/>
      <c r="U18" s="352"/>
    </row>
    <row r="19" spans="2:21" ht="17.25">
      <c r="B19" s="347">
        <v>5</v>
      </c>
      <c r="C19" s="366"/>
      <c r="D19" s="366"/>
      <c r="E19" s="366"/>
      <c r="F19" s="366"/>
      <c r="G19" s="367"/>
      <c r="H19" s="340"/>
      <c r="I19" s="368"/>
      <c r="J19" s="368"/>
      <c r="K19" s="357">
        <f t="shared" si="1"/>
        <v>0</v>
      </c>
      <c r="L19" s="357">
        <f>K19*L13</f>
        <v>0</v>
      </c>
      <c r="M19" s="352"/>
      <c r="O19" s="347"/>
      <c r="P19" s="418" t="s">
        <v>96</v>
      </c>
      <c r="Q19" s="419" t="s">
        <v>97</v>
      </c>
      <c r="R19" s="419" t="s">
        <v>98</v>
      </c>
      <c r="S19" s="419" t="s">
        <v>99</v>
      </c>
      <c r="T19" s="419" t="s">
        <v>97</v>
      </c>
      <c r="U19" s="352"/>
    </row>
    <row r="20" spans="2:21">
      <c r="B20" s="347">
        <v>6</v>
      </c>
      <c r="C20" s="366"/>
      <c r="D20" s="366"/>
      <c r="E20" s="366"/>
      <c r="F20" s="366"/>
      <c r="G20" s="340"/>
      <c r="H20" s="340"/>
      <c r="I20" s="368"/>
      <c r="J20" s="368"/>
      <c r="K20" s="357">
        <f t="shared" si="1"/>
        <v>0</v>
      </c>
      <c r="L20" s="357">
        <f>K20*L13</f>
        <v>0</v>
      </c>
      <c r="M20" s="352"/>
      <c r="O20" s="347"/>
      <c r="P20" s="420">
        <f>SUM(P10,'30'!P21,'23'!P21,'16'!P21,'9'!P21,'2'!P10,'1'!P10)</f>
        <v>59420000</v>
      </c>
      <c r="Q20" s="420">
        <f>SUM(Q10,'30'!Q21,'23'!Q21,'16'!Q21,'9'!Q21,'2'!Q10,'1'!Q10)</f>
        <v>0</v>
      </c>
      <c r="R20" s="420">
        <f>SUM(R10,'30'!R21,'23'!R21,'16'!R21,'9'!R21,'2'!R10,'1'!R10)</f>
        <v>33282000</v>
      </c>
      <c r="S20" s="420">
        <f>SUM(S10,'30'!S21,'23'!S21,'16'!S21,'9'!S21,'2'!S10,'1'!S10)</f>
        <v>0</v>
      </c>
      <c r="T20" s="420">
        <f>SUM(T10,'30'!T21,'23'!T21,'16'!T21,'9'!T21,'2'!T10,'1'!T10)</f>
        <v>0</v>
      </c>
      <c r="U20" s="352"/>
    </row>
    <row r="21" spans="2:21" ht="17.25" customHeight="1">
      <c r="B21" s="347">
        <v>7</v>
      </c>
      <c r="C21" s="366"/>
      <c r="D21" s="378"/>
      <c r="E21" s="366"/>
      <c r="F21" s="366"/>
      <c r="G21" s="340"/>
      <c r="H21" s="340"/>
      <c r="I21" s="368"/>
      <c r="J21" s="368"/>
      <c r="K21" s="357">
        <f t="shared" si="1"/>
        <v>0</v>
      </c>
      <c r="L21" s="357">
        <f>K21*L13</f>
        <v>0</v>
      </c>
      <c r="M21" s="352"/>
      <c r="O21" s="347"/>
      <c r="P21" s="747">
        <f>SUM(P20:Q20)</f>
        <v>59420000</v>
      </c>
      <c r="Q21" s="748"/>
      <c r="R21" s="749">
        <f>SUM(R20:T20)</f>
        <v>33282000</v>
      </c>
      <c r="S21" s="750"/>
      <c r="T21" s="751"/>
      <c r="U21" s="352"/>
    </row>
    <row r="22" spans="2:21" ht="16.5" customHeight="1">
      <c r="B22" s="347">
        <v>8</v>
      </c>
      <c r="C22" s="366"/>
      <c r="D22" s="378"/>
      <c r="E22" s="366"/>
      <c r="F22" s="366"/>
      <c r="G22" s="340"/>
      <c r="H22" s="340"/>
      <c r="I22" s="368"/>
      <c r="J22" s="368"/>
      <c r="K22" s="357">
        <f t="shared" si="1"/>
        <v>0</v>
      </c>
      <c r="L22" s="357">
        <f>K22*L13</f>
        <v>0</v>
      </c>
      <c r="M22" s="365"/>
      <c r="N22" s="345"/>
      <c r="P22" s="346"/>
      <c r="Q22" s="346"/>
      <c r="R22" s="346"/>
      <c r="S22" s="346"/>
      <c r="T22" s="346"/>
    </row>
    <row r="23" spans="2:21" ht="20.25">
      <c r="B23" s="347"/>
      <c r="C23" s="711" t="s">
        <v>374</v>
      </c>
      <c r="D23" s="711"/>
      <c r="E23" s="711"/>
      <c r="F23" s="711"/>
      <c r="G23" s="711"/>
      <c r="H23" s="711"/>
      <c r="I23" s="711"/>
      <c r="J23" s="711"/>
      <c r="K23" s="348" t="s">
        <v>2</v>
      </c>
      <c r="L23" s="349">
        <v>0.5</v>
      </c>
      <c r="M23" s="350">
        <f>SUM(K25:K32)</f>
        <v>400000</v>
      </c>
      <c r="N23" s="351">
        <f>SUM(L25:L32)</f>
        <v>200000</v>
      </c>
      <c r="O23" s="352"/>
    </row>
    <row r="24" spans="2:21">
      <c r="B24" s="347" t="s">
        <v>3</v>
      </c>
      <c r="C24" s="700" t="s">
        <v>4</v>
      </c>
      <c r="D24" s="700"/>
      <c r="E24" s="559" t="s">
        <v>5</v>
      </c>
      <c r="F24" s="559" t="s">
        <v>6</v>
      </c>
      <c r="G24" s="559" t="s">
        <v>7</v>
      </c>
      <c r="H24" s="559" t="s">
        <v>8</v>
      </c>
      <c r="I24" s="559" t="s">
        <v>9</v>
      </c>
      <c r="J24" s="559" t="s">
        <v>10</v>
      </c>
      <c r="K24" s="559" t="s">
        <v>11</v>
      </c>
      <c r="L24" s="559" t="s">
        <v>12</v>
      </c>
      <c r="M24" s="701"/>
      <c r="N24" s="702"/>
    </row>
    <row r="25" spans="2:21" ht="19.5">
      <c r="B25" s="347">
        <v>1</v>
      </c>
      <c r="C25" s="353"/>
      <c r="D25" s="353"/>
      <c r="E25" s="353"/>
      <c r="F25" s="353"/>
      <c r="G25" s="379" t="s">
        <v>1271</v>
      </c>
      <c r="H25" s="355"/>
      <c r="I25" s="356"/>
      <c r="J25" s="356"/>
      <c r="K25" s="357">
        <f>(I25+J25)*10000</f>
        <v>0</v>
      </c>
      <c r="L25" s="357">
        <f>K25*L23</f>
        <v>0</v>
      </c>
      <c r="M25" s="352"/>
    </row>
    <row r="26" spans="2:21" ht="33">
      <c r="B26" s="347">
        <v>2</v>
      </c>
      <c r="C26" s="366">
        <v>31</v>
      </c>
      <c r="D26" s="366" t="s">
        <v>105</v>
      </c>
      <c r="E26" s="417" t="s">
        <v>1642</v>
      </c>
      <c r="F26" s="366" t="s">
        <v>1643</v>
      </c>
      <c r="G26" s="339" t="s">
        <v>1644</v>
      </c>
      <c r="H26" s="340" t="s">
        <v>463</v>
      </c>
      <c r="I26" s="368">
        <v>3</v>
      </c>
      <c r="J26" s="368">
        <v>13</v>
      </c>
      <c r="K26" s="357">
        <f t="shared" ref="K26:K32" si="2">(I26+J26)*10000</f>
        <v>160000</v>
      </c>
      <c r="L26" s="357">
        <f>K26*L23</f>
        <v>80000</v>
      </c>
      <c r="M26" s="352"/>
    </row>
    <row r="27" spans="2:21" ht="33">
      <c r="B27" s="347">
        <v>3</v>
      </c>
      <c r="C27" s="366">
        <v>31</v>
      </c>
      <c r="D27" s="366" t="s">
        <v>118</v>
      </c>
      <c r="E27" s="417" t="s">
        <v>1645</v>
      </c>
      <c r="F27" s="366" t="s">
        <v>1646</v>
      </c>
      <c r="G27" s="339" t="s">
        <v>1647</v>
      </c>
      <c r="H27" s="340" t="s">
        <v>463</v>
      </c>
      <c r="I27" s="368">
        <v>3</v>
      </c>
      <c r="J27" s="368">
        <v>13</v>
      </c>
      <c r="K27" s="357">
        <f t="shared" si="2"/>
        <v>160000</v>
      </c>
      <c r="L27" s="357">
        <f>K27*L23</f>
        <v>80000</v>
      </c>
      <c r="M27" s="352"/>
    </row>
    <row r="28" spans="2:21">
      <c r="B28" s="347">
        <v>4</v>
      </c>
      <c r="C28" s="366">
        <v>31</v>
      </c>
      <c r="D28" s="366" t="s">
        <v>128</v>
      </c>
      <c r="E28" s="417" t="s">
        <v>1341</v>
      </c>
      <c r="F28" s="366" t="s">
        <v>1648</v>
      </c>
      <c r="G28" s="339" t="s">
        <v>1649</v>
      </c>
      <c r="H28" s="340" t="s">
        <v>44</v>
      </c>
      <c r="I28" s="368">
        <v>3</v>
      </c>
      <c r="J28" s="368">
        <v>5</v>
      </c>
      <c r="K28" s="357">
        <f t="shared" si="2"/>
        <v>80000</v>
      </c>
      <c r="L28" s="357">
        <f>K28*L23</f>
        <v>40000</v>
      </c>
      <c r="M28" s="352"/>
    </row>
    <row r="29" spans="2:21">
      <c r="B29" s="347">
        <v>5</v>
      </c>
      <c r="C29" s="366"/>
      <c r="D29" s="366"/>
      <c r="E29" s="366"/>
      <c r="F29" s="366"/>
      <c r="G29" s="367"/>
      <c r="H29" s="340"/>
      <c r="I29" s="368"/>
      <c r="J29" s="368"/>
      <c r="K29" s="357">
        <f t="shared" si="2"/>
        <v>0</v>
      </c>
      <c r="L29" s="357">
        <f>K29*L23</f>
        <v>0</v>
      </c>
      <c r="M29" s="352"/>
    </row>
    <row r="30" spans="2:21">
      <c r="B30" s="347">
        <v>6</v>
      </c>
      <c r="C30" s="366"/>
      <c r="D30" s="366"/>
      <c r="E30" s="366"/>
      <c r="F30" s="366"/>
      <c r="G30" s="340"/>
      <c r="H30" s="340"/>
      <c r="I30" s="368"/>
      <c r="J30" s="368"/>
      <c r="K30" s="357">
        <f t="shared" si="2"/>
        <v>0</v>
      </c>
      <c r="L30" s="357">
        <f>K30*L23</f>
        <v>0</v>
      </c>
      <c r="M30" s="352"/>
    </row>
    <row r="31" spans="2:21">
      <c r="B31" s="347">
        <v>7</v>
      </c>
      <c r="C31" s="366"/>
      <c r="D31" s="378"/>
      <c r="E31" s="366"/>
      <c r="F31" s="366"/>
      <c r="G31" s="340"/>
      <c r="H31" s="340"/>
      <c r="I31" s="368"/>
      <c r="J31" s="368"/>
      <c r="K31" s="357">
        <f t="shared" si="2"/>
        <v>0</v>
      </c>
      <c r="L31" s="357">
        <f>K31*L23</f>
        <v>0</v>
      </c>
      <c r="M31" s="352"/>
    </row>
    <row r="32" spans="2:21">
      <c r="B32" s="347">
        <v>8</v>
      </c>
      <c r="C32" s="366"/>
      <c r="D32" s="378"/>
      <c r="E32" s="366"/>
      <c r="F32" s="366"/>
      <c r="G32" s="380"/>
      <c r="H32" s="340"/>
      <c r="I32" s="368"/>
      <c r="J32" s="368"/>
      <c r="K32" s="357">
        <f t="shared" si="2"/>
        <v>0</v>
      </c>
      <c r="L32" s="357">
        <f>K32*L23</f>
        <v>0</v>
      </c>
      <c r="M32" s="365"/>
      <c r="N32" s="345"/>
    </row>
    <row r="33" spans="1:15" ht="20.25">
      <c r="A33" s="381"/>
      <c r="B33" s="382"/>
      <c r="C33" s="703" t="s">
        <v>375</v>
      </c>
      <c r="D33" s="703"/>
      <c r="E33" s="703"/>
      <c r="F33" s="703"/>
      <c r="G33" s="703"/>
      <c r="H33" s="703"/>
      <c r="I33" s="703"/>
      <c r="J33" s="703"/>
      <c r="K33" s="348" t="s">
        <v>2</v>
      </c>
      <c r="L33" s="349">
        <v>0.5</v>
      </c>
      <c r="M33" s="350">
        <f>SUM(K35:K42)</f>
        <v>160000</v>
      </c>
      <c r="N33" s="351">
        <f>SUM(L35:L42)</f>
        <v>80000</v>
      </c>
      <c r="O33" s="352"/>
    </row>
    <row r="34" spans="1:15">
      <c r="A34" s="381"/>
      <c r="B34" s="382"/>
      <c r="C34" s="700" t="s">
        <v>4</v>
      </c>
      <c r="D34" s="700"/>
      <c r="E34" s="559" t="s">
        <v>5</v>
      </c>
      <c r="F34" s="559" t="s">
        <v>6</v>
      </c>
      <c r="G34" s="559" t="s">
        <v>7</v>
      </c>
      <c r="H34" s="559" t="s">
        <v>8</v>
      </c>
      <c r="I34" s="559" t="s">
        <v>9</v>
      </c>
      <c r="J34" s="559" t="s">
        <v>10</v>
      </c>
      <c r="K34" s="559" t="s">
        <v>11</v>
      </c>
      <c r="L34" s="559" t="s">
        <v>12</v>
      </c>
      <c r="M34" s="704" t="s">
        <v>34</v>
      </c>
      <c r="N34" s="705"/>
    </row>
    <row r="35" spans="1:15">
      <c r="A35" s="381"/>
      <c r="B35" s="382"/>
      <c r="C35" s="366">
        <v>31</v>
      </c>
      <c r="D35" s="366" t="s">
        <v>35</v>
      </c>
      <c r="E35" s="366" t="s">
        <v>1650</v>
      </c>
      <c r="F35" s="366" t="s">
        <v>1651</v>
      </c>
      <c r="G35" s="340" t="s">
        <v>1652</v>
      </c>
      <c r="H35" s="340" t="s">
        <v>1291</v>
      </c>
      <c r="I35" s="386">
        <v>3</v>
      </c>
      <c r="J35" s="386">
        <v>13</v>
      </c>
      <c r="K35" s="357">
        <f>(I35+J35)*10000</f>
        <v>160000</v>
      </c>
      <c r="L35" s="357">
        <f>K35*L33</f>
        <v>80000</v>
      </c>
      <c r="M35" s="352"/>
    </row>
    <row r="36" spans="1:15">
      <c r="A36" s="381"/>
      <c r="B36" s="382"/>
      <c r="C36" s="366"/>
      <c r="D36" s="366"/>
      <c r="E36" s="366"/>
      <c r="F36" s="366"/>
      <c r="G36" s="340"/>
      <c r="H36" s="340"/>
      <c r="I36" s="386"/>
      <c r="J36" s="386"/>
      <c r="K36" s="357">
        <f t="shared" ref="K36:K42" si="3">(I36+J36)*10000</f>
        <v>0</v>
      </c>
      <c r="L36" s="357">
        <f>K36*L33</f>
        <v>0</v>
      </c>
      <c r="M36" s="352"/>
    </row>
    <row r="37" spans="1:15">
      <c r="A37" s="381"/>
      <c r="B37" s="382"/>
      <c r="C37" s="366"/>
      <c r="D37" s="366"/>
      <c r="E37" s="366"/>
      <c r="F37" s="366"/>
      <c r="G37" s="340"/>
      <c r="H37" s="340"/>
      <c r="I37" s="377"/>
      <c r="J37" s="377"/>
      <c r="K37" s="357">
        <f t="shared" si="3"/>
        <v>0</v>
      </c>
      <c r="L37" s="357">
        <f>K37*L33</f>
        <v>0</v>
      </c>
      <c r="M37" s="352"/>
    </row>
    <row r="38" spans="1:15">
      <c r="A38" s="381"/>
      <c r="B38" s="382"/>
      <c r="C38" s="366"/>
      <c r="D38" s="366"/>
      <c r="E38" s="366"/>
      <c r="F38" s="366"/>
      <c r="G38" s="340"/>
      <c r="H38" s="340"/>
      <c r="I38" s="386"/>
      <c r="J38" s="386"/>
      <c r="K38" s="357">
        <f t="shared" si="3"/>
        <v>0</v>
      </c>
      <c r="L38" s="357">
        <f>K38*L33</f>
        <v>0</v>
      </c>
      <c r="M38" s="352"/>
    </row>
    <row r="39" spans="1:15">
      <c r="A39" s="381"/>
      <c r="B39" s="382"/>
      <c r="C39" s="366"/>
      <c r="D39" s="366"/>
      <c r="E39" s="366"/>
      <c r="F39" s="366"/>
      <c r="G39" s="340"/>
      <c r="H39" s="340"/>
      <c r="I39" s="386"/>
      <c r="J39" s="386"/>
      <c r="K39" s="357">
        <f t="shared" si="3"/>
        <v>0</v>
      </c>
      <c r="L39" s="357">
        <f>K39*L33</f>
        <v>0</v>
      </c>
      <c r="M39" s="352"/>
    </row>
    <row r="40" spans="1:15">
      <c r="A40" s="381"/>
      <c r="B40" s="382"/>
      <c r="C40" s="366"/>
      <c r="D40" s="366"/>
      <c r="E40" s="366"/>
      <c r="F40" s="366"/>
      <c r="G40" s="340"/>
      <c r="H40" s="340"/>
      <c r="I40" s="386"/>
      <c r="J40" s="386"/>
      <c r="K40" s="357">
        <f t="shared" si="3"/>
        <v>0</v>
      </c>
      <c r="L40" s="357">
        <f>K40*L33</f>
        <v>0</v>
      </c>
      <c r="M40" s="352"/>
    </row>
    <row r="41" spans="1:15">
      <c r="A41" s="381"/>
      <c r="B41" s="382"/>
      <c r="C41" s="366"/>
      <c r="D41" s="366"/>
      <c r="E41" s="366"/>
      <c r="F41" s="366"/>
      <c r="G41" s="340"/>
      <c r="H41" s="340"/>
      <c r="I41" s="386"/>
      <c r="J41" s="386"/>
      <c r="K41" s="357">
        <f t="shared" si="3"/>
        <v>0</v>
      </c>
      <c r="L41" s="357">
        <f>K41*L33</f>
        <v>0</v>
      </c>
      <c r="M41" s="352"/>
    </row>
    <row r="42" spans="1:15">
      <c r="A42" s="381"/>
      <c r="B42" s="382"/>
      <c r="C42" s="366"/>
      <c r="D42" s="366"/>
      <c r="E42" s="366"/>
      <c r="F42" s="366"/>
      <c r="G42" s="340"/>
      <c r="H42" s="340"/>
      <c r="I42" s="386"/>
      <c r="J42" s="386"/>
      <c r="K42" s="357">
        <f t="shared" si="3"/>
        <v>0</v>
      </c>
      <c r="L42" s="357">
        <f>K42*L33</f>
        <v>0</v>
      </c>
      <c r="M42" s="365"/>
      <c r="N42" s="345"/>
    </row>
    <row r="43" spans="1:15" ht="16.5" customHeight="1">
      <c r="A43" s="381"/>
      <c r="B43" s="382"/>
      <c r="C43" s="696" t="s">
        <v>382</v>
      </c>
      <c r="D43" s="697"/>
      <c r="E43" s="697"/>
      <c r="F43" s="697"/>
      <c r="G43" s="697"/>
      <c r="H43" s="697"/>
      <c r="I43" s="697"/>
      <c r="J43" s="698"/>
      <c r="K43" s="388" t="s">
        <v>2</v>
      </c>
      <c r="L43" s="389">
        <v>0.5</v>
      </c>
      <c r="M43" s="350">
        <f>SUM(K45:K52)</f>
        <v>380000</v>
      </c>
      <c r="N43" s="351">
        <f>SUM(L45:L52)</f>
        <v>190000</v>
      </c>
      <c r="O43" s="352"/>
    </row>
    <row r="44" spans="1:15">
      <c r="A44" s="381"/>
      <c r="B44" s="382"/>
      <c r="C44" s="690" t="s">
        <v>33</v>
      </c>
      <c r="D44" s="691"/>
      <c r="E44" s="390" t="s">
        <v>5</v>
      </c>
      <c r="F44" s="390" t="s">
        <v>6</v>
      </c>
      <c r="G44" s="391" t="s">
        <v>7</v>
      </c>
      <c r="H44" s="390" t="s">
        <v>8</v>
      </c>
      <c r="I44" s="390" t="s">
        <v>9</v>
      </c>
      <c r="J44" s="390" t="s">
        <v>10</v>
      </c>
      <c r="K44" s="390" t="s">
        <v>11</v>
      </c>
      <c r="L44" s="390" t="s">
        <v>12</v>
      </c>
      <c r="M44" s="352"/>
      <c r="N44" s="352"/>
      <c r="O44" s="352"/>
    </row>
    <row r="45" spans="1:15" ht="33">
      <c r="A45" s="381"/>
      <c r="B45" s="382"/>
      <c r="C45" s="366">
        <v>31</v>
      </c>
      <c r="D45" s="491" t="s">
        <v>175</v>
      </c>
      <c r="E45" s="417" t="s">
        <v>1653</v>
      </c>
      <c r="F45" s="366" t="s">
        <v>1654</v>
      </c>
      <c r="G45" s="340" t="s">
        <v>1655</v>
      </c>
      <c r="H45" s="340" t="s">
        <v>304</v>
      </c>
      <c r="I45" s="386">
        <v>3</v>
      </c>
      <c r="J45" s="386">
        <v>7</v>
      </c>
      <c r="K45" s="357">
        <f>(I45+J45)*10000</f>
        <v>100000</v>
      </c>
      <c r="L45" s="357">
        <f>K45*L43</f>
        <v>50000</v>
      </c>
      <c r="O45" s="352"/>
    </row>
    <row r="46" spans="1:15">
      <c r="A46" s="381"/>
      <c r="B46" s="382"/>
      <c r="C46" s="366"/>
      <c r="D46" s="366"/>
      <c r="E46" s="417"/>
      <c r="F46" s="366"/>
      <c r="G46" s="340"/>
      <c r="H46" s="340"/>
      <c r="I46" s="386"/>
      <c r="J46" s="386"/>
      <c r="K46" s="357">
        <f t="shared" ref="K46:K52" si="4">(I46+J46)*10000</f>
        <v>0</v>
      </c>
      <c r="L46" s="357">
        <f>K46*L43</f>
        <v>0</v>
      </c>
      <c r="O46" s="352"/>
    </row>
    <row r="47" spans="1:15">
      <c r="A47" s="381"/>
      <c r="B47" s="382"/>
      <c r="C47" s="366">
        <v>31</v>
      </c>
      <c r="D47" s="417" t="s">
        <v>128</v>
      </c>
      <c r="E47" s="366" t="s">
        <v>1656</v>
      </c>
      <c r="F47" s="366" t="s">
        <v>1657</v>
      </c>
      <c r="G47" s="340" t="s">
        <v>1658</v>
      </c>
      <c r="H47" s="340" t="s">
        <v>498</v>
      </c>
      <c r="I47" s="368">
        <v>3</v>
      </c>
      <c r="J47" s="368">
        <v>25</v>
      </c>
      <c r="K47" s="357">
        <f t="shared" si="4"/>
        <v>280000</v>
      </c>
      <c r="L47" s="357">
        <f>K47*L43</f>
        <v>140000</v>
      </c>
      <c r="O47" s="352"/>
    </row>
    <row r="48" spans="1:15">
      <c r="A48" s="381"/>
      <c r="B48" s="382"/>
      <c r="C48" s="366"/>
      <c r="D48" s="366"/>
      <c r="E48" s="366"/>
      <c r="F48" s="366"/>
      <c r="G48" s="340"/>
      <c r="H48" s="340"/>
      <c r="I48" s="386"/>
      <c r="J48" s="386"/>
      <c r="K48" s="357">
        <f t="shared" si="4"/>
        <v>0</v>
      </c>
      <c r="L48" s="357">
        <f>K48*L43</f>
        <v>0</v>
      </c>
      <c r="O48" s="352"/>
    </row>
    <row r="49" spans="1:15">
      <c r="A49" s="381"/>
      <c r="B49" s="382"/>
      <c r="C49" s="366"/>
      <c r="D49" s="366"/>
      <c r="E49" s="366"/>
      <c r="F49" s="366"/>
      <c r="G49" s="340"/>
      <c r="H49" s="340"/>
      <c r="I49" s="386"/>
      <c r="J49" s="386"/>
      <c r="K49" s="357">
        <f t="shared" si="4"/>
        <v>0</v>
      </c>
      <c r="L49" s="357">
        <f>K49*L43</f>
        <v>0</v>
      </c>
      <c r="O49" s="352"/>
    </row>
    <row r="50" spans="1:15">
      <c r="A50" s="381"/>
      <c r="B50" s="382"/>
      <c r="C50" s="366"/>
      <c r="D50" s="366"/>
      <c r="E50" s="366"/>
      <c r="F50" s="366"/>
      <c r="G50" s="340"/>
      <c r="H50" s="340"/>
      <c r="I50" s="386"/>
      <c r="J50" s="386"/>
      <c r="K50" s="357">
        <f t="shared" si="4"/>
        <v>0</v>
      </c>
      <c r="L50" s="357">
        <f>K50*L43</f>
        <v>0</v>
      </c>
      <c r="O50" s="352"/>
    </row>
    <row r="51" spans="1:15">
      <c r="A51" s="381"/>
      <c r="B51" s="382"/>
      <c r="C51" s="366"/>
      <c r="D51" s="366"/>
      <c r="E51" s="366"/>
      <c r="F51" s="366"/>
      <c r="G51" s="340"/>
      <c r="H51" s="340"/>
      <c r="I51" s="386"/>
      <c r="J51" s="386"/>
      <c r="K51" s="357">
        <f t="shared" si="4"/>
        <v>0</v>
      </c>
      <c r="L51" s="357">
        <f>K51*L43</f>
        <v>0</v>
      </c>
      <c r="O51" s="352"/>
    </row>
    <row r="52" spans="1:15">
      <c r="A52" s="381"/>
      <c r="B52" s="382"/>
      <c r="C52" s="366"/>
      <c r="D52" s="366"/>
      <c r="E52" s="366"/>
      <c r="F52" s="366"/>
      <c r="G52" s="340"/>
      <c r="H52" s="340"/>
      <c r="I52" s="386"/>
      <c r="J52" s="386"/>
      <c r="K52" s="357">
        <f t="shared" si="4"/>
        <v>0</v>
      </c>
      <c r="L52" s="357">
        <f>K52*L43</f>
        <v>0</v>
      </c>
      <c r="O52" s="352"/>
    </row>
    <row r="53" spans="1:15">
      <c r="A53" s="381"/>
      <c r="B53" s="382"/>
      <c r="C53" s="696" t="s">
        <v>383</v>
      </c>
      <c r="D53" s="697"/>
      <c r="E53" s="697"/>
      <c r="F53" s="697"/>
      <c r="G53" s="697"/>
      <c r="H53" s="697"/>
      <c r="I53" s="697"/>
      <c r="J53" s="698"/>
      <c r="K53" s="388" t="s">
        <v>2</v>
      </c>
      <c r="L53" s="389">
        <v>0.5</v>
      </c>
      <c r="M53" s="350">
        <f>SUM(K55:K62)</f>
        <v>430000</v>
      </c>
      <c r="N53" s="351">
        <f>SUM(L55:L62)</f>
        <v>215000</v>
      </c>
      <c r="O53" s="352"/>
    </row>
    <row r="54" spans="1:15">
      <c r="A54" s="381"/>
      <c r="B54" s="382"/>
      <c r="C54" s="690" t="s">
        <v>4</v>
      </c>
      <c r="D54" s="691"/>
      <c r="E54" s="390" t="s">
        <v>5</v>
      </c>
      <c r="F54" s="390" t="s">
        <v>6</v>
      </c>
      <c r="G54" s="391" t="s">
        <v>7</v>
      </c>
      <c r="H54" s="390" t="s">
        <v>8</v>
      </c>
      <c r="I54" s="390" t="s">
        <v>9</v>
      </c>
      <c r="J54" s="390" t="s">
        <v>10</v>
      </c>
      <c r="K54" s="390" t="s">
        <v>11</v>
      </c>
      <c r="L54" s="390" t="s">
        <v>12</v>
      </c>
      <c r="O54" s="352"/>
    </row>
    <row r="55" spans="1:15">
      <c r="A55" s="381"/>
      <c r="B55" s="382"/>
      <c r="C55" s="366">
        <v>31</v>
      </c>
      <c r="D55" s="366" t="s">
        <v>175</v>
      </c>
      <c r="E55" s="366" t="s">
        <v>1659</v>
      </c>
      <c r="F55" s="366" t="s">
        <v>1660</v>
      </c>
      <c r="G55" s="340" t="s">
        <v>1661</v>
      </c>
      <c r="H55" s="340" t="s">
        <v>1375</v>
      </c>
      <c r="I55" s="386">
        <v>3</v>
      </c>
      <c r="J55" s="386">
        <v>8</v>
      </c>
      <c r="K55" s="357">
        <f>(I55+J55)*10000</f>
        <v>110000</v>
      </c>
      <c r="L55" s="357">
        <f>K55*L53</f>
        <v>55000</v>
      </c>
      <c r="O55" s="352"/>
    </row>
    <row r="56" spans="1:15">
      <c r="A56" s="381"/>
      <c r="B56" s="382"/>
      <c r="C56" s="366">
        <v>31</v>
      </c>
      <c r="D56" s="366" t="s">
        <v>113</v>
      </c>
      <c r="E56" s="366" t="s">
        <v>1659</v>
      </c>
      <c r="F56" s="366" t="s">
        <v>1660</v>
      </c>
      <c r="G56" s="340" t="s">
        <v>1662</v>
      </c>
      <c r="H56" s="340" t="s">
        <v>44</v>
      </c>
      <c r="I56" s="386"/>
      <c r="J56" s="386">
        <v>8</v>
      </c>
      <c r="K56" s="357">
        <f t="shared" ref="K56:K62" si="5">(I56+J56)*10000</f>
        <v>80000</v>
      </c>
      <c r="L56" s="357">
        <f>K56*L53</f>
        <v>40000</v>
      </c>
      <c r="O56" s="352"/>
    </row>
    <row r="57" spans="1:15">
      <c r="A57" s="381"/>
      <c r="B57" s="382"/>
      <c r="C57" s="366">
        <v>31</v>
      </c>
      <c r="D57" s="366" t="s">
        <v>118</v>
      </c>
      <c r="E57" s="366" t="s">
        <v>1663</v>
      </c>
      <c r="F57" s="366" t="s">
        <v>1664</v>
      </c>
      <c r="G57" s="340" t="s">
        <v>1665</v>
      </c>
      <c r="H57" s="340" t="s">
        <v>44</v>
      </c>
      <c r="I57" s="386">
        <v>3</v>
      </c>
      <c r="J57" s="386">
        <v>5</v>
      </c>
      <c r="K57" s="357">
        <f t="shared" si="5"/>
        <v>80000</v>
      </c>
      <c r="L57" s="357">
        <f>K57*L53</f>
        <v>40000</v>
      </c>
      <c r="O57" s="352"/>
    </row>
    <row r="58" spans="1:15">
      <c r="A58" s="381"/>
      <c r="B58" s="382"/>
      <c r="C58" s="366">
        <v>31</v>
      </c>
      <c r="D58" s="366" t="s">
        <v>137</v>
      </c>
      <c r="E58" s="366" t="s">
        <v>1666</v>
      </c>
      <c r="F58" s="366" t="s">
        <v>1667</v>
      </c>
      <c r="G58" s="340" t="s">
        <v>1668</v>
      </c>
      <c r="H58" s="340" t="s">
        <v>26</v>
      </c>
      <c r="I58" s="386">
        <v>3</v>
      </c>
      <c r="J58" s="386">
        <v>5</v>
      </c>
      <c r="K58" s="357">
        <f t="shared" si="5"/>
        <v>80000</v>
      </c>
      <c r="L58" s="357">
        <f>K58*L53</f>
        <v>40000</v>
      </c>
      <c r="O58" s="352"/>
    </row>
    <row r="59" spans="1:15">
      <c r="A59" s="381"/>
      <c r="B59" s="382"/>
      <c r="C59" s="366">
        <v>31</v>
      </c>
      <c r="D59" s="366" t="s">
        <v>520</v>
      </c>
      <c r="E59" s="366" t="s">
        <v>1669</v>
      </c>
      <c r="F59" s="366" t="s">
        <v>1670</v>
      </c>
      <c r="G59" s="340" t="s">
        <v>1671</v>
      </c>
      <c r="H59" s="340" t="s">
        <v>44</v>
      </c>
      <c r="I59" s="386">
        <v>3</v>
      </c>
      <c r="J59" s="386">
        <v>5</v>
      </c>
      <c r="K59" s="357">
        <f t="shared" si="5"/>
        <v>80000</v>
      </c>
      <c r="L59" s="357">
        <f>K59*L53</f>
        <v>40000</v>
      </c>
      <c r="O59" s="352"/>
    </row>
    <row r="60" spans="1:15">
      <c r="A60" s="381"/>
      <c r="B60" s="382"/>
      <c r="C60" s="366"/>
      <c r="D60" s="366"/>
      <c r="E60" s="366"/>
      <c r="F60" s="366"/>
      <c r="G60" s="340"/>
      <c r="H60" s="340"/>
      <c r="I60" s="386"/>
      <c r="J60" s="386"/>
      <c r="K60" s="357">
        <f t="shared" si="5"/>
        <v>0</v>
      </c>
      <c r="L60" s="357">
        <f>K60*L53</f>
        <v>0</v>
      </c>
      <c r="O60" s="352"/>
    </row>
    <row r="61" spans="1:15">
      <c r="A61" s="381"/>
      <c r="B61" s="382"/>
      <c r="C61" s="366"/>
      <c r="D61" s="366"/>
      <c r="E61" s="366"/>
      <c r="F61" s="366"/>
      <c r="G61" s="340"/>
      <c r="H61" s="340"/>
      <c r="I61" s="386"/>
      <c r="J61" s="386"/>
      <c r="K61" s="357">
        <f t="shared" si="5"/>
        <v>0</v>
      </c>
      <c r="L61" s="357">
        <f>K61*L53</f>
        <v>0</v>
      </c>
      <c r="O61" s="352"/>
    </row>
    <row r="62" spans="1:15">
      <c r="A62" s="381"/>
      <c r="B62" s="382"/>
      <c r="C62" s="366"/>
      <c r="D62" s="366"/>
      <c r="E62" s="366"/>
      <c r="F62" s="366"/>
      <c r="G62" s="340"/>
      <c r="H62" s="340"/>
      <c r="I62" s="386"/>
      <c r="J62" s="386"/>
      <c r="K62" s="357">
        <f t="shared" si="5"/>
        <v>0</v>
      </c>
      <c r="L62" s="357">
        <f>K62*L53</f>
        <v>0</v>
      </c>
      <c r="O62" s="352"/>
    </row>
    <row r="63" spans="1:15" ht="20.25">
      <c r="A63" s="381"/>
      <c r="B63" s="382"/>
      <c r="C63" s="712" t="s">
        <v>390</v>
      </c>
      <c r="D63" s="713"/>
      <c r="E63" s="713"/>
      <c r="F63" s="713"/>
      <c r="G63" s="713"/>
      <c r="H63" s="713"/>
      <c r="I63" s="713"/>
      <c r="J63" s="714"/>
      <c r="K63" s="392" t="s">
        <v>47</v>
      </c>
      <c r="L63" s="393">
        <v>0.5</v>
      </c>
      <c r="M63" s="350">
        <f>SUM(K65:K72)</f>
        <v>0</v>
      </c>
      <c r="N63" s="351">
        <f>SUM(L65:L72)</f>
        <v>0</v>
      </c>
      <c r="O63" s="352"/>
    </row>
    <row r="64" spans="1:15">
      <c r="A64" s="381"/>
      <c r="B64" s="382"/>
      <c r="C64" s="690" t="s">
        <v>4</v>
      </c>
      <c r="D64" s="691"/>
      <c r="E64" s="390" t="s">
        <v>5</v>
      </c>
      <c r="F64" s="390" t="s">
        <v>6</v>
      </c>
      <c r="G64" s="391" t="s">
        <v>7</v>
      </c>
      <c r="H64" s="390" t="s">
        <v>8</v>
      </c>
      <c r="I64" s="390" t="s">
        <v>9</v>
      </c>
      <c r="J64" s="390" t="s">
        <v>10</v>
      </c>
      <c r="K64" s="390" t="s">
        <v>11</v>
      </c>
      <c r="L64" s="390" t="s">
        <v>12</v>
      </c>
      <c r="M64" s="715"/>
      <c r="N64" s="716"/>
      <c r="O64" s="352"/>
    </row>
    <row r="65" spans="1:15">
      <c r="A65" s="381"/>
      <c r="B65" s="382"/>
      <c r="C65" s="366"/>
      <c r="D65" s="366"/>
      <c r="E65" s="366"/>
      <c r="F65" s="366"/>
      <c r="G65" s="340"/>
      <c r="H65" s="340"/>
      <c r="I65" s="386"/>
      <c r="J65" s="386"/>
      <c r="K65" s="357">
        <f t="shared" ref="K65:K72" si="6">(I65+J65)*10000</f>
        <v>0</v>
      </c>
      <c r="L65" s="357">
        <f>K65*L63</f>
        <v>0</v>
      </c>
      <c r="O65" s="352"/>
    </row>
    <row r="66" spans="1:15">
      <c r="A66" s="381"/>
      <c r="B66" s="382"/>
      <c r="C66" s="366"/>
      <c r="D66" s="366"/>
      <c r="E66" s="366"/>
      <c r="F66" s="366"/>
      <c r="G66" s="340"/>
      <c r="H66" s="340"/>
      <c r="I66" s="386"/>
      <c r="J66" s="386"/>
      <c r="K66" s="357">
        <f t="shared" si="6"/>
        <v>0</v>
      </c>
      <c r="L66" s="357">
        <f>K66*L63</f>
        <v>0</v>
      </c>
      <c r="O66" s="352"/>
    </row>
    <row r="67" spans="1:15">
      <c r="A67" s="381"/>
      <c r="B67" s="382"/>
      <c r="C67" s="366"/>
      <c r="D67" s="366"/>
      <c r="E67" s="366"/>
      <c r="F67" s="366"/>
      <c r="G67" s="340"/>
      <c r="H67" s="340"/>
      <c r="I67" s="386"/>
      <c r="J67" s="386"/>
      <c r="K67" s="357">
        <f t="shared" si="6"/>
        <v>0</v>
      </c>
      <c r="L67" s="357">
        <f>K67*L63</f>
        <v>0</v>
      </c>
      <c r="O67" s="352"/>
    </row>
    <row r="68" spans="1:15">
      <c r="A68" s="381"/>
      <c r="B68" s="382"/>
      <c r="C68" s="366"/>
      <c r="D68" s="366"/>
      <c r="E68" s="366"/>
      <c r="F68" s="366"/>
      <c r="G68" s="340"/>
      <c r="H68" s="340"/>
      <c r="I68" s="386"/>
      <c r="J68" s="386"/>
      <c r="K68" s="357">
        <f t="shared" si="6"/>
        <v>0</v>
      </c>
      <c r="L68" s="357">
        <f>K68*L63</f>
        <v>0</v>
      </c>
      <c r="O68" s="352"/>
    </row>
    <row r="69" spans="1:15" ht="20.25">
      <c r="A69" s="381"/>
      <c r="B69" s="382"/>
      <c r="C69" s="353"/>
      <c r="D69" s="353"/>
      <c r="E69" s="353"/>
      <c r="F69" s="353"/>
      <c r="G69" s="421" t="s">
        <v>165</v>
      </c>
      <c r="H69" s="355"/>
      <c r="I69" s="355"/>
      <c r="J69" s="355"/>
      <c r="K69" s="357">
        <f t="shared" si="6"/>
        <v>0</v>
      </c>
      <c r="L69" s="357">
        <f>K69*L63</f>
        <v>0</v>
      </c>
      <c r="O69" s="352"/>
    </row>
    <row r="70" spans="1:15">
      <c r="A70" s="381"/>
      <c r="B70" s="382"/>
      <c r="C70" s="353"/>
      <c r="D70" s="353"/>
      <c r="E70" s="353"/>
      <c r="F70" s="353"/>
      <c r="G70" s="355"/>
      <c r="H70" s="355"/>
      <c r="I70" s="355"/>
      <c r="J70" s="355"/>
      <c r="K70" s="357">
        <f t="shared" si="6"/>
        <v>0</v>
      </c>
      <c r="L70" s="357">
        <f>K70*L63</f>
        <v>0</v>
      </c>
      <c r="O70" s="352"/>
    </row>
    <row r="71" spans="1:15">
      <c r="A71" s="381"/>
      <c r="B71" s="382"/>
      <c r="C71" s="353"/>
      <c r="D71" s="353"/>
      <c r="E71" s="353"/>
      <c r="F71" s="353"/>
      <c r="G71" s="355"/>
      <c r="H71" s="355"/>
      <c r="I71" s="355"/>
      <c r="J71" s="355"/>
      <c r="K71" s="357">
        <f t="shared" si="6"/>
        <v>0</v>
      </c>
      <c r="L71" s="357">
        <f>K71*L63</f>
        <v>0</v>
      </c>
      <c r="O71" s="352"/>
    </row>
    <row r="72" spans="1:15">
      <c r="A72" s="381"/>
      <c r="B72" s="382"/>
      <c r="C72" s="353"/>
      <c r="D72" s="353"/>
      <c r="E72" s="353"/>
      <c r="F72" s="353"/>
      <c r="G72" s="355"/>
      <c r="H72" s="355"/>
      <c r="I72" s="355"/>
      <c r="J72" s="355"/>
      <c r="K72" s="357">
        <f t="shared" si="6"/>
        <v>0</v>
      </c>
      <c r="L72" s="357">
        <f>K72*L63</f>
        <v>0</v>
      </c>
      <c r="O72" s="352"/>
    </row>
    <row r="73" spans="1:15" ht="20.25">
      <c r="A73" s="381"/>
      <c r="B73" s="382"/>
      <c r="C73" s="717" t="s">
        <v>391</v>
      </c>
      <c r="D73" s="718"/>
      <c r="E73" s="718"/>
      <c r="F73" s="718"/>
      <c r="G73" s="718"/>
      <c r="H73" s="718"/>
      <c r="I73" s="718"/>
      <c r="J73" s="719"/>
      <c r="K73" s="392" t="s">
        <v>47</v>
      </c>
      <c r="L73" s="349">
        <v>0.5</v>
      </c>
      <c r="M73" s="350">
        <f>SUM(K75:K82)</f>
        <v>340000</v>
      </c>
      <c r="N73" s="351">
        <f>SUM(L75:L82)</f>
        <v>170000</v>
      </c>
      <c r="O73" s="352"/>
    </row>
    <row r="74" spans="1:15">
      <c r="A74" s="381"/>
      <c r="B74" s="382"/>
      <c r="C74" s="692" t="s">
        <v>4</v>
      </c>
      <c r="D74" s="693"/>
      <c r="E74" s="559" t="s">
        <v>5</v>
      </c>
      <c r="F74" s="559" t="s">
        <v>6</v>
      </c>
      <c r="G74" s="391" t="s">
        <v>7</v>
      </c>
      <c r="H74" s="559" t="s">
        <v>8</v>
      </c>
      <c r="I74" s="559" t="s">
        <v>9</v>
      </c>
      <c r="J74" s="559" t="s">
        <v>10</v>
      </c>
      <c r="K74" s="559" t="s">
        <v>11</v>
      </c>
      <c r="L74" s="559" t="s">
        <v>12</v>
      </c>
      <c r="M74" s="694"/>
      <c r="N74" s="695"/>
      <c r="O74" s="352"/>
    </row>
    <row r="75" spans="1:15">
      <c r="A75" s="381"/>
      <c r="B75" s="382"/>
      <c r="C75" s="366">
        <v>31</v>
      </c>
      <c r="D75" s="366" t="s">
        <v>35</v>
      </c>
      <c r="E75" s="366" t="s">
        <v>1672</v>
      </c>
      <c r="F75" s="366" t="s">
        <v>1673</v>
      </c>
      <c r="G75" s="340" t="s">
        <v>1674</v>
      </c>
      <c r="H75" s="340" t="s">
        <v>406</v>
      </c>
      <c r="I75" s="386">
        <v>3</v>
      </c>
      <c r="J75" s="386">
        <v>15</v>
      </c>
      <c r="K75" s="357">
        <f>(I75+J75)*10000</f>
        <v>180000</v>
      </c>
      <c r="L75" s="357">
        <f>K75*L73</f>
        <v>90000</v>
      </c>
      <c r="M75" s="352"/>
      <c r="O75" s="352"/>
    </row>
    <row r="76" spans="1:15">
      <c r="A76" s="381"/>
      <c r="B76" s="382"/>
      <c r="C76" s="366"/>
      <c r="D76" s="366"/>
      <c r="E76" s="366"/>
      <c r="F76" s="366"/>
      <c r="G76" s="340"/>
      <c r="H76" s="340"/>
      <c r="I76" s="386"/>
      <c r="J76" s="386"/>
      <c r="K76" s="357">
        <f t="shared" ref="K76:K82" si="7">(I76+J76)*10000</f>
        <v>0</v>
      </c>
      <c r="L76" s="357">
        <f>K76*L73</f>
        <v>0</v>
      </c>
      <c r="M76" s="352"/>
      <c r="O76" s="352"/>
    </row>
    <row r="77" spans="1:15" ht="33">
      <c r="A77" s="381"/>
      <c r="B77" s="382"/>
      <c r="C77" s="366">
        <v>31</v>
      </c>
      <c r="D77" s="366" t="s">
        <v>161</v>
      </c>
      <c r="E77" s="417" t="s">
        <v>1675</v>
      </c>
      <c r="F77" s="366" t="s">
        <v>1676</v>
      </c>
      <c r="G77" s="340" t="s">
        <v>1677</v>
      </c>
      <c r="H77" s="340" t="s">
        <v>26</v>
      </c>
      <c r="I77" s="386"/>
      <c r="J77" s="386">
        <v>8</v>
      </c>
      <c r="K77" s="357">
        <f t="shared" si="7"/>
        <v>80000</v>
      </c>
      <c r="L77" s="357">
        <f>K77*L73</f>
        <v>40000</v>
      </c>
      <c r="M77" s="352"/>
      <c r="O77" s="352"/>
    </row>
    <row r="78" spans="1:15" ht="33">
      <c r="A78" s="381"/>
      <c r="B78" s="382"/>
      <c r="C78" s="366">
        <v>31</v>
      </c>
      <c r="D78" s="366" t="s">
        <v>128</v>
      </c>
      <c r="E78" s="417" t="s">
        <v>1678</v>
      </c>
      <c r="F78" s="366" t="s">
        <v>1679</v>
      </c>
      <c r="G78" s="339" t="s">
        <v>1680</v>
      </c>
      <c r="H78" s="340" t="s">
        <v>44</v>
      </c>
      <c r="I78" s="386">
        <v>3</v>
      </c>
      <c r="J78" s="386">
        <v>5</v>
      </c>
      <c r="K78" s="357">
        <f t="shared" si="7"/>
        <v>80000</v>
      </c>
      <c r="L78" s="357">
        <f>K78*L73</f>
        <v>40000</v>
      </c>
      <c r="M78" s="352"/>
      <c r="O78" s="352"/>
    </row>
    <row r="79" spans="1:15">
      <c r="A79" s="381"/>
      <c r="B79" s="382"/>
      <c r="C79" s="366"/>
      <c r="D79" s="366"/>
      <c r="E79" s="366"/>
      <c r="F79" s="366"/>
      <c r="G79" s="340"/>
      <c r="H79" s="340"/>
      <c r="I79" s="386"/>
      <c r="J79" s="386"/>
      <c r="K79" s="357">
        <f t="shared" si="7"/>
        <v>0</v>
      </c>
      <c r="L79" s="357">
        <f>K79*L73</f>
        <v>0</v>
      </c>
      <c r="M79" s="352"/>
      <c r="O79" s="352"/>
    </row>
    <row r="80" spans="1:15">
      <c r="A80" s="381"/>
      <c r="B80" s="382"/>
      <c r="C80" s="366"/>
      <c r="D80" s="366"/>
      <c r="E80" s="366"/>
      <c r="F80" s="366"/>
      <c r="G80" s="340"/>
      <c r="H80" s="340"/>
      <c r="I80" s="386"/>
      <c r="J80" s="386"/>
      <c r="K80" s="357">
        <f t="shared" si="7"/>
        <v>0</v>
      </c>
      <c r="L80" s="357">
        <f>K80*L73</f>
        <v>0</v>
      </c>
      <c r="M80" s="352"/>
      <c r="O80" s="352"/>
    </row>
    <row r="81" spans="1:15">
      <c r="A81" s="381"/>
      <c r="B81" s="382"/>
      <c r="C81" s="366"/>
      <c r="D81" s="366"/>
      <c r="E81" s="366"/>
      <c r="F81" s="366"/>
      <c r="G81" s="340"/>
      <c r="H81" s="340"/>
      <c r="I81" s="386"/>
      <c r="J81" s="386"/>
      <c r="K81" s="357">
        <f t="shared" si="7"/>
        <v>0</v>
      </c>
      <c r="L81" s="357">
        <f>K81*L73</f>
        <v>0</v>
      </c>
      <c r="M81" s="352"/>
      <c r="O81" s="352"/>
    </row>
    <row r="82" spans="1:15">
      <c r="A82" s="381"/>
      <c r="B82" s="382"/>
      <c r="C82" s="366"/>
      <c r="D82" s="366"/>
      <c r="E82" s="366"/>
      <c r="F82" s="366"/>
      <c r="G82" s="340"/>
      <c r="H82" s="340"/>
      <c r="I82" s="386"/>
      <c r="J82" s="386"/>
      <c r="K82" s="357">
        <f t="shared" si="7"/>
        <v>0</v>
      </c>
      <c r="L82" s="357">
        <f>K82*L73</f>
        <v>0</v>
      </c>
      <c r="M82" s="365"/>
      <c r="N82" s="345"/>
      <c r="O82" s="352"/>
    </row>
    <row r="83" spans="1:15">
      <c r="A83" s="381"/>
      <c r="B83" s="382"/>
      <c r="C83" s="696" t="s">
        <v>392</v>
      </c>
      <c r="D83" s="697"/>
      <c r="E83" s="697"/>
      <c r="F83" s="697"/>
      <c r="G83" s="697"/>
      <c r="H83" s="697"/>
      <c r="I83" s="697"/>
      <c r="J83" s="698"/>
      <c r="K83" s="396" t="s">
        <v>2</v>
      </c>
      <c r="L83" s="393">
        <v>0.5</v>
      </c>
      <c r="M83" s="350">
        <f>SUM(K85:K92)</f>
        <v>430000</v>
      </c>
      <c r="N83" s="351">
        <f>SUM(L85:L92)</f>
        <v>215000</v>
      </c>
      <c r="O83" s="352"/>
    </row>
    <row r="84" spans="1:15">
      <c r="A84" s="381"/>
      <c r="B84" s="382"/>
      <c r="C84" s="690" t="s">
        <v>4</v>
      </c>
      <c r="D84" s="691"/>
      <c r="E84" s="390" t="s">
        <v>5</v>
      </c>
      <c r="F84" s="390" t="s">
        <v>6</v>
      </c>
      <c r="G84" s="391" t="s">
        <v>7</v>
      </c>
      <c r="H84" s="390" t="s">
        <v>8</v>
      </c>
      <c r="I84" s="390" t="s">
        <v>9</v>
      </c>
      <c r="J84" s="390" t="s">
        <v>10</v>
      </c>
      <c r="K84" s="390" t="s">
        <v>11</v>
      </c>
      <c r="L84" s="390" t="s">
        <v>12</v>
      </c>
      <c r="O84" s="352"/>
    </row>
    <row r="85" spans="1:15">
      <c r="A85" s="381"/>
      <c r="B85" s="382"/>
      <c r="C85" s="366">
        <v>31</v>
      </c>
      <c r="D85" s="366" t="s">
        <v>35</v>
      </c>
      <c r="E85" s="366" t="s">
        <v>1681</v>
      </c>
      <c r="F85" s="366" t="s">
        <v>1682</v>
      </c>
      <c r="G85" s="340" t="s">
        <v>1683</v>
      </c>
      <c r="H85" s="340" t="s">
        <v>485</v>
      </c>
      <c r="I85" s="386">
        <v>3</v>
      </c>
      <c r="J85" s="386">
        <v>13</v>
      </c>
      <c r="K85" s="357">
        <f>(I85+J85)*10000</f>
        <v>160000</v>
      </c>
      <c r="L85" s="357">
        <f>K85*L83</f>
        <v>80000</v>
      </c>
      <c r="O85" s="352"/>
    </row>
    <row r="86" spans="1:15">
      <c r="A86" s="381"/>
      <c r="B86" s="382"/>
      <c r="C86" s="366">
        <v>31</v>
      </c>
      <c r="D86" s="366" t="s">
        <v>61</v>
      </c>
      <c r="E86" s="366" t="s">
        <v>1684</v>
      </c>
      <c r="F86" s="366" t="s">
        <v>1685</v>
      </c>
      <c r="G86" s="340" t="s">
        <v>1686</v>
      </c>
      <c r="H86" s="340" t="s">
        <v>146</v>
      </c>
      <c r="I86" s="386">
        <v>3</v>
      </c>
      <c r="J86" s="386">
        <v>8</v>
      </c>
      <c r="K86" s="357">
        <f t="shared" ref="K86:K92" si="8">(I86+J86)*10000</f>
        <v>110000</v>
      </c>
      <c r="L86" s="357">
        <f>K86*L83</f>
        <v>55000</v>
      </c>
      <c r="O86" s="352"/>
    </row>
    <row r="87" spans="1:15">
      <c r="A87" s="381"/>
      <c r="B87" s="382"/>
      <c r="C87" s="366"/>
      <c r="D87" s="366"/>
      <c r="E87" s="366"/>
      <c r="F87" s="366"/>
      <c r="G87" s="340"/>
      <c r="H87" s="340"/>
      <c r="I87" s="377"/>
      <c r="J87" s="377"/>
      <c r="K87" s="357">
        <f t="shared" si="8"/>
        <v>0</v>
      </c>
      <c r="L87" s="357">
        <f>K87*L83</f>
        <v>0</v>
      </c>
      <c r="O87" s="352"/>
    </row>
    <row r="88" spans="1:15">
      <c r="A88" s="381"/>
      <c r="B88" s="382"/>
      <c r="C88" s="366">
        <v>31</v>
      </c>
      <c r="D88" s="366" t="s">
        <v>137</v>
      </c>
      <c r="E88" s="366" t="s">
        <v>1687</v>
      </c>
      <c r="F88" s="366" t="s">
        <v>1688</v>
      </c>
      <c r="G88" s="367" t="s">
        <v>1689</v>
      </c>
      <c r="H88" s="340" t="s">
        <v>1690</v>
      </c>
      <c r="I88" s="386">
        <v>3</v>
      </c>
      <c r="J88" s="386">
        <v>13</v>
      </c>
      <c r="K88" s="357">
        <f t="shared" si="8"/>
        <v>160000</v>
      </c>
      <c r="L88" s="357">
        <f>K88*L83</f>
        <v>80000</v>
      </c>
      <c r="O88" s="352"/>
    </row>
    <row r="89" spans="1:15">
      <c r="A89" s="381"/>
      <c r="B89" s="382"/>
      <c r="C89" s="366"/>
      <c r="D89" s="366"/>
      <c r="E89" s="366"/>
      <c r="F89" s="366"/>
      <c r="G89" s="340"/>
      <c r="H89" s="340"/>
      <c r="I89" s="386"/>
      <c r="J89" s="386"/>
      <c r="K89" s="357">
        <f t="shared" si="8"/>
        <v>0</v>
      </c>
      <c r="L89" s="357">
        <f>K89*L83</f>
        <v>0</v>
      </c>
      <c r="O89" s="352"/>
    </row>
    <row r="90" spans="1:15">
      <c r="A90" s="381"/>
      <c r="B90" s="382"/>
      <c r="C90" s="366"/>
      <c r="D90" s="366"/>
      <c r="E90" s="366"/>
      <c r="F90" s="366"/>
      <c r="G90" s="340"/>
      <c r="H90" s="340"/>
      <c r="I90" s="386"/>
      <c r="J90" s="386"/>
      <c r="K90" s="357">
        <f t="shared" si="8"/>
        <v>0</v>
      </c>
      <c r="L90" s="357">
        <f>K90*L83</f>
        <v>0</v>
      </c>
      <c r="O90" s="352"/>
    </row>
    <row r="91" spans="1:15">
      <c r="A91" s="381"/>
      <c r="B91" s="382"/>
      <c r="C91" s="366"/>
      <c r="D91" s="366"/>
      <c r="E91" s="366"/>
      <c r="F91" s="366"/>
      <c r="G91" s="340"/>
      <c r="H91" s="340"/>
      <c r="I91" s="386"/>
      <c r="J91" s="386"/>
      <c r="K91" s="357">
        <f t="shared" si="8"/>
        <v>0</v>
      </c>
      <c r="L91" s="357">
        <f>K91*L83</f>
        <v>0</v>
      </c>
      <c r="O91" s="352"/>
    </row>
    <row r="92" spans="1:15">
      <c r="A92" s="381"/>
      <c r="B92" s="382"/>
      <c r="C92" s="366"/>
      <c r="D92" s="366"/>
      <c r="E92" s="366"/>
      <c r="F92" s="366"/>
      <c r="G92" s="340"/>
      <c r="H92" s="340"/>
      <c r="I92" s="386"/>
      <c r="J92" s="386"/>
      <c r="K92" s="357">
        <f t="shared" si="8"/>
        <v>0</v>
      </c>
      <c r="L92" s="357">
        <f>K92*L83</f>
        <v>0</v>
      </c>
      <c r="O92" s="352"/>
    </row>
    <row r="93" spans="1:15" ht="20.25">
      <c r="B93" s="347"/>
      <c r="C93" s="706" t="s">
        <v>393</v>
      </c>
      <c r="D93" s="706"/>
      <c r="E93" s="706"/>
      <c r="F93" s="706"/>
      <c r="G93" s="706"/>
      <c r="H93" s="706"/>
      <c r="I93" s="706"/>
      <c r="J93" s="706"/>
      <c r="K93" s="348" t="s">
        <v>2</v>
      </c>
      <c r="L93" s="397">
        <v>0.6</v>
      </c>
      <c r="M93" s="350">
        <f>SUM(K95:K102)</f>
        <v>160000</v>
      </c>
      <c r="N93" s="351">
        <f>SUM(L95:L102)</f>
        <v>96000</v>
      </c>
      <c r="O93" s="352"/>
    </row>
    <row r="94" spans="1:15">
      <c r="B94" s="347" t="s">
        <v>3</v>
      </c>
      <c r="C94" s="700" t="s">
        <v>4</v>
      </c>
      <c r="D94" s="700"/>
      <c r="E94" s="559" t="s">
        <v>5</v>
      </c>
      <c r="F94" s="559" t="s">
        <v>6</v>
      </c>
      <c r="G94" s="559" t="s">
        <v>7</v>
      </c>
      <c r="H94" s="559" t="s">
        <v>8</v>
      </c>
      <c r="I94" s="559" t="s">
        <v>9</v>
      </c>
      <c r="J94" s="559" t="s">
        <v>10</v>
      </c>
      <c r="K94" s="559" t="s">
        <v>11</v>
      </c>
      <c r="L94" s="559" t="s">
        <v>12</v>
      </c>
      <c r="M94" s="398"/>
      <c r="N94" s="399"/>
    </row>
    <row r="95" spans="1:15" ht="33">
      <c r="B95" s="347">
        <v>1</v>
      </c>
      <c r="C95" s="366">
        <v>31</v>
      </c>
      <c r="D95" s="366" t="s">
        <v>35</v>
      </c>
      <c r="E95" s="366" t="s">
        <v>1691</v>
      </c>
      <c r="F95" s="366" t="s">
        <v>1692</v>
      </c>
      <c r="G95" s="339" t="s">
        <v>1693</v>
      </c>
      <c r="H95" s="340" t="s">
        <v>29</v>
      </c>
      <c r="I95" s="386">
        <v>3</v>
      </c>
      <c r="J95" s="386">
        <v>13</v>
      </c>
      <c r="K95" s="357">
        <f>(I95+J95)*10000</f>
        <v>160000</v>
      </c>
      <c r="L95" s="357">
        <f>K95*L93</f>
        <v>96000</v>
      </c>
      <c r="M95" s="352"/>
    </row>
    <row r="96" spans="1:15">
      <c r="B96" s="347">
        <v>2</v>
      </c>
      <c r="C96" s="366"/>
      <c r="D96" s="366"/>
      <c r="E96" s="366"/>
      <c r="F96" s="366"/>
      <c r="G96" s="340"/>
      <c r="H96" s="340"/>
      <c r="I96" s="386"/>
      <c r="J96" s="386"/>
      <c r="K96" s="357">
        <f t="shared" ref="K96:K102" si="9">(I96+J96)*10000</f>
        <v>0</v>
      </c>
      <c r="L96" s="357">
        <f>K96*L93</f>
        <v>0</v>
      </c>
      <c r="M96" s="352"/>
    </row>
    <row r="97" spans="2:15">
      <c r="B97" s="347">
        <v>3</v>
      </c>
      <c r="C97" s="366"/>
      <c r="D97" s="366"/>
      <c r="E97" s="366"/>
      <c r="F97" s="366"/>
      <c r="G97" s="340"/>
      <c r="H97" s="340"/>
      <c r="I97" s="377"/>
      <c r="J97" s="377"/>
      <c r="K97" s="357">
        <f t="shared" si="9"/>
        <v>0</v>
      </c>
      <c r="L97" s="357">
        <f>K97*L93</f>
        <v>0</v>
      </c>
      <c r="M97" s="352"/>
    </row>
    <row r="98" spans="2:15">
      <c r="B98" s="347">
        <v>4</v>
      </c>
      <c r="C98" s="366"/>
      <c r="D98" s="366"/>
      <c r="E98" s="366"/>
      <c r="F98" s="366"/>
      <c r="G98" s="340"/>
      <c r="H98" s="340"/>
      <c r="I98" s="386"/>
      <c r="J98" s="386"/>
      <c r="K98" s="357">
        <f t="shared" si="9"/>
        <v>0</v>
      </c>
      <c r="L98" s="357">
        <f>K98*L93</f>
        <v>0</v>
      </c>
      <c r="M98" s="352"/>
    </row>
    <row r="99" spans="2:15">
      <c r="B99" s="347">
        <v>5</v>
      </c>
      <c r="C99" s="366"/>
      <c r="D99" s="366"/>
      <c r="E99" s="366"/>
      <c r="F99" s="366"/>
      <c r="G99" s="340"/>
      <c r="H99" s="340"/>
      <c r="I99" s="386"/>
      <c r="J99" s="386"/>
      <c r="K99" s="357">
        <f t="shared" si="9"/>
        <v>0</v>
      </c>
      <c r="L99" s="357">
        <f>K99*L93</f>
        <v>0</v>
      </c>
      <c r="M99" s="352"/>
    </row>
    <row r="100" spans="2:15">
      <c r="B100" s="347">
        <v>6</v>
      </c>
      <c r="C100" s="366"/>
      <c r="D100" s="366"/>
      <c r="E100" s="366"/>
      <c r="F100" s="366"/>
      <c r="G100" s="340"/>
      <c r="H100" s="340"/>
      <c r="I100" s="386"/>
      <c r="J100" s="386"/>
      <c r="K100" s="357">
        <f t="shared" si="9"/>
        <v>0</v>
      </c>
      <c r="L100" s="357">
        <f>K100*L93</f>
        <v>0</v>
      </c>
      <c r="M100" s="352"/>
    </row>
    <row r="101" spans="2:15">
      <c r="B101" s="347">
        <v>7</v>
      </c>
      <c r="C101" s="366"/>
      <c r="D101" s="366"/>
      <c r="E101" s="366"/>
      <c r="F101" s="366"/>
      <c r="G101" s="340"/>
      <c r="H101" s="340"/>
      <c r="I101" s="386"/>
      <c r="J101" s="386"/>
      <c r="K101" s="357">
        <f t="shared" si="9"/>
        <v>0</v>
      </c>
      <c r="L101" s="357">
        <f>K101*L93</f>
        <v>0</v>
      </c>
      <c r="M101" s="352"/>
    </row>
    <row r="102" spans="2:15">
      <c r="B102" s="347">
        <v>8</v>
      </c>
      <c r="C102" s="366"/>
      <c r="D102" s="366"/>
      <c r="E102" s="366"/>
      <c r="F102" s="366"/>
      <c r="G102" s="340"/>
      <c r="H102" s="340"/>
      <c r="I102" s="386"/>
      <c r="J102" s="386"/>
      <c r="K102" s="357">
        <f t="shared" si="9"/>
        <v>0</v>
      </c>
      <c r="L102" s="357">
        <f>K102*L93</f>
        <v>0</v>
      </c>
      <c r="M102" s="365"/>
      <c r="N102" s="345"/>
    </row>
    <row r="103" spans="2:15" ht="20.25" hidden="1">
      <c r="B103" s="347"/>
      <c r="C103" s="707" t="s">
        <v>394</v>
      </c>
      <c r="D103" s="707"/>
      <c r="E103" s="707"/>
      <c r="F103" s="707"/>
      <c r="G103" s="707"/>
      <c r="H103" s="707"/>
      <c r="I103" s="707"/>
      <c r="J103" s="707"/>
      <c r="K103" s="392" t="s">
        <v>47</v>
      </c>
      <c r="L103" s="400">
        <v>0.65</v>
      </c>
      <c r="M103" s="350">
        <f>SUM(K105:K112)</f>
        <v>0</v>
      </c>
      <c r="N103" s="351">
        <f>SUM(L105:L112)</f>
        <v>0</v>
      </c>
      <c r="O103" s="352"/>
    </row>
    <row r="104" spans="2:15" hidden="1">
      <c r="B104" s="347"/>
      <c r="C104" s="700" t="s">
        <v>4</v>
      </c>
      <c r="D104" s="700"/>
      <c r="E104" s="559" t="s">
        <v>5</v>
      </c>
      <c r="F104" s="559" t="s">
        <v>6</v>
      </c>
      <c r="G104" s="559" t="s">
        <v>7</v>
      </c>
      <c r="H104" s="559" t="s">
        <v>8</v>
      </c>
      <c r="I104" s="559" t="s">
        <v>9</v>
      </c>
      <c r="J104" s="559" t="s">
        <v>10</v>
      </c>
      <c r="K104" s="559" t="s">
        <v>11</v>
      </c>
      <c r="L104" s="559" t="s">
        <v>12</v>
      </c>
      <c r="M104" s="562"/>
      <c r="N104" s="563"/>
    </row>
    <row r="105" spans="2:15" hidden="1">
      <c r="B105" s="347"/>
      <c r="C105" s="353"/>
      <c r="D105" s="353"/>
      <c r="E105" s="353"/>
      <c r="F105" s="353"/>
      <c r="G105" s="353"/>
      <c r="H105" s="353"/>
      <c r="I105" s="353"/>
      <c r="J105" s="353"/>
      <c r="K105" s="357">
        <f>(I105+J105)*10000</f>
        <v>0</v>
      </c>
      <c r="L105" s="357">
        <f>K105*L103</f>
        <v>0</v>
      </c>
      <c r="M105" s="352"/>
    </row>
    <row r="106" spans="2:15" hidden="1">
      <c r="B106" s="347"/>
      <c r="C106" s="353"/>
      <c r="D106" s="353"/>
      <c r="E106" s="353"/>
      <c r="F106" s="353"/>
      <c r="G106" s="353"/>
      <c r="H106" s="353"/>
      <c r="I106" s="353"/>
      <c r="J106" s="353"/>
      <c r="K106" s="357">
        <f t="shared" ref="K106:K112" si="10">(I106+J106)*10000</f>
        <v>0</v>
      </c>
      <c r="L106" s="357">
        <f>K106*L103</f>
        <v>0</v>
      </c>
      <c r="M106" s="352"/>
    </row>
    <row r="107" spans="2:15" hidden="1">
      <c r="B107" s="347"/>
      <c r="C107" s="353"/>
      <c r="D107" s="353"/>
      <c r="E107" s="353"/>
      <c r="F107" s="353"/>
      <c r="G107" s="353"/>
      <c r="H107" s="353"/>
      <c r="I107" s="353"/>
      <c r="J107" s="353"/>
      <c r="K107" s="357">
        <f t="shared" si="10"/>
        <v>0</v>
      </c>
      <c r="L107" s="357">
        <f>K107*L103</f>
        <v>0</v>
      </c>
      <c r="M107" s="352"/>
    </row>
    <row r="108" spans="2:15" hidden="1">
      <c r="B108" s="347"/>
      <c r="C108" s="353"/>
      <c r="D108" s="353"/>
      <c r="E108" s="353"/>
      <c r="F108" s="353"/>
      <c r="G108" s="395" t="s">
        <v>123</v>
      </c>
      <c r="H108" s="353"/>
      <c r="I108" s="353"/>
      <c r="J108" s="353"/>
      <c r="K108" s="357">
        <f t="shared" si="10"/>
        <v>0</v>
      </c>
      <c r="L108" s="357">
        <f>K108*L103</f>
        <v>0</v>
      </c>
      <c r="M108" s="352"/>
    </row>
    <row r="109" spans="2:15" hidden="1">
      <c r="B109" s="347"/>
      <c r="C109" s="353"/>
      <c r="D109" s="353"/>
      <c r="E109" s="353"/>
      <c r="F109" s="353"/>
      <c r="G109" s="353"/>
      <c r="H109" s="353"/>
      <c r="I109" s="353"/>
      <c r="J109" s="353"/>
      <c r="K109" s="357">
        <f t="shared" si="10"/>
        <v>0</v>
      </c>
      <c r="L109" s="357">
        <f>K109*L103</f>
        <v>0</v>
      </c>
      <c r="M109" s="352"/>
    </row>
    <row r="110" spans="2:15" hidden="1">
      <c r="B110" s="347"/>
      <c r="C110" s="353"/>
      <c r="D110" s="353"/>
      <c r="E110" s="353"/>
      <c r="F110" s="353"/>
      <c r="G110" s="353"/>
      <c r="H110" s="353"/>
      <c r="I110" s="353"/>
      <c r="J110" s="353"/>
      <c r="K110" s="357">
        <f t="shared" si="10"/>
        <v>0</v>
      </c>
      <c r="L110" s="357">
        <f>K110*L103</f>
        <v>0</v>
      </c>
      <c r="M110" s="352"/>
    </row>
    <row r="111" spans="2:15" hidden="1">
      <c r="B111" s="347"/>
      <c r="C111" s="353"/>
      <c r="D111" s="353"/>
      <c r="E111" s="353"/>
      <c r="F111" s="353"/>
      <c r="G111" s="353"/>
      <c r="H111" s="353"/>
      <c r="I111" s="353"/>
      <c r="J111" s="353"/>
      <c r="K111" s="357">
        <f t="shared" si="10"/>
        <v>0</v>
      </c>
      <c r="L111" s="357">
        <f>K111*L103</f>
        <v>0</v>
      </c>
      <c r="M111" s="352"/>
    </row>
    <row r="112" spans="2:15" hidden="1">
      <c r="B112" s="347"/>
      <c r="C112" s="353"/>
      <c r="D112" s="353"/>
      <c r="E112" s="353"/>
      <c r="F112" s="353"/>
      <c r="G112" s="353"/>
      <c r="H112" s="353"/>
      <c r="I112" s="353"/>
      <c r="J112" s="353"/>
      <c r="K112" s="357">
        <f t="shared" si="10"/>
        <v>0</v>
      </c>
      <c r="L112" s="357">
        <f>K112*L103</f>
        <v>0</v>
      </c>
      <c r="M112" s="365"/>
      <c r="N112" s="345"/>
    </row>
    <row r="113" spans="2:15" ht="20.25" hidden="1">
      <c r="B113" s="347"/>
      <c r="C113" s="708" t="s">
        <v>395</v>
      </c>
      <c r="D113" s="708"/>
      <c r="E113" s="708"/>
      <c r="F113" s="708"/>
      <c r="G113" s="708"/>
      <c r="H113" s="708"/>
      <c r="I113" s="708"/>
      <c r="J113" s="708"/>
      <c r="K113" s="392" t="s">
        <v>47</v>
      </c>
      <c r="L113" s="397">
        <v>0.6</v>
      </c>
      <c r="M113" s="350">
        <f>SUM(K115:K122)</f>
        <v>0</v>
      </c>
      <c r="N113" s="351">
        <f>SUM(L115:L122)</f>
        <v>0</v>
      </c>
      <c r="O113" s="352"/>
    </row>
    <row r="114" spans="2:15" hidden="1">
      <c r="B114" s="347"/>
      <c r="C114" s="700" t="s">
        <v>4</v>
      </c>
      <c r="D114" s="700"/>
      <c r="E114" s="559" t="s">
        <v>5</v>
      </c>
      <c r="F114" s="559" t="s">
        <v>6</v>
      </c>
      <c r="G114" s="559" t="s">
        <v>7</v>
      </c>
      <c r="H114" s="559" t="s">
        <v>8</v>
      </c>
      <c r="I114" s="559" t="s">
        <v>9</v>
      </c>
      <c r="J114" s="559" t="s">
        <v>10</v>
      </c>
      <c r="K114" s="559" t="s">
        <v>11</v>
      </c>
      <c r="L114" s="559" t="s">
        <v>12</v>
      </c>
      <c r="M114" s="704" t="s">
        <v>50</v>
      </c>
      <c r="N114" s="705"/>
    </row>
    <row r="115" spans="2:15" hidden="1">
      <c r="B115" s="347"/>
      <c r="C115" s="353"/>
      <c r="D115" s="353"/>
      <c r="E115" s="353"/>
      <c r="F115" s="353"/>
      <c r="G115" s="353"/>
      <c r="H115" s="353"/>
      <c r="I115" s="353"/>
      <c r="J115" s="353"/>
      <c r="K115" s="357">
        <f>(I115+J115)*10000</f>
        <v>0</v>
      </c>
      <c r="L115" s="357">
        <f>K115*L113</f>
        <v>0</v>
      </c>
      <c r="M115" s="352"/>
    </row>
    <row r="116" spans="2:15" hidden="1">
      <c r="B116" s="347"/>
      <c r="C116" s="353"/>
      <c r="D116" s="353"/>
      <c r="E116" s="353"/>
      <c r="F116" s="353"/>
      <c r="G116" s="353"/>
      <c r="H116" s="353"/>
      <c r="I116" s="353"/>
      <c r="J116" s="353"/>
      <c r="K116" s="357">
        <f t="shared" ref="K116:K122" si="11">(I116+J116)*10000</f>
        <v>0</v>
      </c>
      <c r="L116" s="357">
        <f>K116*L113</f>
        <v>0</v>
      </c>
      <c r="M116" s="352"/>
    </row>
    <row r="117" spans="2:15" hidden="1">
      <c r="B117" s="347"/>
      <c r="C117" s="353"/>
      <c r="D117" s="353"/>
      <c r="E117" s="353"/>
      <c r="F117" s="353"/>
      <c r="G117" s="353"/>
      <c r="H117" s="353"/>
      <c r="I117" s="353"/>
      <c r="J117" s="353"/>
      <c r="K117" s="357">
        <f t="shared" si="11"/>
        <v>0</v>
      </c>
      <c r="L117" s="357">
        <f>K117*L113</f>
        <v>0</v>
      </c>
      <c r="M117" s="352"/>
    </row>
    <row r="118" spans="2:15" ht="19.5" hidden="1">
      <c r="B118" s="347"/>
      <c r="C118" s="353"/>
      <c r="D118" s="353"/>
      <c r="E118" s="353"/>
      <c r="F118" s="353"/>
      <c r="G118" s="394" t="s">
        <v>1694</v>
      </c>
      <c r="H118" s="353"/>
      <c r="I118" s="353"/>
      <c r="J118" s="353"/>
      <c r="K118" s="357">
        <f t="shared" si="11"/>
        <v>0</v>
      </c>
      <c r="L118" s="357">
        <f>K118*L113</f>
        <v>0</v>
      </c>
      <c r="M118" s="352"/>
    </row>
    <row r="119" spans="2:15" hidden="1">
      <c r="B119" s="347"/>
      <c r="C119" s="353"/>
      <c r="D119" s="353"/>
      <c r="E119" s="353"/>
      <c r="F119" s="353"/>
      <c r="G119" s="353"/>
      <c r="H119" s="353"/>
      <c r="I119" s="353"/>
      <c r="J119" s="353"/>
      <c r="K119" s="357">
        <f t="shared" si="11"/>
        <v>0</v>
      </c>
      <c r="L119" s="357">
        <f>K119*L113</f>
        <v>0</v>
      </c>
      <c r="M119" s="352"/>
    </row>
    <row r="120" spans="2:15" hidden="1">
      <c r="B120" s="347"/>
      <c r="C120" s="353"/>
      <c r="D120" s="353"/>
      <c r="E120" s="353"/>
      <c r="F120" s="353"/>
      <c r="G120" s="353"/>
      <c r="H120" s="353"/>
      <c r="I120" s="353"/>
      <c r="J120" s="353"/>
      <c r="K120" s="357">
        <f t="shared" si="11"/>
        <v>0</v>
      </c>
      <c r="L120" s="357">
        <f>K120*L113</f>
        <v>0</v>
      </c>
      <c r="M120" s="352"/>
    </row>
    <row r="121" spans="2:15" hidden="1">
      <c r="B121" s="347"/>
      <c r="C121" s="353"/>
      <c r="D121" s="353"/>
      <c r="E121" s="353"/>
      <c r="F121" s="353"/>
      <c r="G121" s="353"/>
      <c r="H121" s="353"/>
      <c r="I121" s="353"/>
      <c r="J121" s="353"/>
      <c r="K121" s="357">
        <f t="shared" si="11"/>
        <v>0</v>
      </c>
      <c r="L121" s="357">
        <f>K121*L113</f>
        <v>0</v>
      </c>
      <c r="M121" s="352"/>
    </row>
    <row r="122" spans="2:15" hidden="1">
      <c r="B122" s="347"/>
      <c r="C122" s="353"/>
      <c r="D122" s="353"/>
      <c r="E122" s="353"/>
      <c r="F122" s="353"/>
      <c r="G122" s="353"/>
      <c r="H122" s="353"/>
      <c r="I122" s="353"/>
      <c r="J122" s="353"/>
      <c r="K122" s="357">
        <f t="shared" si="11"/>
        <v>0</v>
      </c>
      <c r="L122" s="357">
        <f>K122*L113</f>
        <v>0</v>
      </c>
      <c r="M122" s="365"/>
      <c r="N122" s="345"/>
    </row>
    <row r="123" spans="2:15" ht="20.25">
      <c r="B123" s="347"/>
      <c r="C123" s="675" t="s">
        <v>400</v>
      </c>
      <c r="D123" s="675"/>
      <c r="E123" s="675"/>
      <c r="F123" s="675"/>
      <c r="G123" s="675"/>
      <c r="H123" s="675"/>
      <c r="I123" s="675"/>
      <c r="J123" s="675"/>
      <c r="K123" s="392" t="s">
        <v>47</v>
      </c>
      <c r="L123" s="400">
        <v>0.65</v>
      </c>
      <c r="M123" s="350">
        <f>SUM(K125:K132)</f>
        <v>510000</v>
      </c>
      <c r="N123" s="351">
        <f>SUM(L125:L132)</f>
        <v>331500</v>
      </c>
      <c r="O123" s="352"/>
    </row>
    <row r="124" spans="2:15">
      <c r="B124" s="347"/>
      <c r="C124" s="700" t="s">
        <v>4</v>
      </c>
      <c r="D124" s="700"/>
      <c r="E124" s="559" t="s">
        <v>5</v>
      </c>
      <c r="F124" s="559" t="s">
        <v>6</v>
      </c>
      <c r="G124" s="559" t="s">
        <v>7</v>
      </c>
      <c r="H124" s="559" t="s">
        <v>8</v>
      </c>
      <c r="I124" s="559" t="s">
        <v>9</v>
      </c>
      <c r="J124" s="559" t="s">
        <v>10</v>
      </c>
      <c r="K124" s="559" t="s">
        <v>11</v>
      </c>
      <c r="L124" s="559" t="s">
        <v>12</v>
      </c>
      <c r="M124" s="704" t="s">
        <v>56</v>
      </c>
      <c r="N124" s="705"/>
    </row>
    <row r="125" spans="2:15" ht="33">
      <c r="B125" s="347"/>
      <c r="C125" s="366">
        <v>31</v>
      </c>
      <c r="D125" s="366" t="s">
        <v>35</v>
      </c>
      <c r="E125" s="366" t="s">
        <v>1695</v>
      </c>
      <c r="F125" s="366" t="s">
        <v>1696</v>
      </c>
      <c r="G125" s="340" t="s">
        <v>1697</v>
      </c>
      <c r="H125" s="367" t="s">
        <v>1698</v>
      </c>
      <c r="I125" s="386">
        <v>3</v>
      </c>
      <c r="J125" s="386">
        <v>21</v>
      </c>
      <c r="K125" s="357">
        <f>(I125+J125)*10000</f>
        <v>240000</v>
      </c>
      <c r="L125" s="357">
        <f>K125*L123</f>
        <v>156000</v>
      </c>
      <c r="M125" s="352"/>
    </row>
    <row r="126" spans="2:15" ht="33">
      <c r="B126" s="347"/>
      <c r="C126" s="366">
        <v>31</v>
      </c>
      <c r="D126" s="369" t="s">
        <v>40</v>
      </c>
      <c r="E126" s="369" t="s">
        <v>1699</v>
      </c>
      <c r="F126" s="448" t="s">
        <v>1700</v>
      </c>
      <c r="G126" s="372" t="s">
        <v>1701</v>
      </c>
      <c r="H126" s="385" t="s">
        <v>1702</v>
      </c>
      <c r="I126" s="374">
        <v>3</v>
      </c>
      <c r="J126" s="386">
        <v>24</v>
      </c>
      <c r="K126" s="357">
        <f t="shared" ref="K126:K132" si="12">(I126+J126)*10000</f>
        <v>270000</v>
      </c>
      <c r="L126" s="357">
        <f>K126*L123</f>
        <v>175500</v>
      </c>
      <c r="M126" s="352"/>
    </row>
    <row r="127" spans="2:15">
      <c r="B127" s="347"/>
      <c r="C127" s="366"/>
      <c r="D127" s="366"/>
      <c r="E127" s="366"/>
      <c r="F127" s="366"/>
      <c r="G127" s="340"/>
      <c r="H127" s="340"/>
      <c r="I127" s="377"/>
      <c r="J127" s="377"/>
      <c r="K127" s="357">
        <f t="shared" si="12"/>
        <v>0</v>
      </c>
      <c r="L127" s="357">
        <f>K127*L123</f>
        <v>0</v>
      </c>
      <c r="M127" s="352"/>
    </row>
    <row r="128" spans="2:15">
      <c r="B128" s="347"/>
      <c r="C128" s="366"/>
      <c r="D128" s="366"/>
      <c r="E128" s="366"/>
      <c r="F128" s="366"/>
      <c r="G128" s="340"/>
      <c r="H128" s="340"/>
      <c r="I128" s="386"/>
      <c r="J128" s="386"/>
      <c r="K128" s="357">
        <f t="shared" si="12"/>
        <v>0</v>
      </c>
      <c r="L128" s="357">
        <f>K128*L123</f>
        <v>0</v>
      </c>
      <c r="M128" s="352"/>
    </row>
    <row r="129" spans="1:15">
      <c r="B129" s="347"/>
      <c r="C129" s="366"/>
      <c r="D129" s="366"/>
      <c r="E129" s="366"/>
      <c r="F129" s="366"/>
      <c r="G129" s="340"/>
      <c r="H129" s="340"/>
      <c r="I129" s="386"/>
      <c r="J129" s="386"/>
      <c r="K129" s="357">
        <f t="shared" si="12"/>
        <v>0</v>
      </c>
      <c r="L129" s="357">
        <f>K129*L123</f>
        <v>0</v>
      </c>
      <c r="M129" s="352"/>
    </row>
    <row r="130" spans="1:15">
      <c r="B130" s="347"/>
      <c r="C130" s="366"/>
      <c r="D130" s="366"/>
      <c r="E130" s="366"/>
      <c r="F130" s="366"/>
      <c r="G130" s="340"/>
      <c r="H130" s="340"/>
      <c r="I130" s="386"/>
      <c r="J130" s="386"/>
      <c r="K130" s="357">
        <f t="shared" si="12"/>
        <v>0</v>
      </c>
      <c r="L130" s="357">
        <f>K130*L123</f>
        <v>0</v>
      </c>
      <c r="M130" s="352"/>
    </row>
    <row r="131" spans="1:15">
      <c r="B131" s="347"/>
      <c r="C131" s="366"/>
      <c r="D131" s="366"/>
      <c r="E131" s="366"/>
      <c r="F131" s="366"/>
      <c r="G131" s="340"/>
      <c r="H131" s="340"/>
      <c r="I131" s="386"/>
      <c r="J131" s="386"/>
      <c r="K131" s="357">
        <f t="shared" si="12"/>
        <v>0</v>
      </c>
      <c r="L131" s="357">
        <f>K131*L123</f>
        <v>0</v>
      </c>
      <c r="M131" s="352"/>
    </row>
    <row r="132" spans="1:15">
      <c r="B132" s="347"/>
      <c r="C132" s="366"/>
      <c r="D132" s="366"/>
      <c r="E132" s="366"/>
      <c r="F132" s="366"/>
      <c r="G132" s="340"/>
      <c r="H132" s="340"/>
      <c r="I132" s="386"/>
      <c r="J132" s="386"/>
      <c r="K132" s="357">
        <f t="shared" si="12"/>
        <v>0</v>
      </c>
      <c r="L132" s="357">
        <f>K132*L123</f>
        <v>0</v>
      </c>
      <c r="M132" s="365"/>
      <c r="N132" s="345"/>
    </row>
    <row r="133" spans="1:15" ht="20.25">
      <c r="A133" s="381"/>
      <c r="B133" s="382"/>
      <c r="C133" s="709" t="s">
        <v>401</v>
      </c>
      <c r="D133" s="709"/>
      <c r="E133" s="709"/>
      <c r="F133" s="709"/>
      <c r="G133" s="709"/>
      <c r="H133" s="709"/>
      <c r="I133" s="709"/>
      <c r="J133" s="709"/>
      <c r="K133" s="392" t="s">
        <v>47</v>
      </c>
      <c r="L133" s="397">
        <v>0.6</v>
      </c>
      <c r="M133" s="350">
        <f>SUM(K135:K142)</f>
        <v>230000</v>
      </c>
      <c r="N133" s="351">
        <f>SUM(L135:L142)</f>
        <v>138000</v>
      </c>
      <c r="O133" s="352"/>
    </row>
    <row r="134" spans="1:15">
      <c r="A134" s="381"/>
      <c r="B134" s="382"/>
      <c r="C134" s="700" t="s">
        <v>4</v>
      </c>
      <c r="D134" s="700"/>
      <c r="E134" s="559" t="s">
        <v>5</v>
      </c>
      <c r="F134" s="559" t="s">
        <v>6</v>
      </c>
      <c r="G134" s="559" t="s">
        <v>7</v>
      </c>
      <c r="H134" s="559" t="s">
        <v>8</v>
      </c>
      <c r="I134" s="559" t="s">
        <v>9</v>
      </c>
      <c r="J134" s="559" t="s">
        <v>10</v>
      </c>
      <c r="K134" s="559" t="s">
        <v>11</v>
      </c>
      <c r="L134" s="559" t="s">
        <v>12</v>
      </c>
      <c r="M134" s="560"/>
      <c r="N134" s="561"/>
    </row>
    <row r="135" spans="1:15" ht="19.5">
      <c r="A135" s="381"/>
      <c r="B135" s="382"/>
      <c r="C135" s="353"/>
      <c r="D135" s="353"/>
      <c r="E135" s="353"/>
      <c r="F135" s="353"/>
      <c r="G135" s="379" t="s">
        <v>71</v>
      </c>
      <c r="H135" s="355"/>
      <c r="I135" s="356"/>
      <c r="J135" s="356"/>
      <c r="K135" s="384">
        <f>(I135+J135)*10000</f>
        <v>0</v>
      </c>
      <c r="L135" s="384">
        <f>K135*L133</f>
        <v>0</v>
      </c>
      <c r="M135" s="352"/>
    </row>
    <row r="136" spans="1:15">
      <c r="A136" s="381"/>
      <c r="B136" s="382"/>
      <c r="C136" s="366">
        <v>31</v>
      </c>
      <c r="D136" s="366" t="s">
        <v>35</v>
      </c>
      <c r="E136" s="366" t="s">
        <v>1703</v>
      </c>
      <c r="F136" s="366" t="s">
        <v>1704</v>
      </c>
      <c r="G136" s="340" t="s">
        <v>1705</v>
      </c>
      <c r="H136" s="340" t="s">
        <v>1706</v>
      </c>
      <c r="I136" s="386"/>
      <c r="J136" s="386">
        <v>13</v>
      </c>
      <c r="K136" s="357">
        <f t="shared" ref="K136:K142" si="13">(I136+J136)*10000</f>
        <v>130000</v>
      </c>
      <c r="L136" s="357">
        <f>K136*L133</f>
        <v>78000</v>
      </c>
      <c r="M136" s="352"/>
    </row>
    <row r="137" spans="1:15">
      <c r="A137" s="381"/>
      <c r="B137" s="382"/>
      <c r="C137" s="366">
        <v>31</v>
      </c>
      <c r="D137" s="366" t="s">
        <v>61</v>
      </c>
      <c r="E137" s="366" t="s">
        <v>1703</v>
      </c>
      <c r="F137" s="366" t="s">
        <v>1704</v>
      </c>
      <c r="G137" s="340" t="s">
        <v>1707</v>
      </c>
      <c r="H137" s="340" t="s">
        <v>304</v>
      </c>
      <c r="I137" s="377"/>
      <c r="J137" s="377">
        <v>10</v>
      </c>
      <c r="K137" s="357">
        <f t="shared" si="13"/>
        <v>100000</v>
      </c>
      <c r="L137" s="357">
        <f>K137*L133</f>
        <v>60000</v>
      </c>
      <c r="M137" s="352"/>
    </row>
    <row r="138" spans="1:15">
      <c r="A138" s="381"/>
      <c r="B138" s="382"/>
      <c r="C138" s="353"/>
      <c r="D138" s="353"/>
      <c r="E138" s="353"/>
      <c r="F138" s="353"/>
      <c r="G138" s="353"/>
      <c r="H138" s="353"/>
      <c r="I138" s="353"/>
      <c r="J138" s="353"/>
      <c r="K138" s="357">
        <f t="shared" si="13"/>
        <v>0</v>
      </c>
      <c r="L138" s="357">
        <f>K138*L133</f>
        <v>0</v>
      </c>
      <c r="M138" s="352"/>
    </row>
    <row r="139" spans="1:15">
      <c r="A139" s="381"/>
      <c r="B139" s="382"/>
      <c r="C139" s="353"/>
      <c r="D139" s="353"/>
      <c r="E139" s="353"/>
      <c r="F139" s="353"/>
      <c r="G139" s="353"/>
      <c r="H139" s="353"/>
      <c r="I139" s="353"/>
      <c r="J139" s="353"/>
      <c r="K139" s="357">
        <f t="shared" si="13"/>
        <v>0</v>
      </c>
      <c r="L139" s="357">
        <f>K139*L133</f>
        <v>0</v>
      </c>
      <c r="M139" s="352"/>
    </row>
    <row r="140" spans="1:15" ht="19.5">
      <c r="A140" s="381"/>
      <c r="B140" s="382"/>
      <c r="C140" s="353"/>
      <c r="D140" s="353"/>
      <c r="E140" s="353"/>
      <c r="F140" s="353"/>
      <c r="G140" s="394" t="s">
        <v>1708</v>
      </c>
      <c r="H140" s="353"/>
      <c r="I140" s="353"/>
      <c r="J140" s="353"/>
      <c r="K140" s="357">
        <f t="shared" si="13"/>
        <v>0</v>
      </c>
      <c r="L140" s="357">
        <f>K140*L133</f>
        <v>0</v>
      </c>
      <c r="M140" s="352"/>
    </row>
    <row r="141" spans="1:15">
      <c r="A141" s="381"/>
      <c r="B141" s="382"/>
      <c r="C141" s="353"/>
      <c r="D141" s="353"/>
      <c r="E141" s="353"/>
      <c r="F141" s="353"/>
      <c r="G141" s="353"/>
      <c r="H141" s="353"/>
      <c r="I141" s="353"/>
      <c r="J141" s="353"/>
      <c r="K141" s="357">
        <f t="shared" si="13"/>
        <v>0</v>
      </c>
      <c r="L141" s="357">
        <f>K141*L133</f>
        <v>0</v>
      </c>
      <c r="M141" s="352"/>
    </row>
    <row r="142" spans="1:15">
      <c r="A142" s="381"/>
      <c r="B142" s="382"/>
      <c r="C142" s="353"/>
      <c r="D142" s="353"/>
      <c r="E142" s="353"/>
      <c r="F142" s="353"/>
      <c r="G142" s="353"/>
      <c r="H142" s="353"/>
      <c r="I142" s="353"/>
      <c r="J142" s="353"/>
      <c r="K142" s="357">
        <f t="shared" si="13"/>
        <v>0</v>
      </c>
      <c r="L142" s="357">
        <f>K142*L133</f>
        <v>0</v>
      </c>
      <c r="M142" s="365"/>
      <c r="N142" s="345"/>
    </row>
    <row r="143" spans="1:15">
      <c r="B143" s="347"/>
      <c r="C143" s="720" t="s">
        <v>1028</v>
      </c>
      <c r="D143" s="720"/>
      <c r="E143" s="720"/>
      <c r="F143" s="720"/>
      <c r="G143" s="720"/>
      <c r="H143" s="720"/>
      <c r="I143" s="720"/>
      <c r="J143" s="720"/>
      <c r="K143" s="392" t="s">
        <v>47</v>
      </c>
      <c r="L143" s="400">
        <v>0.65</v>
      </c>
      <c r="M143" s="350">
        <f>SUM(K145:K152)</f>
        <v>0</v>
      </c>
      <c r="N143" s="351">
        <f>SUM(L145:L152)</f>
        <v>0</v>
      </c>
      <c r="O143" s="352"/>
    </row>
    <row r="144" spans="1:15">
      <c r="B144" s="347"/>
      <c r="C144" s="700" t="s">
        <v>4</v>
      </c>
      <c r="D144" s="700"/>
      <c r="E144" s="559" t="s">
        <v>5</v>
      </c>
      <c r="F144" s="559" t="s">
        <v>6</v>
      </c>
      <c r="G144" s="559" t="s">
        <v>7</v>
      </c>
      <c r="H144" s="559" t="s">
        <v>8</v>
      </c>
      <c r="I144" s="559" t="s">
        <v>9</v>
      </c>
      <c r="J144" s="559" t="s">
        <v>10</v>
      </c>
      <c r="K144" s="559" t="s">
        <v>11</v>
      </c>
      <c r="L144" s="559" t="s">
        <v>12</v>
      </c>
      <c r="M144" s="704" t="s">
        <v>73</v>
      </c>
      <c r="N144" s="705"/>
    </row>
    <row r="145" spans="2:14">
      <c r="B145" s="347"/>
      <c r="C145" s="169"/>
      <c r="D145" s="169"/>
      <c r="E145" s="169"/>
      <c r="F145" s="331"/>
      <c r="G145" s="171"/>
      <c r="H145" s="171"/>
      <c r="I145" s="123"/>
      <c r="J145" s="123"/>
      <c r="K145" s="357">
        <f>(I145+J145)*10000</f>
        <v>0</v>
      </c>
      <c r="L145" s="357">
        <f>K145*L143</f>
        <v>0</v>
      </c>
      <c r="M145" s="352"/>
    </row>
    <row r="146" spans="2:14">
      <c r="B146" s="347"/>
      <c r="C146" s="366"/>
      <c r="D146" s="366"/>
      <c r="E146" s="366"/>
      <c r="F146" s="366"/>
      <c r="G146" s="340"/>
      <c r="H146" s="340"/>
      <c r="I146" s="386"/>
      <c r="J146" s="386"/>
      <c r="K146" s="357">
        <f t="shared" ref="K146:K152" si="14">(I146+J146)*10000</f>
        <v>0</v>
      </c>
      <c r="L146" s="357">
        <f>K146*L143</f>
        <v>0</v>
      </c>
      <c r="M146" s="352"/>
    </row>
    <row r="147" spans="2:14">
      <c r="B147" s="347"/>
      <c r="C147" s="366"/>
      <c r="D147" s="366"/>
      <c r="E147" s="366"/>
      <c r="F147" s="366"/>
      <c r="G147" s="340"/>
      <c r="H147" s="340"/>
      <c r="I147" s="377"/>
      <c r="J147" s="377"/>
      <c r="K147" s="357">
        <f t="shared" si="14"/>
        <v>0</v>
      </c>
      <c r="L147" s="357">
        <f>K147*L143</f>
        <v>0</v>
      </c>
      <c r="M147" s="352"/>
    </row>
    <row r="148" spans="2:14">
      <c r="B148" s="347"/>
      <c r="C148" s="366"/>
      <c r="D148" s="366"/>
      <c r="E148" s="366"/>
      <c r="F148" s="366"/>
      <c r="G148" s="340"/>
      <c r="H148" s="340"/>
      <c r="I148" s="386"/>
      <c r="J148" s="386"/>
      <c r="K148" s="357">
        <f t="shared" si="14"/>
        <v>0</v>
      </c>
      <c r="L148" s="357">
        <f>K148*L143</f>
        <v>0</v>
      </c>
      <c r="M148" s="352"/>
    </row>
    <row r="149" spans="2:14">
      <c r="B149" s="347"/>
      <c r="C149" s="366"/>
      <c r="D149" s="366"/>
      <c r="E149" s="366"/>
      <c r="F149" s="366"/>
      <c r="G149" s="340"/>
      <c r="H149" s="340"/>
      <c r="I149" s="386"/>
      <c r="J149" s="386"/>
      <c r="K149" s="357">
        <f t="shared" si="14"/>
        <v>0</v>
      </c>
      <c r="L149" s="357">
        <f>K149*L143</f>
        <v>0</v>
      </c>
      <c r="M149" s="352"/>
    </row>
    <row r="150" spans="2:14">
      <c r="B150" s="347"/>
      <c r="C150" s="366"/>
      <c r="D150" s="366"/>
      <c r="E150" s="366"/>
      <c r="F150" s="366"/>
      <c r="G150" s="340"/>
      <c r="H150" s="340"/>
      <c r="I150" s="386"/>
      <c r="J150" s="386"/>
      <c r="K150" s="357">
        <f t="shared" si="14"/>
        <v>0</v>
      </c>
      <c r="L150" s="357">
        <f>K150*L143</f>
        <v>0</v>
      </c>
      <c r="M150" s="352"/>
    </row>
    <row r="151" spans="2:14">
      <c r="B151" s="347"/>
      <c r="C151" s="366"/>
      <c r="D151" s="366"/>
      <c r="E151" s="366"/>
      <c r="F151" s="366"/>
      <c r="G151" s="340"/>
      <c r="H151" s="340"/>
      <c r="I151" s="386"/>
      <c r="J151" s="386"/>
      <c r="K151" s="357">
        <f t="shared" si="14"/>
        <v>0</v>
      </c>
      <c r="L151" s="357">
        <f>K151*L143</f>
        <v>0</v>
      </c>
      <c r="M151" s="352"/>
    </row>
    <row r="152" spans="2:14">
      <c r="B152" s="347"/>
      <c r="C152" s="366"/>
      <c r="D152" s="366"/>
      <c r="E152" s="366"/>
      <c r="F152" s="366"/>
      <c r="G152" s="340"/>
      <c r="H152" s="340"/>
      <c r="I152" s="386"/>
      <c r="J152" s="386"/>
      <c r="K152" s="357">
        <f t="shared" si="14"/>
        <v>0</v>
      </c>
      <c r="L152" s="357">
        <f>K152*L143</f>
        <v>0</v>
      </c>
      <c r="M152" s="365"/>
      <c r="N152" s="345"/>
    </row>
    <row r="153" spans="2:14" ht="16.5" customHeight="1">
      <c r="C153" s="752" t="s">
        <v>1709</v>
      </c>
      <c r="D153" s="753"/>
      <c r="E153" s="753"/>
      <c r="F153" s="753"/>
      <c r="G153" s="753"/>
      <c r="H153" s="753"/>
      <c r="I153" s="753"/>
      <c r="J153" s="754"/>
      <c r="K153" s="413"/>
      <c r="L153" s="413"/>
    </row>
    <row r="154" spans="2:14" ht="16.5" customHeight="1">
      <c r="C154" s="755"/>
      <c r="D154" s="756"/>
      <c r="E154" s="756"/>
      <c r="F154" s="756"/>
      <c r="G154" s="756"/>
      <c r="H154" s="756"/>
      <c r="I154" s="756"/>
      <c r="J154" s="757"/>
    </row>
    <row r="155" spans="2:14" ht="132">
      <c r="C155" s="422" t="s">
        <v>1710</v>
      </c>
      <c r="D155" s="422" t="s">
        <v>1711</v>
      </c>
      <c r="E155" s="423" t="s">
        <v>1712</v>
      </c>
      <c r="F155" s="422" t="s">
        <v>1713</v>
      </c>
      <c r="G155" s="424" t="s">
        <v>1714</v>
      </c>
      <c r="H155" s="425" t="s">
        <v>1715</v>
      </c>
      <c r="I155" s="422"/>
      <c r="J155" s="422"/>
    </row>
    <row r="156" spans="2:14" ht="66">
      <c r="C156" s="422" t="s">
        <v>103</v>
      </c>
      <c r="D156" s="426" t="s">
        <v>118</v>
      </c>
      <c r="E156" s="427" t="s">
        <v>1716</v>
      </c>
      <c r="F156" s="392" t="s">
        <v>1717</v>
      </c>
      <c r="G156" s="428" t="s">
        <v>1718</v>
      </c>
      <c r="H156" s="429" t="s">
        <v>1719</v>
      </c>
      <c r="I156" s="422"/>
      <c r="J156" s="422"/>
    </row>
    <row r="157" spans="2:14" ht="33">
      <c r="C157" s="430" t="s">
        <v>1720</v>
      </c>
      <c r="D157" s="430" t="s">
        <v>1721</v>
      </c>
      <c r="E157" s="430" t="s">
        <v>1722</v>
      </c>
      <c r="F157" s="431" t="s">
        <v>1723</v>
      </c>
      <c r="G157" s="432" t="s">
        <v>1724</v>
      </c>
      <c r="H157" s="433" t="s">
        <v>1725</v>
      </c>
      <c r="I157" s="430" t="s">
        <v>1726</v>
      </c>
      <c r="J157" s="430" t="s">
        <v>1727</v>
      </c>
    </row>
    <row r="158" spans="2:14" ht="49.5">
      <c r="C158" s="422" t="s">
        <v>1721</v>
      </c>
      <c r="D158" s="422" t="s">
        <v>1721</v>
      </c>
      <c r="E158" s="434" t="s">
        <v>1728</v>
      </c>
      <c r="F158" s="422" t="s">
        <v>1729</v>
      </c>
      <c r="G158" s="428" t="s">
        <v>1730</v>
      </c>
      <c r="H158" s="428" t="s">
        <v>1731</v>
      </c>
      <c r="I158" s="435"/>
      <c r="J158" s="422" t="s">
        <v>1732</v>
      </c>
    </row>
    <row r="159" spans="2:14" ht="49.5">
      <c r="C159" s="422">
        <v>25</v>
      </c>
      <c r="D159" s="422" t="s">
        <v>118</v>
      </c>
      <c r="E159" s="423" t="s">
        <v>1733</v>
      </c>
      <c r="F159" s="436" t="s">
        <v>1734</v>
      </c>
      <c r="G159" s="428" t="s">
        <v>1735</v>
      </c>
      <c r="H159" s="425" t="s">
        <v>1736</v>
      </c>
      <c r="I159" s="422" t="s">
        <v>1726</v>
      </c>
      <c r="J159" s="422" t="s">
        <v>1737</v>
      </c>
    </row>
    <row r="160" spans="2:14" ht="49.5">
      <c r="C160" s="422">
        <v>25</v>
      </c>
      <c r="D160" s="422" t="s">
        <v>128</v>
      </c>
      <c r="E160" s="423" t="s">
        <v>1738</v>
      </c>
      <c r="F160" s="422" t="s">
        <v>1739</v>
      </c>
      <c r="G160" s="428" t="s">
        <v>1740</v>
      </c>
      <c r="H160" s="437" t="s">
        <v>26</v>
      </c>
      <c r="I160" s="422" t="s">
        <v>1726</v>
      </c>
      <c r="J160" s="422" t="s">
        <v>1737</v>
      </c>
    </row>
    <row r="161" spans="3:10" ht="49.5">
      <c r="C161" s="392">
        <v>29</v>
      </c>
      <c r="D161" s="392" t="s">
        <v>952</v>
      </c>
      <c r="E161" s="392" t="s">
        <v>1741</v>
      </c>
      <c r="F161" s="392" t="s">
        <v>1742</v>
      </c>
      <c r="G161" s="438" t="s">
        <v>1743</v>
      </c>
      <c r="H161" s="439" t="s">
        <v>1744</v>
      </c>
      <c r="I161" s="440">
        <v>3</v>
      </c>
      <c r="J161" s="440">
        <v>9</v>
      </c>
    </row>
    <row r="162" spans="3:10" ht="33">
      <c r="C162" s="392">
        <v>11</v>
      </c>
      <c r="D162" s="392" t="s">
        <v>689</v>
      </c>
      <c r="E162" s="427" t="s">
        <v>1745</v>
      </c>
      <c r="F162" s="392" t="s">
        <v>1746</v>
      </c>
      <c r="G162" s="428" t="s">
        <v>1747</v>
      </c>
      <c r="H162" s="439" t="s">
        <v>845</v>
      </c>
      <c r="I162" s="440">
        <v>3</v>
      </c>
      <c r="J162" s="440">
        <v>9</v>
      </c>
    </row>
    <row r="163" spans="3:10" ht="49.5">
      <c r="C163" s="422" t="s">
        <v>1748</v>
      </c>
      <c r="D163" s="422" t="s">
        <v>1749</v>
      </c>
      <c r="E163" s="422" t="s">
        <v>1750</v>
      </c>
      <c r="F163" s="422" t="s">
        <v>1751</v>
      </c>
      <c r="G163" s="428" t="s">
        <v>1752</v>
      </c>
      <c r="H163" s="425" t="s">
        <v>1753</v>
      </c>
      <c r="I163" s="422" t="s">
        <v>1726</v>
      </c>
      <c r="J163" s="422" t="s">
        <v>1732</v>
      </c>
    </row>
    <row r="164" spans="3:10" ht="33">
      <c r="C164" s="392" t="s">
        <v>1748</v>
      </c>
      <c r="D164" s="392" t="s">
        <v>1721</v>
      </c>
      <c r="E164" s="392" t="s">
        <v>1754</v>
      </c>
      <c r="F164" s="392" t="s">
        <v>1755</v>
      </c>
      <c r="G164" s="424" t="s">
        <v>1756</v>
      </c>
      <c r="H164" s="439" t="s">
        <v>26</v>
      </c>
      <c r="I164" s="440">
        <v>3</v>
      </c>
      <c r="J164" s="440">
        <v>6</v>
      </c>
    </row>
    <row r="165" spans="3:10" ht="33">
      <c r="C165" s="392" t="s">
        <v>1757</v>
      </c>
      <c r="D165" s="392" t="s">
        <v>35</v>
      </c>
      <c r="E165" s="392" t="s">
        <v>1758</v>
      </c>
      <c r="F165" s="427" t="s">
        <v>1759</v>
      </c>
      <c r="G165" s="424" t="s">
        <v>1760</v>
      </c>
      <c r="H165" s="439" t="s">
        <v>1761</v>
      </c>
      <c r="I165" s="440">
        <v>3</v>
      </c>
      <c r="J165" s="440">
        <v>18</v>
      </c>
    </row>
    <row r="166" spans="3:10" ht="49.5">
      <c r="C166" s="392" t="s">
        <v>1762</v>
      </c>
      <c r="D166" s="441" t="s">
        <v>1721</v>
      </c>
      <c r="E166" s="442" t="s">
        <v>1763</v>
      </c>
      <c r="F166" s="443" t="s">
        <v>1764</v>
      </c>
      <c r="G166" s="428" t="s">
        <v>1765</v>
      </c>
      <c r="H166" s="428" t="s">
        <v>1766</v>
      </c>
      <c r="I166" s="440">
        <v>3</v>
      </c>
      <c r="J166" s="440">
        <v>30</v>
      </c>
    </row>
    <row r="167" spans="3:10" ht="49.5">
      <c r="C167" s="392">
        <v>12</v>
      </c>
      <c r="D167" s="392" t="s">
        <v>1767</v>
      </c>
      <c r="E167" s="427" t="s">
        <v>1768</v>
      </c>
      <c r="F167" s="392" t="s">
        <v>1769</v>
      </c>
      <c r="G167" s="444" t="s">
        <v>1770</v>
      </c>
      <c r="H167" s="445" t="s">
        <v>1771</v>
      </c>
      <c r="I167" s="440"/>
      <c r="J167" s="440"/>
    </row>
    <row r="168" spans="3:10" ht="49.5">
      <c r="C168" s="392">
        <v>13</v>
      </c>
      <c r="D168" s="392" t="s">
        <v>1264</v>
      </c>
      <c r="E168" s="442" t="s">
        <v>1772</v>
      </c>
      <c r="F168" s="392" t="s">
        <v>1773</v>
      </c>
      <c r="G168" s="428" t="s">
        <v>1774</v>
      </c>
      <c r="H168" s="439" t="s">
        <v>1775</v>
      </c>
      <c r="I168" s="440"/>
      <c r="J168" s="440"/>
    </row>
    <row r="169" spans="3:10" ht="33">
      <c r="C169" s="392">
        <v>18</v>
      </c>
      <c r="D169" s="392" t="s">
        <v>1776</v>
      </c>
      <c r="E169" s="392" t="s">
        <v>1777</v>
      </c>
      <c r="F169" s="392" t="s">
        <v>1778</v>
      </c>
      <c r="G169" s="428" t="s">
        <v>1779</v>
      </c>
      <c r="H169" s="439" t="s">
        <v>1744</v>
      </c>
      <c r="I169" s="440">
        <v>3</v>
      </c>
      <c r="J169" s="440">
        <v>10</v>
      </c>
    </row>
    <row r="170" spans="3:10" ht="49.5">
      <c r="C170" s="392" t="s">
        <v>1780</v>
      </c>
      <c r="D170" s="392" t="s">
        <v>1781</v>
      </c>
      <c r="E170" s="392" t="s">
        <v>1782</v>
      </c>
      <c r="F170" s="392" t="s">
        <v>1783</v>
      </c>
      <c r="G170" s="428" t="s">
        <v>1784</v>
      </c>
      <c r="H170" s="428" t="s">
        <v>1785</v>
      </c>
      <c r="I170" s="440"/>
      <c r="J170" s="440">
        <v>5</v>
      </c>
    </row>
    <row r="171" spans="3:10" ht="33">
      <c r="C171" s="392" t="s">
        <v>1721</v>
      </c>
      <c r="D171" s="427" t="s">
        <v>300</v>
      </c>
      <c r="E171" s="392" t="s">
        <v>1786</v>
      </c>
      <c r="F171" s="392" t="s">
        <v>1787</v>
      </c>
      <c r="G171" s="428" t="s">
        <v>1788</v>
      </c>
      <c r="H171" s="439" t="s">
        <v>406</v>
      </c>
      <c r="I171" s="440">
        <v>3</v>
      </c>
      <c r="J171" s="440">
        <v>15</v>
      </c>
    </row>
    <row r="172" spans="3:10">
      <c r="C172" s="760" t="s">
        <v>1721</v>
      </c>
      <c r="D172" s="763" t="s">
        <v>685</v>
      </c>
      <c r="E172" s="763" t="s">
        <v>1789</v>
      </c>
      <c r="F172" s="760" t="s">
        <v>1790</v>
      </c>
      <c r="G172" s="564" t="s">
        <v>1791</v>
      </c>
      <c r="H172" s="766" t="s">
        <v>1792</v>
      </c>
      <c r="I172" s="760" t="s">
        <v>1726</v>
      </c>
      <c r="J172" s="760" t="s">
        <v>1793</v>
      </c>
    </row>
    <row r="173" spans="3:10">
      <c r="C173" s="761"/>
      <c r="D173" s="764"/>
      <c r="E173" s="764"/>
      <c r="F173" s="761"/>
      <c r="G173" s="446" t="s">
        <v>1794</v>
      </c>
      <c r="H173" s="767"/>
      <c r="I173" s="761"/>
      <c r="J173" s="761"/>
    </row>
    <row r="174" spans="3:10">
      <c r="C174" s="762"/>
      <c r="D174" s="765"/>
      <c r="E174" s="765"/>
      <c r="F174" s="762"/>
      <c r="G174" s="447" t="s">
        <v>1795</v>
      </c>
      <c r="H174" s="768"/>
      <c r="I174" s="762"/>
      <c r="J174" s="762"/>
    </row>
    <row r="175" spans="3:10">
      <c r="C175" s="427" t="s">
        <v>1721</v>
      </c>
      <c r="D175" s="427" t="s">
        <v>35</v>
      </c>
      <c r="E175" s="392" t="s">
        <v>1796</v>
      </c>
      <c r="F175" s="497" t="s">
        <v>1797</v>
      </c>
      <c r="G175" s="424" t="s">
        <v>1798</v>
      </c>
      <c r="H175" s="424" t="s">
        <v>498</v>
      </c>
      <c r="I175" s="498">
        <v>3</v>
      </c>
      <c r="J175" s="440">
        <v>25</v>
      </c>
    </row>
    <row r="176" spans="3:10" ht="66">
      <c r="C176" s="392" t="s">
        <v>1799</v>
      </c>
      <c r="D176" s="427" t="s">
        <v>113</v>
      </c>
      <c r="E176" s="392" t="s">
        <v>1800</v>
      </c>
      <c r="F176" s="392" t="s">
        <v>1801</v>
      </c>
      <c r="G176" s="424" t="s">
        <v>1802</v>
      </c>
      <c r="H176" s="424" t="s">
        <v>1803</v>
      </c>
      <c r="I176" s="440">
        <v>3</v>
      </c>
      <c r="J176" s="440">
        <v>5</v>
      </c>
    </row>
    <row r="177" spans="1:10">
      <c r="A177" s="519"/>
      <c r="B177" s="519"/>
      <c r="C177" s="508"/>
      <c r="D177" s="520"/>
      <c r="E177" s="508"/>
      <c r="F177" s="504"/>
      <c r="G177" s="505"/>
      <c r="H177" s="505"/>
      <c r="I177" s="506">
        <v>3</v>
      </c>
      <c r="J177" s="507">
        <v>13</v>
      </c>
    </row>
    <row r="178" spans="1:10">
      <c r="A178" s="519"/>
      <c r="B178" s="519"/>
      <c r="C178" s="508"/>
      <c r="D178" s="520"/>
      <c r="E178" s="508"/>
      <c r="F178" s="504"/>
      <c r="G178" s="505"/>
      <c r="H178" s="505"/>
      <c r="I178" s="506"/>
      <c r="J178" s="507"/>
    </row>
    <row r="179" spans="1:10">
      <c r="A179" s="519"/>
      <c r="B179" s="519"/>
      <c r="C179" s="508"/>
      <c r="D179" s="520"/>
      <c r="E179" s="508"/>
      <c r="F179" s="504"/>
      <c r="G179" s="505"/>
      <c r="H179" s="505"/>
      <c r="I179" s="506"/>
      <c r="J179" s="507"/>
    </row>
    <row r="180" spans="1:10">
      <c r="C180" s="503"/>
      <c r="D180" s="503"/>
      <c r="E180" s="503"/>
      <c r="F180" s="504"/>
      <c r="G180" s="505"/>
      <c r="H180" s="505"/>
      <c r="I180" s="506"/>
      <c r="J180" s="507"/>
    </row>
    <row r="181" spans="1:10">
      <c r="C181" s="503"/>
      <c r="D181" s="508"/>
      <c r="E181" s="508"/>
      <c r="F181" s="504"/>
      <c r="G181" s="505"/>
      <c r="H181" s="509"/>
      <c r="I181" s="506"/>
      <c r="J181" s="507"/>
    </row>
    <row r="182" spans="1:10">
      <c r="C182" s="503"/>
      <c r="D182" s="503"/>
      <c r="E182" s="508"/>
      <c r="F182" s="504"/>
      <c r="G182" s="505"/>
      <c r="H182" s="509"/>
      <c r="I182" s="506"/>
      <c r="J182" s="507"/>
    </row>
    <row r="183" spans="1:10">
      <c r="C183" s="503"/>
      <c r="D183" s="503"/>
      <c r="E183" s="508"/>
      <c r="F183" s="504"/>
      <c r="G183" s="505"/>
      <c r="H183" s="509"/>
      <c r="I183" s="506"/>
      <c r="J183" s="507"/>
    </row>
    <row r="184" spans="1:10">
      <c r="C184" s="503"/>
      <c r="D184" s="503"/>
      <c r="E184" s="508"/>
      <c r="F184" s="504"/>
      <c r="G184" s="505"/>
      <c r="H184" s="509"/>
      <c r="I184" s="506"/>
      <c r="J184" s="507"/>
    </row>
    <row r="185" spans="1:10">
      <c r="C185" s="503"/>
      <c r="D185" s="508"/>
      <c r="E185" s="508"/>
      <c r="F185" s="504"/>
      <c r="G185" s="505"/>
      <c r="H185" s="509"/>
      <c r="I185" s="506"/>
      <c r="J185" s="507"/>
    </row>
    <row r="186" spans="1:10">
      <c r="C186" s="503"/>
      <c r="D186" s="508"/>
      <c r="E186" s="508"/>
      <c r="F186" s="504"/>
      <c r="G186" s="505"/>
      <c r="H186" s="509"/>
      <c r="I186" s="506"/>
      <c r="J186" s="507"/>
    </row>
    <row r="187" spans="1:10">
      <c r="C187" s="513"/>
      <c r="D187" s="513"/>
      <c r="E187" s="513"/>
      <c r="F187" s="513"/>
      <c r="G187" s="515"/>
      <c r="H187" s="515"/>
      <c r="I187" s="516"/>
      <c r="J187" s="516"/>
    </row>
    <row r="188" spans="1:10">
      <c r="C188" s="508"/>
      <c r="D188" s="508"/>
      <c r="E188" s="503"/>
      <c r="F188" s="508"/>
      <c r="G188" s="512"/>
      <c r="H188" s="512"/>
      <c r="I188" s="522"/>
      <c r="J188" s="522"/>
    </row>
    <row r="189" spans="1:10">
      <c r="C189" s="508"/>
      <c r="D189" s="508"/>
      <c r="E189" s="503"/>
      <c r="F189" s="510"/>
      <c r="G189" s="505"/>
      <c r="H189" s="511"/>
      <c r="I189" s="506"/>
      <c r="J189" s="507"/>
    </row>
    <row r="190" spans="1:10">
      <c r="C190" s="508"/>
      <c r="D190" s="508"/>
      <c r="E190" s="508"/>
      <c r="F190" s="523"/>
      <c r="G190" s="524"/>
      <c r="H190" s="524"/>
      <c r="I190" s="522"/>
      <c r="J190" s="522"/>
    </row>
    <row r="191" spans="1:10">
      <c r="C191" s="508"/>
      <c r="D191" s="508"/>
      <c r="E191" s="503"/>
      <c r="F191" s="510"/>
      <c r="G191" s="505"/>
      <c r="H191" s="511"/>
      <c r="I191" s="506"/>
      <c r="J191" s="507"/>
    </row>
    <row r="192" spans="1:10">
      <c r="C192" s="508"/>
      <c r="D192" s="508"/>
      <c r="E192" s="508"/>
      <c r="F192" s="508"/>
      <c r="G192" s="505"/>
      <c r="H192" s="512"/>
      <c r="I192" s="507"/>
      <c r="J192" s="507"/>
    </row>
    <row r="193" spans="1:10">
      <c r="A193" s="521"/>
      <c r="B193" s="521"/>
      <c r="C193" s="508"/>
      <c r="D193" s="508"/>
      <c r="E193" s="508"/>
      <c r="F193" s="504"/>
      <c r="G193" s="505"/>
      <c r="H193" s="512"/>
      <c r="I193" s="506"/>
      <c r="J193" s="507"/>
    </row>
    <row r="194" spans="1:10">
      <c r="C194" s="508"/>
      <c r="D194" s="508"/>
      <c r="E194" s="508"/>
      <c r="F194" s="504"/>
      <c r="G194" s="505"/>
      <c r="H194" s="512"/>
      <c r="I194" s="506"/>
      <c r="J194" s="507"/>
    </row>
    <row r="195" spans="1:10">
      <c r="C195" s="513"/>
      <c r="D195" s="528"/>
      <c r="E195" s="528"/>
      <c r="F195" s="513"/>
      <c r="G195" s="515"/>
      <c r="H195" s="515"/>
      <c r="I195" s="516"/>
      <c r="J195" s="516"/>
    </row>
    <row r="196" spans="1:10">
      <c r="C196" s="508"/>
      <c r="D196" s="508"/>
      <c r="E196" s="508"/>
      <c r="F196" s="504"/>
      <c r="G196" s="505"/>
      <c r="H196" s="512"/>
      <c r="I196" s="506"/>
      <c r="J196" s="507"/>
    </row>
    <row r="197" spans="1:10">
      <c r="C197" s="508"/>
      <c r="D197" s="508"/>
      <c r="E197" s="508"/>
      <c r="F197" s="504"/>
      <c r="G197" s="505"/>
      <c r="H197" s="512"/>
      <c r="I197" s="506"/>
      <c r="J197" s="507"/>
    </row>
    <row r="198" spans="1:10">
      <c r="C198" s="508"/>
      <c r="D198" s="508"/>
      <c r="E198" s="508"/>
      <c r="F198" s="504"/>
      <c r="G198" s="505"/>
      <c r="H198" s="512"/>
      <c r="I198" s="507"/>
      <c r="J198" s="507"/>
    </row>
    <row r="199" spans="1:10">
      <c r="C199" s="508"/>
      <c r="D199" s="508"/>
      <c r="E199" s="508"/>
      <c r="F199" s="504"/>
      <c r="G199" s="505"/>
      <c r="H199" s="512"/>
      <c r="I199" s="506"/>
      <c r="J199" s="507"/>
    </row>
    <row r="200" spans="1:10" ht="15.75" customHeight="1">
      <c r="C200" s="508"/>
      <c r="D200" s="508"/>
      <c r="E200" s="503"/>
      <c r="F200" s="510"/>
      <c r="G200" s="505"/>
      <c r="H200" s="511"/>
      <c r="I200" s="506"/>
      <c r="J200" s="507"/>
    </row>
    <row r="201" spans="1:10" ht="15.75" customHeight="1">
      <c r="C201" s="508"/>
      <c r="D201" s="508"/>
      <c r="E201" s="503"/>
      <c r="F201" s="510"/>
      <c r="G201" s="505"/>
      <c r="H201" s="511"/>
      <c r="I201" s="506"/>
      <c r="J201" s="507"/>
    </row>
    <row r="202" spans="1:10" ht="15.75" customHeight="1">
      <c r="C202" s="508"/>
      <c r="D202" s="508"/>
      <c r="E202" s="503"/>
      <c r="F202" s="510"/>
      <c r="G202" s="505"/>
      <c r="H202" s="511"/>
      <c r="I202" s="506"/>
      <c r="J202" s="507"/>
    </row>
    <row r="203" spans="1:10">
      <c r="C203" s="513"/>
      <c r="D203" s="513"/>
      <c r="E203" s="513"/>
      <c r="F203" s="513"/>
      <c r="G203" s="514"/>
      <c r="H203" s="515"/>
      <c r="I203" s="516"/>
      <c r="J203" s="516"/>
    </row>
    <row r="204" spans="1:10">
      <c r="C204" s="508"/>
      <c r="D204" s="517"/>
      <c r="E204" s="508"/>
      <c r="F204" s="508"/>
      <c r="G204" s="509"/>
      <c r="H204" s="509"/>
      <c r="I204" s="507"/>
      <c r="J204" s="507"/>
    </row>
    <row r="205" spans="1:10">
      <c r="C205" s="508"/>
      <c r="D205" s="503"/>
      <c r="E205" s="508"/>
      <c r="F205" s="503"/>
      <c r="G205" s="509"/>
      <c r="H205" s="512"/>
      <c r="I205" s="507"/>
      <c r="J205" s="507"/>
    </row>
    <row r="206" spans="1:10">
      <c r="C206" s="534" t="s">
        <v>1804</v>
      </c>
      <c r="D206" s="534" t="s">
        <v>35</v>
      </c>
      <c r="E206" s="534" t="s">
        <v>1805</v>
      </c>
      <c r="F206" s="534" t="s">
        <v>1806</v>
      </c>
      <c r="G206" s="511" t="s">
        <v>1807</v>
      </c>
      <c r="H206" s="511" t="s">
        <v>109</v>
      </c>
      <c r="I206" s="535">
        <v>3</v>
      </c>
      <c r="J206" s="535">
        <v>12</v>
      </c>
    </row>
    <row r="207" spans="1:10">
      <c r="C207" s="534" t="s">
        <v>1808</v>
      </c>
      <c r="D207" s="534" t="s">
        <v>35</v>
      </c>
      <c r="E207" s="534" t="s">
        <v>1809</v>
      </c>
      <c r="F207" s="534" t="s">
        <v>1810</v>
      </c>
      <c r="G207" s="511" t="s">
        <v>1811</v>
      </c>
      <c r="H207" s="511" t="s">
        <v>26</v>
      </c>
      <c r="I207" s="535">
        <v>3</v>
      </c>
      <c r="J207" s="535">
        <v>5</v>
      </c>
    </row>
    <row r="208" spans="1:10">
      <c r="C208" s="534" t="s">
        <v>1812</v>
      </c>
      <c r="D208" s="534" t="s">
        <v>201</v>
      </c>
      <c r="E208" s="534" t="s">
        <v>1813</v>
      </c>
      <c r="F208" s="534" t="s">
        <v>1814</v>
      </c>
      <c r="G208" s="505" t="s">
        <v>1815</v>
      </c>
      <c r="H208" s="511" t="s">
        <v>463</v>
      </c>
      <c r="I208" s="536">
        <v>3</v>
      </c>
      <c r="J208" s="536">
        <v>11</v>
      </c>
    </row>
    <row r="209" spans="3:10">
      <c r="C209" s="369"/>
      <c r="D209" s="369"/>
      <c r="E209" s="369"/>
      <c r="F209" s="375"/>
      <c r="G209" s="376"/>
      <c r="H209" s="376"/>
      <c r="I209" s="377"/>
      <c r="J209" s="377"/>
    </row>
    <row r="210" spans="3:10">
      <c r="C210" s="369"/>
      <c r="D210" s="369"/>
      <c r="E210" s="369"/>
      <c r="F210" s="369"/>
      <c r="G210" s="383"/>
      <c r="H210" s="383"/>
      <c r="I210" s="386"/>
      <c r="J210" s="386"/>
    </row>
    <row r="211" spans="3:10">
      <c r="C211" s="369"/>
      <c r="D211" s="369"/>
      <c r="E211" s="369"/>
      <c r="F211" s="369"/>
      <c r="G211" s="369"/>
      <c r="H211" s="369"/>
      <c r="I211" s="369"/>
      <c r="J211" s="369"/>
    </row>
    <row r="212" spans="3:10">
      <c r="C212" s="450"/>
      <c r="D212" s="387"/>
      <c r="E212" s="369"/>
      <c r="F212" s="369"/>
      <c r="G212" s="383"/>
      <c r="H212" s="383"/>
      <c r="I212" s="386"/>
      <c r="J212" s="386"/>
    </row>
    <row r="213" spans="3:10">
      <c r="C213" s="369"/>
      <c r="D213" s="387"/>
      <c r="E213" s="369"/>
      <c r="F213" s="369"/>
      <c r="G213" s="383"/>
      <c r="H213" s="383"/>
      <c r="I213" s="386"/>
      <c r="J213" s="386"/>
    </row>
    <row r="214" spans="3:10">
      <c r="C214" s="369"/>
      <c r="D214" s="387"/>
      <c r="E214" s="369"/>
      <c r="F214" s="369"/>
      <c r="G214" s="383"/>
      <c r="H214" s="383"/>
      <c r="I214" s="386"/>
      <c r="J214" s="386"/>
    </row>
    <row r="215" spans="3:10">
      <c r="C215" s="369"/>
      <c r="D215" s="369"/>
      <c r="E215" s="369"/>
      <c r="F215" s="369"/>
      <c r="G215" s="385"/>
      <c r="H215" s="383"/>
      <c r="I215" s="386"/>
      <c r="J215" s="386"/>
    </row>
    <row r="216" spans="3:10">
      <c r="C216" s="369"/>
      <c r="D216" s="369"/>
      <c r="E216" s="369"/>
      <c r="F216" s="369"/>
      <c r="G216" s="385"/>
      <c r="H216" s="383"/>
      <c r="I216" s="386"/>
      <c r="J216" s="386"/>
    </row>
    <row r="217" spans="3:10">
      <c r="C217" s="369"/>
      <c r="D217" s="369"/>
      <c r="E217" s="369"/>
      <c r="F217" s="375"/>
      <c r="G217" s="376"/>
      <c r="H217" s="376"/>
      <c r="I217" s="377"/>
      <c r="J217" s="377"/>
    </row>
    <row r="218" spans="3:10">
      <c r="C218" s="369"/>
      <c r="D218" s="369"/>
      <c r="E218" s="369"/>
      <c r="F218" s="369"/>
      <c r="G218" s="383"/>
      <c r="H218" s="383"/>
      <c r="I218" s="386"/>
      <c r="J218" s="386"/>
    </row>
    <row r="219" spans="3:10">
      <c r="C219" s="369"/>
      <c r="D219" s="369"/>
      <c r="E219" s="369"/>
      <c r="F219" s="369"/>
      <c r="G219" s="385"/>
      <c r="H219" s="383"/>
      <c r="I219" s="386"/>
      <c r="J219" s="386"/>
    </row>
    <row r="220" spans="3:10">
      <c r="C220" s="369"/>
      <c r="D220" s="369"/>
      <c r="E220" s="369"/>
      <c r="F220" s="369"/>
      <c r="G220" s="383"/>
      <c r="H220" s="383"/>
      <c r="I220" s="386"/>
      <c r="J220" s="386"/>
    </row>
    <row r="221" spans="3:10">
      <c r="C221" s="369"/>
      <c r="D221" s="387"/>
      <c r="E221" s="369"/>
      <c r="F221" s="369"/>
      <c r="G221" s="383"/>
      <c r="H221" s="383"/>
      <c r="I221" s="386"/>
      <c r="J221" s="386"/>
    </row>
    <row r="222" spans="3:10">
      <c r="C222" s="369"/>
      <c r="D222" s="387"/>
      <c r="E222" s="369"/>
      <c r="F222" s="369"/>
      <c r="G222" s="383"/>
      <c r="H222" s="383"/>
      <c r="I222" s="386"/>
      <c r="J222" s="386"/>
    </row>
  </sheetData>
  <mergeCells count="62">
    <mergeCell ref="C83:J83"/>
    <mergeCell ref="C84:D84"/>
    <mergeCell ref="C64:D64"/>
    <mergeCell ref="M64:N64"/>
    <mergeCell ref="C73:J73"/>
    <mergeCell ref="C74:D74"/>
    <mergeCell ref="M74:N74"/>
    <mergeCell ref="C43:J43"/>
    <mergeCell ref="C44:D44"/>
    <mergeCell ref="C53:J53"/>
    <mergeCell ref="C54:D54"/>
    <mergeCell ref="C63:J63"/>
    <mergeCell ref="I172:I174"/>
    <mergeCell ref="J172:J174"/>
    <mergeCell ref="C172:C174"/>
    <mergeCell ref="D172:D174"/>
    <mergeCell ref="E172:E174"/>
    <mergeCell ref="F172:F174"/>
    <mergeCell ref="H172:H17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P13:T13"/>
    <mergeCell ref="C153:J154"/>
    <mergeCell ref="M114:N114"/>
    <mergeCell ref="C123:J123"/>
    <mergeCell ref="C124:D124"/>
    <mergeCell ref="M124:N124"/>
    <mergeCell ref="C133:J133"/>
    <mergeCell ref="C134:D134"/>
    <mergeCell ref="C114:D114"/>
    <mergeCell ref="C143:J143"/>
    <mergeCell ref="C144:D144"/>
    <mergeCell ref="M144:N144"/>
    <mergeCell ref="C23:J23"/>
    <mergeCell ref="C24:D24"/>
    <mergeCell ref="M24:N24"/>
    <mergeCell ref="C33:J33"/>
    <mergeCell ref="C34:D34"/>
    <mergeCell ref="M34:N34"/>
    <mergeCell ref="C93:J93"/>
    <mergeCell ref="C94:D94"/>
    <mergeCell ref="C103:J103"/>
    <mergeCell ref="C104:D104"/>
    <mergeCell ref="C113:J113"/>
    <mergeCell ref="P15:P16"/>
    <mergeCell ref="Q15:R16"/>
    <mergeCell ref="P18:Q18"/>
    <mergeCell ref="R18:T18"/>
    <mergeCell ref="P21:Q21"/>
    <mergeCell ref="R21:T21"/>
  </mergeCells>
  <phoneticPr fontId="29" type="noConversion"/>
  <conditionalFormatting sqref="C153">
    <cfRule type="duplicateValues" dxfId="1346" priority="805"/>
    <cfRule type="duplicateValues" dxfId="1345" priority="806"/>
    <cfRule type="duplicateValues" dxfId="1344" priority="807"/>
    <cfRule type="duplicateValues" dxfId="1343" priority="808"/>
  </conditionalFormatting>
  <conditionalFormatting sqref="E167">
    <cfRule type="duplicateValues" dxfId="1342" priority="754"/>
    <cfRule type="duplicateValues" dxfId="1341" priority="755"/>
    <cfRule type="duplicateValues" dxfId="1340" priority="756"/>
    <cfRule type="duplicateValues" dxfId="1339" priority="757"/>
  </conditionalFormatting>
  <conditionalFormatting sqref="F181:F186 F200:F202 F191 F189">
    <cfRule type="duplicateValues" dxfId="1338" priority="593"/>
    <cfRule type="duplicateValues" dxfId="1337" priority="594"/>
    <cfRule type="duplicateValues" dxfId="1336" priority="595"/>
    <cfRule type="duplicateValues" dxfId="1335" priority="596"/>
    <cfRule type="duplicateValues" dxfId="1334" priority="597"/>
    <cfRule type="duplicateValues" dxfId="1333" priority="598"/>
    <cfRule type="duplicateValues" dxfId="1332" priority="599"/>
    <cfRule type="duplicateValues" dxfId="1331" priority="600"/>
    <cfRule type="duplicateValues" dxfId="1330" priority="657"/>
    <cfRule type="duplicateValues" dxfId="1329" priority="658"/>
    <cfRule type="duplicateValues" dxfId="1328" priority="659"/>
    <cfRule type="duplicateValues" dxfId="1327" priority="660"/>
    <cfRule type="duplicateValues" dxfId="1326" priority="661"/>
    <cfRule type="duplicateValues" dxfId="1325" priority="662"/>
    <cfRule type="duplicateValues" dxfId="1324" priority="663"/>
    <cfRule type="duplicateValues" dxfId="1323" priority="664"/>
  </conditionalFormatting>
  <conditionalFormatting sqref="G1:G2 G4 G24 G26:G32">
    <cfRule type="duplicateValues" dxfId="1322" priority="990"/>
    <cfRule type="duplicateValues" dxfId="1321" priority="991"/>
  </conditionalFormatting>
  <conditionalFormatting sqref="G1:G2 G26:G32">
    <cfRule type="duplicateValues" dxfId="1320" priority="992"/>
  </conditionalFormatting>
  <conditionalFormatting sqref="G4">
    <cfRule type="duplicateValues" dxfId="1319" priority="989"/>
  </conditionalFormatting>
  <conditionalFormatting sqref="G5:G12">
    <cfRule type="duplicateValues" dxfId="1318" priority="955"/>
    <cfRule type="duplicateValues" dxfId="1317" priority="956"/>
    <cfRule type="duplicateValues" dxfId="1316" priority="957"/>
  </conditionalFormatting>
  <conditionalFormatting sqref="G13">
    <cfRule type="duplicateValues" dxfId="1315" priority="919"/>
    <cfRule type="duplicateValues" dxfId="1314" priority="920"/>
    <cfRule type="duplicateValues" dxfId="1313" priority="921"/>
    <cfRule type="duplicateValues" dxfId="1312" priority="922"/>
    <cfRule type="duplicateValues" dxfId="1311" priority="923"/>
    <cfRule type="duplicateValues" dxfId="1310" priority="924"/>
  </conditionalFormatting>
  <conditionalFormatting sqref="G14">
    <cfRule type="duplicateValues" dxfId="1309" priority="982"/>
    <cfRule type="duplicateValues" dxfId="1308" priority="983"/>
  </conditionalFormatting>
  <conditionalFormatting sqref="G16:G22">
    <cfRule type="duplicateValues" dxfId="1307" priority="979"/>
    <cfRule type="duplicateValues" dxfId="1306" priority="980"/>
    <cfRule type="duplicateValues" dxfId="1305" priority="981"/>
  </conditionalFormatting>
  <conditionalFormatting sqref="G23">
    <cfRule type="duplicateValues" dxfId="1304" priority="909"/>
    <cfRule type="duplicateValues" dxfId="1303" priority="910"/>
    <cfRule type="duplicateValues" dxfId="1302" priority="911"/>
    <cfRule type="duplicateValues" dxfId="1301" priority="912"/>
  </conditionalFormatting>
  <conditionalFormatting sqref="G24">
    <cfRule type="duplicateValues" dxfId="1300" priority="986"/>
    <cfRule type="duplicateValues" dxfId="1299" priority="987"/>
    <cfRule type="duplicateValues" dxfId="1298" priority="988"/>
  </conditionalFormatting>
  <conditionalFormatting sqref="G25">
    <cfRule type="duplicateValues" dxfId="1297" priority="906"/>
    <cfRule type="duplicateValues" dxfId="1296" priority="907"/>
    <cfRule type="duplicateValues" dxfId="1295" priority="908"/>
  </conditionalFormatting>
  <conditionalFormatting sqref="G33">
    <cfRule type="duplicateValues" dxfId="1294" priority="504"/>
    <cfRule type="duplicateValues" dxfId="1293" priority="505"/>
    <cfRule type="duplicateValues" dxfId="1292" priority="506"/>
    <cfRule type="duplicateValues" dxfId="1291" priority="507"/>
    <cfRule type="duplicateValues" dxfId="1290" priority="508"/>
    <cfRule type="duplicateValues" dxfId="1289" priority="509"/>
  </conditionalFormatting>
  <conditionalFormatting sqref="G34">
    <cfRule type="duplicateValues" dxfId="1288" priority="859"/>
    <cfRule type="duplicateValues" dxfId="1287" priority="860"/>
    <cfRule type="duplicateValues" dxfId="1286" priority="861"/>
    <cfRule type="duplicateValues" dxfId="1285" priority="862"/>
    <cfRule type="duplicateValues" dxfId="1284" priority="863"/>
  </conditionalFormatting>
  <conditionalFormatting sqref="G93">
    <cfRule type="duplicateValues" dxfId="1283" priority="928"/>
    <cfRule type="duplicateValues" dxfId="1282" priority="929"/>
    <cfRule type="duplicateValues" dxfId="1281" priority="930"/>
    <cfRule type="duplicateValues" dxfId="1280" priority="931"/>
    <cfRule type="duplicateValues" dxfId="1279" priority="932"/>
  </conditionalFormatting>
  <conditionalFormatting sqref="G94">
    <cfRule type="duplicateValues" dxfId="1278" priority="952"/>
    <cfRule type="duplicateValues" dxfId="1277" priority="953"/>
    <cfRule type="duplicateValues" dxfId="1276" priority="965"/>
    <cfRule type="duplicateValues" dxfId="1275" priority="966"/>
    <cfRule type="duplicateValues" dxfId="1274" priority="967"/>
    <cfRule type="duplicateValues" dxfId="1273" priority="968"/>
    <cfRule type="duplicateValues" dxfId="1272" priority="969"/>
    <cfRule type="duplicateValues" dxfId="1271" priority="970"/>
    <cfRule type="duplicateValues" dxfId="1270" priority="971"/>
    <cfRule type="duplicateValues" dxfId="1269" priority="972"/>
    <cfRule type="duplicateValues" dxfId="1268" priority="973"/>
    <cfRule type="duplicateValues" dxfId="1267" priority="974"/>
    <cfRule type="duplicateValues" dxfId="1266" priority="975"/>
    <cfRule type="duplicateValues" dxfId="1265" priority="976"/>
    <cfRule type="duplicateValues" dxfId="1264" priority="977"/>
    <cfRule type="duplicateValues" dxfId="1263" priority="978"/>
    <cfRule type="duplicateValues" dxfId="1262" priority="984"/>
    <cfRule type="duplicateValues" dxfId="1261" priority="985"/>
  </conditionalFormatting>
  <conditionalFormatting sqref="G94 G1:G2 G4:G12 G34 G104 G114 G124 G134:G135 G14:G22 G24:G32">
    <cfRule type="duplicateValues" dxfId="1260" priority="993"/>
  </conditionalFormatting>
  <conditionalFormatting sqref="G104">
    <cfRule type="duplicateValues" dxfId="1259" priority="854"/>
    <cfRule type="duplicateValues" dxfId="1258" priority="855"/>
    <cfRule type="duplicateValues" dxfId="1257" priority="856"/>
    <cfRule type="duplicateValues" dxfId="1256" priority="857"/>
    <cfRule type="duplicateValues" dxfId="1255" priority="858"/>
  </conditionalFormatting>
  <conditionalFormatting sqref="G105">
    <cfRule type="duplicateValues" dxfId="1254" priority="510"/>
    <cfRule type="duplicateValues" dxfId="1253" priority="511"/>
    <cfRule type="duplicateValues" dxfId="1252" priority="512"/>
    <cfRule type="duplicateValues" dxfId="1251" priority="513"/>
  </conditionalFormatting>
  <conditionalFormatting sqref="G106:G112">
    <cfRule type="duplicateValues" dxfId="1250" priority="514"/>
    <cfRule type="duplicateValues" dxfId="1249" priority="515"/>
    <cfRule type="duplicateValues" dxfId="1248" priority="516"/>
    <cfRule type="duplicateValues" dxfId="1247" priority="517"/>
    <cfRule type="duplicateValues" dxfId="1246" priority="518"/>
    <cfRule type="duplicateValues" dxfId="1245" priority="519"/>
    <cfRule type="duplicateValues" dxfId="1244" priority="520"/>
    <cfRule type="duplicateValues" dxfId="1243" priority="521"/>
    <cfRule type="duplicateValues" dxfId="1242" priority="522"/>
    <cfRule type="duplicateValues" dxfId="1241" priority="523"/>
    <cfRule type="duplicateValues" dxfId="1240" priority="524"/>
    <cfRule type="duplicateValues" dxfId="1239" priority="525"/>
    <cfRule type="duplicateValues" dxfId="1238" priority="526"/>
    <cfRule type="duplicateValues" dxfId="1237" priority="527"/>
    <cfRule type="duplicateValues" dxfId="1236" priority="528"/>
    <cfRule type="duplicateValues" dxfId="1235" priority="529"/>
    <cfRule type="duplicateValues" dxfId="1234" priority="530"/>
    <cfRule type="duplicateValues" dxfId="1233" priority="531"/>
    <cfRule type="duplicateValues" dxfId="1232" priority="532"/>
  </conditionalFormatting>
  <conditionalFormatting sqref="G114">
    <cfRule type="duplicateValues" dxfId="1231" priority="849"/>
    <cfRule type="duplicateValues" dxfId="1230" priority="850"/>
    <cfRule type="duplicateValues" dxfId="1229" priority="851"/>
    <cfRule type="duplicateValues" dxfId="1228" priority="852"/>
    <cfRule type="duplicateValues" dxfId="1227" priority="853"/>
  </conditionalFormatting>
  <conditionalFormatting sqref="G135">
    <cfRule type="duplicateValues" dxfId="1226" priority="994"/>
    <cfRule type="duplicateValues" dxfId="1225" priority="995"/>
  </conditionalFormatting>
  <conditionalFormatting sqref="G124">
    <cfRule type="duplicateValues" dxfId="1224" priority="844"/>
    <cfRule type="duplicateValues" dxfId="1223" priority="845"/>
    <cfRule type="duplicateValues" dxfId="1222" priority="846"/>
    <cfRule type="duplicateValues" dxfId="1221" priority="847"/>
    <cfRule type="duplicateValues" dxfId="1220" priority="848"/>
  </conditionalFormatting>
  <conditionalFormatting sqref="G135">
    <cfRule type="duplicateValues" dxfId="1219" priority="996"/>
  </conditionalFormatting>
  <conditionalFormatting sqref="G134">
    <cfRule type="duplicateValues" dxfId="1218" priority="839"/>
    <cfRule type="duplicateValues" dxfId="1217" priority="840"/>
    <cfRule type="duplicateValues" dxfId="1216" priority="841"/>
    <cfRule type="duplicateValues" dxfId="1215" priority="842"/>
    <cfRule type="duplicateValues" dxfId="1214" priority="843"/>
  </conditionalFormatting>
  <conditionalFormatting sqref="G135">
    <cfRule type="duplicateValues" dxfId="1213" priority="888"/>
    <cfRule type="duplicateValues" dxfId="1212" priority="889"/>
    <cfRule type="duplicateValues" dxfId="1211" priority="890"/>
  </conditionalFormatting>
  <conditionalFormatting sqref="G155:G161">
    <cfRule type="duplicateValues" dxfId="1210" priority="801"/>
    <cfRule type="duplicateValues" dxfId="1209" priority="802"/>
    <cfRule type="duplicateValues" dxfId="1208" priority="803"/>
    <cfRule type="duplicateValues" dxfId="1207" priority="804"/>
  </conditionalFormatting>
  <conditionalFormatting sqref="G161">
    <cfRule type="duplicateValues" dxfId="1206" priority="796"/>
    <cfRule type="duplicateValues" dxfId="1205" priority="797"/>
    <cfRule type="duplicateValues" dxfId="1204" priority="798"/>
    <cfRule type="duplicateValues" dxfId="1203" priority="799"/>
    <cfRule type="duplicateValues" dxfId="1202" priority="800"/>
  </conditionalFormatting>
  <conditionalFormatting sqref="G162">
    <cfRule type="duplicateValues" dxfId="1201" priority="786"/>
    <cfRule type="duplicateValues" dxfId="1200" priority="787"/>
    <cfRule type="duplicateValues" dxfId="1199" priority="788"/>
    <cfRule type="duplicateValues" dxfId="1198" priority="789"/>
    <cfRule type="duplicateValues" dxfId="1197" priority="790"/>
    <cfRule type="duplicateValues" dxfId="1196" priority="791"/>
    <cfRule type="duplicateValues" dxfId="1195" priority="792"/>
    <cfRule type="duplicateValues" dxfId="1194" priority="793"/>
    <cfRule type="duplicateValues" dxfId="1193" priority="794"/>
    <cfRule type="duplicateValues" dxfId="1192" priority="795"/>
  </conditionalFormatting>
  <conditionalFormatting sqref="G163">
    <cfRule type="duplicateValues" dxfId="1191" priority="777"/>
    <cfRule type="duplicateValues" dxfId="1190" priority="778"/>
    <cfRule type="duplicateValues" dxfId="1189" priority="779"/>
    <cfRule type="duplicateValues" dxfId="1188" priority="780"/>
    <cfRule type="duplicateValues" dxfId="1187" priority="781"/>
    <cfRule type="duplicateValues" dxfId="1186" priority="782"/>
    <cfRule type="duplicateValues" dxfId="1185" priority="783"/>
    <cfRule type="duplicateValues" dxfId="1184" priority="784"/>
    <cfRule type="duplicateValues" dxfId="1183" priority="785"/>
  </conditionalFormatting>
  <conditionalFormatting sqref="G164">
    <cfRule type="duplicateValues" dxfId="1182" priority="767"/>
    <cfRule type="duplicateValues" dxfId="1181" priority="768"/>
    <cfRule type="duplicateValues" dxfId="1180" priority="769"/>
    <cfRule type="duplicateValues" dxfId="1179" priority="770"/>
    <cfRule type="duplicateValues" dxfId="1178" priority="771"/>
    <cfRule type="duplicateValues" dxfId="1177" priority="772"/>
    <cfRule type="duplicateValues" dxfId="1176" priority="773"/>
    <cfRule type="duplicateValues" dxfId="1175" priority="774"/>
    <cfRule type="duplicateValues" dxfId="1174" priority="775"/>
    <cfRule type="duplicateValues" dxfId="1173" priority="776"/>
  </conditionalFormatting>
  <conditionalFormatting sqref="G165">
    <cfRule type="duplicateValues" dxfId="1172" priority="763"/>
    <cfRule type="duplicateValues" dxfId="1171" priority="764"/>
    <cfRule type="duplicateValues" dxfId="1170" priority="765"/>
    <cfRule type="duplicateValues" dxfId="1169" priority="766"/>
  </conditionalFormatting>
  <conditionalFormatting sqref="G166">
    <cfRule type="duplicateValues" dxfId="1168" priority="758"/>
    <cfRule type="duplicateValues" dxfId="1167" priority="759"/>
    <cfRule type="duplicateValues" dxfId="1166" priority="760"/>
    <cfRule type="duplicateValues" dxfId="1165" priority="761"/>
    <cfRule type="duplicateValues" dxfId="1164" priority="762"/>
  </conditionalFormatting>
  <conditionalFormatting sqref="G168">
    <cfRule type="duplicateValues" dxfId="1163" priority="749"/>
    <cfRule type="duplicateValues" dxfId="1162" priority="750"/>
    <cfRule type="duplicateValues" dxfId="1161" priority="751"/>
    <cfRule type="duplicateValues" dxfId="1160" priority="752"/>
    <cfRule type="duplicateValues" dxfId="1159" priority="753"/>
  </conditionalFormatting>
  <conditionalFormatting sqref="G168:G169">
    <cfRule type="duplicateValues" dxfId="1158" priority="728"/>
    <cfRule type="duplicateValues" dxfId="1157" priority="729"/>
    <cfRule type="duplicateValues" dxfId="1156" priority="730"/>
    <cfRule type="duplicateValues" dxfId="1155" priority="731"/>
    <cfRule type="duplicateValues" dxfId="1154" priority="732"/>
    <cfRule type="duplicateValues" dxfId="1153" priority="733"/>
    <cfRule type="duplicateValues" dxfId="1152" priority="734"/>
    <cfRule type="duplicateValues" dxfId="1151" priority="735"/>
    <cfRule type="duplicateValues" dxfId="1150" priority="736"/>
    <cfRule type="duplicateValues" dxfId="1149" priority="737"/>
    <cfRule type="duplicateValues" dxfId="1148" priority="738"/>
    <cfRule type="duplicateValues" dxfId="1147" priority="739"/>
    <cfRule type="duplicateValues" dxfId="1146" priority="740"/>
    <cfRule type="duplicateValues" dxfId="1145" priority="741"/>
    <cfRule type="duplicateValues" dxfId="1144" priority="742"/>
    <cfRule type="duplicateValues" dxfId="1143" priority="743"/>
    <cfRule type="duplicateValues" dxfId="1142" priority="744"/>
    <cfRule type="duplicateValues" dxfId="1141" priority="745"/>
    <cfRule type="duplicateValues" dxfId="1140" priority="746"/>
    <cfRule type="duplicateValues" dxfId="1139" priority="747"/>
    <cfRule type="duplicateValues" dxfId="1138" priority="748"/>
  </conditionalFormatting>
  <conditionalFormatting sqref="G169">
    <cfRule type="duplicateValues" dxfId="1137" priority="721"/>
    <cfRule type="duplicateValues" dxfId="1136" priority="722"/>
    <cfRule type="duplicateValues" dxfId="1135" priority="723"/>
    <cfRule type="duplicateValues" dxfId="1134" priority="724"/>
    <cfRule type="duplicateValues" dxfId="1133" priority="725"/>
    <cfRule type="duplicateValues" dxfId="1132" priority="726"/>
    <cfRule type="duplicateValues" dxfId="1131" priority="727"/>
  </conditionalFormatting>
  <conditionalFormatting sqref="G170">
    <cfRule type="duplicateValues" dxfId="1130" priority="711"/>
    <cfRule type="duplicateValues" dxfId="1129" priority="712"/>
    <cfRule type="duplicateValues" dxfId="1128" priority="713"/>
    <cfRule type="duplicateValues" dxfId="1127" priority="714"/>
    <cfRule type="duplicateValues" dxfId="1126" priority="715"/>
    <cfRule type="duplicateValues" dxfId="1125" priority="716"/>
    <cfRule type="duplicateValues" dxfId="1124" priority="717"/>
    <cfRule type="duplicateValues" dxfId="1123" priority="718"/>
    <cfRule type="duplicateValues" dxfId="1122" priority="719"/>
    <cfRule type="duplicateValues" dxfId="1121" priority="720"/>
  </conditionalFormatting>
  <conditionalFormatting sqref="G171">
    <cfRule type="duplicateValues" dxfId="1120" priority="673"/>
    <cfRule type="duplicateValues" dxfId="1119" priority="674"/>
    <cfRule type="duplicateValues" dxfId="1118" priority="675"/>
    <cfRule type="duplicateValues" dxfId="1117" priority="676"/>
  </conditionalFormatting>
  <conditionalFormatting sqref="G175:G180">
    <cfRule type="duplicateValues" dxfId="1116" priority="492"/>
    <cfRule type="duplicateValues" dxfId="1115" priority="493"/>
    <cfRule type="duplicateValues" dxfId="1114" priority="494"/>
    <cfRule type="duplicateValues" dxfId="1113" priority="495"/>
  </conditionalFormatting>
  <conditionalFormatting sqref="G181:G186 G189">
    <cfRule type="duplicateValues" dxfId="1112" priority="533"/>
    <cfRule type="duplicateValues" dxfId="1111" priority="534"/>
    <cfRule type="duplicateValues" dxfId="1110" priority="535"/>
    <cfRule type="duplicateValues" dxfId="1109" priority="536"/>
    <cfRule type="duplicateValues" dxfId="1108" priority="537"/>
    <cfRule type="duplicateValues" dxfId="1107" priority="538"/>
    <cfRule type="duplicateValues" dxfId="1106" priority="539"/>
    <cfRule type="duplicateValues" dxfId="1105" priority="540"/>
    <cfRule type="duplicateValues" dxfId="1104" priority="541"/>
    <cfRule type="duplicateValues" dxfId="1103" priority="542"/>
    <cfRule type="duplicateValues" dxfId="1102" priority="543"/>
    <cfRule type="duplicateValues" dxfId="1101" priority="544"/>
    <cfRule type="duplicateValues" dxfId="1100" priority="545"/>
    <cfRule type="duplicateValues" dxfId="1099" priority="546"/>
    <cfRule type="duplicateValues" dxfId="1098" priority="547"/>
    <cfRule type="duplicateValues" dxfId="1097" priority="548"/>
    <cfRule type="duplicateValues" dxfId="1096" priority="549"/>
    <cfRule type="duplicateValues" dxfId="1095" priority="550"/>
    <cfRule type="duplicateValues" dxfId="1094" priority="551"/>
    <cfRule type="duplicateValues" dxfId="1093" priority="552"/>
    <cfRule type="duplicateValues" dxfId="1092" priority="553"/>
    <cfRule type="duplicateValues" dxfId="1091" priority="554"/>
    <cfRule type="duplicateValues" dxfId="1090" priority="555"/>
    <cfRule type="duplicateValues" dxfId="1089" priority="556"/>
    <cfRule type="duplicateValues" dxfId="1088" priority="557"/>
    <cfRule type="duplicateValues" dxfId="1087" priority="558"/>
    <cfRule type="duplicateValues" dxfId="1086" priority="559"/>
    <cfRule type="duplicateValues" dxfId="1085" priority="560"/>
    <cfRule type="duplicateValues" dxfId="1084" priority="561"/>
    <cfRule type="duplicateValues" dxfId="1083" priority="562"/>
    <cfRule type="duplicateValues" dxfId="1082" priority="563"/>
    <cfRule type="duplicateValues" dxfId="1081" priority="564"/>
    <cfRule type="duplicateValues" dxfId="1080" priority="565"/>
    <cfRule type="duplicateValues" dxfId="1079" priority="566"/>
    <cfRule type="duplicateValues" dxfId="1078" priority="567"/>
    <cfRule type="duplicateValues" dxfId="1077" priority="568"/>
    <cfRule type="duplicateValues" dxfId="1076" priority="569"/>
    <cfRule type="duplicateValues" dxfId="1075" priority="570"/>
    <cfRule type="duplicateValues" dxfId="1074" priority="571"/>
    <cfRule type="duplicateValues" dxfId="1073" priority="572"/>
    <cfRule type="duplicateValues" dxfId="1072" priority="573"/>
    <cfRule type="duplicateValues" dxfId="1071" priority="574"/>
    <cfRule type="duplicateValues" dxfId="1070" priority="575"/>
    <cfRule type="duplicateValues" dxfId="1069" priority="576"/>
    <cfRule type="duplicateValues" dxfId="1068" priority="577"/>
    <cfRule type="duplicateValues" dxfId="1067" priority="578"/>
    <cfRule type="duplicateValues" dxfId="1066" priority="579"/>
    <cfRule type="duplicateValues" dxfId="1065" priority="580"/>
    <cfRule type="duplicateValues" dxfId="1064" priority="581"/>
    <cfRule type="duplicateValues" dxfId="1063" priority="582"/>
    <cfRule type="duplicateValues" dxfId="1062" priority="583"/>
    <cfRule type="duplicateValues" dxfId="1061" priority="584"/>
    <cfRule type="duplicateValues" dxfId="1060" priority="585"/>
    <cfRule type="duplicateValues" dxfId="1059" priority="586"/>
    <cfRule type="duplicateValues" dxfId="1058" priority="587"/>
    <cfRule type="duplicateValues" dxfId="1057" priority="588"/>
    <cfRule type="duplicateValues" dxfId="1056" priority="589"/>
    <cfRule type="duplicateValues" dxfId="1055" priority="590"/>
    <cfRule type="duplicateValues" dxfId="1054" priority="591"/>
    <cfRule type="duplicateValues" dxfId="1053" priority="592"/>
    <cfRule type="duplicateValues" dxfId="1052" priority="601"/>
    <cfRule type="duplicateValues" dxfId="1051" priority="602"/>
    <cfRule type="duplicateValues" dxfId="1050" priority="603"/>
    <cfRule type="duplicateValues" dxfId="1049" priority="604"/>
    <cfRule type="duplicateValues" dxfId="1048" priority="605"/>
    <cfRule type="duplicateValues" dxfId="1047" priority="606"/>
    <cfRule type="duplicateValues" dxfId="1046" priority="607"/>
    <cfRule type="duplicateValues" dxfId="1045" priority="608"/>
    <cfRule type="duplicateValues" dxfId="1044" priority="609"/>
    <cfRule type="duplicateValues" dxfId="1043" priority="610"/>
    <cfRule type="duplicateValues" dxfId="1042" priority="611"/>
    <cfRule type="duplicateValues" dxfId="1041" priority="612"/>
    <cfRule type="duplicateValues" dxfId="1040" priority="613"/>
    <cfRule type="duplicateValues" dxfId="1039" priority="614"/>
    <cfRule type="duplicateValues" dxfId="1038" priority="615"/>
    <cfRule type="duplicateValues" dxfId="1037" priority="616"/>
    <cfRule type="duplicateValues" dxfId="1036" priority="617"/>
    <cfRule type="duplicateValues" dxfId="1035" priority="618"/>
    <cfRule type="duplicateValues" dxfId="1034" priority="619"/>
    <cfRule type="duplicateValues" dxfId="1033" priority="620"/>
    <cfRule type="duplicateValues" dxfId="1032" priority="621"/>
    <cfRule type="duplicateValues" dxfId="1031" priority="622"/>
    <cfRule type="duplicateValues" dxfId="1030" priority="623"/>
    <cfRule type="duplicateValues" dxfId="1029" priority="624"/>
    <cfRule type="duplicateValues" dxfId="1028" priority="625"/>
    <cfRule type="duplicateValues" dxfId="1027" priority="626"/>
    <cfRule type="duplicateValues" dxfId="1026" priority="627"/>
    <cfRule type="duplicateValues" dxfId="1025" priority="628"/>
    <cfRule type="duplicateValues" dxfId="1024" priority="629"/>
    <cfRule type="duplicateValues" dxfId="1023" priority="630"/>
    <cfRule type="duplicateValues" dxfId="1022" priority="631"/>
    <cfRule type="duplicateValues" dxfId="1021" priority="632"/>
    <cfRule type="duplicateValues" dxfId="1020" priority="633"/>
    <cfRule type="duplicateValues" dxfId="1019" priority="634"/>
    <cfRule type="duplicateValues" dxfId="1018" priority="635"/>
    <cfRule type="duplicateValues" dxfId="1017" priority="636"/>
    <cfRule type="duplicateValues" dxfId="1016" priority="637"/>
    <cfRule type="duplicateValues" dxfId="1015" priority="638"/>
    <cfRule type="duplicateValues" dxfId="1014" priority="639"/>
    <cfRule type="duplicateValues" dxfId="1013" priority="640"/>
    <cfRule type="duplicateValues" dxfId="1012" priority="641"/>
    <cfRule type="duplicateValues" dxfId="1011" priority="642"/>
    <cfRule type="duplicateValues" dxfId="1010" priority="643"/>
    <cfRule type="duplicateValues" dxfId="1009" priority="644"/>
    <cfRule type="duplicateValues" dxfId="1008" priority="645"/>
    <cfRule type="duplicateValues" dxfId="1007" priority="646"/>
    <cfRule type="duplicateValues" dxfId="1006" priority="647"/>
    <cfRule type="duplicateValues" dxfId="1005" priority="648"/>
    <cfRule type="duplicateValues" dxfId="1004" priority="649"/>
    <cfRule type="duplicateValues" dxfId="1003" priority="650"/>
    <cfRule type="duplicateValues" dxfId="1002" priority="651"/>
    <cfRule type="duplicateValues" dxfId="1001" priority="652"/>
    <cfRule type="duplicateValues" dxfId="1000" priority="653"/>
    <cfRule type="duplicateValues" dxfId="999" priority="654"/>
    <cfRule type="duplicateValues" dxfId="998" priority="655"/>
    <cfRule type="duplicateValues" dxfId="997" priority="656"/>
  </conditionalFormatting>
  <conditionalFormatting sqref="G205:G207 G181:G186 G200:G202 G191 G189">
    <cfRule type="duplicateValues" dxfId="996" priority="665"/>
    <cfRule type="duplicateValues" dxfId="995" priority="666"/>
    <cfRule type="duplicateValues" dxfId="994" priority="667"/>
    <cfRule type="duplicateValues" dxfId="993" priority="668"/>
  </conditionalFormatting>
  <conditionalFormatting sqref="G205:G207 G200:G202">
    <cfRule type="duplicateValues" dxfId="992" priority="677"/>
    <cfRule type="duplicateValues" dxfId="991" priority="678"/>
    <cfRule type="duplicateValues" dxfId="990" priority="679"/>
    <cfRule type="duplicateValues" dxfId="989" priority="680"/>
  </conditionalFormatting>
  <conditionalFormatting sqref="G212">
    <cfRule type="duplicateValues" dxfId="988" priority="700"/>
    <cfRule type="duplicateValues" dxfId="987" priority="701"/>
    <cfRule type="duplicateValues" dxfId="986" priority="702"/>
  </conditionalFormatting>
  <conditionalFormatting sqref="G213:G222 G200:G202 G209:G210 G205:G207">
    <cfRule type="duplicateValues" dxfId="985" priority="707"/>
    <cfRule type="duplicateValues" dxfId="984" priority="708"/>
    <cfRule type="duplicateValues" dxfId="983" priority="709"/>
    <cfRule type="duplicateValues" dxfId="982" priority="710"/>
  </conditionalFormatting>
  <conditionalFormatting sqref="G223:G1048576">
    <cfRule type="duplicateValues" dxfId="981" priority="997"/>
    <cfRule type="duplicateValues" dxfId="980" priority="998"/>
    <cfRule type="duplicateValues" dxfId="979" priority="999"/>
    <cfRule type="duplicateValues" dxfId="978" priority="1000"/>
  </conditionalFormatting>
  <conditionalFormatting sqref="G144">
    <cfRule type="duplicateValues" dxfId="977" priority="1961"/>
    <cfRule type="duplicateValues" dxfId="976" priority="1962"/>
    <cfRule type="duplicateValues" dxfId="975" priority="1963"/>
    <cfRule type="duplicateValues" dxfId="974" priority="1964"/>
    <cfRule type="duplicateValues" dxfId="973" priority="1965"/>
    <cfRule type="duplicateValues" dxfId="972" priority="1966"/>
  </conditionalFormatting>
  <conditionalFormatting sqref="G69:G72">
    <cfRule type="duplicateValues" dxfId="971" priority="489"/>
    <cfRule type="duplicateValues" dxfId="970" priority="490"/>
    <cfRule type="duplicateValues" dxfId="969" priority="491"/>
  </conditionalFormatting>
  <conditionalFormatting sqref="G36:G42">
    <cfRule type="duplicateValues" dxfId="968" priority="473"/>
  </conditionalFormatting>
  <conditionalFormatting sqref="G36:G42">
    <cfRule type="duplicateValues" dxfId="967" priority="470"/>
    <cfRule type="duplicateValues" dxfId="966" priority="471"/>
    <cfRule type="duplicateValues" dxfId="965" priority="472"/>
  </conditionalFormatting>
  <conditionalFormatting sqref="G46 G48:G52 G86:G92 G76:G82 G56:G62">
    <cfRule type="duplicateValues" dxfId="964" priority="469"/>
  </conditionalFormatting>
  <conditionalFormatting sqref="G46 G48:G52 G86:G92 G76:G82 G56:G62">
    <cfRule type="duplicateValues" dxfId="963" priority="466"/>
    <cfRule type="duplicateValues" dxfId="962" priority="467"/>
    <cfRule type="duplicateValues" dxfId="961" priority="468"/>
  </conditionalFormatting>
  <conditionalFormatting sqref="G127:G132 G96:G102">
    <cfRule type="duplicateValues" dxfId="960" priority="465"/>
  </conditionalFormatting>
  <conditionalFormatting sqref="G127:G132 G96:G102">
    <cfRule type="duplicateValues" dxfId="959" priority="462"/>
    <cfRule type="duplicateValues" dxfId="958" priority="463"/>
    <cfRule type="duplicateValues" dxfId="957" priority="464"/>
  </conditionalFormatting>
  <conditionalFormatting sqref="G146:G152">
    <cfRule type="duplicateValues" dxfId="956" priority="461"/>
  </conditionalFormatting>
  <conditionalFormatting sqref="G146:G152">
    <cfRule type="duplicateValues" dxfId="955" priority="458"/>
    <cfRule type="duplicateValues" dxfId="954" priority="459"/>
    <cfRule type="duplicateValues" dxfId="953" priority="460"/>
  </conditionalFormatting>
  <conditionalFormatting sqref="G136:G137">
    <cfRule type="duplicateValues" dxfId="952" priority="457"/>
  </conditionalFormatting>
  <conditionalFormatting sqref="G136:G137">
    <cfRule type="duplicateValues" dxfId="951" priority="454"/>
    <cfRule type="duplicateValues" dxfId="950" priority="455"/>
    <cfRule type="duplicateValues" dxfId="949" priority="456"/>
  </conditionalFormatting>
  <conditionalFormatting sqref="G65:G68">
    <cfRule type="duplicateValues" dxfId="948" priority="453"/>
  </conditionalFormatting>
  <conditionalFormatting sqref="G65:G68">
    <cfRule type="duplicateValues" dxfId="947" priority="450"/>
    <cfRule type="duplicateValues" dxfId="946" priority="451"/>
    <cfRule type="duplicateValues" dxfId="945" priority="452"/>
  </conditionalFormatting>
  <conditionalFormatting sqref="F204">
    <cfRule type="duplicateValues" dxfId="944" priority="378"/>
    <cfRule type="duplicateValues" dxfId="943" priority="379"/>
    <cfRule type="duplicateValues" dxfId="942" priority="380"/>
    <cfRule type="duplicateValues" dxfId="941" priority="381"/>
    <cfRule type="duplicateValues" dxfId="940" priority="382"/>
    <cfRule type="duplicateValues" dxfId="939" priority="383"/>
    <cfRule type="duplicateValues" dxfId="938" priority="384"/>
    <cfRule type="duplicateValues" dxfId="937" priority="385"/>
    <cfRule type="duplicateValues" dxfId="936" priority="442"/>
    <cfRule type="duplicateValues" dxfId="935" priority="443"/>
    <cfRule type="duplicateValues" dxfId="934" priority="444"/>
    <cfRule type="duplicateValues" dxfId="933" priority="445"/>
    <cfRule type="duplicateValues" dxfId="932" priority="446"/>
    <cfRule type="duplicateValues" dxfId="931" priority="447"/>
    <cfRule type="duplicateValues" dxfId="930" priority="448"/>
    <cfRule type="duplicateValues" dxfId="929" priority="449"/>
  </conditionalFormatting>
  <conditionalFormatting sqref="G204">
    <cfRule type="duplicateValues" dxfId="928" priority="315"/>
    <cfRule type="duplicateValues" dxfId="927" priority="316"/>
    <cfRule type="duplicateValues" dxfId="926" priority="317"/>
    <cfRule type="duplicateValues" dxfId="925" priority="318"/>
    <cfRule type="duplicateValues" dxfId="924" priority="319"/>
    <cfRule type="duplicateValues" dxfId="923" priority="320"/>
    <cfRule type="duplicateValues" dxfId="922" priority="321"/>
    <cfRule type="duplicateValues" dxfId="921" priority="322"/>
    <cfRule type="duplicateValues" dxfId="920" priority="323"/>
    <cfRule type="duplicateValues" dxfId="919" priority="324"/>
    <cfRule type="duplicateValues" dxfId="918" priority="325"/>
    <cfRule type="duplicateValues" dxfId="917" priority="326"/>
    <cfRule type="duplicateValues" dxfId="916" priority="327"/>
    <cfRule type="duplicateValues" dxfId="915" priority="328"/>
    <cfRule type="duplicateValues" dxfId="914" priority="329"/>
    <cfRule type="duplicateValues" dxfId="913" priority="330"/>
    <cfRule type="duplicateValues" dxfId="912" priority="331"/>
    <cfRule type="duplicateValues" dxfId="911" priority="332"/>
    <cfRule type="duplicateValues" dxfId="910" priority="333"/>
    <cfRule type="duplicateValues" dxfId="909" priority="334"/>
    <cfRule type="duplicateValues" dxfId="908" priority="335"/>
    <cfRule type="duplicateValues" dxfId="907" priority="336"/>
    <cfRule type="duplicateValues" dxfId="906" priority="337"/>
    <cfRule type="duplicateValues" dxfId="905" priority="338"/>
    <cfRule type="duplicateValues" dxfId="904" priority="339"/>
    <cfRule type="duplicateValues" dxfId="903" priority="340"/>
    <cfRule type="duplicateValues" dxfId="902" priority="341"/>
    <cfRule type="duplicateValues" dxfId="901" priority="342"/>
    <cfRule type="duplicateValues" dxfId="900" priority="343"/>
    <cfRule type="duplicateValues" dxfId="899" priority="344"/>
    <cfRule type="duplicateValues" dxfId="898" priority="345"/>
    <cfRule type="duplicateValues" dxfId="897" priority="346"/>
    <cfRule type="duplicateValues" dxfId="896" priority="347"/>
    <cfRule type="duplicateValues" dxfId="895" priority="348"/>
    <cfRule type="duplicateValues" dxfId="894" priority="349"/>
    <cfRule type="duplicateValues" dxfId="893" priority="350"/>
    <cfRule type="duplicateValues" dxfId="892" priority="351"/>
    <cfRule type="duplicateValues" dxfId="891" priority="352"/>
    <cfRule type="duplicateValues" dxfId="890" priority="353"/>
    <cfRule type="duplicateValues" dxfId="889" priority="354"/>
    <cfRule type="duplicateValues" dxfId="888" priority="355"/>
    <cfRule type="duplicateValues" dxfId="887" priority="356"/>
    <cfRule type="duplicateValues" dxfId="886" priority="357"/>
    <cfRule type="duplicateValues" dxfId="885" priority="358"/>
    <cfRule type="duplicateValues" dxfId="884" priority="359"/>
    <cfRule type="duplicateValues" dxfId="883" priority="360"/>
    <cfRule type="duplicateValues" dxfId="882" priority="361"/>
    <cfRule type="duplicateValues" dxfId="881" priority="362"/>
    <cfRule type="duplicateValues" dxfId="880" priority="363"/>
    <cfRule type="duplicateValues" dxfId="879" priority="364"/>
    <cfRule type="duplicateValues" dxfId="878" priority="365"/>
    <cfRule type="duplicateValues" dxfId="877" priority="366"/>
    <cfRule type="duplicateValues" dxfId="876" priority="367"/>
    <cfRule type="duplicateValues" dxfId="875" priority="368"/>
    <cfRule type="duplicateValues" dxfId="874" priority="369"/>
    <cfRule type="duplicateValues" dxfId="873" priority="370"/>
    <cfRule type="duplicateValues" dxfId="872" priority="371"/>
    <cfRule type="duplicateValues" dxfId="871" priority="372"/>
    <cfRule type="duplicateValues" dxfId="870" priority="373"/>
    <cfRule type="duplicateValues" dxfId="869" priority="374"/>
    <cfRule type="duplicateValues" dxfId="868" priority="375"/>
    <cfRule type="duplicateValues" dxfId="867" priority="376"/>
    <cfRule type="duplicateValues" dxfId="866" priority="377"/>
    <cfRule type="duplicateValues" dxfId="865" priority="386"/>
    <cfRule type="duplicateValues" dxfId="864" priority="387"/>
    <cfRule type="duplicateValues" dxfId="863" priority="388"/>
    <cfRule type="duplicateValues" dxfId="862" priority="389"/>
    <cfRule type="duplicateValues" dxfId="861" priority="390"/>
    <cfRule type="duplicateValues" dxfId="860" priority="391"/>
    <cfRule type="duplicateValues" dxfId="859" priority="392"/>
    <cfRule type="duplicateValues" dxfId="858" priority="393"/>
    <cfRule type="duplicateValues" dxfId="857" priority="394"/>
    <cfRule type="duplicateValues" dxfId="856" priority="395"/>
    <cfRule type="duplicateValues" dxfId="855" priority="396"/>
    <cfRule type="duplicateValues" dxfId="854" priority="397"/>
    <cfRule type="duplicateValues" dxfId="853" priority="398"/>
    <cfRule type="duplicateValues" dxfId="852" priority="399"/>
    <cfRule type="duplicateValues" dxfId="851" priority="400"/>
    <cfRule type="duplicateValues" dxfId="850" priority="401"/>
    <cfRule type="duplicateValues" dxfId="849" priority="402"/>
    <cfRule type="duplicateValues" dxfId="848" priority="403"/>
    <cfRule type="duplicateValues" dxfId="847" priority="404"/>
    <cfRule type="duplicateValues" dxfId="846" priority="405"/>
    <cfRule type="duplicateValues" dxfId="845" priority="406"/>
    <cfRule type="duplicateValues" dxfId="844" priority="407"/>
    <cfRule type="duplicateValues" dxfId="843" priority="408"/>
    <cfRule type="duplicateValues" dxfId="842" priority="409"/>
    <cfRule type="duplicateValues" dxfId="841" priority="410"/>
    <cfRule type="duplicateValues" dxfId="840" priority="411"/>
    <cfRule type="duplicateValues" dxfId="839" priority="412"/>
    <cfRule type="duplicateValues" dxfId="838" priority="413"/>
    <cfRule type="duplicateValues" dxfId="837" priority="414"/>
    <cfRule type="duplicateValues" dxfId="836" priority="415"/>
    <cfRule type="duplicateValues" dxfId="835" priority="416"/>
    <cfRule type="duplicateValues" dxfId="834" priority="417"/>
    <cfRule type="duplicateValues" dxfId="833" priority="418"/>
    <cfRule type="duplicateValues" dxfId="832" priority="419"/>
    <cfRule type="duplicateValues" dxfId="831" priority="420"/>
    <cfRule type="duplicateValues" dxfId="830" priority="421"/>
    <cfRule type="duplicateValues" dxfId="829" priority="422"/>
    <cfRule type="duplicateValues" dxfId="828" priority="423"/>
    <cfRule type="duplicateValues" dxfId="827" priority="424"/>
    <cfRule type="duplicateValues" dxfId="826" priority="425"/>
    <cfRule type="duplicateValues" dxfId="825" priority="426"/>
    <cfRule type="duplicateValues" dxfId="824" priority="427"/>
    <cfRule type="duplicateValues" dxfId="823" priority="428"/>
    <cfRule type="duplicateValues" dxfId="822" priority="429"/>
    <cfRule type="duplicateValues" dxfId="821" priority="430"/>
    <cfRule type="duplicateValues" dxfId="820" priority="431"/>
    <cfRule type="duplicateValues" dxfId="819" priority="432"/>
    <cfRule type="duplicateValues" dxfId="818" priority="433"/>
    <cfRule type="duplicateValues" dxfId="817" priority="434"/>
    <cfRule type="duplicateValues" dxfId="816" priority="435"/>
    <cfRule type="duplicateValues" dxfId="815" priority="436"/>
    <cfRule type="duplicateValues" dxfId="814" priority="437"/>
    <cfRule type="duplicateValues" dxfId="813" priority="438"/>
    <cfRule type="duplicateValues" dxfId="812" priority="439"/>
    <cfRule type="duplicateValues" dxfId="811" priority="440"/>
    <cfRule type="duplicateValues" dxfId="810" priority="441"/>
  </conditionalFormatting>
  <conditionalFormatting sqref="G203">
    <cfRule type="duplicateValues" dxfId="809" priority="1991"/>
  </conditionalFormatting>
  <conditionalFormatting sqref="G203">
    <cfRule type="duplicateValues" dxfId="808" priority="1992"/>
    <cfRule type="duplicateValues" dxfId="807" priority="1993"/>
    <cfRule type="duplicateValues" dxfId="806" priority="1994"/>
    <cfRule type="duplicateValues" dxfId="805" priority="1995"/>
    <cfRule type="duplicateValues" dxfId="804" priority="1996"/>
    <cfRule type="duplicateValues" dxfId="803" priority="1997"/>
    <cfRule type="duplicateValues" dxfId="802" priority="1998"/>
    <cfRule type="duplicateValues" dxfId="801" priority="1999"/>
    <cfRule type="duplicateValues" dxfId="800" priority="2000"/>
    <cfRule type="duplicateValues" dxfId="799" priority="2001"/>
  </conditionalFormatting>
  <conditionalFormatting sqref="G203">
    <cfRule type="duplicateValues" dxfId="798" priority="2002"/>
    <cfRule type="duplicateValues" dxfId="797" priority="2003"/>
  </conditionalFormatting>
  <conditionalFormatting sqref="G203">
    <cfRule type="duplicateValues" dxfId="796" priority="2004"/>
    <cfRule type="duplicateValues" dxfId="795" priority="2005"/>
    <cfRule type="duplicateValues" dxfId="794" priority="2006"/>
    <cfRule type="duplicateValues" dxfId="793" priority="2007"/>
  </conditionalFormatting>
  <conditionalFormatting sqref="G190">
    <cfRule type="duplicateValues" dxfId="792" priority="152"/>
    <cfRule type="duplicateValues" dxfId="791" priority="153"/>
    <cfRule type="duplicateValues" dxfId="790" priority="154"/>
    <cfRule type="duplicateValues" dxfId="789" priority="155"/>
  </conditionalFormatting>
  <conditionalFormatting sqref="G200:G202">
    <cfRule type="duplicateValues" dxfId="788" priority="2008"/>
    <cfRule type="duplicateValues" dxfId="787" priority="2008"/>
    <cfRule type="duplicateValues" dxfId="786" priority="2008"/>
    <cfRule type="duplicateValues" dxfId="785" priority="2008"/>
    <cfRule type="duplicateValues" dxfId="784" priority="2008"/>
    <cfRule type="duplicateValues" dxfId="783" priority="2008"/>
    <cfRule type="duplicateValues" dxfId="782" priority="2008"/>
    <cfRule type="duplicateValues" dxfId="781" priority="2008"/>
    <cfRule type="duplicateValues" dxfId="780" priority="2008"/>
    <cfRule type="duplicateValues" dxfId="779" priority="2008"/>
    <cfRule type="duplicateValues" dxfId="778" priority="2008"/>
    <cfRule type="duplicateValues" dxfId="777" priority="2008"/>
    <cfRule type="duplicateValues" dxfId="776" priority="2008"/>
    <cfRule type="duplicateValues" dxfId="775" priority="2008"/>
    <cfRule type="duplicateValues" dxfId="774" priority="2008"/>
    <cfRule type="duplicateValues" dxfId="773" priority="2008"/>
    <cfRule type="duplicateValues" dxfId="772" priority="2008"/>
    <cfRule type="duplicateValues" dxfId="771" priority="2008"/>
    <cfRule type="duplicateValues" dxfId="770" priority="2008"/>
    <cfRule type="duplicateValues" dxfId="769" priority="2008"/>
    <cfRule type="duplicateValues" dxfId="768" priority="2008"/>
    <cfRule type="duplicateValues" dxfId="767" priority="2008"/>
    <cfRule type="duplicateValues" dxfId="766" priority="2008"/>
    <cfRule type="duplicateValues" dxfId="765" priority="2008"/>
    <cfRule type="duplicateValues" dxfId="764" priority="2008"/>
    <cfRule type="duplicateValues" dxfId="763" priority="2008"/>
    <cfRule type="duplicateValues" dxfId="762" priority="2008"/>
    <cfRule type="duplicateValues" dxfId="761" priority="2008"/>
    <cfRule type="duplicateValues" dxfId="760" priority="2008"/>
    <cfRule type="duplicateValues" dxfId="759" priority="2008"/>
    <cfRule type="duplicateValues" dxfId="758" priority="2008"/>
    <cfRule type="duplicateValues" dxfId="757" priority="2008"/>
    <cfRule type="duplicateValues" dxfId="756" priority="2008"/>
    <cfRule type="duplicateValues" dxfId="755" priority="2008"/>
    <cfRule type="duplicateValues" dxfId="754" priority="2008"/>
    <cfRule type="duplicateValues" dxfId="753" priority="2008"/>
    <cfRule type="duplicateValues" dxfId="752" priority="2008"/>
    <cfRule type="duplicateValues" dxfId="751" priority="2008"/>
    <cfRule type="duplicateValues" dxfId="750" priority="2008"/>
    <cfRule type="duplicateValues" dxfId="749" priority="2008"/>
    <cfRule type="duplicateValues" dxfId="748" priority="2008"/>
    <cfRule type="duplicateValues" dxfId="747" priority="2008"/>
    <cfRule type="duplicateValues" dxfId="746" priority="2008"/>
    <cfRule type="duplicateValues" dxfId="745" priority="2008"/>
    <cfRule type="duplicateValues" dxfId="744" priority="2008"/>
    <cfRule type="duplicateValues" dxfId="743" priority="2008"/>
    <cfRule type="duplicateValues" dxfId="742" priority="2008"/>
    <cfRule type="duplicateValues" dxfId="741" priority="2008"/>
    <cfRule type="duplicateValues" dxfId="740" priority="2008"/>
    <cfRule type="duplicateValues" dxfId="739" priority="2008"/>
    <cfRule type="duplicateValues" dxfId="738" priority="2008"/>
    <cfRule type="duplicateValues" dxfId="737" priority="2008"/>
    <cfRule type="duplicateValues" dxfId="736" priority="2008"/>
    <cfRule type="duplicateValues" dxfId="735" priority="2008"/>
    <cfRule type="duplicateValues" dxfId="734" priority="2008"/>
    <cfRule type="duplicateValues" dxfId="733" priority="2008"/>
    <cfRule type="duplicateValues" dxfId="732" priority="2008"/>
    <cfRule type="duplicateValues" dxfId="731" priority="2008"/>
    <cfRule type="duplicateValues" dxfId="730" priority="2008"/>
    <cfRule type="duplicateValues" dxfId="729" priority="2008"/>
    <cfRule type="duplicateValues" dxfId="728" priority="2008"/>
    <cfRule type="duplicateValues" dxfId="727" priority="2008"/>
    <cfRule type="duplicateValues" dxfId="726" priority="2008"/>
    <cfRule type="duplicateValues" dxfId="725" priority="2008"/>
    <cfRule type="duplicateValues" dxfId="724" priority="2008"/>
    <cfRule type="duplicateValues" dxfId="723" priority="2008"/>
    <cfRule type="duplicateValues" dxfId="722" priority="2008"/>
    <cfRule type="duplicateValues" dxfId="721" priority="2008"/>
    <cfRule type="duplicateValues" dxfId="720" priority="2008"/>
    <cfRule type="duplicateValues" dxfId="719" priority="2008"/>
    <cfRule type="duplicateValues" dxfId="718" priority="2008"/>
    <cfRule type="duplicateValues" dxfId="717" priority="2008"/>
    <cfRule type="duplicateValues" dxfId="716" priority="2008"/>
    <cfRule type="duplicateValues" dxfId="715" priority="2008"/>
    <cfRule type="duplicateValues" dxfId="714" priority="2040"/>
    <cfRule type="duplicateValues" dxfId="713" priority="2041"/>
    <cfRule type="duplicateValues" dxfId="712" priority="2042"/>
    <cfRule type="duplicateValues" dxfId="711" priority="2043"/>
    <cfRule type="duplicateValues" dxfId="710" priority="2044"/>
    <cfRule type="duplicateValues" dxfId="709" priority="2045"/>
    <cfRule type="duplicateValues" dxfId="708" priority="2046"/>
    <cfRule type="duplicateValues" dxfId="707" priority="2047"/>
    <cfRule type="duplicateValues" dxfId="706" priority="2048"/>
    <cfRule type="duplicateValues" dxfId="705" priority="2049"/>
    <cfRule type="duplicateValues" dxfId="704" priority="2050"/>
    <cfRule type="duplicateValues" dxfId="703" priority="2051"/>
    <cfRule type="duplicateValues" dxfId="702" priority="2052"/>
    <cfRule type="duplicateValues" dxfId="701" priority="2053"/>
    <cfRule type="duplicateValues" dxfId="700" priority="2054"/>
    <cfRule type="duplicateValues" dxfId="699" priority="2055"/>
    <cfRule type="duplicateValues" dxfId="698" priority="2056"/>
    <cfRule type="duplicateValues" dxfId="697" priority="2057"/>
    <cfRule type="duplicateValues" dxfId="696" priority="2058"/>
    <cfRule type="duplicateValues" dxfId="695" priority="2059"/>
    <cfRule type="duplicateValues" dxfId="694" priority="2060"/>
    <cfRule type="duplicateValues" dxfId="693" priority="2061"/>
    <cfRule type="duplicateValues" dxfId="692" priority="2062"/>
    <cfRule type="duplicateValues" dxfId="691" priority="2063"/>
    <cfRule type="duplicateValues" dxfId="690" priority="2064"/>
    <cfRule type="duplicateValues" dxfId="689" priority="2065"/>
    <cfRule type="duplicateValues" dxfId="688" priority="2066"/>
    <cfRule type="duplicateValues" dxfId="687" priority="2067"/>
    <cfRule type="duplicateValues" dxfId="686" priority="2068"/>
    <cfRule type="duplicateValues" dxfId="685" priority="2069"/>
    <cfRule type="duplicateValues" dxfId="684" priority="2070"/>
    <cfRule type="duplicateValues" dxfId="683" priority="2071"/>
    <cfRule type="duplicateValues" dxfId="682" priority="2072"/>
    <cfRule type="duplicateValues" dxfId="681" priority="2073"/>
    <cfRule type="duplicateValues" dxfId="680" priority="2074"/>
    <cfRule type="duplicateValues" dxfId="679" priority="2075"/>
    <cfRule type="duplicateValues" dxfId="678" priority="2076"/>
    <cfRule type="duplicateValues" dxfId="677" priority="2077"/>
    <cfRule type="duplicateValues" dxfId="676" priority="2078"/>
    <cfRule type="duplicateValues" dxfId="675" priority="2079"/>
    <cfRule type="duplicateValues" dxfId="674" priority="2080"/>
    <cfRule type="duplicateValues" dxfId="673" priority="2081"/>
  </conditionalFormatting>
  <conditionalFormatting sqref="G191">
    <cfRule type="duplicateValues" dxfId="672" priority="2082"/>
    <cfRule type="duplicateValues" dxfId="671" priority="2082"/>
    <cfRule type="duplicateValues" dxfId="670" priority="2082"/>
    <cfRule type="duplicateValues" dxfId="669" priority="2082"/>
    <cfRule type="duplicateValues" dxfId="668" priority="2082"/>
    <cfRule type="duplicateValues" dxfId="667" priority="2082"/>
    <cfRule type="duplicateValues" dxfId="666" priority="2082"/>
    <cfRule type="duplicateValues" dxfId="665" priority="2082"/>
    <cfRule type="duplicateValues" dxfId="664" priority="2082"/>
    <cfRule type="duplicateValues" dxfId="663" priority="2082"/>
    <cfRule type="duplicateValues" dxfId="662" priority="2082"/>
    <cfRule type="duplicateValues" dxfId="661" priority="2082"/>
    <cfRule type="duplicateValues" dxfId="660" priority="2082"/>
    <cfRule type="duplicateValues" dxfId="659" priority="2082"/>
    <cfRule type="duplicateValues" dxfId="658" priority="2082"/>
    <cfRule type="duplicateValues" dxfId="657" priority="2082"/>
    <cfRule type="duplicateValues" dxfId="656" priority="2082"/>
    <cfRule type="duplicateValues" dxfId="655" priority="2082"/>
    <cfRule type="duplicateValues" dxfId="654" priority="2082"/>
    <cfRule type="duplicateValues" dxfId="653" priority="2082"/>
    <cfRule type="duplicateValues" dxfId="652" priority="2082"/>
    <cfRule type="duplicateValues" dxfId="651" priority="2082"/>
    <cfRule type="duplicateValues" dxfId="650" priority="2082"/>
    <cfRule type="duplicateValues" dxfId="649" priority="2082"/>
    <cfRule type="duplicateValues" dxfId="648" priority="2082"/>
    <cfRule type="duplicateValues" dxfId="647" priority="2082"/>
    <cfRule type="duplicateValues" dxfId="646" priority="2082"/>
    <cfRule type="duplicateValues" dxfId="645" priority="2082"/>
    <cfRule type="duplicateValues" dxfId="644" priority="2082"/>
    <cfRule type="duplicateValues" dxfId="643" priority="2082"/>
    <cfRule type="duplicateValues" dxfId="642" priority="2082"/>
    <cfRule type="duplicateValues" dxfId="641" priority="2082"/>
    <cfRule type="duplicateValues" dxfId="640" priority="2082"/>
    <cfRule type="duplicateValues" dxfId="639" priority="2082"/>
    <cfRule type="duplicateValues" dxfId="638" priority="2082"/>
    <cfRule type="duplicateValues" dxfId="637" priority="2082"/>
    <cfRule type="duplicateValues" dxfId="636" priority="2082"/>
    <cfRule type="duplicateValues" dxfId="635" priority="2082"/>
    <cfRule type="duplicateValues" dxfId="634" priority="2082"/>
    <cfRule type="duplicateValues" dxfId="633" priority="2082"/>
    <cfRule type="duplicateValues" dxfId="632" priority="2082"/>
    <cfRule type="duplicateValues" dxfId="631" priority="2082"/>
    <cfRule type="duplicateValues" dxfId="630" priority="2082"/>
    <cfRule type="duplicateValues" dxfId="629" priority="2082"/>
    <cfRule type="duplicateValues" dxfId="628" priority="2082"/>
    <cfRule type="duplicateValues" dxfId="627" priority="2082"/>
    <cfRule type="duplicateValues" dxfId="626" priority="2082"/>
    <cfRule type="duplicateValues" dxfId="625" priority="2082"/>
    <cfRule type="duplicateValues" dxfId="624" priority="2082"/>
    <cfRule type="duplicateValues" dxfId="623" priority="2082"/>
    <cfRule type="duplicateValues" dxfId="622" priority="2082"/>
    <cfRule type="duplicateValues" dxfId="621" priority="2082"/>
    <cfRule type="duplicateValues" dxfId="620" priority="2082"/>
    <cfRule type="duplicateValues" dxfId="619" priority="2082"/>
    <cfRule type="duplicateValues" dxfId="618" priority="2082"/>
    <cfRule type="duplicateValues" dxfId="617" priority="2082"/>
    <cfRule type="duplicateValues" dxfId="616" priority="2082"/>
    <cfRule type="duplicateValues" dxfId="615" priority="2082"/>
    <cfRule type="duplicateValues" dxfId="614" priority="2082"/>
    <cfRule type="duplicateValues" dxfId="613" priority="2082"/>
    <cfRule type="duplicateValues" dxfId="612" priority="2082"/>
    <cfRule type="duplicateValues" dxfId="611" priority="2082"/>
    <cfRule type="duplicateValues" dxfId="610" priority="2082"/>
    <cfRule type="duplicateValues" dxfId="609" priority="2082"/>
    <cfRule type="duplicateValues" dxfId="608" priority="2082"/>
    <cfRule type="duplicateValues" dxfId="607" priority="2082"/>
    <cfRule type="duplicateValues" dxfId="606" priority="2082"/>
    <cfRule type="duplicateValues" dxfId="605" priority="2082"/>
    <cfRule type="duplicateValues" dxfId="604" priority="2082"/>
    <cfRule type="duplicateValues" dxfId="603" priority="2082"/>
    <cfRule type="duplicateValues" dxfId="602" priority="2082"/>
    <cfRule type="duplicateValues" dxfId="601" priority="2082"/>
    <cfRule type="duplicateValues" dxfId="600" priority="2082"/>
    <cfRule type="duplicateValues" dxfId="599" priority="2082"/>
    <cfRule type="duplicateValues" dxfId="598" priority="2130"/>
    <cfRule type="duplicateValues" dxfId="597" priority="2131"/>
    <cfRule type="duplicateValues" dxfId="596" priority="2132"/>
    <cfRule type="duplicateValues" dxfId="595" priority="2133"/>
    <cfRule type="duplicateValues" dxfId="594" priority="2134"/>
    <cfRule type="duplicateValues" dxfId="593" priority="2135"/>
    <cfRule type="duplicateValues" dxfId="592" priority="2136"/>
    <cfRule type="duplicateValues" dxfId="591" priority="2137"/>
    <cfRule type="duplicateValues" dxfId="590" priority="2138"/>
    <cfRule type="duplicateValues" dxfId="589" priority="2139"/>
    <cfRule type="duplicateValues" dxfId="588" priority="2140"/>
    <cfRule type="duplicateValues" dxfId="587" priority="2141"/>
    <cfRule type="duplicateValues" dxfId="586" priority="2142"/>
    <cfRule type="duplicateValues" dxfId="585" priority="2143"/>
    <cfRule type="duplicateValues" dxfId="584" priority="2144"/>
    <cfRule type="duplicateValues" dxfId="583" priority="2145"/>
    <cfRule type="duplicateValues" dxfId="582" priority="2146"/>
    <cfRule type="duplicateValues" dxfId="581" priority="2147"/>
    <cfRule type="duplicateValues" dxfId="580" priority="2148"/>
    <cfRule type="duplicateValues" dxfId="579" priority="2149"/>
    <cfRule type="duplicateValues" dxfId="578" priority="2150"/>
    <cfRule type="duplicateValues" dxfId="577" priority="2151"/>
    <cfRule type="duplicateValues" dxfId="576" priority="2152"/>
    <cfRule type="duplicateValues" dxfId="575" priority="2153"/>
    <cfRule type="duplicateValues" dxfId="574" priority="2154"/>
    <cfRule type="duplicateValues" dxfId="573" priority="2155"/>
    <cfRule type="duplicateValues" dxfId="572" priority="2156"/>
    <cfRule type="duplicateValues" dxfId="571" priority="2157"/>
    <cfRule type="duplicateValues" dxfId="570" priority="2158"/>
    <cfRule type="duplicateValues" dxfId="569" priority="2159"/>
    <cfRule type="duplicateValues" dxfId="568" priority="2160"/>
    <cfRule type="duplicateValues" dxfId="567" priority="2161"/>
    <cfRule type="duplicateValues" dxfId="566" priority="2162"/>
    <cfRule type="duplicateValues" dxfId="565" priority="2163"/>
    <cfRule type="duplicateValues" dxfId="564" priority="2164"/>
    <cfRule type="duplicateValues" dxfId="563" priority="2165"/>
    <cfRule type="duplicateValues" dxfId="562" priority="2166"/>
    <cfRule type="duplicateValues" dxfId="561" priority="2167"/>
    <cfRule type="duplicateValues" dxfId="560" priority="2168"/>
    <cfRule type="duplicateValues" dxfId="559" priority="2169"/>
    <cfRule type="duplicateValues" dxfId="558" priority="2170"/>
    <cfRule type="duplicateValues" dxfId="557" priority="2171"/>
  </conditionalFormatting>
  <conditionalFormatting sqref="G195">
    <cfRule type="duplicateValues" dxfId="556" priority="151"/>
  </conditionalFormatting>
  <conditionalFormatting sqref="G195">
    <cfRule type="duplicateValues" dxfId="555" priority="148"/>
    <cfRule type="duplicateValues" dxfId="554" priority="149"/>
    <cfRule type="duplicateValues" dxfId="553" priority="150"/>
  </conditionalFormatting>
  <conditionalFormatting sqref="G47">
    <cfRule type="duplicateValues" dxfId="552" priority="144"/>
    <cfRule type="duplicateValues" dxfId="551" priority="145"/>
    <cfRule type="duplicateValues" dxfId="550" priority="146"/>
  </conditionalFormatting>
  <conditionalFormatting sqref="G47">
    <cfRule type="duplicateValues" dxfId="549" priority="147"/>
  </conditionalFormatting>
  <conditionalFormatting sqref="F126">
    <cfRule type="duplicateValues" dxfId="548" priority="68"/>
    <cfRule type="duplicateValues" dxfId="547" priority="69"/>
    <cfRule type="duplicateValues" dxfId="546" priority="70"/>
    <cfRule type="duplicateValues" dxfId="545" priority="71"/>
    <cfRule type="duplicateValues" dxfId="544" priority="72"/>
    <cfRule type="duplicateValues" dxfId="543" priority="73"/>
    <cfRule type="duplicateValues" dxfId="542" priority="74"/>
    <cfRule type="duplicateValues" dxfId="541" priority="75"/>
    <cfRule type="duplicateValues" dxfId="540" priority="132"/>
    <cfRule type="duplicateValues" dxfId="539" priority="133"/>
    <cfRule type="duplicateValues" dxfId="538" priority="134"/>
    <cfRule type="duplicateValues" dxfId="537" priority="135"/>
    <cfRule type="duplicateValues" dxfId="536" priority="136"/>
    <cfRule type="duplicateValues" dxfId="535" priority="137"/>
    <cfRule type="duplicateValues" dxfId="534" priority="138"/>
    <cfRule type="duplicateValues" dxfId="533" priority="139"/>
  </conditionalFormatting>
  <conditionalFormatting sqref="G126">
    <cfRule type="duplicateValues" dxfId="532" priority="8"/>
    <cfRule type="duplicateValues" dxfId="531" priority="9"/>
    <cfRule type="duplicateValues" dxfId="530" priority="10"/>
    <cfRule type="duplicateValues" dxfId="529" priority="11"/>
    <cfRule type="duplicateValues" dxfId="528" priority="12"/>
    <cfRule type="duplicateValues" dxfId="527" priority="13"/>
    <cfRule type="duplicateValues" dxfId="526" priority="14"/>
    <cfRule type="duplicateValues" dxfId="525" priority="15"/>
    <cfRule type="duplicateValues" dxfId="524" priority="16"/>
    <cfRule type="duplicateValues" dxfId="523" priority="17"/>
    <cfRule type="duplicateValues" dxfId="522" priority="18"/>
    <cfRule type="duplicateValues" dxfId="521" priority="19"/>
    <cfRule type="duplicateValues" dxfId="520" priority="20"/>
    <cfRule type="duplicateValues" dxfId="519" priority="21"/>
    <cfRule type="duplicateValues" dxfId="518" priority="22"/>
    <cfRule type="duplicateValues" dxfId="517" priority="23"/>
    <cfRule type="duplicateValues" dxfId="516" priority="24"/>
    <cfRule type="duplicateValues" dxfId="515" priority="25"/>
    <cfRule type="duplicateValues" dxfId="514" priority="26"/>
    <cfRule type="duplicateValues" dxfId="513" priority="27"/>
    <cfRule type="duplicateValues" dxfId="512" priority="28"/>
    <cfRule type="duplicateValues" dxfId="511" priority="29"/>
    <cfRule type="duplicateValues" dxfId="510" priority="30"/>
    <cfRule type="duplicateValues" dxfId="509" priority="31"/>
    <cfRule type="duplicateValues" dxfId="508" priority="32"/>
    <cfRule type="duplicateValues" dxfId="507" priority="33"/>
    <cfRule type="duplicateValues" dxfId="506" priority="34"/>
    <cfRule type="duplicateValues" dxfId="505" priority="35"/>
    <cfRule type="duplicateValues" dxfId="504" priority="36"/>
    <cfRule type="duplicateValues" dxfId="503" priority="37"/>
    <cfRule type="duplicateValues" dxfId="502" priority="38"/>
    <cfRule type="duplicateValues" dxfId="501" priority="39"/>
    <cfRule type="duplicateValues" dxfId="500" priority="40"/>
    <cfRule type="duplicateValues" dxfId="499" priority="41"/>
    <cfRule type="duplicateValues" dxfId="498" priority="42"/>
    <cfRule type="duplicateValues" dxfId="497" priority="43"/>
    <cfRule type="duplicateValues" dxfId="496" priority="44"/>
    <cfRule type="duplicateValues" dxfId="495" priority="45"/>
    <cfRule type="duplicateValues" dxfId="494" priority="46"/>
    <cfRule type="duplicateValues" dxfId="493" priority="47"/>
    <cfRule type="duplicateValues" dxfId="492" priority="48"/>
    <cfRule type="duplicateValues" dxfId="491" priority="49"/>
    <cfRule type="duplicateValues" dxfId="490" priority="50"/>
    <cfRule type="duplicateValues" dxfId="489" priority="51"/>
    <cfRule type="duplicateValues" dxfId="488" priority="52"/>
    <cfRule type="duplicateValues" dxfId="487" priority="53"/>
    <cfRule type="duplicateValues" dxfId="486" priority="54"/>
    <cfRule type="duplicateValues" dxfId="485" priority="55"/>
    <cfRule type="duplicateValues" dxfId="484" priority="56"/>
    <cfRule type="duplicateValues" dxfId="483" priority="57"/>
    <cfRule type="duplicateValues" dxfId="482" priority="58"/>
    <cfRule type="duplicateValues" dxfId="481" priority="59"/>
    <cfRule type="duplicateValues" dxfId="480" priority="60"/>
    <cfRule type="duplicateValues" dxfId="479" priority="61"/>
    <cfRule type="duplicateValues" dxfId="478" priority="62"/>
    <cfRule type="duplicateValues" dxfId="477" priority="63"/>
    <cfRule type="duplicateValues" dxfId="476" priority="64"/>
    <cfRule type="duplicateValues" dxfId="475" priority="65"/>
    <cfRule type="duplicateValues" dxfId="474" priority="66"/>
    <cfRule type="duplicateValues" dxfId="473" priority="67"/>
    <cfRule type="duplicateValues" dxfId="472" priority="76"/>
    <cfRule type="duplicateValues" dxfId="471" priority="77"/>
    <cfRule type="duplicateValues" dxfId="470" priority="78"/>
    <cfRule type="duplicateValues" dxfId="469" priority="79"/>
    <cfRule type="duplicateValues" dxfId="468" priority="80"/>
    <cfRule type="duplicateValues" dxfId="467" priority="81"/>
    <cfRule type="duplicateValues" dxfId="466" priority="82"/>
    <cfRule type="duplicateValues" dxfId="465" priority="83"/>
    <cfRule type="duplicateValues" dxfId="464" priority="84"/>
    <cfRule type="duplicateValues" dxfId="463" priority="85"/>
    <cfRule type="duplicateValues" dxfId="462" priority="86"/>
    <cfRule type="duplicateValues" dxfId="461" priority="87"/>
    <cfRule type="duplicateValues" dxfId="460" priority="88"/>
    <cfRule type="duplicateValues" dxfId="459" priority="89"/>
    <cfRule type="duplicateValues" dxfId="458" priority="90"/>
    <cfRule type="duplicateValues" dxfId="457" priority="91"/>
    <cfRule type="duplicateValues" dxfId="456" priority="92"/>
    <cfRule type="duplicateValues" dxfId="455" priority="93"/>
    <cfRule type="duplicateValues" dxfId="454" priority="94"/>
    <cfRule type="duplicateValues" dxfId="453" priority="95"/>
    <cfRule type="duplicateValues" dxfId="452" priority="96"/>
    <cfRule type="duplicateValues" dxfId="451" priority="97"/>
    <cfRule type="duplicateValues" dxfId="450" priority="98"/>
    <cfRule type="duplicateValues" dxfId="449" priority="99"/>
    <cfRule type="duplicateValues" dxfId="448" priority="100"/>
    <cfRule type="duplicateValues" dxfId="447" priority="101"/>
    <cfRule type="duplicateValues" dxfId="446" priority="102"/>
    <cfRule type="duplicateValues" dxfId="445" priority="103"/>
    <cfRule type="duplicateValues" dxfId="444" priority="104"/>
    <cfRule type="duplicateValues" dxfId="443" priority="105"/>
    <cfRule type="duplicateValues" dxfId="442" priority="106"/>
    <cfRule type="duplicateValues" dxfId="441" priority="107"/>
    <cfRule type="duplicateValues" dxfId="440" priority="108"/>
    <cfRule type="duplicateValues" dxfId="439" priority="109"/>
    <cfRule type="duplicateValues" dxfId="438" priority="110"/>
    <cfRule type="duplicateValues" dxfId="437" priority="111"/>
    <cfRule type="duplicateValues" dxfId="436" priority="112"/>
    <cfRule type="duplicateValues" dxfId="435" priority="113"/>
    <cfRule type="duplicateValues" dxfId="434" priority="114"/>
    <cfRule type="duplicateValues" dxfId="433" priority="115"/>
    <cfRule type="duplicateValues" dxfId="432" priority="116"/>
    <cfRule type="duplicateValues" dxfId="431" priority="117"/>
    <cfRule type="duplicateValues" dxfId="430" priority="118"/>
    <cfRule type="duplicateValues" dxfId="429" priority="119"/>
    <cfRule type="duplicateValues" dxfId="428" priority="120"/>
    <cfRule type="duplicateValues" dxfId="427" priority="121"/>
    <cfRule type="duplicateValues" dxfId="426" priority="122"/>
    <cfRule type="duplicateValues" dxfId="425" priority="123"/>
    <cfRule type="duplicateValues" dxfId="424" priority="124"/>
    <cfRule type="duplicateValues" dxfId="423" priority="125"/>
    <cfRule type="duplicateValues" dxfId="422" priority="126"/>
    <cfRule type="duplicateValues" dxfId="421" priority="127"/>
    <cfRule type="duplicateValues" dxfId="420" priority="128"/>
    <cfRule type="duplicateValues" dxfId="419" priority="129"/>
    <cfRule type="duplicateValues" dxfId="418" priority="130"/>
    <cfRule type="duplicateValues" dxfId="417" priority="131"/>
  </conditionalFormatting>
  <conditionalFormatting sqref="G126">
    <cfRule type="duplicateValues" dxfId="416" priority="140"/>
    <cfRule type="duplicateValues" dxfId="415" priority="141"/>
    <cfRule type="duplicateValues" dxfId="414" priority="142"/>
    <cfRule type="duplicateValues" dxfId="413" priority="143"/>
  </conditionalFormatting>
  <conditionalFormatting sqref="G15">
    <cfRule type="duplicateValues" dxfId="412" priority="5"/>
    <cfRule type="duplicateValues" dxfId="411" priority="6"/>
  </conditionalFormatting>
  <conditionalFormatting sqref="G15">
    <cfRule type="duplicateValues" dxfId="410" priority="7"/>
  </conditionalFormatting>
  <conditionalFormatting sqref="G145">
    <cfRule type="duplicateValues" dxfId="409" priority="4"/>
  </conditionalFormatting>
  <conditionalFormatting sqref="G145">
    <cfRule type="duplicateValues" dxfId="408" priority="1"/>
    <cfRule type="duplicateValues" dxfId="407" priority="2"/>
    <cfRule type="duplicateValues" dxfId="406" priority="3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F3451-7711-4283-A6F7-D1A85BFB3317}">
  <dimension ref="A1:L45"/>
  <sheetViews>
    <sheetView zoomScale="85" zoomScaleNormal="85" workbookViewId="0">
      <selection activeCell="D13" sqref="D13"/>
    </sheetView>
  </sheetViews>
  <sheetFormatPr defaultRowHeight="16.5"/>
  <cols>
    <col min="3" max="3" width="11" bestFit="1" customWidth="1"/>
    <col min="4" max="4" width="14.375" bestFit="1" customWidth="1"/>
    <col min="5" max="6" width="7.375" bestFit="1" customWidth="1"/>
    <col min="7" max="7" width="7.125" bestFit="1" customWidth="1"/>
    <col min="8" max="11" width="7.375" bestFit="1" customWidth="1"/>
    <col min="12" max="12" width="43.25" bestFit="1" customWidth="1"/>
  </cols>
  <sheetData>
    <row r="1" spans="1:12">
      <c r="A1" s="565"/>
      <c r="B1" s="565"/>
      <c r="C1" s="565"/>
      <c r="D1" s="565"/>
      <c r="E1" s="565"/>
      <c r="F1" s="565"/>
      <c r="G1" s="565"/>
      <c r="H1" s="565"/>
      <c r="I1" s="565"/>
      <c r="J1" s="565"/>
      <c r="K1" s="565"/>
      <c r="L1" s="565"/>
    </row>
    <row r="2" spans="1:12">
      <c r="A2" s="565"/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</row>
    <row r="3" spans="1:12">
      <c r="A3" s="565"/>
      <c r="B3" s="565"/>
      <c r="C3" s="770" t="s">
        <v>1816</v>
      </c>
      <c r="D3" s="770" t="s">
        <v>6</v>
      </c>
      <c r="E3" s="773" t="s">
        <v>1817</v>
      </c>
      <c r="F3" s="772" t="s">
        <v>1818</v>
      </c>
      <c r="G3" s="773"/>
      <c r="H3" s="772" t="s">
        <v>1819</v>
      </c>
      <c r="I3" s="770"/>
      <c r="J3" s="773"/>
      <c r="K3" s="772" t="s">
        <v>2</v>
      </c>
      <c r="L3" s="770" t="s">
        <v>1820</v>
      </c>
    </row>
    <row r="4" spans="1:12">
      <c r="A4" s="565"/>
      <c r="B4" s="565"/>
      <c r="C4" s="770"/>
      <c r="D4" s="770"/>
      <c r="E4" s="773"/>
      <c r="F4" s="90" t="s">
        <v>1821</v>
      </c>
      <c r="G4" s="98" t="s">
        <v>1822</v>
      </c>
      <c r="H4" s="96" t="s">
        <v>1823</v>
      </c>
      <c r="I4" s="66" t="s">
        <v>1824</v>
      </c>
      <c r="J4" s="101" t="s">
        <v>1825</v>
      </c>
      <c r="K4" s="772"/>
      <c r="L4" s="770"/>
    </row>
    <row r="5" spans="1:12">
      <c r="A5" s="565"/>
      <c r="B5" s="565"/>
      <c r="C5" s="77" t="s">
        <v>1826</v>
      </c>
      <c r="D5" s="71" t="s">
        <v>1827</v>
      </c>
      <c r="E5" s="94" t="s">
        <v>1828</v>
      </c>
      <c r="F5" s="91" t="s">
        <v>1829</v>
      </c>
      <c r="G5" s="99" t="s">
        <v>1829</v>
      </c>
      <c r="H5" s="92" t="s">
        <v>1830</v>
      </c>
      <c r="I5" s="70" t="s">
        <v>1830</v>
      </c>
      <c r="J5" s="100" t="s">
        <v>1830</v>
      </c>
      <c r="K5" s="72">
        <v>0.5</v>
      </c>
      <c r="L5" s="78" t="s">
        <v>1831</v>
      </c>
    </row>
    <row r="6" spans="1:12">
      <c r="A6" s="565"/>
      <c r="B6" s="565"/>
      <c r="C6" s="77" t="s">
        <v>1832</v>
      </c>
      <c r="D6" s="71" t="s">
        <v>1833</v>
      </c>
      <c r="E6" s="94" t="s">
        <v>1828</v>
      </c>
      <c r="F6" s="91" t="s">
        <v>1829</v>
      </c>
      <c r="G6" s="99" t="s">
        <v>1829</v>
      </c>
      <c r="H6" s="91" t="s">
        <v>1829</v>
      </c>
      <c r="I6" s="70" t="s">
        <v>1830</v>
      </c>
      <c r="J6" s="100" t="s">
        <v>1830</v>
      </c>
      <c r="K6" s="72">
        <v>0.5</v>
      </c>
      <c r="L6" s="79" t="s">
        <v>1834</v>
      </c>
    </row>
    <row r="7" spans="1:12">
      <c r="A7" s="565"/>
      <c r="B7" s="565"/>
      <c r="C7" s="80" t="s">
        <v>1835</v>
      </c>
      <c r="D7" s="67" t="s">
        <v>1836</v>
      </c>
      <c r="E7" s="95" t="s">
        <v>1828</v>
      </c>
      <c r="F7" s="91" t="s">
        <v>1829</v>
      </c>
      <c r="G7" s="99" t="s">
        <v>1829</v>
      </c>
      <c r="H7" s="91" t="s">
        <v>1829</v>
      </c>
      <c r="I7" s="68" t="s">
        <v>1830</v>
      </c>
      <c r="J7" s="102" t="s">
        <v>1830</v>
      </c>
      <c r="K7" s="69">
        <v>0.5</v>
      </c>
      <c r="L7" s="81" t="s">
        <v>1837</v>
      </c>
    </row>
    <row r="8" spans="1:12">
      <c r="A8" s="565"/>
      <c r="B8" s="565"/>
      <c r="C8" s="77" t="s">
        <v>1838</v>
      </c>
      <c r="D8" s="71" t="s">
        <v>1839</v>
      </c>
      <c r="E8" s="94" t="s">
        <v>1840</v>
      </c>
      <c r="F8" s="92" t="s">
        <v>1830</v>
      </c>
      <c r="G8" s="99" t="s">
        <v>1829</v>
      </c>
      <c r="H8" s="92" t="s">
        <v>1830</v>
      </c>
      <c r="I8" s="73" t="s">
        <v>1841</v>
      </c>
      <c r="J8" s="100" t="s">
        <v>1830</v>
      </c>
      <c r="K8" s="72">
        <v>0.5</v>
      </c>
      <c r="L8" s="78" t="s">
        <v>1842</v>
      </c>
    </row>
    <row r="9" spans="1:12">
      <c r="A9" s="565"/>
      <c r="B9" s="565"/>
      <c r="C9" s="80" t="s">
        <v>1843</v>
      </c>
      <c r="D9" s="67" t="s">
        <v>1844</v>
      </c>
      <c r="E9" s="95" t="s">
        <v>1840</v>
      </c>
      <c r="F9" s="91" t="s">
        <v>1829</v>
      </c>
      <c r="G9" s="99" t="s">
        <v>1829</v>
      </c>
      <c r="H9" s="91" t="s">
        <v>1829</v>
      </c>
      <c r="I9" s="70" t="s">
        <v>1830</v>
      </c>
      <c r="J9" s="100" t="s">
        <v>1830</v>
      </c>
      <c r="K9" s="69">
        <v>0.5</v>
      </c>
      <c r="L9" s="73" t="s">
        <v>1845</v>
      </c>
    </row>
    <row r="10" spans="1:12">
      <c r="A10" s="565"/>
      <c r="B10" s="565"/>
      <c r="C10" s="71" t="s">
        <v>1846</v>
      </c>
      <c r="D10" s="71" t="s">
        <v>1847</v>
      </c>
      <c r="E10" s="94" t="s">
        <v>1848</v>
      </c>
      <c r="F10" s="91" t="s">
        <v>1829</v>
      </c>
      <c r="G10" s="99" t="s">
        <v>1829</v>
      </c>
      <c r="H10" s="92" t="s">
        <v>1830</v>
      </c>
      <c r="I10" s="70" t="s">
        <v>1830</v>
      </c>
      <c r="J10" s="100" t="s">
        <v>1830</v>
      </c>
      <c r="K10" s="72">
        <v>0.5</v>
      </c>
      <c r="L10" s="78" t="s">
        <v>1849</v>
      </c>
    </row>
    <row r="11" spans="1:12">
      <c r="A11" s="565"/>
      <c r="B11" s="565"/>
      <c r="C11" s="71" t="s">
        <v>1850</v>
      </c>
      <c r="D11" s="71" t="s">
        <v>1851</v>
      </c>
      <c r="E11" s="94" t="s">
        <v>1848</v>
      </c>
      <c r="F11" s="91" t="s">
        <v>1829</v>
      </c>
      <c r="G11" s="99" t="s">
        <v>1829</v>
      </c>
      <c r="H11" s="97" t="s">
        <v>1841</v>
      </c>
      <c r="I11" s="78" t="s">
        <v>1841</v>
      </c>
      <c r="J11" s="100" t="s">
        <v>1830</v>
      </c>
      <c r="K11" s="72">
        <v>0.5</v>
      </c>
      <c r="L11" s="82" t="s">
        <v>1852</v>
      </c>
    </row>
    <row r="12" spans="1:12">
      <c r="A12" s="565"/>
      <c r="B12" s="565"/>
      <c r="C12" s="77" t="s">
        <v>1853</v>
      </c>
      <c r="D12" s="71" t="s">
        <v>1854</v>
      </c>
      <c r="E12" s="94" t="s">
        <v>1848</v>
      </c>
      <c r="F12" s="91" t="s">
        <v>1829</v>
      </c>
      <c r="G12" s="99" t="s">
        <v>1829</v>
      </c>
      <c r="H12" s="92" t="s">
        <v>1830</v>
      </c>
      <c r="I12" s="70" t="s">
        <v>1830</v>
      </c>
      <c r="J12" s="100" t="s">
        <v>1830</v>
      </c>
      <c r="K12" s="72">
        <v>0.65</v>
      </c>
      <c r="L12" s="78" t="s">
        <v>1855</v>
      </c>
    </row>
    <row r="13" spans="1:12">
      <c r="A13" s="565"/>
      <c r="B13" s="565"/>
      <c r="C13" s="77" t="s">
        <v>1856</v>
      </c>
      <c r="D13" s="71" t="s">
        <v>1857</v>
      </c>
      <c r="E13" s="94" t="s">
        <v>1858</v>
      </c>
      <c r="F13" s="91" t="s">
        <v>1829</v>
      </c>
      <c r="G13" s="99" t="s">
        <v>1829</v>
      </c>
      <c r="H13" s="92" t="s">
        <v>1830</v>
      </c>
      <c r="I13" s="70" t="s">
        <v>1830</v>
      </c>
      <c r="J13" s="100" t="s">
        <v>1830</v>
      </c>
      <c r="K13" s="72">
        <v>0.6</v>
      </c>
      <c r="L13" s="78" t="s">
        <v>1859</v>
      </c>
    </row>
    <row r="14" spans="1:12">
      <c r="A14" s="565"/>
      <c r="B14" s="565"/>
      <c r="C14" s="77" t="s">
        <v>1860</v>
      </c>
      <c r="D14" s="71" t="s">
        <v>1861</v>
      </c>
      <c r="E14" s="94" t="s">
        <v>1862</v>
      </c>
      <c r="F14" s="92" t="s">
        <v>1830</v>
      </c>
      <c r="G14" s="100" t="s">
        <v>1830</v>
      </c>
      <c r="H14" s="92" t="s">
        <v>1830</v>
      </c>
      <c r="I14" s="70" t="s">
        <v>1830</v>
      </c>
      <c r="J14" s="100" t="s">
        <v>1830</v>
      </c>
      <c r="K14" s="72">
        <v>0.6</v>
      </c>
      <c r="L14" s="83" t="s">
        <v>1863</v>
      </c>
    </row>
    <row r="15" spans="1:12">
      <c r="A15" s="565"/>
      <c r="B15" s="565"/>
      <c r="C15" s="77" t="s">
        <v>1864</v>
      </c>
      <c r="D15" s="71" t="s">
        <v>1865</v>
      </c>
      <c r="E15" s="94" t="s">
        <v>1864</v>
      </c>
      <c r="F15" s="91" t="s">
        <v>1829</v>
      </c>
      <c r="G15" s="99" t="s">
        <v>1829</v>
      </c>
      <c r="H15" s="92" t="s">
        <v>1830</v>
      </c>
      <c r="I15" s="74" t="s">
        <v>1829</v>
      </c>
      <c r="J15" s="100" t="s">
        <v>1830</v>
      </c>
      <c r="K15" s="72">
        <v>0.6</v>
      </c>
      <c r="L15" s="78" t="s">
        <v>1866</v>
      </c>
    </row>
    <row r="16" spans="1:12">
      <c r="A16" s="565"/>
      <c r="B16" s="565"/>
      <c r="C16" s="77" t="s">
        <v>1867</v>
      </c>
      <c r="D16" s="71" t="s">
        <v>1868</v>
      </c>
      <c r="E16" s="94" t="s">
        <v>1869</v>
      </c>
      <c r="F16" s="92" t="s">
        <v>1830</v>
      </c>
      <c r="G16" s="100" t="s">
        <v>1830</v>
      </c>
      <c r="H16" s="92" t="s">
        <v>1830</v>
      </c>
      <c r="I16" s="73" t="s">
        <v>1841</v>
      </c>
      <c r="J16" s="100" t="s">
        <v>1830</v>
      </c>
      <c r="K16" s="72">
        <v>0.65</v>
      </c>
      <c r="L16" s="79" t="s">
        <v>1870</v>
      </c>
    </row>
    <row r="17" spans="1:12">
      <c r="A17" s="565"/>
      <c r="B17" s="565"/>
      <c r="C17" s="71" t="s">
        <v>1871</v>
      </c>
      <c r="D17" s="71" t="s">
        <v>1872</v>
      </c>
      <c r="E17" s="94" t="s">
        <v>1871</v>
      </c>
      <c r="F17" s="91" t="s">
        <v>1829</v>
      </c>
      <c r="G17" s="99" t="s">
        <v>1829</v>
      </c>
      <c r="H17" s="92" t="s">
        <v>1830</v>
      </c>
      <c r="I17" s="70" t="s">
        <v>1830</v>
      </c>
      <c r="J17" s="100" t="s">
        <v>1830</v>
      </c>
      <c r="K17" s="72">
        <v>0.6</v>
      </c>
      <c r="L17" s="82" t="s">
        <v>1873</v>
      </c>
    </row>
    <row r="18" spans="1:12">
      <c r="A18" s="565"/>
      <c r="B18" s="565"/>
      <c r="C18" s="77" t="s">
        <v>1874</v>
      </c>
      <c r="D18" s="71" t="s">
        <v>1875</v>
      </c>
      <c r="E18" s="94" t="s">
        <v>1874</v>
      </c>
      <c r="F18" s="91" t="s">
        <v>1829</v>
      </c>
      <c r="G18" s="99" t="s">
        <v>1829</v>
      </c>
      <c r="H18" s="92" t="s">
        <v>1830</v>
      </c>
      <c r="I18" s="73" t="s">
        <v>1841</v>
      </c>
      <c r="J18" s="100" t="s">
        <v>1830</v>
      </c>
      <c r="K18" s="72">
        <v>0.7</v>
      </c>
      <c r="L18" s="78" t="s">
        <v>1876</v>
      </c>
    </row>
    <row r="19" spans="1:12">
      <c r="A19" s="565"/>
      <c r="B19" s="565"/>
      <c r="C19" s="80" t="s">
        <v>1877</v>
      </c>
      <c r="D19" s="67" t="s">
        <v>1878</v>
      </c>
      <c r="E19" s="95" t="s">
        <v>1869</v>
      </c>
      <c r="F19" s="91" t="s">
        <v>1829</v>
      </c>
      <c r="G19" s="99" t="s">
        <v>1829</v>
      </c>
      <c r="H19" s="91" t="s">
        <v>1829</v>
      </c>
      <c r="I19" s="74" t="s">
        <v>1829</v>
      </c>
      <c r="J19" s="100" t="s">
        <v>1830</v>
      </c>
      <c r="K19" s="69">
        <v>0.5</v>
      </c>
      <c r="L19" s="81" t="s">
        <v>1879</v>
      </c>
    </row>
    <row r="20" spans="1:12">
      <c r="A20" s="565"/>
      <c r="B20" s="565"/>
      <c r="C20" s="77" t="s">
        <v>1880</v>
      </c>
      <c r="D20" s="71" t="s">
        <v>1881</v>
      </c>
      <c r="E20" s="94" t="s">
        <v>1848</v>
      </c>
      <c r="F20" s="91" t="s">
        <v>1829</v>
      </c>
      <c r="G20" s="99" t="s">
        <v>1829</v>
      </c>
      <c r="H20" s="92" t="s">
        <v>1830</v>
      </c>
      <c r="I20" s="70" t="s">
        <v>1830</v>
      </c>
      <c r="J20" s="100" t="s">
        <v>1830</v>
      </c>
      <c r="K20" s="72">
        <v>0.8</v>
      </c>
      <c r="L20" s="79" t="s">
        <v>1882</v>
      </c>
    </row>
    <row r="21" spans="1:12">
      <c r="A21" s="565"/>
      <c r="B21" s="565"/>
      <c r="C21" s="77" t="s">
        <v>1883</v>
      </c>
      <c r="D21" s="71" t="s">
        <v>1884</v>
      </c>
      <c r="E21" s="94" t="s">
        <v>1858</v>
      </c>
      <c r="F21" s="91" t="s">
        <v>1829</v>
      </c>
      <c r="G21" s="99" t="s">
        <v>1829</v>
      </c>
      <c r="H21" s="92" t="s">
        <v>1830</v>
      </c>
      <c r="I21" s="73" t="s">
        <v>1841</v>
      </c>
      <c r="J21" s="100" t="s">
        <v>1830</v>
      </c>
      <c r="K21" s="72">
        <v>0.55000000000000004</v>
      </c>
      <c r="L21" s="79" t="s">
        <v>1885</v>
      </c>
    </row>
    <row r="22" spans="1:12">
      <c r="A22" s="565"/>
      <c r="B22" s="565"/>
      <c r="C22" s="71" t="s">
        <v>1886</v>
      </c>
      <c r="D22" s="71" t="s">
        <v>1887</v>
      </c>
      <c r="E22" s="94" t="s">
        <v>1888</v>
      </c>
      <c r="F22" s="93" t="s">
        <v>1830</v>
      </c>
      <c r="G22" s="94" t="s">
        <v>1830</v>
      </c>
      <c r="H22" s="93" t="s">
        <v>1889</v>
      </c>
      <c r="I22" s="71" t="s">
        <v>1830</v>
      </c>
      <c r="J22" s="94" t="s">
        <v>1830</v>
      </c>
      <c r="K22" s="72">
        <v>0.7</v>
      </c>
      <c r="L22" s="82" t="s">
        <v>1890</v>
      </c>
    </row>
    <row r="23" spans="1:12">
      <c r="A23" s="565"/>
      <c r="B23" s="565"/>
      <c r="C23" s="77" t="s">
        <v>1891</v>
      </c>
      <c r="D23" s="84" t="s">
        <v>1892</v>
      </c>
      <c r="E23" s="94" t="s">
        <v>1893</v>
      </c>
      <c r="F23" s="93" t="s">
        <v>1830</v>
      </c>
      <c r="G23" s="94" t="s">
        <v>1830</v>
      </c>
      <c r="H23" s="93" t="s">
        <v>1830</v>
      </c>
      <c r="I23" s="71" t="s">
        <v>1830</v>
      </c>
      <c r="J23" s="94" t="s">
        <v>1830</v>
      </c>
      <c r="K23" s="72">
        <v>0.7</v>
      </c>
      <c r="L23" s="82" t="s">
        <v>1890</v>
      </c>
    </row>
    <row r="24" spans="1:12">
      <c r="A24" s="565"/>
      <c r="B24" s="565"/>
      <c r="C24" s="71" t="s">
        <v>1894</v>
      </c>
      <c r="D24" s="71" t="s">
        <v>1895</v>
      </c>
      <c r="E24" s="94" t="s">
        <v>1896</v>
      </c>
      <c r="F24" s="93" t="s">
        <v>1830</v>
      </c>
      <c r="G24" s="94" t="s">
        <v>1830</v>
      </c>
      <c r="H24" s="93" t="s">
        <v>1830</v>
      </c>
      <c r="I24" s="71" t="s">
        <v>1830</v>
      </c>
      <c r="J24" s="94" t="s">
        <v>1830</v>
      </c>
      <c r="K24" s="72">
        <v>0.7</v>
      </c>
      <c r="L24" s="82" t="s">
        <v>1890</v>
      </c>
    </row>
    <row r="25" spans="1:12">
      <c r="A25" s="565"/>
      <c r="B25" s="565"/>
      <c r="C25" s="71"/>
      <c r="D25" s="71"/>
      <c r="E25" s="94"/>
      <c r="F25" s="93"/>
      <c r="G25" s="94"/>
      <c r="H25" s="93"/>
      <c r="I25" s="71"/>
      <c r="J25" s="94"/>
      <c r="K25" s="72">
        <v>0.5</v>
      </c>
      <c r="L25" s="82" t="s">
        <v>1890</v>
      </c>
    </row>
    <row r="26" spans="1:12">
      <c r="A26" s="565"/>
      <c r="B26" s="565"/>
      <c r="C26" s="104" t="s">
        <v>1897</v>
      </c>
      <c r="D26" s="104" t="s">
        <v>1898</v>
      </c>
      <c r="E26" s="105" t="s">
        <v>1897</v>
      </c>
      <c r="F26" s="106" t="s">
        <v>1830</v>
      </c>
      <c r="G26" s="105" t="s">
        <v>1830</v>
      </c>
      <c r="H26" s="106"/>
      <c r="I26" s="104"/>
      <c r="J26" s="105"/>
      <c r="K26" s="107">
        <v>0.7</v>
      </c>
      <c r="L26" s="108" t="s">
        <v>1899</v>
      </c>
    </row>
    <row r="27" spans="1:12">
      <c r="A27" s="565"/>
      <c r="B27" s="565"/>
      <c r="C27" s="530" t="s">
        <v>1900</v>
      </c>
      <c r="D27" s="530" t="s">
        <v>1901</v>
      </c>
      <c r="E27" s="105" t="s">
        <v>1840</v>
      </c>
      <c r="F27" s="91" t="s">
        <v>1829</v>
      </c>
      <c r="G27" s="99" t="s">
        <v>1829</v>
      </c>
      <c r="H27" s="92" t="s">
        <v>1830</v>
      </c>
      <c r="I27" s="70" t="s">
        <v>1830</v>
      </c>
      <c r="J27" s="100" t="s">
        <v>1830</v>
      </c>
      <c r="K27" s="72">
        <v>0.5</v>
      </c>
      <c r="L27" s="531" t="s">
        <v>1902</v>
      </c>
    </row>
    <row r="28" spans="1:12">
      <c r="A28" s="565"/>
      <c r="B28" s="565"/>
      <c r="C28" s="75" t="s">
        <v>1903</v>
      </c>
      <c r="D28" s="75" t="s">
        <v>1904</v>
      </c>
      <c r="E28" s="75" t="s">
        <v>1828</v>
      </c>
      <c r="F28" s="75" t="s">
        <v>1829</v>
      </c>
      <c r="G28" s="75" t="s">
        <v>1829</v>
      </c>
      <c r="H28" s="75" t="s">
        <v>1830</v>
      </c>
      <c r="I28" s="75" t="s">
        <v>1830</v>
      </c>
      <c r="J28" s="75" t="s">
        <v>1830</v>
      </c>
      <c r="K28" s="76">
        <v>0.5</v>
      </c>
      <c r="L28" s="103" t="s">
        <v>1849</v>
      </c>
    </row>
    <row r="29" spans="1:12">
      <c r="A29" s="565"/>
      <c r="B29" s="565"/>
      <c r="C29" s="566" t="s">
        <v>1905</v>
      </c>
      <c r="D29" s="566" t="s">
        <v>1906</v>
      </c>
      <c r="E29" s="566" t="s">
        <v>1907</v>
      </c>
      <c r="F29" s="566" t="s">
        <v>1830</v>
      </c>
      <c r="G29" s="566" t="s">
        <v>1830</v>
      </c>
      <c r="H29" s="566" t="s">
        <v>1830</v>
      </c>
      <c r="I29" s="566" t="s">
        <v>1830</v>
      </c>
      <c r="J29" s="566" t="s">
        <v>1830</v>
      </c>
      <c r="K29" s="567">
        <v>0.5</v>
      </c>
      <c r="L29" s="85" t="s">
        <v>1908</v>
      </c>
    </row>
    <row r="30" spans="1:12">
      <c r="A30" s="565"/>
      <c r="B30" s="565"/>
      <c r="C30" s="566" t="s">
        <v>1909</v>
      </c>
      <c r="D30" s="566" t="s">
        <v>1910</v>
      </c>
      <c r="E30" s="566" t="s">
        <v>1911</v>
      </c>
      <c r="F30" s="566" t="s">
        <v>1829</v>
      </c>
      <c r="G30" s="566" t="s">
        <v>1829</v>
      </c>
      <c r="H30" s="566" t="s">
        <v>1830</v>
      </c>
      <c r="I30" s="566" t="s">
        <v>1830</v>
      </c>
      <c r="J30" s="566" t="s">
        <v>1830</v>
      </c>
      <c r="K30" s="567">
        <v>0.6</v>
      </c>
      <c r="L30" s="86" t="s">
        <v>1912</v>
      </c>
    </row>
    <row r="31" spans="1:12">
      <c r="A31" s="565"/>
      <c r="B31" s="565"/>
      <c r="C31" s="566" t="s">
        <v>1913</v>
      </c>
      <c r="D31" s="566" t="s">
        <v>1914</v>
      </c>
      <c r="E31" s="566" t="s">
        <v>1915</v>
      </c>
      <c r="F31" s="566" t="s">
        <v>1829</v>
      </c>
      <c r="G31" s="566" t="s">
        <v>1829</v>
      </c>
      <c r="H31" s="566" t="s">
        <v>1916</v>
      </c>
      <c r="I31" s="566" t="s">
        <v>1830</v>
      </c>
      <c r="J31" s="566" t="s">
        <v>1830</v>
      </c>
      <c r="K31" s="567">
        <v>0.5</v>
      </c>
      <c r="L31" s="85" t="s">
        <v>1873</v>
      </c>
    </row>
    <row r="32" spans="1:12">
      <c r="A32" s="565"/>
      <c r="B32" s="565"/>
      <c r="C32" s="566" t="s">
        <v>1917</v>
      </c>
      <c r="D32" s="566" t="s">
        <v>1918</v>
      </c>
      <c r="E32" s="566" t="s">
        <v>1919</v>
      </c>
      <c r="F32" s="566" t="s">
        <v>1830</v>
      </c>
      <c r="G32" s="566" t="s">
        <v>1830</v>
      </c>
      <c r="H32" s="566" t="s">
        <v>1829</v>
      </c>
      <c r="I32" s="566" t="s">
        <v>1830</v>
      </c>
      <c r="J32" s="566" t="s">
        <v>1830</v>
      </c>
      <c r="K32" s="567">
        <v>0.5</v>
      </c>
      <c r="L32" s="87" t="s">
        <v>1920</v>
      </c>
    </row>
    <row r="33" spans="1:12">
      <c r="A33" s="565"/>
      <c r="B33" s="565"/>
      <c r="C33" s="566" t="s">
        <v>1921</v>
      </c>
      <c r="D33" s="566" t="s">
        <v>1922</v>
      </c>
      <c r="E33" s="566" t="s">
        <v>1921</v>
      </c>
      <c r="F33" s="566" t="s">
        <v>1829</v>
      </c>
      <c r="G33" s="566" t="s">
        <v>1829</v>
      </c>
      <c r="H33" s="566" t="s">
        <v>1830</v>
      </c>
      <c r="I33" s="566" t="s">
        <v>1830</v>
      </c>
      <c r="J33" s="566" t="s">
        <v>1830</v>
      </c>
      <c r="K33" s="567">
        <v>0.7</v>
      </c>
      <c r="L33" s="85"/>
    </row>
    <row r="34" spans="1:12">
      <c r="A34" s="565"/>
      <c r="B34" s="565"/>
      <c r="C34" s="566" t="s">
        <v>1923</v>
      </c>
      <c r="D34" s="566" t="s">
        <v>1924</v>
      </c>
      <c r="E34" s="566" t="s">
        <v>1923</v>
      </c>
      <c r="F34" s="566" t="s">
        <v>1829</v>
      </c>
      <c r="G34" s="566" t="s">
        <v>1829</v>
      </c>
      <c r="H34" s="566" t="s">
        <v>1830</v>
      </c>
      <c r="I34" s="566" t="s">
        <v>1830</v>
      </c>
      <c r="J34" s="566" t="s">
        <v>1830</v>
      </c>
      <c r="K34" s="567">
        <v>0.7</v>
      </c>
      <c r="L34" s="566" t="s">
        <v>1925</v>
      </c>
    </row>
    <row r="35" spans="1:12">
      <c r="A35" s="565"/>
      <c r="B35" s="565"/>
      <c r="C35" s="566" t="s">
        <v>1926</v>
      </c>
      <c r="D35" s="566" t="s">
        <v>1927</v>
      </c>
      <c r="E35" s="566" t="s">
        <v>1928</v>
      </c>
      <c r="F35" s="566" t="s">
        <v>1829</v>
      </c>
      <c r="G35" s="566" t="s">
        <v>1829</v>
      </c>
      <c r="H35" s="566" t="s">
        <v>1830</v>
      </c>
      <c r="I35" s="566" t="s">
        <v>1830</v>
      </c>
      <c r="J35" s="566" t="s">
        <v>1830</v>
      </c>
      <c r="K35" s="567">
        <v>0.6</v>
      </c>
      <c r="L35" s="566" t="s">
        <v>1929</v>
      </c>
    </row>
    <row r="36" spans="1:12">
      <c r="A36" s="565"/>
      <c r="B36" s="565"/>
      <c r="C36" s="566" t="s">
        <v>1930</v>
      </c>
      <c r="D36" s="566" t="s">
        <v>1931</v>
      </c>
      <c r="E36" s="566" t="s">
        <v>1930</v>
      </c>
      <c r="F36" s="566" t="s">
        <v>1830</v>
      </c>
      <c r="G36" s="566" t="s">
        <v>1830</v>
      </c>
      <c r="H36" s="566" t="s">
        <v>1830</v>
      </c>
      <c r="I36" s="566" t="s">
        <v>1830</v>
      </c>
      <c r="J36" s="566" t="s">
        <v>1830</v>
      </c>
      <c r="K36" s="567">
        <v>0.7</v>
      </c>
      <c r="L36" s="566"/>
    </row>
    <row r="37" spans="1:12">
      <c r="A37" s="565"/>
      <c r="B37" s="565"/>
      <c r="C37" s="566" t="s">
        <v>1932</v>
      </c>
      <c r="D37" s="566" t="s">
        <v>1933</v>
      </c>
      <c r="E37" s="566" t="s">
        <v>1934</v>
      </c>
      <c r="F37" s="566" t="s">
        <v>1830</v>
      </c>
      <c r="G37" s="566" t="s">
        <v>1829</v>
      </c>
      <c r="H37" s="566" t="s">
        <v>1830</v>
      </c>
      <c r="I37" s="566" t="s">
        <v>1830</v>
      </c>
      <c r="J37" s="566" t="s">
        <v>1830</v>
      </c>
      <c r="K37" s="567">
        <v>0.5</v>
      </c>
      <c r="L37" s="568"/>
    </row>
    <row r="38" spans="1:12">
      <c r="A38" s="565"/>
      <c r="B38" s="565"/>
      <c r="C38" s="566" t="s">
        <v>1935</v>
      </c>
      <c r="D38" s="566" t="s">
        <v>1936</v>
      </c>
      <c r="E38" s="566" t="s">
        <v>1911</v>
      </c>
      <c r="F38" s="566" t="s">
        <v>1829</v>
      </c>
      <c r="G38" s="566" t="s">
        <v>1829</v>
      </c>
      <c r="H38" s="566" t="s">
        <v>1830</v>
      </c>
      <c r="I38" s="566" t="s">
        <v>1830</v>
      </c>
      <c r="J38" s="566" t="s">
        <v>1830</v>
      </c>
      <c r="K38" s="567">
        <v>0.5</v>
      </c>
      <c r="L38" s="85" t="s">
        <v>1873</v>
      </c>
    </row>
    <row r="39" spans="1:12">
      <c r="A39" s="565"/>
      <c r="B39" s="565"/>
      <c r="C39" s="566" t="s">
        <v>1937</v>
      </c>
      <c r="D39" s="566" t="s">
        <v>1938</v>
      </c>
      <c r="E39" s="566" t="s">
        <v>1939</v>
      </c>
      <c r="F39" s="566" t="s">
        <v>1829</v>
      </c>
      <c r="G39" s="566" t="s">
        <v>1829</v>
      </c>
      <c r="H39" s="566" t="s">
        <v>1829</v>
      </c>
      <c r="I39" s="566" t="s">
        <v>1830</v>
      </c>
      <c r="J39" s="566" t="s">
        <v>1830</v>
      </c>
      <c r="K39" s="567">
        <v>0.5</v>
      </c>
      <c r="L39" s="568" t="s">
        <v>1940</v>
      </c>
    </row>
    <row r="40" spans="1:12">
      <c r="A40" s="565"/>
      <c r="B40" s="565"/>
      <c r="C40" s="566" t="s">
        <v>1941</v>
      </c>
      <c r="D40" s="566" t="s">
        <v>1942</v>
      </c>
      <c r="E40" s="566" t="s">
        <v>1941</v>
      </c>
      <c r="F40" s="566" t="s">
        <v>1829</v>
      </c>
      <c r="G40" s="566" t="s">
        <v>1829</v>
      </c>
      <c r="H40" s="566" t="s">
        <v>1830</v>
      </c>
      <c r="I40" s="566" t="s">
        <v>1830</v>
      </c>
      <c r="J40" s="566" t="s">
        <v>1830</v>
      </c>
      <c r="K40" s="567">
        <v>0.6</v>
      </c>
      <c r="L40" s="87"/>
    </row>
    <row r="41" spans="1:12">
      <c r="A41" s="565"/>
      <c r="B41" s="565"/>
      <c r="C41" s="566" t="s">
        <v>1943</v>
      </c>
      <c r="D41" s="566" t="s">
        <v>1944</v>
      </c>
      <c r="E41" s="566" t="s">
        <v>1943</v>
      </c>
      <c r="F41" s="566" t="s">
        <v>1830</v>
      </c>
      <c r="G41" s="566" t="s">
        <v>1829</v>
      </c>
      <c r="H41" s="566" t="s">
        <v>1830</v>
      </c>
      <c r="I41" s="566" t="s">
        <v>1830</v>
      </c>
      <c r="J41" s="566" t="s">
        <v>1830</v>
      </c>
      <c r="K41" s="567">
        <v>0.5</v>
      </c>
      <c r="L41" s="88" t="s">
        <v>1945</v>
      </c>
    </row>
    <row r="42" spans="1:12">
      <c r="A42" s="565"/>
      <c r="B42" s="565"/>
      <c r="C42" s="566" t="s">
        <v>1946</v>
      </c>
      <c r="D42" s="566" t="s">
        <v>1947</v>
      </c>
      <c r="E42" s="566" t="s">
        <v>1948</v>
      </c>
      <c r="F42" s="566" t="s">
        <v>1829</v>
      </c>
      <c r="G42" s="566" t="s">
        <v>1829</v>
      </c>
      <c r="H42" s="566" t="s">
        <v>1830</v>
      </c>
      <c r="I42" s="566" t="s">
        <v>1830</v>
      </c>
      <c r="J42" s="566" t="s">
        <v>1830</v>
      </c>
      <c r="K42" s="567">
        <v>0.5</v>
      </c>
      <c r="L42" s="85" t="s">
        <v>1949</v>
      </c>
    </row>
    <row r="43" spans="1:12" ht="33">
      <c r="A43" s="775"/>
      <c r="B43" s="775"/>
      <c r="C43" s="776" t="s">
        <v>1950</v>
      </c>
      <c r="D43" s="89" t="s">
        <v>1951</v>
      </c>
      <c r="E43" s="771" t="s">
        <v>1840</v>
      </c>
      <c r="F43" s="771" t="s">
        <v>1829</v>
      </c>
      <c r="G43" s="771" t="s">
        <v>1829</v>
      </c>
      <c r="H43" s="771" t="s">
        <v>1829</v>
      </c>
      <c r="I43" s="771" t="s">
        <v>1830</v>
      </c>
      <c r="J43" s="771" t="s">
        <v>1830</v>
      </c>
      <c r="K43" s="774">
        <v>0.6</v>
      </c>
      <c r="L43" s="769" t="s">
        <v>1952</v>
      </c>
    </row>
    <row r="44" spans="1:12" ht="33">
      <c r="A44" s="775"/>
      <c r="B44" s="775"/>
      <c r="C44" s="776"/>
      <c r="D44" s="89" t="s">
        <v>1953</v>
      </c>
      <c r="E44" s="771"/>
      <c r="F44" s="771"/>
      <c r="G44" s="771"/>
      <c r="H44" s="771"/>
      <c r="I44" s="771"/>
      <c r="J44" s="771"/>
      <c r="K44" s="774"/>
      <c r="L44" s="769"/>
    </row>
    <row r="45" spans="1:12">
      <c r="A45" s="565"/>
      <c r="B45" s="565"/>
      <c r="C45" s="566" t="s">
        <v>1954</v>
      </c>
      <c r="D45" s="566" t="s">
        <v>1955</v>
      </c>
      <c r="E45" s="566" t="s">
        <v>1956</v>
      </c>
      <c r="F45" s="566" t="s">
        <v>1829</v>
      </c>
      <c r="G45" s="566" t="s">
        <v>1829</v>
      </c>
      <c r="H45" s="566" t="s">
        <v>1830</v>
      </c>
      <c r="I45" s="566" t="s">
        <v>1830</v>
      </c>
      <c r="J45" s="566" t="s">
        <v>1830</v>
      </c>
      <c r="K45" s="567">
        <v>0.5</v>
      </c>
      <c r="L45" s="568" t="s">
        <v>1849</v>
      </c>
    </row>
  </sheetData>
  <mergeCells count="18">
    <mergeCell ref="C3:C4"/>
    <mergeCell ref="D3:D4"/>
    <mergeCell ref="E3:E4"/>
    <mergeCell ref="A43:A44"/>
    <mergeCell ref="B43:B44"/>
    <mergeCell ref="C43:C44"/>
    <mergeCell ref="E43:E44"/>
    <mergeCell ref="F43:F44"/>
    <mergeCell ref="F3:G3"/>
    <mergeCell ref="H3:J3"/>
    <mergeCell ref="K3:K4"/>
    <mergeCell ref="K43:K44"/>
    <mergeCell ref="L43:L44"/>
    <mergeCell ref="L3:L4"/>
    <mergeCell ref="G43:G44"/>
    <mergeCell ref="H43:H44"/>
    <mergeCell ref="I43:I44"/>
    <mergeCell ref="J43:J44"/>
  </mergeCells>
  <phoneticPr fontId="29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D0ED-66C7-4216-A642-A1147039C276}">
  <dimension ref="A1:U223"/>
  <sheetViews>
    <sheetView topLeftCell="G50" zoomScale="70" zoomScaleNormal="70" workbookViewId="0">
      <selection activeCell="V65" sqref="V65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9.5" style="35" customWidth="1"/>
    <col min="5" max="5" width="9.25" style="35" customWidth="1"/>
    <col min="6" max="6" width="16.5" style="35" customWidth="1"/>
    <col min="7" max="7" width="51" style="38" customWidth="1"/>
    <col min="8" max="8" width="35.125" style="38" customWidth="1"/>
    <col min="9" max="10" width="9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9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43">
        <f ca="1">DATE(년,월,_xlfn.SHEET())</f>
        <v>45749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220"/>
      <c r="P1" s="654" t="s">
        <v>0</v>
      </c>
      <c r="Q1" s="654"/>
      <c r="R1" s="654"/>
      <c r="S1" s="654"/>
      <c r="T1" s="654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41"/>
      <c r="C3" s="793" t="s">
        <v>1</v>
      </c>
      <c r="D3" s="793"/>
      <c r="E3" s="793"/>
      <c r="F3" s="793"/>
      <c r="G3" s="793"/>
      <c r="H3" s="793"/>
      <c r="I3" s="793"/>
      <c r="J3" s="793"/>
      <c r="K3" s="1" t="s">
        <v>2</v>
      </c>
      <c r="L3" s="62"/>
      <c r="M3" s="61">
        <f>SUM(K5:K12)</f>
        <v>0</v>
      </c>
      <c r="N3" s="53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41" t="s">
        <v>3</v>
      </c>
      <c r="C4" s="780" t="s">
        <v>4</v>
      </c>
      <c r="D4" s="780"/>
      <c r="E4" s="569" t="s">
        <v>5</v>
      </c>
      <c r="F4" s="569" t="s">
        <v>6</v>
      </c>
      <c r="G4" s="569" t="s">
        <v>7</v>
      </c>
      <c r="H4" s="569" t="s">
        <v>8</v>
      </c>
      <c r="I4" s="569" t="s">
        <v>9</v>
      </c>
      <c r="J4" s="569" t="s">
        <v>10</v>
      </c>
      <c r="K4" s="569" t="s">
        <v>11</v>
      </c>
      <c r="L4" s="569" t="s">
        <v>12</v>
      </c>
      <c r="M4" s="787"/>
      <c r="N4" s="788"/>
      <c r="O4" s="41"/>
      <c r="P4" s="646" t="s">
        <v>13</v>
      </c>
      <c r="Q4" s="647">
        <f>P10-R10</f>
        <v>0</v>
      </c>
      <c r="R4" s="647"/>
      <c r="S4" s="224"/>
      <c r="T4" s="220"/>
      <c r="U4" s="220"/>
    </row>
    <row r="5" spans="2:21" ht="16.5" customHeight="1">
      <c r="B5" s="41">
        <v>1</v>
      </c>
      <c r="C5" s="215"/>
      <c r="D5" s="215"/>
      <c r="E5" s="215"/>
      <c r="F5" s="215"/>
      <c r="G5" s="2"/>
      <c r="H5" s="216"/>
      <c r="I5" s="3"/>
      <c r="J5" s="3"/>
      <c r="K5" s="4">
        <f>(I5+J5)*10000</f>
        <v>0</v>
      </c>
      <c r="L5" s="4">
        <f>K5*L3</f>
        <v>0</v>
      </c>
      <c r="M5" s="224"/>
      <c r="N5" s="220"/>
      <c r="O5" s="41"/>
      <c r="P5" s="646"/>
      <c r="Q5" s="647"/>
      <c r="R5" s="647"/>
      <c r="S5" s="224"/>
      <c r="T5" s="220"/>
      <c r="U5" s="220"/>
    </row>
    <row r="6" spans="2:21">
      <c r="B6" s="41">
        <v>2</v>
      </c>
      <c r="C6" s="215"/>
      <c r="D6" s="215"/>
      <c r="E6" s="215"/>
      <c r="F6" s="215"/>
      <c r="G6" s="2"/>
      <c r="H6" s="216"/>
      <c r="I6" s="3"/>
      <c r="J6" s="3"/>
      <c r="K6" s="4">
        <f t="shared" ref="K6:K12" si="0">(I6+J6)*10000</f>
        <v>0</v>
      </c>
      <c r="L6" s="4">
        <f>K6*L3</f>
        <v>0</v>
      </c>
      <c r="M6" s="224"/>
      <c r="N6" s="220"/>
      <c r="O6" s="220"/>
      <c r="P6" s="47"/>
      <c r="Q6" s="47"/>
      <c r="R6" s="47"/>
      <c r="S6" s="43"/>
      <c r="T6" s="43"/>
      <c r="U6" s="220"/>
    </row>
    <row r="7" spans="2:21" ht="17.25">
      <c r="B7" s="41">
        <v>3</v>
      </c>
      <c r="C7" s="215"/>
      <c r="D7" s="215"/>
      <c r="E7" s="215"/>
      <c r="F7" s="215"/>
      <c r="G7" s="2"/>
      <c r="H7" s="216"/>
      <c r="I7" s="3"/>
      <c r="J7" s="3"/>
      <c r="K7" s="4">
        <f t="shared" si="0"/>
        <v>0</v>
      </c>
      <c r="L7" s="4">
        <f>K7*L3</f>
        <v>0</v>
      </c>
      <c r="M7" s="224"/>
      <c r="N7" s="220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41">
        <v>4</v>
      </c>
      <c r="C8" s="215"/>
      <c r="D8" s="215"/>
      <c r="E8" s="215"/>
      <c r="F8" s="215"/>
      <c r="G8" s="216"/>
      <c r="H8" s="216"/>
      <c r="I8" s="3"/>
      <c r="J8" s="3"/>
      <c r="K8" s="4">
        <f t="shared" si="0"/>
        <v>0</v>
      </c>
      <c r="L8" s="4">
        <f>K8*L3</f>
        <v>0</v>
      </c>
      <c r="M8" s="224"/>
      <c r="N8" s="220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41">
        <v>5</v>
      </c>
      <c r="C9" s="215"/>
      <c r="D9" s="215"/>
      <c r="E9" s="215"/>
      <c r="F9" s="215"/>
      <c r="G9" s="2"/>
      <c r="H9" s="216"/>
      <c r="I9" s="3"/>
      <c r="J9" s="3"/>
      <c r="K9" s="4">
        <f t="shared" si="0"/>
        <v>0</v>
      </c>
      <c r="L9" s="4">
        <f>K9*L3</f>
        <v>0</v>
      </c>
      <c r="M9" s="224"/>
      <c r="N9" s="220"/>
      <c r="O9" s="41"/>
      <c r="P9" s="49">
        <f>SUM(M:M)</f>
        <v>0</v>
      </c>
      <c r="Q9" s="50"/>
      <c r="R9" s="51">
        <f>SUM(N:N)</f>
        <v>0</v>
      </c>
      <c r="S9" s="52"/>
      <c r="T9" s="52"/>
      <c r="U9" s="224"/>
    </row>
    <row r="10" spans="2:21" ht="17.25">
      <c r="B10" s="41">
        <v>6</v>
      </c>
      <c r="C10" s="215"/>
      <c r="D10" s="215"/>
      <c r="E10" s="215"/>
      <c r="F10" s="215"/>
      <c r="G10" s="216"/>
      <c r="H10" s="216"/>
      <c r="I10" s="3"/>
      <c r="J10" s="3"/>
      <c r="K10" s="4">
        <f t="shared" si="0"/>
        <v>0</v>
      </c>
      <c r="L10" s="4">
        <f>K10*L3</f>
        <v>0</v>
      </c>
      <c r="M10" s="224"/>
      <c r="N10" s="220"/>
      <c r="O10" s="41"/>
      <c r="P10" s="649">
        <f>SUM(P9:Q9)</f>
        <v>0</v>
      </c>
      <c r="Q10" s="650"/>
      <c r="R10" s="651">
        <f>SUM(R9:T9)</f>
        <v>0</v>
      </c>
      <c r="S10" s="652"/>
      <c r="T10" s="653"/>
      <c r="U10" s="224"/>
    </row>
    <row r="11" spans="2:21">
      <c r="B11" s="41">
        <v>7</v>
      </c>
      <c r="C11" s="215"/>
      <c r="D11" s="5"/>
      <c r="E11" s="215"/>
      <c r="F11" s="215"/>
      <c r="G11" s="216"/>
      <c r="H11" s="216"/>
      <c r="I11" s="3"/>
      <c r="J11" s="3"/>
      <c r="K11" s="4">
        <f t="shared" si="0"/>
        <v>0</v>
      </c>
      <c r="L11" s="4">
        <f>K11*L3</f>
        <v>0</v>
      </c>
      <c r="M11" s="224"/>
      <c r="N11" s="220"/>
      <c r="O11" s="220"/>
      <c r="P11" s="44"/>
      <c r="Q11" s="44"/>
      <c r="R11" s="44"/>
      <c r="S11" s="44"/>
      <c r="T11" s="44"/>
      <c r="U11" s="220"/>
    </row>
    <row r="12" spans="2:21">
      <c r="B12" s="41">
        <v>8</v>
      </c>
      <c r="C12" s="215"/>
      <c r="D12" s="5"/>
      <c r="E12" s="215"/>
      <c r="F12" s="215"/>
      <c r="G12" s="216"/>
      <c r="H12" s="216"/>
      <c r="I12" s="3"/>
      <c r="J12" s="3"/>
      <c r="K12" s="4">
        <f t="shared" si="0"/>
        <v>0</v>
      </c>
      <c r="L12" s="4">
        <f>K12*L3</f>
        <v>0</v>
      </c>
      <c r="M12" s="54"/>
      <c r="N12" s="43"/>
      <c r="O12" s="220"/>
      <c r="P12" s="220"/>
      <c r="Q12" s="220"/>
      <c r="R12" s="220"/>
      <c r="S12" s="220"/>
      <c r="T12" s="220"/>
      <c r="U12" s="220"/>
    </row>
    <row r="13" spans="2:21" ht="20.25">
      <c r="B13" s="41"/>
      <c r="C13" s="779" t="s">
        <v>1957</v>
      </c>
      <c r="D13" s="779"/>
      <c r="E13" s="779"/>
      <c r="F13" s="779"/>
      <c r="G13" s="779"/>
      <c r="H13" s="779"/>
      <c r="I13" s="779"/>
      <c r="J13" s="779"/>
      <c r="K13" s="1" t="s">
        <v>2</v>
      </c>
      <c r="L13" s="62">
        <v>0.5</v>
      </c>
      <c r="M13" s="61">
        <f>SUM(K15:K22)</f>
        <v>0</v>
      </c>
      <c r="N13" s="53">
        <f>SUM(L15:L22)</f>
        <v>0</v>
      </c>
      <c r="O13" s="224"/>
      <c r="P13" s="220"/>
      <c r="Q13" s="220"/>
      <c r="R13" s="220"/>
      <c r="S13" s="220"/>
      <c r="T13" s="220"/>
      <c r="U13" s="220"/>
    </row>
    <row r="14" spans="2:21">
      <c r="B14" s="41" t="s">
        <v>3</v>
      </c>
      <c r="C14" s="780" t="s">
        <v>4</v>
      </c>
      <c r="D14" s="780"/>
      <c r="E14" s="569" t="s">
        <v>5</v>
      </c>
      <c r="F14" s="569" t="s">
        <v>6</v>
      </c>
      <c r="G14" s="569" t="s">
        <v>7</v>
      </c>
      <c r="H14" s="569" t="s">
        <v>8</v>
      </c>
      <c r="I14" s="569" t="s">
        <v>9</v>
      </c>
      <c r="J14" s="569" t="s">
        <v>10</v>
      </c>
      <c r="K14" s="569" t="s">
        <v>11</v>
      </c>
      <c r="L14" s="569" t="s">
        <v>12</v>
      </c>
      <c r="M14" s="777" t="s">
        <v>21</v>
      </c>
      <c r="N14" s="778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41">
        <v>1</v>
      </c>
      <c r="C15" s="6"/>
      <c r="D15" s="6"/>
      <c r="E15" s="6"/>
      <c r="F15" s="6"/>
      <c r="G15" s="7"/>
      <c r="H15" s="8"/>
      <c r="I15" s="9"/>
      <c r="J15" s="9"/>
      <c r="K15" s="4">
        <f t="shared" ref="K15:K22" si="1">(I15+J15)*10000</f>
        <v>0</v>
      </c>
      <c r="L15" s="4">
        <f>K15*L13</f>
        <v>0</v>
      </c>
      <c r="M15" s="224"/>
      <c r="N15" s="220"/>
      <c r="O15" s="41"/>
      <c r="P15" s="220"/>
      <c r="Q15" s="220"/>
      <c r="R15" s="220"/>
      <c r="S15" s="220"/>
      <c r="T15" s="220"/>
      <c r="U15" s="220"/>
    </row>
    <row r="16" spans="2:21" ht="16.5" customHeight="1">
      <c r="B16" s="41">
        <v>2</v>
      </c>
      <c r="C16" s="6"/>
      <c r="D16" s="6"/>
      <c r="E16" s="6"/>
      <c r="F16" s="6"/>
      <c r="G16" s="7"/>
      <c r="H16" s="8"/>
      <c r="I16" s="9"/>
      <c r="J16" s="9"/>
      <c r="K16" s="4">
        <f t="shared" si="1"/>
        <v>0</v>
      </c>
      <c r="L16" s="4">
        <f>K16*L13</f>
        <v>0</v>
      </c>
      <c r="M16" s="224"/>
      <c r="N16" s="220"/>
      <c r="O16" s="41"/>
      <c r="P16" s="220"/>
      <c r="Q16" s="220"/>
      <c r="R16" s="220"/>
      <c r="S16" s="220"/>
      <c r="T16" s="220"/>
      <c r="U16" s="220"/>
    </row>
    <row r="17" spans="2:21">
      <c r="B17" s="41">
        <v>3</v>
      </c>
      <c r="C17" s="6"/>
      <c r="D17" s="6"/>
      <c r="E17" s="6"/>
      <c r="F17" s="6"/>
      <c r="G17" s="7"/>
      <c r="H17" s="8"/>
      <c r="I17" s="9"/>
      <c r="J17" s="9"/>
      <c r="K17" s="4">
        <f t="shared" si="1"/>
        <v>0</v>
      </c>
      <c r="L17" s="4">
        <f>K17*L13</f>
        <v>0</v>
      </c>
      <c r="M17" s="224"/>
      <c r="N17" s="220"/>
      <c r="O17" s="220"/>
      <c r="P17" s="220"/>
      <c r="Q17" s="220"/>
      <c r="R17" s="220"/>
      <c r="S17" s="220"/>
      <c r="T17" s="220"/>
      <c r="U17" s="220"/>
    </row>
    <row r="18" spans="2:21">
      <c r="B18" s="41">
        <v>4</v>
      </c>
      <c r="C18" s="6"/>
      <c r="D18" s="6"/>
      <c r="E18" s="6"/>
      <c r="F18" s="6"/>
      <c r="G18" s="8"/>
      <c r="H18" s="8"/>
      <c r="I18" s="9"/>
      <c r="J18" s="9"/>
      <c r="K18" s="4">
        <f t="shared" si="1"/>
        <v>0</v>
      </c>
      <c r="L18" s="4">
        <f>K18*L13</f>
        <v>0</v>
      </c>
      <c r="M18" s="224"/>
      <c r="N18" s="220"/>
      <c r="O18" s="41"/>
      <c r="P18" s="220"/>
      <c r="Q18" s="220"/>
      <c r="R18" s="220"/>
      <c r="S18" s="220"/>
      <c r="T18" s="220"/>
      <c r="U18" s="224"/>
    </row>
    <row r="19" spans="2:21">
      <c r="B19" s="41">
        <v>5</v>
      </c>
      <c r="C19" s="6"/>
      <c r="D19" s="6"/>
      <c r="E19" s="6"/>
      <c r="F19" s="6"/>
      <c r="G19" s="7"/>
      <c r="H19" s="8"/>
      <c r="I19" s="9"/>
      <c r="J19" s="9"/>
      <c r="K19" s="4">
        <f t="shared" si="1"/>
        <v>0</v>
      </c>
      <c r="L19" s="4">
        <f>K19*L13</f>
        <v>0</v>
      </c>
      <c r="M19" s="224"/>
      <c r="N19" s="220"/>
      <c r="O19" s="41"/>
      <c r="P19" s="220"/>
      <c r="Q19" s="220"/>
      <c r="R19" s="220"/>
      <c r="S19" s="220"/>
      <c r="T19" s="220"/>
      <c r="U19" s="224"/>
    </row>
    <row r="20" spans="2:21">
      <c r="B20" s="41">
        <v>6</v>
      </c>
      <c r="C20" s="6"/>
      <c r="D20" s="6"/>
      <c r="E20" s="6"/>
      <c r="F20" s="6"/>
      <c r="G20" s="8"/>
      <c r="H20" s="8"/>
      <c r="I20" s="9"/>
      <c r="J20" s="9"/>
      <c r="K20" s="4">
        <f t="shared" si="1"/>
        <v>0</v>
      </c>
      <c r="L20" s="4">
        <f>K20*L13</f>
        <v>0</v>
      </c>
      <c r="M20" s="224"/>
      <c r="N20" s="220"/>
      <c r="O20" s="41"/>
      <c r="P20" s="220"/>
      <c r="Q20" s="220"/>
      <c r="R20" s="220"/>
      <c r="S20" s="220"/>
      <c r="T20" s="220"/>
      <c r="U20" s="224"/>
    </row>
    <row r="21" spans="2:21">
      <c r="B21" s="41">
        <v>7</v>
      </c>
      <c r="C21" s="6"/>
      <c r="D21" s="10"/>
      <c r="E21" s="6"/>
      <c r="F21" s="6"/>
      <c r="G21" s="8"/>
      <c r="H21" s="8"/>
      <c r="I21" s="9"/>
      <c r="J21" s="9"/>
      <c r="K21" s="4">
        <f t="shared" si="1"/>
        <v>0</v>
      </c>
      <c r="L21" s="4">
        <f>K21*L13</f>
        <v>0</v>
      </c>
      <c r="M21" s="224"/>
      <c r="N21" s="220"/>
      <c r="O21" s="41"/>
      <c r="P21" s="220"/>
      <c r="Q21" s="220"/>
      <c r="R21" s="220"/>
      <c r="S21" s="220"/>
      <c r="T21" s="220"/>
      <c r="U21" s="224"/>
    </row>
    <row r="22" spans="2:21">
      <c r="B22" s="41">
        <v>8</v>
      </c>
      <c r="C22" s="6"/>
      <c r="D22" s="10"/>
      <c r="E22" s="6"/>
      <c r="F22" s="6"/>
      <c r="G22" s="8"/>
      <c r="H22" s="8"/>
      <c r="I22" s="9"/>
      <c r="J22" s="9"/>
      <c r="K22" s="4">
        <f t="shared" si="1"/>
        <v>0</v>
      </c>
      <c r="L22" s="4">
        <f>K22*L13</f>
        <v>0</v>
      </c>
      <c r="M22" s="54"/>
      <c r="N22" s="43"/>
      <c r="O22" s="220"/>
      <c r="P22" s="44"/>
      <c r="Q22" s="44"/>
      <c r="R22" s="44"/>
      <c r="S22" s="44"/>
      <c r="T22" s="44"/>
      <c r="U22" s="220"/>
    </row>
    <row r="23" spans="2:21" ht="20.25">
      <c r="B23" s="41"/>
      <c r="C23" s="786" t="s">
        <v>1958</v>
      </c>
      <c r="D23" s="786"/>
      <c r="E23" s="786"/>
      <c r="F23" s="786"/>
      <c r="G23" s="786"/>
      <c r="H23" s="786"/>
      <c r="I23" s="786"/>
      <c r="J23" s="786"/>
      <c r="K23" s="1" t="s">
        <v>2</v>
      </c>
      <c r="L23" s="62">
        <v>0.5</v>
      </c>
      <c r="M23" s="61">
        <f>SUM(K25:K32)</f>
        <v>0</v>
      </c>
      <c r="N23" s="53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>
      <c r="B24" s="41" t="s">
        <v>3</v>
      </c>
      <c r="C24" s="780" t="s">
        <v>4</v>
      </c>
      <c r="D24" s="780"/>
      <c r="E24" s="569" t="s">
        <v>5</v>
      </c>
      <c r="F24" s="569" t="s">
        <v>6</v>
      </c>
      <c r="G24" s="569" t="s">
        <v>7</v>
      </c>
      <c r="H24" s="569" t="s">
        <v>8</v>
      </c>
      <c r="I24" s="569" t="s">
        <v>9</v>
      </c>
      <c r="J24" s="569" t="s">
        <v>10</v>
      </c>
      <c r="K24" s="569" t="s">
        <v>11</v>
      </c>
      <c r="L24" s="569" t="s">
        <v>12</v>
      </c>
      <c r="M24" s="787"/>
      <c r="N24" s="788"/>
      <c r="O24" s="220"/>
      <c r="P24" s="220"/>
      <c r="Q24" s="220"/>
      <c r="R24" s="220"/>
      <c r="S24" s="220"/>
      <c r="T24" s="220"/>
      <c r="U24" s="220"/>
    </row>
    <row r="25" spans="2:21" ht="19.5">
      <c r="B25" s="41">
        <v>1</v>
      </c>
      <c r="C25" s="215"/>
      <c r="D25" s="215"/>
      <c r="E25" s="215"/>
      <c r="F25" s="215"/>
      <c r="G25" s="33" t="s">
        <v>31</v>
      </c>
      <c r="H25" s="216"/>
      <c r="I25" s="3"/>
      <c r="J25" s="3"/>
      <c r="K25" s="4">
        <f>(I25+J25)*10000</f>
        <v>0</v>
      </c>
      <c r="L25" s="4">
        <f>K25*L23</f>
        <v>0</v>
      </c>
      <c r="M25" s="224"/>
      <c r="N25" s="220"/>
      <c r="O25" s="220"/>
      <c r="P25" s="220"/>
      <c r="Q25" s="220"/>
      <c r="R25" s="220"/>
      <c r="S25" s="220"/>
      <c r="T25" s="220"/>
      <c r="U25" s="220"/>
    </row>
    <row r="26" spans="2:21">
      <c r="B26" s="41">
        <v>2</v>
      </c>
      <c r="C26" s="6"/>
      <c r="D26" s="6"/>
      <c r="E26" s="6"/>
      <c r="F26" s="6"/>
      <c r="G26" s="7"/>
      <c r="H26" s="8"/>
      <c r="I26" s="9"/>
      <c r="J26" s="9"/>
      <c r="K26" s="4">
        <f t="shared" ref="K26:K32" si="2">(I26+J26)*10000</f>
        <v>0</v>
      </c>
      <c r="L26" s="4">
        <f>K26*L23</f>
        <v>0</v>
      </c>
      <c r="M26" s="224"/>
      <c r="N26" s="220"/>
      <c r="O26" s="220"/>
      <c r="P26" s="220"/>
      <c r="Q26" s="220"/>
      <c r="R26" s="220"/>
      <c r="S26" s="220"/>
      <c r="T26" s="220"/>
      <c r="U26" s="220"/>
    </row>
    <row r="27" spans="2:21">
      <c r="B27" s="41">
        <v>3</v>
      </c>
      <c r="C27" s="6"/>
      <c r="D27" s="6"/>
      <c r="E27" s="6"/>
      <c r="F27" s="6"/>
      <c r="G27" s="7"/>
      <c r="H27" s="8"/>
      <c r="I27" s="9"/>
      <c r="J27" s="9"/>
      <c r="K27" s="4">
        <f t="shared" si="2"/>
        <v>0</v>
      </c>
      <c r="L27" s="4">
        <f>K27*L23</f>
        <v>0</v>
      </c>
      <c r="M27" s="224"/>
      <c r="N27" s="220"/>
      <c r="O27" s="220"/>
      <c r="P27" s="220"/>
      <c r="Q27" s="220"/>
      <c r="R27" s="220"/>
      <c r="S27" s="220"/>
      <c r="T27" s="220"/>
      <c r="U27" s="220"/>
    </row>
    <row r="28" spans="2:21">
      <c r="B28" s="41">
        <v>4</v>
      </c>
      <c r="C28" s="6"/>
      <c r="D28" s="6"/>
      <c r="E28" s="6"/>
      <c r="F28" s="6"/>
      <c r="G28" s="8"/>
      <c r="H28" s="8"/>
      <c r="I28" s="9"/>
      <c r="J28" s="9"/>
      <c r="K28" s="4">
        <f t="shared" si="2"/>
        <v>0</v>
      </c>
      <c r="L28" s="4">
        <f>K28*L23</f>
        <v>0</v>
      </c>
      <c r="M28" s="224"/>
      <c r="N28" s="220"/>
      <c r="O28" s="220"/>
      <c r="P28" s="220"/>
      <c r="Q28" s="220"/>
      <c r="R28" s="220"/>
      <c r="S28" s="220"/>
      <c r="T28" s="220"/>
      <c r="U28" s="220"/>
    </row>
    <row r="29" spans="2:21">
      <c r="B29" s="41">
        <v>5</v>
      </c>
      <c r="C29" s="6"/>
      <c r="D29" s="6"/>
      <c r="E29" s="6"/>
      <c r="F29" s="6"/>
      <c r="G29" s="7"/>
      <c r="H29" s="8"/>
      <c r="I29" s="9"/>
      <c r="J29" s="9"/>
      <c r="K29" s="4">
        <f t="shared" si="2"/>
        <v>0</v>
      </c>
      <c r="L29" s="4">
        <f>K29*L23</f>
        <v>0</v>
      </c>
      <c r="M29" s="224"/>
      <c r="N29" s="220"/>
      <c r="O29" s="220"/>
      <c r="P29" s="220"/>
      <c r="Q29" s="220"/>
      <c r="R29" s="220"/>
      <c r="S29" s="220"/>
      <c r="T29" s="220"/>
      <c r="U29" s="220"/>
    </row>
    <row r="30" spans="2:21">
      <c r="B30" s="41">
        <v>6</v>
      </c>
      <c r="C30" s="6"/>
      <c r="D30" s="6"/>
      <c r="E30" s="6"/>
      <c r="F30" s="6"/>
      <c r="G30" s="8"/>
      <c r="H30" s="8"/>
      <c r="I30" s="9"/>
      <c r="J30" s="9"/>
      <c r="K30" s="4">
        <f t="shared" si="2"/>
        <v>0</v>
      </c>
      <c r="L30" s="4">
        <f>K30*L23</f>
        <v>0</v>
      </c>
      <c r="M30" s="224"/>
      <c r="N30" s="220"/>
      <c r="O30" s="220"/>
      <c r="P30" s="220"/>
      <c r="Q30" s="220"/>
      <c r="R30" s="220"/>
      <c r="S30" s="220"/>
      <c r="T30" s="220"/>
      <c r="U30" s="220"/>
    </row>
    <row r="31" spans="2:21">
      <c r="B31" s="41">
        <v>7</v>
      </c>
      <c r="C31" s="6"/>
      <c r="D31" s="10"/>
      <c r="E31" s="6"/>
      <c r="F31" s="6"/>
      <c r="G31" s="8"/>
      <c r="H31" s="8"/>
      <c r="I31" s="9"/>
      <c r="J31" s="9"/>
      <c r="K31" s="4">
        <f t="shared" si="2"/>
        <v>0</v>
      </c>
      <c r="L31" s="4">
        <f>K31*L23</f>
        <v>0</v>
      </c>
      <c r="M31" s="224"/>
      <c r="N31" s="220"/>
      <c r="O31" s="220"/>
      <c r="P31" s="220"/>
      <c r="Q31" s="220"/>
      <c r="R31" s="220"/>
      <c r="S31" s="220"/>
      <c r="T31" s="220"/>
      <c r="U31" s="220"/>
    </row>
    <row r="32" spans="2:21">
      <c r="B32" s="41">
        <v>8</v>
      </c>
      <c r="C32" s="6"/>
      <c r="D32" s="10"/>
      <c r="E32" s="6"/>
      <c r="F32" s="6"/>
      <c r="G32" s="11"/>
      <c r="H32" s="8"/>
      <c r="I32" s="9"/>
      <c r="J32" s="9"/>
      <c r="K32" s="4">
        <f t="shared" si="2"/>
        <v>0</v>
      </c>
      <c r="L32" s="4">
        <f>K32*L23</f>
        <v>0</v>
      </c>
      <c r="M32" s="54"/>
      <c r="N32" s="43"/>
      <c r="O32" s="220"/>
      <c r="P32" s="220"/>
      <c r="Q32" s="220"/>
      <c r="R32" s="220"/>
      <c r="S32" s="220"/>
      <c r="T32" s="220"/>
      <c r="U32" s="220"/>
    </row>
    <row r="33" spans="1:20" ht="20.25">
      <c r="A33" s="221"/>
      <c r="B33" s="223"/>
      <c r="C33" s="789" t="s">
        <v>1959</v>
      </c>
      <c r="D33" s="789"/>
      <c r="E33" s="789"/>
      <c r="F33" s="789"/>
      <c r="G33" s="789"/>
      <c r="H33" s="789"/>
      <c r="I33" s="789"/>
      <c r="J33" s="789"/>
      <c r="K33" s="1" t="s">
        <v>2</v>
      </c>
      <c r="L33" s="62">
        <v>0.5</v>
      </c>
      <c r="M33" s="61">
        <f>SUM(K35:K42)</f>
        <v>0</v>
      </c>
      <c r="N33" s="53">
        <f>SUM(L35:L42)</f>
        <v>0</v>
      </c>
      <c r="O33" s="224"/>
      <c r="P33" s="220"/>
      <c r="Q33" s="220"/>
      <c r="R33" s="220"/>
      <c r="S33" s="220"/>
      <c r="T33" s="220"/>
    </row>
    <row r="34" spans="1:20">
      <c r="A34" s="221"/>
      <c r="B34" s="223"/>
      <c r="C34" s="780" t="s">
        <v>4</v>
      </c>
      <c r="D34" s="780"/>
      <c r="E34" s="569" t="s">
        <v>5</v>
      </c>
      <c r="F34" s="569" t="s">
        <v>6</v>
      </c>
      <c r="G34" s="569" t="s">
        <v>7</v>
      </c>
      <c r="H34" s="569" t="s">
        <v>8</v>
      </c>
      <c r="I34" s="569" t="s">
        <v>9</v>
      </c>
      <c r="J34" s="569" t="s">
        <v>10</v>
      </c>
      <c r="K34" s="569" t="s">
        <v>11</v>
      </c>
      <c r="L34" s="569" t="s">
        <v>12</v>
      </c>
      <c r="M34" s="777" t="s">
        <v>34</v>
      </c>
      <c r="N34" s="778"/>
      <c r="O34" s="220"/>
      <c r="P34" s="220"/>
      <c r="Q34" s="220"/>
      <c r="R34" s="220"/>
      <c r="S34" s="220"/>
      <c r="T34" s="220"/>
    </row>
    <row r="35" spans="1:20">
      <c r="A35" s="221"/>
      <c r="B35" s="223"/>
      <c r="C35" s="12"/>
      <c r="D35" s="12"/>
      <c r="E35" s="12"/>
      <c r="F35" s="12"/>
      <c r="G35" s="13"/>
      <c r="H35" s="14"/>
      <c r="I35" s="15"/>
      <c r="J35" s="15"/>
      <c r="K35" s="16">
        <f>(I35+J35)*10000</f>
        <v>0</v>
      </c>
      <c r="L35" s="16">
        <f>K35*L33</f>
        <v>0</v>
      </c>
      <c r="M35" s="224"/>
      <c r="N35" s="220"/>
      <c r="O35" s="220"/>
      <c r="P35" s="220"/>
      <c r="Q35" s="220"/>
      <c r="R35" s="220"/>
      <c r="S35" s="220"/>
      <c r="T35" s="220"/>
    </row>
    <row r="36" spans="1:20">
      <c r="A36" s="221"/>
      <c r="B36" s="223"/>
      <c r="C36" s="12"/>
      <c r="D36" s="12"/>
      <c r="E36" s="12"/>
      <c r="F36" s="12"/>
      <c r="G36" s="13"/>
      <c r="H36" s="14"/>
      <c r="I36" s="15"/>
      <c r="J36" s="15"/>
      <c r="K36" s="16">
        <f t="shared" ref="K36:K42" si="3">(I36+J36)*10000</f>
        <v>0</v>
      </c>
      <c r="L36" s="16">
        <f>K36*L33</f>
        <v>0</v>
      </c>
      <c r="M36" s="224"/>
      <c r="N36" s="220"/>
      <c r="O36" s="220"/>
      <c r="P36" s="220"/>
      <c r="Q36" s="220"/>
      <c r="R36" s="220"/>
      <c r="S36" s="220"/>
      <c r="T36" s="220"/>
    </row>
    <row r="37" spans="1:20">
      <c r="A37" s="221"/>
      <c r="B37" s="223"/>
      <c r="C37" s="12"/>
      <c r="D37" s="12"/>
      <c r="E37" s="12"/>
      <c r="F37" s="17"/>
      <c r="G37" s="18"/>
      <c r="H37" s="18"/>
      <c r="I37" s="19"/>
      <c r="J37" s="19"/>
      <c r="K37" s="16">
        <f t="shared" si="3"/>
        <v>0</v>
      </c>
      <c r="L37" s="16">
        <f>K37*L33</f>
        <v>0</v>
      </c>
      <c r="M37" s="224"/>
      <c r="N37" s="220"/>
      <c r="O37" s="220"/>
      <c r="P37" s="220"/>
      <c r="Q37" s="220"/>
      <c r="R37" s="220"/>
      <c r="S37" s="220"/>
      <c r="T37" s="220"/>
    </row>
    <row r="38" spans="1:20">
      <c r="A38" s="221"/>
      <c r="B38" s="223"/>
      <c r="C38" s="12"/>
      <c r="D38" s="12"/>
      <c r="E38" s="12"/>
      <c r="F38" s="12"/>
      <c r="G38" s="14"/>
      <c r="H38" s="14"/>
      <c r="I38" s="15"/>
      <c r="J38" s="15"/>
      <c r="K38" s="16">
        <f t="shared" si="3"/>
        <v>0</v>
      </c>
      <c r="L38" s="16">
        <f>K38*L33</f>
        <v>0</v>
      </c>
      <c r="M38" s="224"/>
      <c r="N38" s="220"/>
      <c r="O38" s="220"/>
      <c r="P38" s="220"/>
      <c r="Q38" s="220"/>
      <c r="R38" s="220"/>
      <c r="S38" s="220"/>
      <c r="T38" s="220"/>
    </row>
    <row r="39" spans="1:20">
      <c r="A39" s="221"/>
      <c r="B39" s="223"/>
      <c r="C39" s="12"/>
      <c r="D39" s="12"/>
      <c r="E39" s="12"/>
      <c r="F39" s="12"/>
      <c r="G39" s="13"/>
      <c r="H39" s="14"/>
      <c r="I39" s="15"/>
      <c r="J39" s="15"/>
      <c r="K39" s="16">
        <f t="shared" si="3"/>
        <v>0</v>
      </c>
      <c r="L39" s="16">
        <f>K39*L33</f>
        <v>0</v>
      </c>
      <c r="M39" s="224"/>
      <c r="N39" s="220"/>
      <c r="O39" s="220"/>
      <c r="P39" s="220"/>
      <c r="Q39" s="220"/>
      <c r="R39" s="220"/>
      <c r="S39" s="220"/>
      <c r="T39" s="220"/>
    </row>
    <row r="40" spans="1:20">
      <c r="A40" s="221"/>
      <c r="B40" s="223"/>
      <c r="C40" s="12"/>
      <c r="D40" s="12"/>
      <c r="E40" s="12"/>
      <c r="F40" s="12"/>
      <c r="G40" s="14"/>
      <c r="H40" s="14"/>
      <c r="I40" s="15"/>
      <c r="J40" s="15"/>
      <c r="K40" s="16">
        <f t="shared" si="3"/>
        <v>0</v>
      </c>
      <c r="L40" s="16">
        <f>K40*L33</f>
        <v>0</v>
      </c>
      <c r="M40" s="224"/>
      <c r="N40" s="220"/>
      <c r="O40" s="220"/>
      <c r="P40" s="220"/>
      <c r="Q40" s="220"/>
      <c r="R40" s="220"/>
      <c r="S40" s="220"/>
      <c r="T40" s="220"/>
    </row>
    <row r="41" spans="1:20">
      <c r="A41" s="221"/>
      <c r="B41" s="223"/>
      <c r="C41" s="12"/>
      <c r="D41" s="20"/>
      <c r="E41" s="12"/>
      <c r="F41" s="12"/>
      <c r="G41" s="14"/>
      <c r="H41" s="14"/>
      <c r="I41" s="15"/>
      <c r="J41" s="15"/>
      <c r="K41" s="16">
        <f t="shared" si="3"/>
        <v>0</v>
      </c>
      <c r="L41" s="16">
        <f>K41*L33</f>
        <v>0</v>
      </c>
      <c r="M41" s="224"/>
      <c r="N41" s="220"/>
      <c r="O41" s="220"/>
      <c r="P41" s="220"/>
      <c r="Q41" s="220"/>
      <c r="R41" s="220"/>
      <c r="S41" s="220"/>
      <c r="T41" s="220"/>
    </row>
    <row r="42" spans="1:20">
      <c r="A42" s="221"/>
      <c r="B42" s="223"/>
      <c r="C42" s="12"/>
      <c r="D42" s="20"/>
      <c r="E42" s="12"/>
      <c r="F42" s="12"/>
      <c r="G42" s="14"/>
      <c r="H42" s="14"/>
      <c r="I42" s="15"/>
      <c r="J42" s="15"/>
      <c r="K42" s="16">
        <f t="shared" si="3"/>
        <v>0</v>
      </c>
      <c r="L42" s="16">
        <f>K42*L33</f>
        <v>0</v>
      </c>
      <c r="M42" s="54"/>
      <c r="N42" s="43"/>
      <c r="O42" s="220"/>
      <c r="P42" s="220"/>
      <c r="Q42" s="220"/>
      <c r="R42" s="220"/>
      <c r="S42" s="220"/>
      <c r="T42" s="220"/>
    </row>
    <row r="43" spans="1:20" s="220" customFormat="1">
      <c r="A43" s="221"/>
      <c r="B43" s="223"/>
      <c r="C43" s="665" t="s">
        <v>311</v>
      </c>
      <c r="D43" s="666"/>
      <c r="E43" s="666"/>
      <c r="F43" s="666"/>
      <c r="G43" s="666"/>
      <c r="H43" s="666"/>
      <c r="I43" s="666"/>
      <c r="J43" s="667"/>
      <c r="K43" s="241" t="s">
        <v>2</v>
      </c>
      <c r="L43" s="242">
        <v>0.5</v>
      </c>
      <c r="M43" s="176">
        <f>SUM(K45:K52)</f>
        <v>0</v>
      </c>
      <c r="N43" s="260">
        <f>SUM(L45:L52)</f>
        <v>0</v>
      </c>
      <c r="O43" s="224"/>
    </row>
    <row r="44" spans="1:20" s="220" customFormat="1">
      <c r="A44" s="221"/>
      <c r="B44" s="223"/>
      <c r="C44" s="661" t="s">
        <v>33</v>
      </c>
      <c r="D44" s="662"/>
      <c r="E44" s="243" t="s">
        <v>5</v>
      </c>
      <c r="F44" s="243" t="s">
        <v>6</v>
      </c>
      <c r="G44" s="244" t="s">
        <v>7</v>
      </c>
      <c r="H44" s="243" t="s">
        <v>8</v>
      </c>
      <c r="I44" s="243" t="s">
        <v>9</v>
      </c>
      <c r="J44" s="243" t="s">
        <v>10</v>
      </c>
      <c r="K44" s="243" t="s">
        <v>11</v>
      </c>
      <c r="L44" s="243" t="s">
        <v>12</v>
      </c>
      <c r="M44" s="224"/>
      <c r="N44" s="224"/>
      <c r="O44" s="224"/>
    </row>
    <row r="45" spans="1:20" s="220" customFormat="1">
      <c r="A45" s="221"/>
      <c r="B45" s="223"/>
      <c r="C45" s="171"/>
      <c r="D45" s="171"/>
      <c r="E45" s="171"/>
      <c r="F45" s="171"/>
      <c r="G45" s="171"/>
      <c r="H45" s="171"/>
      <c r="I45" s="171"/>
      <c r="J45" s="171"/>
      <c r="K45" s="266">
        <f>(I45+J45)*10000</f>
        <v>0</v>
      </c>
      <c r="L45" s="266">
        <f>K45*L43</f>
        <v>0</v>
      </c>
      <c r="O45" s="224"/>
    </row>
    <row r="46" spans="1:20" s="220" customFormat="1">
      <c r="A46" s="221"/>
      <c r="B46" s="223"/>
      <c r="C46" s="171"/>
      <c r="D46" s="171"/>
      <c r="E46" s="171"/>
      <c r="F46" s="171"/>
      <c r="G46" s="171"/>
      <c r="H46" s="171"/>
      <c r="I46" s="171"/>
      <c r="J46" s="171"/>
      <c r="K46" s="266">
        <f t="shared" ref="K46:K52" si="4">(I46+J46)*10000</f>
        <v>0</v>
      </c>
      <c r="L46" s="266">
        <f>K46*L43</f>
        <v>0</v>
      </c>
      <c r="O46" s="224"/>
    </row>
    <row r="47" spans="1:20" s="220" customFormat="1">
      <c r="A47" s="221"/>
      <c r="B47" s="223"/>
      <c r="C47" s="171"/>
      <c r="D47" s="171"/>
      <c r="E47" s="171"/>
      <c r="F47" s="171"/>
      <c r="G47" s="171"/>
      <c r="H47" s="171"/>
      <c r="I47" s="171"/>
      <c r="J47" s="171"/>
      <c r="K47" s="266">
        <f t="shared" si="4"/>
        <v>0</v>
      </c>
      <c r="L47" s="266">
        <f>K47*L43</f>
        <v>0</v>
      </c>
      <c r="O47" s="224"/>
    </row>
    <row r="48" spans="1:20" s="220" customFormat="1">
      <c r="A48" s="221"/>
      <c r="B48" s="223"/>
      <c r="C48" s="171"/>
      <c r="D48" s="171"/>
      <c r="E48" s="171"/>
      <c r="F48" s="171"/>
      <c r="G48" s="171"/>
      <c r="H48" s="171"/>
      <c r="I48" s="171"/>
      <c r="J48" s="171"/>
      <c r="K48" s="266">
        <f t="shared" si="4"/>
        <v>0</v>
      </c>
      <c r="L48" s="266">
        <f>K48*L43</f>
        <v>0</v>
      </c>
      <c r="O48" s="224"/>
    </row>
    <row r="49" spans="1:15" s="220" customFormat="1">
      <c r="A49" s="221"/>
      <c r="B49" s="223"/>
      <c r="C49" s="171"/>
      <c r="D49" s="171"/>
      <c r="E49" s="171"/>
      <c r="F49" s="171"/>
      <c r="G49" s="171"/>
      <c r="H49" s="171"/>
      <c r="I49" s="171"/>
      <c r="J49" s="171"/>
      <c r="K49" s="266">
        <f t="shared" si="4"/>
        <v>0</v>
      </c>
      <c r="L49" s="266">
        <f>K49*L43</f>
        <v>0</v>
      </c>
      <c r="O49" s="224"/>
    </row>
    <row r="50" spans="1:15" s="220" customFormat="1">
      <c r="A50" s="221"/>
      <c r="B50" s="223"/>
      <c r="C50" s="171"/>
      <c r="D50" s="171"/>
      <c r="E50" s="171"/>
      <c r="F50" s="171"/>
      <c r="G50" s="171"/>
      <c r="H50" s="171"/>
      <c r="I50" s="171"/>
      <c r="J50" s="171"/>
      <c r="K50" s="266">
        <f t="shared" si="4"/>
        <v>0</v>
      </c>
      <c r="L50" s="266">
        <f>K50*L43</f>
        <v>0</v>
      </c>
      <c r="O50" s="224"/>
    </row>
    <row r="51" spans="1:15" s="220" customFormat="1">
      <c r="A51" s="221"/>
      <c r="B51" s="223"/>
      <c r="C51" s="171"/>
      <c r="D51" s="171"/>
      <c r="E51" s="171"/>
      <c r="F51" s="171"/>
      <c r="G51" s="171"/>
      <c r="H51" s="171"/>
      <c r="I51" s="171"/>
      <c r="J51" s="171"/>
      <c r="K51" s="266">
        <f t="shared" si="4"/>
        <v>0</v>
      </c>
      <c r="L51" s="266">
        <f>K51*L43</f>
        <v>0</v>
      </c>
      <c r="O51" s="224"/>
    </row>
    <row r="52" spans="1:15" s="220" customFormat="1">
      <c r="A52" s="221"/>
      <c r="B52" s="223"/>
      <c r="C52" s="171"/>
      <c r="D52" s="171"/>
      <c r="E52" s="171"/>
      <c r="F52" s="171"/>
      <c r="G52" s="171"/>
      <c r="H52" s="171"/>
      <c r="I52" s="171"/>
      <c r="J52" s="171"/>
      <c r="K52" s="266">
        <f t="shared" si="4"/>
        <v>0</v>
      </c>
      <c r="L52" s="266">
        <f>K52*L43</f>
        <v>0</v>
      </c>
      <c r="O52" s="224"/>
    </row>
    <row r="53" spans="1:15" s="220" customFormat="1">
      <c r="A53" s="221"/>
      <c r="B53" s="223"/>
      <c r="C53" s="665" t="s">
        <v>230</v>
      </c>
      <c r="D53" s="666"/>
      <c r="E53" s="666"/>
      <c r="F53" s="666"/>
      <c r="G53" s="666"/>
      <c r="H53" s="666"/>
      <c r="I53" s="666"/>
      <c r="J53" s="667"/>
      <c r="K53" s="241" t="s">
        <v>2</v>
      </c>
      <c r="L53" s="242">
        <v>0.5</v>
      </c>
      <c r="M53" s="176">
        <f>SUM(K55:K62)</f>
        <v>0</v>
      </c>
      <c r="N53" s="260">
        <f>SUM(L55:L62)</f>
        <v>0</v>
      </c>
      <c r="O53" s="224"/>
    </row>
    <row r="54" spans="1:15" s="220" customFormat="1">
      <c r="A54" s="221"/>
      <c r="B54" s="223"/>
      <c r="C54" s="661" t="s">
        <v>4</v>
      </c>
      <c r="D54" s="662"/>
      <c r="E54" s="243" t="s">
        <v>5</v>
      </c>
      <c r="F54" s="243" t="s">
        <v>6</v>
      </c>
      <c r="G54" s="244" t="s">
        <v>7</v>
      </c>
      <c r="H54" s="243" t="s">
        <v>8</v>
      </c>
      <c r="I54" s="243" t="s">
        <v>9</v>
      </c>
      <c r="J54" s="243" t="s">
        <v>10</v>
      </c>
      <c r="K54" s="243" t="s">
        <v>11</v>
      </c>
      <c r="L54" s="243" t="s">
        <v>12</v>
      </c>
      <c r="O54" s="224"/>
    </row>
    <row r="55" spans="1:15" s="220" customFormat="1">
      <c r="A55" s="221"/>
      <c r="B55" s="223"/>
      <c r="C55" s="233"/>
      <c r="D55" s="233"/>
      <c r="E55" s="233"/>
      <c r="F55" s="233"/>
      <c r="G55" s="234"/>
      <c r="H55" s="235"/>
      <c r="I55" s="139"/>
      <c r="J55" s="139"/>
      <c r="K55" s="140">
        <f>(I55+J55)*10000</f>
        <v>0</v>
      </c>
      <c r="L55" s="140">
        <f>K55*L53</f>
        <v>0</v>
      </c>
      <c r="O55" s="224"/>
    </row>
    <row r="56" spans="1:15" s="220" customFormat="1">
      <c r="A56" s="221"/>
      <c r="B56" s="223"/>
      <c r="C56" s="233"/>
      <c r="D56" s="233"/>
      <c r="E56" s="233"/>
      <c r="F56" s="233"/>
      <c r="G56" s="234"/>
      <c r="H56" s="235"/>
      <c r="I56" s="139"/>
      <c r="J56" s="139"/>
      <c r="K56" s="140">
        <f t="shared" ref="K56:K62" si="5">(I56+J56)*10000</f>
        <v>0</v>
      </c>
      <c r="L56" s="140">
        <f>K56*L53</f>
        <v>0</v>
      </c>
      <c r="O56" s="224"/>
    </row>
    <row r="57" spans="1:15" s="220" customFormat="1">
      <c r="A57" s="221"/>
      <c r="B57" s="223"/>
      <c r="C57" s="233"/>
      <c r="D57" s="233"/>
      <c r="E57" s="233"/>
      <c r="F57" s="236"/>
      <c r="G57" s="237"/>
      <c r="H57" s="237"/>
      <c r="I57" s="141"/>
      <c r="J57" s="141"/>
      <c r="K57" s="140">
        <f t="shared" si="5"/>
        <v>0</v>
      </c>
      <c r="L57" s="140">
        <f>K57*L53</f>
        <v>0</v>
      </c>
      <c r="O57" s="224"/>
    </row>
    <row r="58" spans="1:15" s="220" customFormat="1">
      <c r="A58" s="221"/>
      <c r="B58" s="223"/>
      <c r="C58" s="233"/>
      <c r="D58" s="233"/>
      <c r="E58" s="233"/>
      <c r="F58" s="233"/>
      <c r="G58" s="235"/>
      <c r="H58" s="235"/>
      <c r="I58" s="139"/>
      <c r="J58" s="139"/>
      <c r="K58" s="140">
        <f t="shared" si="5"/>
        <v>0</v>
      </c>
      <c r="L58" s="140">
        <f>K58*L53</f>
        <v>0</v>
      </c>
      <c r="O58" s="224"/>
    </row>
    <row r="59" spans="1:15" s="220" customFormat="1">
      <c r="A59" s="221"/>
      <c r="B59" s="223"/>
      <c r="C59" s="233"/>
      <c r="D59" s="233"/>
      <c r="E59" s="233"/>
      <c r="F59" s="233"/>
      <c r="G59" s="234"/>
      <c r="H59" s="235"/>
      <c r="I59" s="139"/>
      <c r="J59" s="139"/>
      <c r="K59" s="140">
        <f t="shared" si="5"/>
        <v>0</v>
      </c>
      <c r="L59" s="140">
        <f>K59*L53</f>
        <v>0</v>
      </c>
      <c r="O59" s="224"/>
    </row>
    <row r="60" spans="1:15" s="220" customFormat="1">
      <c r="A60" s="221"/>
      <c r="B60" s="223"/>
      <c r="C60" s="233"/>
      <c r="D60" s="233"/>
      <c r="E60" s="233"/>
      <c r="F60" s="233"/>
      <c r="G60" s="235"/>
      <c r="H60" s="235"/>
      <c r="I60" s="139"/>
      <c r="J60" s="139"/>
      <c r="K60" s="140">
        <f t="shared" si="5"/>
        <v>0</v>
      </c>
      <c r="L60" s="140">
        <f>K60*L53</f>
        <v>0</v>
      </c>
      <c r="O60" s="224"/>
    </row>
    <row r="61" spans="1:15" s="220" customFormat="1">
      <c r="A61" s="221"/>
      <c r="B61" s="223"/>
      <c r="C61" s="233"/>
      <c r="D61" s="238"/>
      <c r="E61" s="233"/>
      <c r="F61" s="233"/>
      <c r="G61" s="235"/>
      <c r="H61" s="235"/>
      <c r="I61" s="139"/>
      <c r="J61" s="139"/>
      <c r="K61" s="140">
        <f t="shared" si="5"/>
        <v>0</v>
      </c>
      <c r="L61" s="140">
        <f>K61*L53</f>
        <v>0</v>
      </c>
      <c r="O61" s="224"/>
    </row>
    <row r="62" spans="1:15" s="220" customFormat="1">
      <c r="A62" s="221"/>
      <c r="B62" s="223"/>
      <c r="C62" s="233"/>
      <c r="D62" s="238"/>
      <c r="E62" s="233"/>
      <c r="F62" s="233"/>
      <c r="G62" s="235"/>
      <c r="H62" s="235"/>
      <c r="I62" s="139"/>
      <c r="J62" s="139"/>
      <c r="K62" s="140">
        <f t="shared" si="5"/>
        <v>0</v>
      </c>
      <c r="L62" s="140">
        <f>K62*L53</f>
        <v>0</v>
      </c>
      <c r="O62" s="224"/>
    </row>
    <row r="63" spans="1:15" s="220" customFormat="1" ht="20.25">
      <c r="A63" s="221"/>
      <c r="B63" s="223"/>
      <c r="C63" s="655" t="s">
        <v>157</v>
      </c>
      <c r="D63" s="656"/>
      <c r="E63" s="656"/>
      <c r="F63" s="656"/>
      <c r="G63" s="656"/>
      <c r="H63" s="656"/>
      <c r="I63" s="656"/>
      <c r="J63" s="657"/>
      <c r="K63" s="217" t="s">
        <v>47</v>
      </c>
      <c r="L63" s="314">
        <v>0.5</v>
      </c>
      <c r="M63" s="176">
        <f>SUM(K65:K72)</f>
        <v>0</v>
      </c>
      <c r="N63" s="260">
        <f>SUM(L65:L72)</f>
        <v>0</v>
      </c>
      <c r="O63" s="224"/>
    </row>
    <row r="64" spans="1:15" s="220" customFormat="1">
      <c r="A64" s="221"/>
      <c r="B64" s="223"/>
      <c r="C64" s="574" t="s">
        <v>4</v>
      </c>
      <c r="D64" s="575"/>
      <c r="E64" s="308" t="s">
        <v>5</v>
      </c>
      <c r="F64" s="308" t="s">
        <v>6</v>
      </c>
      <c r="G64" s="246" t="s">
        <v>7</v>
      </c>
      <c r="H64" s="308" t="s">
        <v>8</v>
      </c>
      <c r="I64" s="308" t="s">
        <v>9</v>
      </c>
      <c r="J64" s="308" t="s">
        <v>10</v>
      </c>
      <c r="K64" s="308" t="s">
        <v>11</v>
      </c>
      <c r="L64" s="308" t="s">
        <v>12</v>
      </c>
      <c r="M64" s="658"/>
      <c r="N64" s="659"/>
      <c r="O64" s="224"/>
    </row>
    <row r="65" spans="1:15" s="220" customFormat="1">
      <c r="A65" s="221"/>
      <c r="B65" s="223"/>
      <c r="C65" s="218"/>
      <c r="D65" s="218"/>
      <c r="E65" s="218"/>
      <c r="F65" s="218"/>
      <c r="G65" s="219"/>
      <c r="H65" s="219"/>
      <c r="I65" s="167"/>
      <c r="J65" s="167"/>
      <c r="K65" s="266">
        <f t="shared" ref="K65:K72" si="6">(I65+J65)*10000</f>
        <v>0</v>
      </c>
      <c r="L65" s="266">
        <f>K65*L63</f>
        <v>0</v>
      </c>
      <c r="O65" s="224"/>
    </row>
    <row r="66" spans="1:15" s="220" customFormat="1">
      <c r="A66" s="221"/>
      <c r="B66" s="223"/>
      <c r="C66" s="218"/>
      <c r="D66" s="247"/>
      <c r="E66" s="218"/>
      <c r="F66" s="218"/>
      <c r="G66" s="248"/>
      <c r="H66" s="248"/>
      <c r="I66" s="167"/>
      <c r="J66" s="167"/>
      <c r="K66" s="266">
        <f t="shared" si="6"/>
        <v>0</v>
      </c>
      <c r="L66" s="266">
        <f>K66*L63</f>
        <v>0</v>
      </c>
      <c r="O66" s="224"/>
    </row>
    <row r="67" spans="1:15" s="220" customFormat="1">
      <c r="A67" s="221"/>
      <c r="B67" s="223"/>
      <c r="C67" s="218"/>
      <c r="D67" s="218"/>
      <c r="E67" s="218"/>
      <c r="F67" s="218"/>
      <c r="G67" s="219"/>
      <c r="H67" s="219"/>
      <c r="I67" s="167"/>
      <c r="J67" s="167"/>
      <c r="K67" s="266">
        <f t="shared" si="6"/>
        <v>0</v>
      </c>
      <c r="L67" s="266">
        <f>K67*L63</f>
        <v>0</v>
      </c>
      <c r="O67" s="224"/>
    </row>
    <row r="68" spans="1:15" s="220" customFormat="1">
      <c r="A68" s="221"/>
      <c r="B68" s="223"/>
      <c r="C68" s="218"/>
      <c r="D68" s="218"/>
      <c r="E68" s="218"/>
      <c r="F68" s="218"/>
      <c r="G68" s="219"/>
      <c r="H68" s="219"/>
      <c r="I68" s="167"/>
      <c r="J68" s="167"/>
      <c r="K68" s="266">
        <f t="shared" si="6"/>
        <v>0</v>
      </c>
      <c r="L68" s="266">
        <f>K68*L63</f>
        <v>0</v>
      </c>
      <c r="O68" s="224"/>
    </row>
    <row r="69" spans="1:15" s="220" customFormat="1" ht="20.25">
      <c r="A69" s="221"/>
      <c r="B69" s="223"/>
      <c r="C69" s="215"/>
      <c r="D69" s="215"/>
      <c r="E69" s="215"/>
      <c r="F69" s="215"/>
      <c r="G69" s="249" t="s">
        <v>165</v>
      </c>
      <c r="H69" s="216"/>
      <c r="I69" s="216"/>
      <c r="J69" s="216"/>
      <c r="K69" s="266">
        <f t="shared" si="6"/>
        <v>0</v>
      </c>
      <c r="L69" s="266">
        <f>K69*L63</f>
        <v>0</v>
      </c>
      <c r="O69" s="224"/>
    </row>
    <row r="70" spans="1:15" s="220" customFormat="1">
      <c r="A70" s="221"/>
      <c r="B70" s="223"/>
      <c r="C70" s="215"/>
      <c r="D70" s="215"/>
      <c r="E70" s="215"/>
      <c r="F70" s="215"/>
      <c r="G70" s="216"/>
      <c r="H70" s="216"/>
      <c r="I70" s="216"/>
      <c r="J70" s="216"/>
      <c r="K70" s="266">
        <f t="shared" si="6"/>
        <v>0</v>
      </c>
      <c r="L70" s="266">
        <f>K70*L63</f>
        <v>0</v>
      </c>
      <c r="O70" s="224"/>
    </row>
    <row r="71" spans="1:15" s="220" customFormat="1">
      <c r="A71" s="221"/>
      <c r="B71" s="223"/>
      <c r="C71" s="215"/>
      <c r="D71" s="215"/>
      <c r="E71" s="215"/>
      <c r="F71" s="215"/>
      <c r="G71" s="216"/>
      <c r="H71" s="216"/>
      <c r="I71" s="216"/>
      <c r="J71" s="216"/>
      <c r="K71" s="266">
        <f t="shared" si="6"/>
        <v>0</v>
      </c>
      <c r="L71" s="266">
        <f>K71*L63</f>
        <v>0</v>
      </c>
      <c r="O71" s="224"/>
    </row>
    <row r="72" spans="1:15" s="220" customFormat="1">
      <c r="A72" s="221"/>
      <c r="B72" s="223"/>
      <c r="C72" s="215"/>
      <c r="D72" s="215"/>
      <c r="E72" s="215"/>
      <c r="F72" s="215"/>
      <c r="G72" s="216"/>
      <c r="H72" s="216"/>
      <c r="I72" s="216"/>
      <c r="J72" s="216"/>
      <c r="K72" s="266">
        <f t="shared" si="6"/>
        <v>0</v>
      </c>
      <c r="L72" s="266">
        <f>K72*L63</f>
        <v>0</v>
      </c>
      <c r="O72" s="224"/>
    </row>
    <row r="73" spans="1:15" s="220" customFormat="1" ht="20.25">
      <c r="A73" s="221"/>
      <c r="B73" s="223"/>
      <c r="C73" s="584" t="s">
        <v>78</v>
      </c>
      <c r="D73" s="585"/>
      <c r="E73" s="585"/>
      <c r="F73" s="585"/>
      <c r="G73" s="585"/>
      <c r="H73" s="585"/>
      <c r="I73" s="585"/>
      <c r="J73" s="586"/>
      <c r="K73" s="173" t="s">
        <v>47</v>
      </c>
      <c r="L73" s="259">
        <v>0.5</v>
      </c>
      <c r="M73" s="176">
        <f>SUM(K75:K82)</f>
        <v>0</v>
      </c>
      <c r="N73" s="260">
        <f>SUM(L75:L82)</f>
        <v>0</v>
      </c>
      <c r="O73" s="224"/>
    </row>
    <row r="74" spans="1:15" s="220" customFormat="1">
      <c r="A74" s="221"/>
      <c r="B74" s="223"/>
      <c r="C74" s="576" t="s">
        <v>4</v>
      </c>
      <c r="D74" s="577"/>
      <c r="E74" s="549" t="s">
        <v>5</v>
      </c>
      <c r="F74" s="549" t="s">
        <v>6</v>
      </c>
      <c r="G74" s="246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78"/>
      <c r="N74" s="579"/>
      <c r="O74" s="224"/>
    </row>
    <row r="75" spans="1:15" s="220" customFormat="1">
      <c r="A75" s="221"/>
      <c r="B75" s="223"/>
      <c r="C75" s="233"/>
      <c r="D75" s="233"/>
      <c r="E75" s="233"/>
      <c r="F75" s="233"/>
      <c r="G75" s="234"/>
      <c r="H75" s="235"/>
      <c r="I75" s="139"/>
      <c r="J75" s="139"/>
      <c r="K75" s="140">
        <f>(I75+J75)*10000</f>
        <v>0</v>
      </c>
      <c r="L75" s="140">
        <f>K75*L73</f>
        <v>0</v>
      </c>
      <c r="M75" s="261"/>
      <c r="N75" s="253"/>
      <c r="O75" s="224"/>
    </row>
    <row r="76" spans="1:15" s="220" customFormat="1">
      <c r="A76" s="221"/>
      <c r="B76" s="223"/>
      <c r="C76" s="233"/>
      <c r="D76" s="233"/>
      <c r="E76" s="233"/>
      <c r="F76" s="233"/>
      <c r="G76" s="234"/>
      <c r="H76" s="235"/>
      <c r="I76" s="139"/>
      <c r="J76" s="139"/>
      <c r="K76" s="140">
        <f t="shared" ref="K76:K82" si="7">(I76+J76)*10000</f>
        <v>0</v>
      </c>
      <c r="L76" s="140">
        <f>K76*L73</f>
        <v>0</v>
      </c>
      <c r="M76" s="261"/>
      <c r="N76" s="253"/>
      <c r="O76" s="224"/>
    </row>
    <row r="77" spans="1:15" s="220" customFormat="1">
      <c r="A77" s="221"/>
      <c r="B77" s="223"/>
      <c r="C77" s="233"/>
      <c r="D77" s="233"/>
      <c r="E77" s="233"/>
      <c r="F77" s="236"/>
      <c r="G77" s="237"/>
      <c r="H77" s="237"/>
      <c r="I77" s="141"/>
      <c r="J77" s="141"/>
      <c r="K77" s="140">
        <f t="shared" si="7"/>
        <v>0</v>
      </c>
      <c r="L77" s="140">
        <f>K77*L73</f>
        <v>0</v>
      </c>
      <c r="M77" s="261"/>
      <c r="N77" s="253"/>
      <c r="O77" s="224"/>
    </row>
    <row r="78" spans="1:15" s="220" customFormat="1">
      <c r="A78" s="221"/>
      <c r="B78" s="223"/>
      <c r="C78" s="233"/>
      <c r="D78" s="233"/>
      <c r="E78" s="233"/>
      <c r="F78" s="233"/>
      <c r="G78" s="235"/>
      <c r="H78" s="235"/>
      <c r="I78" s="139"/>
      <c r="J78" s="139"/>
      <c r="K78" s="140">
        <f t="shared" si="7"/>
        <v>0</v>
      </c>
      <c r="L78" s="140">
        <f>K78*L73</f>
        <v>0</v>
      </c>
      <c r="M78" s="261"/>
      <c r="N78" s="253"/>
      <c r="O78" s="224"/>
    </row>
    <row r="79" spans="1:15" s="220" customFormat="1">
      <c r="A79" s="221"/>
      <c r="B79" s="223"/>
      <c r="C79" s="233"/>
      <c r="D79" s="233"/>
      <c r="E79" s="233"/>
      <c r="F79" s="233"/>
      <c r="G79" s="234"/>
      <c r="H79" s="235"/>
      <c r="I79" s="139"/>
      <c r="J79" s="139"/>
      <c r="K79" s="140">
        <f t="shared" si="7"/>
        <v>0</v>
      </c>
      <c r="L79" s="140">
        <f>K79*L73</f>
        <v>0</v>
      </c>
      <c r="M79" s="261"/>
      <c r="N79" s="253"/>
      <c r="O79" s="224"/>
    </row>
    <row r="80" spans="1:15" s="220" customFormat="1">
      <c r="A80" s="221"/>
      <c r="B80" s="223"/>
      <c r="C80" s="233"/>
      <c r="D80" s="233"/>
      <c r="E80" s="233"/>
      <c r="F80" s="233"/>
      <c r="G80" s="235"/>
      <c r="H80" s="235"/>
      <c r="I80" s="139"/>
      <c r="J80" s="139"/>
      <c r="K80" s="140">
        <f t="shared" si="7"/>
        <v>0</v>
      </c>
      <c r="L80" s="140">
        <f>K80*L73</f>
        <v>0</v>
      </c>
      <c r="M80" s="261"/>
      <c r="N80" s="253"/>
      <c r="O80" s="224"/>
    </row>
    <row r="81" spans="1:21" s="220" customFormat="1">
      <c r="A81" s="221"/>
      <c r="B81" s="223"/>
      <c r="C81" s="233"/>
      <c r="D81" s="238"/>
      <c r="E81" s="233"/>
      <c r="F81" s="233"/>
      <c r="G81" s="235"/>
      <c r="H81" s="235"/>
      <c r="I81" s="139"/>
      <c r="J81" s="139"/>
      <c r="K81" s="140">
        <f t="shared" si="7"/>
        <v>0</v>
      </c>
      <c r="L81" s="140">
        <f>K81*L73</f>
        <v>0</v>
      </c>
      <c r="M81" s="261"/>
      <c r="N81" s="253"/>
      <c r="O81" s="224"/>
    </row>
    <row r="82" spans="1:21" s="220" customFormat="1">
      <c r="A82" s="221"/>
      <c r="B82" s="223"/>
      <c r="C82" s="233"/>
      <c r="D82" s="238"/>
      <c r="E82" s="233"/>
      <c r="F82" s="233"/>
      <c r="G82" s="235"/>
      <c r="H82" s="235"/>
      <c r="I82" s="139"/>
      <c r="J82" s="139"/>
      <c r="K82" s="140">
        <f t="shared" si="7"/>
        <v>0</v>
      </c>
      <c r="L82" s="140">
        <f>K82*L73</f>
        <v>0</v>
      </c>
      <c r="M82" s="271"/>
      <c r="N82" s="255"/>
      <c r="O82" s="224"/>
    </row>
    <row r="83" spans="1:21" s="220" customFormat="1">
      <c r="A83" s="221"/>
      <c r="B83" s="223"/>
      <c r="C83" s="580" t="s">
        <v>84</v>
      </c>
      <c r="D83" s="581"/>
      <c r="E83" s="581"/>
      <c r="F83" s="581"/>
      <c r="G83" s="581"/>
      <c r="H83" s="581"/>
      <c r="I83" s="581"/>
      <c r="J83" s="582"/>
      <c r="K83" s="313" t="s">
        <v>2</v>
      </c>
      <c r="L83" s="314">
        <v>0.5</v>
      </c>
      <c r="M83" s="176">
        <f>SUM(K85:K92)</f>
        <v>0</v>
      </c>
      <c r="N83" s="260">
        <f>SUM(L85:L92)</f>
        <v>0</v>
      </c>
      <c r="O83" s="224"/>
    </row>
    <row r="84" spans="1:21" s="220" customFormat="1">
      <c r="A84" s="221"/>
      <c r="B84" s="223"/>
      <c r="C84" s="574" t="s">
        <v>4</v>
      </c>
      <c r="D84" s="575"/>
      <c r="E84" s="308" t="s">
        <v>5</v>
      </c>
      <c r="F84" s="308" t="s">
        <v>6</v>
      </c>
      <c r="G84" s="246" t="s">
        <v>7</v>
      </c>
      <c r="H84" s="308" t="s">
        <v>8</v>
      </c>
      <c r="I84" s="308" t="s">
        <v>9</v>
      </c>
      <c r="J84" s="308" t="s">
        <v>10</v>
      </c>
      <c r="K84" s="308" t="s">
        <v>11</v>
      </c>
      <c r="L84" s="308" t="s">
        <v>12</v>
      </c>
      <c r="M84" s="253"/>
      <c r="N84" s="253"/>
      <c r="O84" s="224"/>
    </row>
    <row r="85" spans="1:21" s="220" customFormat="1">
      <c r="A85" s="221"/>
      <c r="B85" s="223"/>
      <c r="C85" s="233"/>
      <c r="D85" s="233"/>
      <c r="E85" s="233"/>
      <c r="F85" s="233"/>
      <c r="G85" s="234"/>
      <c r="H85" s="235"/>
      <c r="I85" s="139"/>
      <c r="J85" s="139"/>
      <c r="K85" s="140">
        <f>(I85+J85)*10000</f>
        <v>0</v>
      </c>
      <c r="L85" s="140">
        <f>K85*L83</f>
        <v>0</v>
      </c>
      <c r="M85" s="253"/>
      <c r="N85" s="253"/>
      <c r="O85" s="224"/>
    </row>
    <row r="86" spans="1:21" s="220" customFormat="1">
      <c r="A86" s="221"/>
      <c r="B86" s="223"/>
      <c r="C86" s="233"/>
      <c r="D86" s="233"/>
      <c r="E86" s="233"/>
      <c r="F86" s="233"/>
      <c r="G86" s="234"/>
      <c r="H86" s="235"/>
      <c r="I86" s="139"/>
      <c r="J86" s="139"/>
      <c r="K86" s="140">
        <f t="shared" ref="K86:K92" si="8">(I86+J86)*10000</f>
        <v>0</v>
      </c>
      <c r="L86" s="140">
        <f>K86*L83</f>
        <v>0</v>
      </c>
      <c r="M86" s="253"/>
      <c r="N86" s="253"/>
      <c r="O86" s="224"/>
    </row>
    <row r="87" spans="1:21" s="220" customFormat="1">
      <c r="A87" s="221"/>
      <c r="B87" s="223"/>
      <c r="C87" s="233"/>
      <c r="D87" s="233"/>
      <c r="E87" s="233"/>
      <c r="F87" s="236"/>
      <c r="G87" s="237"/>
      <c r="H87" s="237"/>
      <c r="I87" s="141"/>
      <c r="J87" s="141"/>
      <c r="K87" s="140">
        <f t="shared" si="8"/>
        <v>0</v>
      </c>
      <c r="L87" s="140">
        <f>K87*L83</f>
        <v>0</v>
      </c>
      <c r="M87" s="253"/>
      <c r="N87" s="253"/>
      <c r="O87" s="224"/>
    </row>
    <row r="88" spans="1:21" s="220" customFormat="1">
      <c r="A88" s="221"/>
      <c r="B88" s="223"/>
      <c r="C88" s="233"/>
      <c r="D88" s="233"/>
      <c r="E88" s="233"/>
      <c r="F88" s="233"/>
      <c r="G88" s="235"/>
      <c r="H88" s="235"/>
      <c r="I88" s="139"/>
      <c r="J88" s="139"/>
      <c r="K88" s="140">
        <f t="shared" si="8"/>
        <v>0</v>
      </c>
      <c r="L88" s="140">
        <f>K88*L83</f>
        <v>0</v>
      </c>
      <c r="M88" s="253"/>
      <c r="N88" s="253"/>
      <c r="O88" s="224"/>
    </row>
    <row r="89" spans="1:21" s="220" customFormat="1">
      <c r="A89" s="221"/>
      <c r="B89" s="223"/>
      <c r="C89" s="233"/>
      <c r="D89" s="233"/>
      <c r="E89" s="233"/>
      <c r="F89" s="233"/>
      <c r="G89" s="234"/>
      <c r="H89" s="235"/>
      <c r="I89" s="139"/>
      <c r="J89" s="139"/>
      <c r="K89" s="140">
        <f t="shared" si="8"/>
        <v>0</v>
      </c>
      <c r="L89" s="140">
        <f>K89*L83</f>
        <v>0</v>
      </c>
      <c r="M89" s="253"/>
      <c r="N89" s="253"/>
      <c r="O89" s="224"/>
    </row>
    <row r="90" spans="1:21" s="220" customFormat="1">
      <c r="A90" s="221"/>
      <c r="B90" s="223"/>
      <c r="C90" s="233"/>
      <c r="D90" s="233"/>
      <c r="E90" s="233"/>
      <c r="F90" s="233"/>
      <c r="G90" s="235"/>
      <c r="H90" s="235"/>
      <c r="I90" s="139"/>
      <c r="J90" s="139"/>
      <c r="K90" s="140">
        <f t="shared" si="8"/>
        <v>0</v>
      </c>
      <c r="L90" s="140">
        <f>K90*L83</f>
        <v>0</v>
      </c>
      <c r="M90" s="253"/>
      <c r="N90" s="253"/>
      <c r="O90" s="224"/>
    </row>
    <row r="91" spans="1:21" s="220" customFormat="1">
      <c r="A91" s="221"/>
      <c r="B91" s="223"/>
      <c r="C91" s="233"/>
      <c r="D91" s="238"/>
      <c r="E91" s="233"/>
      <c r="F91" s="233"/>
      <c r="G91" s="235"/>
      <c r="H91" s="235"/>
      <c r="I91" s="139"/>
      <c r="J91" s="139"/>
      <c r="K91" s="140">
        <f t="shared" si="8"/>
        <v>0</v>
      </c>
      <c r="L91" s="140">
        <f>K91*L83</f>
        <v>0</v>
      </c>
      <c r="M91" s="253"/>
      <c r="N91" s="253"/>
      <c r="O91" s="224"/>
    </row>
    <row r="92" spans="1:21" s="220" customFormat="1">
      <c r="A92" s="221"/>
      <c r="B92" s="223"/>
      <c r="C92" s="233"/>
      <c r="D92" s="238"/>
      <c r="E92" s="233"/>
      <c r="F92" s="233"/>
      <c r="G92" s="235"/>
      <c r="H92" s="235"/>
      <c r="I92" s="139"/>
      <c r="J92" s="139"/>
      <c r="K92" s="140">
        <f t="shared" si="8"/>
        <v>0</v>
      </c>
      <c r="L92" s="140">
        <f>K92*L83</f>
        <v>0</v>
      </c>
      <c r="M92" s="253"/>
      <c r="N92" s="253"/>
      <c r="O92" s="224"/>
    </row>
    <row r="93" spans="1:21" ht="20.25">
      <c r="A93" s="220"/>
      <c r="B93" s="41"/>
      <c r="C93" s="790" t="s">
        <v>1960</v>
      </c>
      <c r="D93" s="790"/>
      <c r="E93" s="790"/>
      <c r="F93" s="790"/>
      <c r="G93" s="790"/>
      <c r="H93" s="790"/>
      <c r="I93" s="790"/>
      <c r="J93" s="790"/>
      <c r="K93" s="1" t="s">
        <v>2</v>
      </c>
      <c r="L93" s="63">
        <v>0.6</v>
      </c>
      <c r="M93" s="61">
        <f>SUM(K95:K102)</f>
        <v>0</v>
      </c>
      <c r="N93" s="53">
        <f>SUM(L95:L102)</f>
        <v>0</v>
      </c>
      <c r="O93" s="224"/>
      <c r="P93" s="220"/>
      <c r="Q93" s="220"/>
      <c r="R93" s="220"/>
      <c r="S93" s="220"/>
      <c r="T93" s="220"/>
      <c r="U93" s="220"/>
    </row>
    <row r="94" spans="1:21">
      <c r="A94" s="220"/>
      <c r="B94" s="41" t="s">
        <v>3</v>
      </c>
      <c r="C94" s="780" t="s">
        <v>4</v>
      </c>
      <c r="D94" s="780"/>
      <c r="E94" s="569" t="s">
        <v>5</v>
      </c>
      <c r="F94" s="569" t="s">
        <v>6</v>
      </c>
      <c r="G94" s="569" t="s">
        <v>7</v>
      </c>
      <c r="H94" s="569" t="s">
        <v>8</v>
      </c>
      <c r="I94" s="569" t="s">
        <v>9</v>
      </c>
      <c r="J94" s="569" t="s">
        <v>10</v>
      </c>
      <c r="K94" s="569" t="s">
        <v>11</v>
      </c>
      <c r="L94" s="569" t="s">
        <v>12</v>
      </c>
      <c r="M94" s="57"/>
      <c r="N94" s="58"/>
      <c r="O94" s="220"/>
      <c r="P94" s="220"/>
      <c r="Q94" s="220"/>
      <c r="R94" s="220"/>
      <c r="S94" s="220"/>
      <c r="T94" s="220"/>
      <c r="U94" s="220"/>
    </row>
    <row r="95" spans="1:21">
      <c r="A95" s="220"/>
      <c r="B95" s="41">
        <v>1</v>
      </c>
      <c r="C95" s="6"/>
      <c r="D95" s="6"/>
      <c r="E95" s="6"/>
      <c r="F95" s="6"/>
      <c r="G95" s="7"/>
      <c r="H95" s="8"/>
      <c r="I95" s="9"/>
      <c r="J95" s="9"/>
      <c r="K95" s="4">
        <f>(I95+J95)*10000</f>
        <v>0</v>
      </c>
      <c r="L95" s="4">
        <f>K95*L93</f>
        <v>0</v>
      </c>
      <c r="M95" s="224"/>
      <c r="N95" s="220"/>
      <c r="O95" s="220"/>
      <c r="P95" s="220"/>
      <c r="Q95" s="220"/>
      <c r="R95" s="220"/>
      <c r="S95" s="220"/>
      <c r="T95" s="220"/>
      <c r="U95" s="220"/>
    </row>
    <row r="96" spans="1:21">
      <c r="A96" s="220"/>
      <c r="B96" s="41">
        <v>2</v>
      </c>
      <c r="C96" s="6"/>
      <c r="D96" s="6"/>
      <c r="E96" s="6"/>
      <c r="F96" s="6"/>
      <c r="G96" s="7"/>
      <c r="H96" s="8"/>
      <c r="I96" s="9"/>
      <c r="J96" s="9"/>
      <c r="K96" s="4">
        <f t="shared" ref="K96:K102" si="9">(I96+J96)*10000</f>
        <v>0</v>
      </c>
      <c r="L96" s="4">
        <f>K96*L93</f>
        <v>0</v>
      </c>
      <c r="M96" s="224"/>
      <c r="N96" s="220"/>
      <c r="O96" s="220"/>
      <c r="P96" s="220"/>
      <c r="Q96" s="220"/>
      <c r="R96" s="220"/>
      <c r="S96" s="220"/>
      <c r="T96" s="220"/>
      <c r="U96" s="220"/>
    </row>
    <row r="97" spans="2:15">
      <c r="B97" s="41">
        <v>3</v>
      </c>
      <c r="C97" s="6"/>
      <c r="D97" s="6"/>
      <c r="E97" s="6"/>
      <c r="F97" s="6"/>
      <c r="G97" s="7"/>
      <c r="H97" s="8"/>
      <c r="I97" s="9"/>
      <c r="J97" s="9"/>
      <c r="K97" s="4">
        <f t="shared" si="9"/>
        <v>0</v>
      </c>
      <c r="L97" s="4">
        <f>K97*L93</f>
        <v>0</v>
      </c>
      <c r="M97" s="224"/>
      <c r="N97" s="220"/>
      <c r="O97" s="220"/>
    </row>
    <row r="98" spans="2:15">
      <c r="B98" s="41">
        <v>4</v>
      </c>
      <c r="C98" s="6"/>
      <c r="D98" s="6"/>
      <c r="E98" s="6"/>
      <c r="F98" s="6"/>
      <c r="G98" s="8"/>
      <c r="H98" s="8"/>
      <c r="I98" s="9"/>
      <c r="J98" s="9"/>
      <c r="K98" s="4">
        <f t="shared" si="9"/>
        <v>0</v>
      </c>
      <c r="L98" s="4">
        <f>K98*L93</f>
        <v>0</v>
      </c>
      <c r="M98" s="224"/>
      <c r="N98" s="220"/>
      <c r="O98" s="220"/>
    </row>
    <row r="99" spans="2:15">
      <c r="B99" s="41">
        <v>5</v>
      </c>
      <c r="C99" s="6"/>
      <c r="D99" s="6"/>
      <c r="E99" s="6"/>
      <c r="F99" s="6"/>
      <c r="G99" s="7"/>
      <c r="H99" s="8"/>
      <c r="I99" s="9"/>
      <c r="J99" s="9"/>
      <c r="K99" s="4">
        <f t="shared" si="9"/>
        <v>0</v>
      </c>
      <c r="L99" s="4">
        <f>K99*L93</f>
        <v>0</v>
      </c>
      <c r="M99" s="224"/>
      <c r="N99" s="220"/>
      <c r="O99" s="220"/>
    </row>
    <row r="100" spans="2:15">
      <c r="B100" s="41">
        <v>6</v>
      </c>
      <c r="C100" s="6"/>
      <c r="D100" s="6"/>
      <c r="E100" s="6"/>
      <c r="F100" s="6"/>
      <c r="G100" s="8"/>
      <c r="H100" s="8"/>
      <c r="I100" s="9"/>
      <c r="J100" s="9"/>
      <c r="K100" s="4">
        <f t="shared" si="9"/>
        <v>0</v>
      </c>
      <c r="L100" s="4">
        <f>K100*L93</f>
        <v>0</v>
      </c>
      <c r="M100" s="224"/>
      <c r="N100" s="220"/>
      <c r="O100" s="220"/>
    </row>
    <row r="101" spans="2:15">
      <c r="B101" s="41">
        <v>7</v>
      </c>
      <c r="C101" s="6"/>
      <c r="D101" s="10"/>
      <c r="E101" s="6"/>
      <c r="F101" s="6"/>
      <c r="G101" s="8"/>
      <c r="H101" s="8"/>
      <c r="I101" s="9"/>
      <c r="J101" s="9"/>
      <c r="K101" s="4">
        <f t="shared" si="9"/>
        <v>0</v>
      </c>
      <c r="L101" s="4">
        <f>K101*L93</f>
        <v>0</v>
      </c>
      <c r="M101" s="224"/>
      <c r="N101" s="220"/>
      <c r="O101" s="220"/>
    </row>
    <row r="102" spans="2:15">
      <c r="B102" s="41">
        <v>8</v>
      </c>
      <c r="C102" s="6"/>
      <c r="D102" s="10"/>
      <c r="E102" s="6"/>
      <c r="F102" s="6"/>
      <c r="G102" s="8"/>
      <c r="H102" s="8"/>
      <c r="I102" s="9"/>
      <c r="J102" s="9"/>
      <c r="K102" s="4">
        <f t="shared" si="9"/>
        <v>0</v>
      </c>
      <c r="L102" s="4">
        <f>K102*L93</f>
        <v>0</v>
      </c>
      <c r="M102" s="54"/>
      <c r="N102" s="43"/>
      <c r="O102" s="220"/>
    </row>
    <row r="103" spans="2:15" ht="20.25">
      <c r="B103" s="41"/>
      <c r="C103" s="791" t="s">
        <v>1961</v>
      </c>
      <c r="D103" s="791"/>
      <c r="E103" s="791"/>
      <c r="F103" s="791"/>
      <c r="G103" s="791"/>
      <c r="H103" s="791"/>
      <c r="I103" s="791"/>
      <c r="J103" s="791"/>
      <c r="K103" s="217" t="s">
        <v>47</v>
      </c>
      <c r="L103" s="64">
        <v>0.65</v>
      </c>
      <c r="M103" s="61">
        <f>SUM(K105:K112)</f>
        <v>0</v>
      </c>
      <c r="N103" s="53">
        <f>SUM(L105:L112)</f>
        <v>0</v>
      </c>
      <c r="O103" s="224"/>
    </row>
    <row r="104" spans="2:15">
      <c r="B104" s="41"/>
      <c r="C104" s="780" t="s">
        <v>4</v>
      </c>
      <c r="D104" s="780"/>
      <c r="E104" s="569" t="s">
        <v>5</v>
      </c>
      <c r="F104" s="569" t="s">
        <v>6</v>
      </c>
      <c r="G104" s="569" t="s">
        <v>7</v>
      </c>
      <c r="H104" s="569" t="s">
        <v>8</v>
      </c>
      <c r="I104" s="569" t="s">
        <v>9</v>
      </c>
      <c r="J104" s="569" t="s">
        <v>10</v>
      </c>
      <c r="K104" s="569" t="s">
        <v>11</v>
      </c>
      <c r="L104" s="569" t="s">
        <v>12</v>
      </c>
      <c r="M104" s="570"/>
      <c r="N104" s="571"/>
      <c r="O104" s="220"/>
    </row>
    <row r="105" spans="2:15" ht="19.5">
      <c r="B105" s="41"/>
      <c r="C105" s="262"/>
      <c r="D105" s="262"/>
      <c r="E105" s="262"/>
      <c r="F105" s="262"/>
      <c r="G105" s="240" t="s">
        <v>48</v>
      </c>
      <c r="H105" s="264"/>
      <c r="I105" s="265"/>
      <c r="J105" s="265"/>
      <c r="K105" s="4">
        <f>(I105+J105)*10000</f>
        <v>0</v>
      </c>
      <c r="L105" s="4">
        <f>K105*L103</f>
        <v>0</v>
      </c>
      <c r="M105" s="224"/>
      <c r="N105" s="220"/>
      <c r="O105" s="220"/>
    </row>
    <row r="106" spans="2:15">
      <c r="B106" s="41"/>
      <c r="C106" s="218"/>
      <c r="D106" s="218"/>
      <c r="E106" s="218"/>
      <c r="F106" s="218"/>
      <c r="G106" s="219"/>
      <c r="H106" s="219"/>
      <c r="I106" s="21"/>
      <c r="J106" s="21"/>
      <c r="K106" s="4">
        <f t="shared" ref="K106:K112" si="10">(I106+J106)*10000</f>
        <v>0</v>
      </c>
      <c r="L106" s="4">
        <f>K106*L103</f>
        <v>0</v>
      </c>
      <c r="M106" s="224"/>
      <c r="N106" s="220"/>
      <c r="O106" s="220"/>
    </row>
    <row r="107" spans="2:15">
      <c r="B107" s="41"/>
      <c r="C107" s="218"/>
      <c r="D107" s="218"/>
      <c r="E107" s="218"/>
      <c r="F107" s="218"/>
      <c r="G107" s="219"/>
      <c r="H107" s="219"/>
      <c r="I107" s="21"/>
      <c r="J107" s="21"/>
      <c r="K107" s="4">
        <f t="shared" si="10"/>
        <v>0</v>
      </c>
      <c r="L107" s="4">
        <f>K107*L103</f>
        <v>0</v>
      </c>
      <c r="M107" s="224"/>
      <c r="N107" s="220"/>
      <c r="O107" s="220"/>
    </row>
    <row r="108" spans="2:15">
      <c r="B108" s="41"/>
      <c r="C108" s="218"/>
      <c r="D108" s="218"/>
      <c r="E108" s="218"/>
      <c r="F108" s="218"/>
      <c r="G108" s="219"/>
      <c r="H108" s="219"/>
      <c r="I108" s="21"/>
      <c r="J108" s="21"/>
      <c r="K108" s="4">
        <f t="shared" si="10"/>
        <v>0</v>
      </c>
      <c r="L108" s="4">
        <f>K108*L103</f>
        <v>0</v>
      </c>
      <c r="M108" s="224"/>
      <c r="N108" s="220"/>
      <c r="O108" s="220"/>
    </row>
    <row r="109" spans="2:15">
      <c r="B109" s="41"/>
      <c r="C109" s="218"/>
      <c r="D109" s="218"/>
      <c r="E109" s="218"/>
      <c r="F109" s="218"/>
      <c r="G109" s="219"/>
      <c r="H109" s="219"/>
      <c r="I109" s="21"/>
      <c r="J109" s="21"/>
      <c r="K109" s="4">
        <f t="shared" si="10"/>
        <v>0</v>
      </c>
      <c r="L109" s="4">
        <f>K109*L103</f>
        <v>0</v>
      </c>
      <c r="M109" s="224"/>
      <c r="N109" s="220"/>
      <c r="O109" s="220"/>
    </row>
    <row r="110" spans="2:15">
      <c r="B110" s="41"/>
      <c r="C110" s="218"/>
      <c r="D110" s="218"/>
      <c r="E110" s="218"/>
      <c r="F110" s="218"/>
      <c r="G110" s="219"/>
      <c r="H110" s="219"/>
      <c r="I110" s="21"/>
      <c r="J110" s="21"/>
      <c r="K110" s="4">
        <f t="shared" si="10"/>
        <v>0</v>
      </c>
      <c r="L110" s="4">
        <f>K110*L103</f>
        <v>0</v>
      </c>
      <c r="M110" s="224"/>
      <c r="N110" s="220"/>
      <c r="O110" s="220"/>
    </row>
    <row r="111" spans="2:15">
      <c r="B111" s="41"/>
      <c r="C111" s="22"/>
      <c r="D111" s="218"/>
      <c r="E111" s="218"/>
      <c r="F111" s="218"/>
      <c r="G111" s="219"/>
      <c r="H111" s="219"/>
      <c r="I111" s="21"/>
      <c r="J111" s="9"/>
      <c r="K111" s="4">
        <f t="shared" si="10"/>
        <v>0</v>
      </c>
      <c r="L111" s="4">
        <f>K111*L103</f>
        <v>0</v>
      </c>
      <c r="M111" s="224"/>
      <c r="N111" s="220"/>
      <c r="O111" s="220"/>
    </row>
    <row r="112" spans="2:15">
      <c r="B112" s="41"/>
      <c r="C112" s="218"/>
      <c r="D112" s="218"/>
      <c r="E112" s="218"/>
      <c r="F112" s="218"/>
      <c r="G112" s="219"/>
      <c r="H112" s="219"/>
      <c r="I112" s="21"/>
      <c r="J112" s="21"/>
      <c r="K112" s="4">
        <f t="shared" si="10"/>
        <v>0</v>
      </c>
      <c r="L112" s="4">
        <f>K112*L103</f>
        <v>0</v>
      </c>
      <c r="M112" s="54"/>
      <c r="N112" s="43"/>
      <c r="O112" s="220"/>
    </row>
    <row r="113" spans="2:15" ht="20.25">
      <c r="B113" s="41"/>
      <c r="C113" s="792" t="s">
        <v>1962</v>
      </c>
      <c r="D113" s="792"/>
      <c r="E113" s="792"/>
      <c r="F113" s="792"/>
      <c r="G113" s="792"/>
      <c r="H113" s="792"/>
      <c r="I113" s="792"/>
      <c r="J113" s="792"/>
      <c r="K113" s="217" t="s">
        <v>47</v>
      </c>
      <c r="L113" s="63">
        <v>0.6</v>
      </c>
      <c r="M113" s="61">
        <f>SUM(K115:K122)</f>
        <v>0</v>
      </c>
      <c r="N113" s="53">
        <f>SUM(L115:L122)</f>
        <v>0</v>
      </c>
      <c r="O113" s="224"/>
    </row>
    <row r="114" spans="2:15">
      <c r="B114" s="41"/>
      <c r="C114" s="780" t="s">
        <v>4</v>
      </c>
      <c r="D114" s="780"/>
      <c r="E114" s="569" t="s">
        <v>5</v>
      </c>
      <c r="F114" s="569" t="s">
        <v>6</v>
      </c>
      <c r="G114" s="569" t="s">
        <v>7</v>
      </c>
      <c r="H114" s="569" t="s">
        <v>8</v>
      </c>
      <c r="I114" s="569" t="s">
        <v>9</v>
      </c>
      <c r="J114" s="569" t="s">
        <v>10</v>
      </c>
      <c r="K114" s="569" t="s">
        <v>11</v>
      </c>
      <c r="L114" s="569" t="s">
        <v>12</v>
      </c>
      <c r="M114" s="777" t="s">
        <v>50</v>
      </c>
      <c r="N114" s="778"/>
      <c r="O114" s="220"/>
    </row>
    <row r="115" spans="2:15">
      <c r="B115" s="41"/>
      <c r="C115" s="12"/>
      <c r="D115" s="12"/>
      <c r="E115" s="12"/>
      <c r="F115" s="12"/>
      <c r="G115" s="13"/>
      <c r="H115" s="14"/>
      <c r="I115" s="15"/>
      <c r="J115" s="15"/>
      <c r="K115" s="16">
        <f>(I115+J115)*10000</f>
        <v>0</v>
      </c>
      <c r="L115" s="16">
        <f>K115*L113</f>
        <v>0</v>
      </c>
      <c r="M115" s="224"/>
      <c r="N115" s="220"/>
      <c r="O115" s="220"/>
    </row>
    <row r="116" spans="2:15">
      <c r="B116" s="41"/>
      <c r="C116" s="12"/>
      <c r="D116" s="12"/>
      <c r="E116" s="12"/>
      <c r="F116" s="12"/>
      <c r="G116" s="13"/>
      <c r="H116" s="14"/>
      <c r="I116" s="15"/>
      <c r="J116" s="15"/>
      <c r="K116" s="16">
        <f t="shared" ref="K116:K122" si="11">(I116+J116)*10000</f>
        <v>0</v>
      </c>
      <c r="L116" s="16">
        <f>K116*L113</f>
        <v>0</v>
      </c>
      <c r="M116" s="224"/>
      <c r="N116" s="220"/>
      <c r="O116" s="220"/>
    </row>
    <row r="117" spans="2:15">
      <c r="B117" s="41"/>
      <c r="C117" s="12"/>
      <c r="D117" s="12"/>
      <c r="E117" s="12"/>
      <c r="F117" s="17"/>
      <c r="G117" s="18"/>
      <c r="H117" s="18"/>
      <c r="I117" s="19"/>
      <c r="J117" s="19"/>
      <c r="K117" s="16">
        <f t="shared" si="11"/>
        <v>0</v>
      </c>
      <c r="L117" s="16">
        <f>K117*L113</f>
        <v>0</v>
      </c>
      <c r="M117" s="224"/>
      <c r="N117" s="220"/>
      <c r="O117" s="220"/>
    </row>
    <row r="118" spans="2:15">
      <c r="B118" s="41"/>
      <c r="C118" s="12"/>
      <c r="D118" s="12"/>
      <c r="E118" s="12"/>
      <c r="F118" s="12"/>
      <c r="G118" s="14"/>
      <c r="H118" s="14"/>
      <c r="I118" s="15"/>
      <c r="J118" s="15"/>
      <c r="K118" s="16">
        <f t="shared" si="11"/>
        <v>0</v>
      </c>
      <c r="L118" s="16">
        <f>K118*L113</f>
        <v>0</v>
      </c>
      <c r="M118" s="224"/>
      <c r="N118" s="220"/>
      <c r="O118" s="220"/>
    </row>
    <row r="119" spans="2:15">
      <c r="B119" s="41"/>
      <c r="C119" s="12"/>
      <c r="D119" s="12"/>
      <c r="E119" s="12"/>
      <c r="F119" s="12"/>
      <c r="G119" s="13"/>
      <c r="H119" s="14"/>
      <c r="I119" s="15"/>
      <c r="J119" s="15"/>
      <c r="K119" s="16">
        <f t="shared" si="11"/>
        <v>0</v>
      </c>
      <c r="L119" s="16">
        <f>K119*L113</f>
        <v>0</v>
      </c>
      <c r="M119" s="224"/>
      <c r="N119" s="220"/>
      <c r="O119" s="220"/>
    </row>
    <row r="120" spans="2:15">
      <c r="B120" s="41"/>
      <c r="C120" s="12"/>
      <c r="D120" s="12"/>
      <c r="E120" s="12"/>
      <c r="F120" s="12"/>
      <c r="G120" s="14"/>
      <c r="H120" s="14"/>
      <c r="I120" s="15"/>
      <c r="J120" s="15"/>
      <c r="K120" s="16">
        <f t="shared" si="11"/>
        <v>0</v>
      </c>
      <c r="L120" s="16">
        <f>K120*L113</f>
        <v>0</v>
      </c>
      <c r="M120" s="224"/>
      <c r="N120" s="220"/>
      <c r="O120" s="220"/>
    </row>
    <row r="121" spans="2:15">
      <c r="B121" s="41"/>
      <c r="C121" s="12"/>
      <c r="D121" s="20"/>
      <c r="E121" s="12"/>
      <c r="F121" s="12"/>
      <c r="G121" s="14"/>
      <c r="H121" s="14"/>
      <c r="I121" s="15"/>
      <c r="J121" s="15"/>
      <c r="K121" s="16">
        <f t="shared" si="11"/>
        <v>0</v>
      </c>
      <c r="L121" s="16">
        <f>K121*L113</f>
        <v>0</v>
      </c>
      <c r="M121" s="224"/>
      <c r="N121" s="220"/>
      <c r="O121" s="220"/>
    </row>
    <row r="122" spans="2:15">
      <c r="B122" s="41"/>
      <c r="C122" s="12"/>
      <c r="D122" s="20"/>
      <c r="E122" s="12"/>
      <c r="F122" s="12"/>
      <c r="G122" s="14"/>
      <c r="H122" s="14"/>
      <c r="I122" s="15"/>
      <c r="J122" s="15"/>
      <c r="K122" s="16">
        <f t="shared" si="11"/>
        <v>0</v>
      </c>
      <c r="L122" s="16">
        <f>K122*L113</f>
        <v>0</v>
      </c>
      <c r="M122" s="54"/>
      <c r="N122" s="43"/>
      <c r="O122" s="220"/>
    </row>
    <row r="123" spans="2:15" ht="20.25">
      <c r="B123" s="41"/>
      <c r="C123" s="783" t="s">
        <v>1963</v>
      </c>
      <c r="D123" s="783"/>
      <c r="E123" s="783"/>
      <c r="F123" s="783"/>
      <c r="G123" s="783"/>
      <c r="H123" s="783"/>
      <c r="I123" s="783"/>
      <c r="J123" s="783"/>
      <c r="K123" s="217" t="s">
        <v>47</v>
      </c>
      <c r="L123" s="64">
        <v>0.65</v>
      </c>
      <c r="M123" s="61">
        <f>SUM(K125:K132)</f>
        <v>0</v>
      </c>
      <c r="N123" s="53">
        <f>SUM(L125:L132)</f>
        <v>0</v>
      </c>
      <c r="O123" s="224"/>
    </row>
    <row r="124" spans="2:15">
      <c r="B124" s="41"/>
      <c r="C124" s="780" t="s">
        <v>4</v>
      </c>
      <c r="D124" s="780"/>
      <c r="E124" s="569" t="s">
        <v>5</v>
      </c>
      <c r="F124" s="569" t="s">
        <v>6</v>
      </c>
      <c r="G124" s="569" t="s">
        <v>7</v>
      </c>
      <c r="H124" s="569" t="s">
        <v>8</v>
      </c>
      <c r="I124" s="569" t="s">
        <v>9</v>
      </c>
      <c r="J124" s="569" t="s">
        <v>10</v>
      </c>
      <c r="K124" s="569" t="s">
        <v>11</v>
      </c>
      <c r="L124" s="569" t="s">
        <v>12</v>
      </c>
      <c r="M124" s="777" t="s">
        <v>56</v>
      </c>
      <c r="N124" s="778"/>
      <c r="O124" s="220"/>
    </row>
    <row r="125" spans="2:15">
      <c r="B125" s="41"/>
      <c r="C125" s="12"/>
      <c r="D125" s="12"/>
      <c r="E125" s="12"/>
      <c r="F125" s="12"/>
      <c r="G125" s="13"/>
      <c r="H125" s="14"/>
      <c r="I125" s="15"/>
      <c r="J125" s="15"/>
      <c r="K125" s="16">
        <f>(I125+J125)*10000</f>
        <v>0</v>
      </c>
      <c r="L125" s="16">
        <f>K125*L123</f>
        <v>0</v>
      </c>
      <c r="M125" s="224"/>
      <c r="N125" s="220"/>
      <c r="O125" s="220"/>
    </row>
    <row r="126" spans="2:15">
      <c r="B126" s="41"/>
      <c r="C126" s="12"/>
      <c r="D126" s="12"/>
      <c r="E126" s="12"/>
      <c r="F126" s="12"/>
      <c r="G126" s="13"/>
      <c r="H126" s="14"/>
      <c r="I126" s="15"/>
      <c r="J126" s="15"/>
      <c r="K126" s="16">
        <f t="shared" ref="K126:K132" si="12">(I126+J126)*10000</f>
        <v>0</v>
      </c>
      <c r="L126" s="16">
        <f>K126*L123</f>
        <v>0</v>
      </c>
      <c r="M126" s="224"/>
      <c r="N126" s="220"/>
      <c r="O126" s="220"/>
    </row>
    <row r="127" spans="2:15">
      <c r="B127" s="41"/>
      <c r="C127" s="12"/>
      <c r="D127" s="12"/>
      <c r="E127" s="12"/>
      <c r="F127" s="17"/>
      <c r="G127" s="18"/>
      <c r="H127" s="18"/>
      <c r="I127" s="19"/>
      <c r="J127" s="19"/>
      <c r="K127" s="16">
        <f t="shared" si="12"/>
        <v>0</v>
      </c>
      <c r="L127" s="16">
        <f>K127*L123</f>
        <v>0</v>
      </c>
      <c r="M127" s="224"/>
      <c r="N127" s="220"/>
      <c r="O127" s="220"/>
    </row>
    <row r="128" spans="2:15">
      <c r="B128" s="41"/>
      <c r="C128" s="12"/>
      <c r="D128" s="12"/>
      <c r="E128" s="12"/>
      <c r="F128" s="12"/>
      <c r="G128" s="14"/>
      <c r="H128" s="14"/>
      <c r="I128" s="15"/>
      <c r="J128" s="15"/>
      <c r="K128" s="16">
        <f t="shared" si="12"/>
        <v>0</v>
      </c>
      <c r="L128" s="16">
        <f>K128*L123</f>
        <v>0</v>
      </c>
      <c r="M128" s="224"/>
      <c r="N128" s="220"/>
      <c r="O128" s="220"/>
    </row>
    <row r="129" spans="1:15">
      <c r="A129" s="220"/>
      <c r="B129" s="41"/>
      <c r="C129" s="12"/>
      <c r="D129" s="12"/>
      <c r="E129" s="12"/>
      <c r="F129" s="12"/>
      <c r="G129" s="13"/>
      <c r="H129" s="14"/>
      <c r="I129" s="15"/>
      <c r="J129" s="15"/>
      <c r="K129" s="16">
        <f t="shared" si="12"/>
        <v>0</v>
      </c>
      <c r="L129" s="16">
        <f>K129*L123</f>
        <v>0</v>
      </c>
      <c r="M129" s="224"/>
      <c r="N129" s="220"/>
      <c r="O129" s="220"/>
    </row>
    <row r="130" spans="1:15">
      <c r="A130" s="220"/>
      <c r="B130" s="41"/>
      <c r="C130" s="12"/>
      <c r="D130" s="12"/>
      <c r="E130" s="12"/>
      <c r="F130" s="12"/>
      <c r="G130" s="14"/>
      <c r="H130" s="14"/>
      <c r="I130" s="15"/>
      <c r="J130" s="15"/>
      <c r="K130" s="16">
        <f t="shared" si="12"/>
        <v>0</v>
      </c>
      <c r="L130" s="16">
        <f>K130*L123</f>
        <v>0</v>
      </c>
      <c r="M130" s="224"/>
      <c r="N130" s="220"/>
      <c r="O130" s="220"/>
    </row>
    <row r="131" spans="1:15">
      <c r="A131" s="220"/>
      <c r="B131" s="41"/>
      <c r="C131" s="12"/>
      <c r="D131" s="20"/>
      <c r="E131" s="12"/>
      <c r="F131" s="12"/>
      <c r="G131" s="14"/>
      <c r="H131" s="14"/>
      <c r="I131" s="15"/>
      <c r="J131" s="15"/>
      <c r="K131" s="16">
        <f t="shared" si="12"/>
        <v>0</v>
      </c>
      <c r="L131" s="16">
        <f>K131*L123</f>
        <v>0</v>
      </c>
      <c r="M131" s="224"/>
      <c r="N131" s="220"/>
      <c r="O131" s="220"/>
    </row>
    <row r="132" spans="1:15">
      <c r="A132" s="220"/>
      <c r="B132" s="41"/>
      <c r="C132" s="12"/>
      <c r="D132" s="20"/>
      <c r="E132" s="12"/>
      <c r="F132" s="12"/>
      <c r="G132" s="14"/>
      <c r="H132" s="14"/>
      <c r="I132" s="15"/>
      <c r="J132" s="15"/>
      <c r="K132" s="16">
        <f t="shared" si="12"/>
        <v>0</v>
      </c>
      <c r="L132" s="16">
        <f>K132*L123</f>
        <v>0</v>
      </c>
      <c r="M132" s="54"/>
      <c r="N132" s="43"/>
      <c r="O132" s="220"/>
    </row>
    <row r="133" spans="1:15" ht="20.25">
      <c r="A133" s="221"/>
      <c r="B133" s="223"/>
      <c r="C133" s="784" t="s">
        <v>1964</v>
      </c>
      <c r="D133" s="784"/>
      <c r="E133" s="784"/>
      <c r="F133" s="784"/>
      <c r="G133" s="784"/>
      <c r="H133" s="784"/>
      <c r="I133" s="784"/>
      <c r="J133" s="784"/>
      <c r="K133" s="217" t="s">
        <v>47</v>
      </c>
      <c r="L133" s="63">
        <v>0.6</v>
      </c>
      <c r="M133" s="61">
        <f>SUM(K135:K142)</f>
        <v>0</v>
      </c>
      <c r="N133" s="53">
        <f>SUM(L135:L142)</f>
        <v>0</v>
      </c>
      <c r="O133" s="224"/>
    </row>
    <row r="134" spans="1:15">
      <c r="A134" s="221"/>
      <c r="B134" s="223"/>
      <c r="C134" s="780" t="s">
        <v>4</v>
      </c>
      <c r="D134" s="780"/>
      <c r="E134" s="569" t="s">
        <v>5</v>
      </c>
      <c r="F134" s="569" t="s">
        <v>6</v>
      </c>
      <c r="G134" s="569" t="s">
        <v>7</v>
      </c>
      <c r="H134" s="569" t="s">
        <v>8</v>
      </c>
      <c r="I134" s="569" t="s">
        <v>9</v>
      </c>
      <c r="J134" s="569" t="s">
        <v>10</v>
      </c>
      <c r="K134" s="569" t="s">
        <v>11</v>
      </c>
      <c r="L134" s="569" t="s">
        <v>12</v>
      </c>
      <c r="M134" s="572"/>
      <c r="N134" s="573"/>
      <c r="O134" s="220"/>
    </row>
    <row r="135" spans="1:15" ht="19.5">
      <c r="A135" s="221"/>
      <c r="B135" s="223"/>
      <c r="C135" s="215"/>
      <c r="D135" s="215"/>
      <c r="E135" s="215"/>
      <c r="F135" s="215"/>
      <c r="G135" s="33" t="s">
        <v>71</v>
      </c>
      <c r="H135" s="216"/>
      <c r="I135" s="3"/>
      <c r="J135" s="3"/>
      <c r="K135" s="16">
        <f>(I135+J135)*10000</f>
        <v>0</v>
      </c>
      <c r="L135" s="16">
        <f>K135*L133</f>
        <v>0</v>
      </c>
      <c r="M135" s="224"/>
      <c r="N135" s="220"/>
      <c r="O135" s="220"/>
    </row>
    <row r="136" spans="1:15">
      <c r="A136" s="221"/>
      <c r="B136" s="223"/>
      <c r="C136" s="12"/>
      <c r="D136" s="12"/>
      <c r="E136" s="12"/>
      <c r="F136" s="12"/>
      <c r="G136" s="13"/>
      <c r="H136" s="14"/>
      <c r="I136" s="15"/>
      <c r="J136" s="15"/>
      <c r="K136" s="16">
        <f t="shared" ref="K136:K142" si="13">(I136+J136)*10000</f>
        <v>0</v>
      </c>
      <c r="L136" s="16">
        <f>K136*L133</f>
        <v>0</v>
      </c>
      <c r="M136" s="224"/>
      <c r="N136" s="220"/>
      <c r="O136" s="220"/>
    </row>
    <row r="137" spans="1:15">
      <c r="A137" s="221"/>
      <c r="B137" s="223"/>
      <c r="C137" s="12"/>
      <c r="D137" s="12"/>
      <c r="E137" s="12"/>
      <c r="F137" s="17"/>
      <c r="G137" s="18"/>
      <c r="H137" s="18"/>
      <c r="I137" s="19"/>
      <c r="J137" s="19"/>
      <c r="K137" s="16">
        <f t="shared" si="13"/>
        <v>0</v>
      </c>
      <c r="L137" s="16">
        <f>K137*L133</f>
        <v>0</v>
      </c>
      <c r="M137" s="224"/>
      <c r="N137" s="220"/>
      <c r="O137" s="220"/>
    </row>
    <row r="138" spans="1:15">
      <c r="A138" s="221"/>
      <c r="B138" s="223"/>
      <c r="C138" s="12"/>
      <c r="D138" s="12"/>
      <c r="E138" s="12"/>
      <c r="F138" s="12"/>
      <c r="G138" s="14"/>
      <c r="H138" s="14"/>
      <c r="I138" s="15"/>
      <c r="J138" s="15"/>
      <c r="K138" s="16">
        <f t="shared" si="13"/>
        <v>0</v>
      </c>
      <c r="L138" s="16">
        <f>K138*L133</f>
        <v>0</v>
      </c>
      <c r="M138" s="224"/>
      <c r="N138" s="220"/>
      <c r="O138" s="220"/>
    </row>
    <row r="139" spans="1:15">
      <c r="A139" s="221"/>
      <c r="B139" s="223"/>
      <c r="C139" s="12"/>
      <c r="D139" s="12"/>
      <c r="E139" s="12"/>
      <c r="F139" s="12"/>
      <c r="G139" s="13"/>
      <c r="H139" s="14"/>
      <c r="I139" s="15"/>
      <c r="J139" s="15"/>
      <c r="K139" s="16">
        <f t="shared" si="13"/>
        <v>0</v>
      </c>
      <c r="L139" s="16">
        <f>K139*L133</f>
        <v>0</v>
      </c>
      <c r="M139" s="224"/>
      <c r="N139" s="220"/>
      <c r="O139" s="220"/>
    </row>
    <row r="140" spans="1:15">
      <c r="A140" s="221"/>
      <c r="B140" s="223"/>
      <c r="C140" s="12"/>
      <c r="D140" s="12"/>
      <c r="E140" s="12"/>
      <c r="F140" s="12"/>
      <c r="G140" s="14"/>
      <c r="H140" s="14"/>
      <c r="I140" s="15"/>
      <c r="J140" s="15"/>
      <c r="K140" s="16">
        <f t="shared" si="13"/>
        <v>0</v>
      </c>
      <c r="L140" s="16">
        <f>K140*L133</f>
        <v>0</v>
      </c>
      <c r="M140" s="224"/>
      <c r="N140" s="220"/>
      <c r="O140" s="220"/>
    </row>
    <row r="141" spans="1:15">
      <c r="A141" s="221"/>
      <c r="B141" s="223"/>
      <c r="C141" s="12"/>
      <c r="D141" s="20"/>
      <c r="E141" s="12"/>
      <c r="F141" s="12"/>
      <c r="G141" s="14"/>
      <c r="H141" s="14"/>
      <c r="I141" s="15"/>
      <c r="J141" s="15"/>
      <c r="K141" s="16">
        <f t="shared" si="13"/>
        <v>0</v>
      </c>
      <c r="L141" s="16">
        <f>K141*L133</f>
        <v>0</v>
      </c>
      <c r="M141" s="224"/>
      <c r="N141" s="220"/>
      <c r="O141" s="220"/>
    </row>
    <row r="142" spans="1:15">
      <c r="A142" s="221"/>
      <c r="B142" s="223"/>
      <c r="C142" s="12"/>
      <c r="D142" s="20"/>
      <c r="E142" s="12"/>
      <c r="F142" s="12"/>
      <c r="G142" s="14"/>
      <c r="H142" s="14"/>
      <c r="I142" s="15"/>
      <c r="J142" s="15"/>
      <c r="K142" s="16">
        <f t="shared" si="13"/>
        <v>0</v>
      </c>
      <c r="L142" s="16">
        <f>K142*L133</f>
        <v>0</v>
      </c>
      <c r="M142" s="54"/>
      <c r="N142" s="43"/>
      <c r="O142" s="220"/>
    </row>
    <row r="143" spans="1:15" ht="20.25">
      <c r="A143" s="220"/>
      <c r="B143" s="41"/>
      <c r="C143" s="785" t="s">
        <v>1965</v>
      </c>
      <c r="D143" s="785"/>
      <c r="E143" s="785"/>
      <c r="F143" s="785"/>
      <c r="G143" s="785"/>
      <c r="H143" s="785"/>
      <c r="I143" s="785"/>
      <c r="J143" s="785"/>
      <c r="K143" s="217" t="s">
        <v>47</v>
      </c>
      <c r="L143" s="64">
        <v>0.65</v>
      </c>
      <c r="M143" s="61">
        <f>SUM(K145:K152)</f>
        <v>0</v>
      </c>
      <c r="N143" s="53">
        <f>SUM(L145:L152)</f>
        <v>0</v>
      </c>
      <c r="O143" s="224"/>
    </row>
    <row r="144" spans="1:15">
      <c r="A144" s="220"/>
      <c r="B144" s="41"/>
      <c r="C144" s="780" t="s">
        <v>4</v>
      </c>
      <c r="D144" s="780"/>
      <c r="E144" s="569" t="s">
        <v>5</v>
      </c>
      <c r="F144" s="569" t="s">
        <v>6</v>
      </c>
      <c r="G144" s="569" t="s">
        <v>7</v>
      </c>
      <c r="H144" s="569" t="s">
        <v>8</v>
      </c>
      <c r="I144" s="569" t="s">
        <v>9</v>
      </c>
      <c r="J144" s="569" t="s">
        <v>10</v>
      </c>
      <c r="K144" s="569" t="s">
        <v>11</v>
      </c>
      <c r="L144" s="569" t="s">
        <v>12</v>
      </c>
      <c r="M144" s="777" t="s">
        <v>73</v>
      </c>
      <c r="N144" s="778"/>
      <c r="O144" s="220"/>
    </row>
    <row r="145" spans="2:15">
      <c r="B145" s="41"/>
      <c r="C145" s="12"/>
      <c r="D145" s="12"/>
      <c r="E145" s="12"/>
      <c r="F145" s="12"/>
      <c r="G145" s="13"/>
      <c r="H145" s="14"/>
      <c r="I145" s="15"/>
      <c r="J145" s="15"/>
      <c r="K145" s="16">
        <f t="shared" ref="K145:K152" si="14">(I145+J145)*10000</f>
        <v>0</v>
      </c>
      <c r="L145" s="16">
        <f>K145*L143</f>
        <v>0</v>
      </c>
      <c r="M145" s="224"/>
      <c r="N145" s="220"/>
      <c r="O145" s="220"/>
    </row>
    <row r="146" spans="2:15">
      <c r="B146" s="41"/>
      <c r="C146" s="12"/>
      <c r="D146" s="12"/>
      <c r="E146" s="12"/>
      <c r="F146" s="12"/>
      <c r="G146" s="13"/>
      <c r="H146" s="14"/>
      <c r="I146" s="15"/>
      <c r="J146" s="15"/>
      <c r="K146" s="16">
        <f t="shared" si="14"/>
        <v>0</v>
      </c>
      <c r="L146" s="16">
        <f>K146*L143</f>
        <v>0</v>
      </c>
      <c r="M146" s="224"/>
      <c r="N146" s="220"/>
      <c r="O146" s="220"/>
    </row>
    <row r="147" spans="2:15">
      <c r="B147" s="41"/>
      <c r="C147" s="12"/>
      <c r="D147" s="12"/>
      <c r="E147" s="12"/>
      <c r="F147" s="17"/>
      <c r="G147" s="18"/>
      <c r="H147" s="18"/>
      <c r="I147" s="19"/>
      <c r="J147" s="19"/>
      <c r="K147" s="16">
        <f t="shared" si="14"/>
        <v>0</v>
      </c>
      <c r="L147" s="16">
        <f>K147*L143</f>
        <v>0</v>
      </c>
      <c r="M147" s="224"/>
      <c r="N147" s="220"/>
      <c r="O147" s="220"/>
    </row>
    <row r="148" spans="2:15">
      <c r="B148" s="41"/>
      <c r="C148" s="12"/>
      <c r="D148" s="12"/>
      <c r="E148" s="12"/>
      <c r="F148" s="12"/>
      <c r="G148" s="14"/>
      <c r="H148" s="14"/>
      <c r="I148" s="15"/>
      <c r="J148" s="15"/>
      <c r="K148" s="16">
        <f t="shared" si="14"/>
        <v>0</v>
      </c>
      <c r="L148" s="16">
        <f>K148*L143</f>
        <v>0</v>
      </c>
      <c r="M148" s="224"/>
      <c r="N148" s="220"/>
      <c r="O148" s="220"/>
    </row>
    <row r="149" spans="2:15">
      <c r="B149" s="41"/>
      <c r="C149" s="12"/>
      <c r="D149" s="12"/>
      <c r="E149" s="12"/>
      <c r="F149" s="12"/>
      <c r="G149" s="13"/>
      <c r="H149" s="14"/>
      <c r="I149" s="15"/>
      <c r="J149" s="15"/>
      <c r="K149" s="16">
        <f t="shared" si="14"/>
        <v>0</v>
      </c>
      <c r="L149" s="16">
        <f>K149*L143</f>
        <v>0</v>
      </c>
      <c r="M149" s="224"/>
      <c r="N149" s="220"/>
      <c r="O149" s="220"/>
    </row>
    <row r="150" spans="2:15">
      <c r="B150" s="41"/>
      <c r="C150" s="12"/>
      <c r="D150" s="12"/>
      <c r="E150" s="12"/>
      <c r="F150" s="12"/>
      <c r="G150" s="14"/>
      <c r="H150" s="14"/>
      <c r="I150" s="15"/>
      <c r="J150" s="15"/>
      <c r="K150" s="16">
        <f t="shared" si="14"/>
        <v>0</v>
      </c>
      <c r="L150" s="16">
        <f>K150*L143</f>
        <v>0</v>
      </c>
      <c r="M150" s="224"/>
      <c r="N150" s="220"/>
      <c r="O150" s="220"/>
    </row>
    <row r="151" spans="2:15">
      <c r="B151" s="41"/>
      <c r="C151" s="12"/>
      <c r="D151" s="20"/>
      <c r="E151" s="12"/>
      <c r="F151" s="12"/>
      <c r="G151" s="14"/>
      <c r="H151" s="14"/>
      <c r="I151" s="15"/>
      <c r="J151" s="15"/>
      <c r="K151" s="16">
        <f t="shared" si="14"/>
        <v>0</v>
      </c>
      <c r="L151" s="16">
        <f>K151*L143</f>
        <v>0</v>
      </c>
      <c r="M151" s="224"/>
      <c r="N151" s="220"/>
      <c r="O151" s="220"/>
    </row>
    <row r="152" spans="2:15">
      <c r="B152" s="41"/>
      <c r="C152" s="12"/>
      <c r="D152" s="20"/>
      <c r="E152" s="12"/>
      <c r="F152" s="12"/>
      <c r="G152" s="14"/>
      <c r="H152" s="14"/>
      <c r="I152" s="15"/>
      <c r="J152" s="15"/>
      <c r="K152" s="16">
        <f t="shared" si="14"/>
        <v>0</v>
      </c>
      <c r="L152" s="16">
        <f>K152*L143</f>
        <v>0</v>
      </c>
      <c r="M152" s="54"/>
      <c r="N152" s="43"/>
      <c r="O152" s="220"/>
    </row>
    <row r="153" spans="2:15" ht="20.25" customHeight="1">
      <c r="B153" s="41"/>
      <c r="C153" s="779" t="s">
        <v>74</v>
      </c>
      <c r="D153" s="779"/>
      <c r="E153" s="779"/>
      <c r="F153" s="779"/>
      <c r="G153" s="779"/>
      <c r="H153" s="779"/>
      <c r="I153" s="779"/>
      <c r="J153" s="779"/>
      <c r="K153" s="217" t="s">
        <v>47</v>
      </c>
      <c r="L153" s="62">
        <v>0.5</v>
      </c>
      <c r="M153" s="61">
        <f>SUM(K155:K162)</f>
        <v>0</v>
      </c>
      <c r="N153" s="53">
        <f>SUM(L155:L162)</f>
        <v>0</v>
      </c>
      <c r="O153" s="224"/>
    </row>
    <row r="154" spans="2:15" ht="16.5" customHeight="1">
      <c r="B154" s="41"/>
      <c r="C154" s="780" t="s">
        <v>4</v>
      </c>
      <c r="D154" s="780"/>
      <c r="E154" s="569" t="s">
        <v>5</v>
      </c>
      <c r="F154" s="569" t="s">
        <v>6</v>
      </c>
      <c r="G154" s="569" t="s">
        <v>7</v>
      </c>
      <c r="H154" s="569" t="s">
        <v>8</v>
      </c>
      <c r="I154" s="569" t="s">
        <v>9</v>
      </c>
      <c r="J154" s="569" t="s">
        <v>10</v>
      </c>
      <c r="K154" s="569" t="s">
        <v>11</v>
      </c>
      <c r="L154" s="569" t="s">
        <v>12</v>
      </c>
      <c r="M154" s="59"/>
      <c r="N154" s="60"/>
      <c r="O154" s="220"/>
    </row>
    <row r="155" spans="2:15" ht="16.5" customHeight="1">
      <c r="B155" s="41"/>
      <c r="C155" s="23"/>
      <c r="D155" s="23"/>
      <c r="E155" s="23"/>
      <c r="F155" s="23"/>
      <c r="G155" s="23"/>
      <c r="H155" s="23"/>
      <c r="I155" s="9"/>
      <c r="J155" s="9"/>
      <c r="K155" s="4">
        <f t="shared" ref="K155:K162" si="15">(I155+J155)*10000</f>
        <v>0</v>
      </c>
      <c r="L155" s="4">
        <f>K155*L153</f>
        <v>0</v>
      </c>
      <c r="M155" s="42"/>
      <c r="N155" s="39"/>
      <c r="O155" s="220"/>
    </row>
    <row r="156" spans="2:15" ht="16.5" customHeight="1">
      <c r="B156" s="41"/>
      <c r="C156" s="25"/>
      <c r="D156" s="25"/>
      <c r="E156" s="25"/>
      <c r="F156" s="25"/>
      <c r="G156" s="26"/>
      <c r="H156" s="25"/>
      <c r="I156" s="9"/>
      <c r="J156" s="9"/>
      <c r="K156" s="4">
        <f t="shared" si="15"/>
        <v>0</v>
      </c>
      <c r="L156" s="4">
        <f>K156*L153</f>
        <v>0</v>
      </c>
      <c r="M156" s="42"/>
      <c r="N156" s="39"/>
      <c r="O156" s="220"/>
    </row>
    <row r="157" spans="2:15" ht="16.5" customHeight="1">
      <c r="B157" s="41"/>
      <c r="C157" s="25"/>
      <c r="D157" s="25"/>
      <c r="E157" s="25"/>
      <c r="F157" s="27"/>
      <c r="G157" s="28"/>
      <c r="H157" s="28"/>
      <c r="I157" s="9"/>
      <c r="J157" s="9"/>
      <c r="K157" s="4">
        <f t="shared" si="15"/>
        <v>0</v>
      </c>
      <c r="L157" s="4">
        <f>K157*L153</f>
        <v>0</v>
      </c>
      <c r="M157" s="42"/>
      <c r="N157" s="39"/>
      <c r="O157" s="220"/>
    </row>
    <row r="158" spans="2:15" ht="16.5" customHeight="1">
      <c r="B158" s="41"/>
      <c r="C158" s="29"/>
      <c r="D158" s="29"/>
      <c r="E158" s="29"/>
      <c r="F158" s="29"/>
      <c r="G158" s="29"/>
      <c r="H158" s="29"/>
      <c r="I158" s="9"/>
      <c r="J158" s="9"/>
      <c r="K158" s="4">
        <f t="shared" si="15"/>
        <v>0</v>
      </c>
      <c r="L158" s="4">
        <f>K158*L153</f>
        <v>0</v>
      </c>
      <c r="M158" s="42"/>
      <c r="N158" s="39"/>
      <c r="O158" s="220"/>
    </row>
    <row r="159" spans="2:15" ht="16.5" customHeight="1">
      <c r="B159" s="41"/>
      <c r="C159" s="29"/>
      <c r="D159" s="29"/>
      <c r="E159" s="29"/>
      <c r="F159" s="29"/>
      <c r="G159" s="23"/>
      <c r="H159" s="29"/>
      <c r="I159" s="9"/>
      <c r="J159" s="9"/>
      <c r="K159" s="4">
        <f t="shared" si="15"/>
        <v>0</v>
      </c>
      <c r="L159" s="4">
        <f>K159*L153</f>
        <v>0</v>
      </c>
      <c r="M159" s="42"/>
      <c r="N159" s="39"/>
      <c r="O159" s="220"/>
    </row>
    <row r="160" spans="2:15" ht="16.5" customHeight="1">
      <c r="B160" s="41"/>
      <c r="C160" s="29"/>
      <c r="D160" s="29"/>
      <c r="E160" s="29"/>
      <c r="F160" s="29"/>
      <c r="G160" s="29"/>
      <c r="H160" s="29"/>
      <c r="I160" s="9"/>
      <c r="J160" s="9"/>
      <c r="K160" s="4">
        <f t="shared" si="15"/>
        <v>0</v>
      </c>
      <c r="L160" s="4">
        <f>K160*L153</f>
        <v>0</v>
      </c>
      <c r="M160" s="42"/>
      <c r="N160" s="39"/>
      <c r="O160" s="220"/>
    </row>
    <row r="161" spans="2:15" ht="16.5" customHeight="1">
      <c r="B161" s="41"/>
      <c r="C161" s="29"/>
      <c r="D161" s="30"/>
      <c r="E161" s="29"/>
      <c r="F161" s="29"/>
      <c r="G161" s="29"/>
      <c r="H161" s="29"/>
      <c r="I161" s="9"/>
      <c r="J161" s="9"/>
      <c r="K161" s="4">
        <f t="shared" si="15"/>
        <v>0</v>
      </c>
      <c r="L161" s="4">
        <f>K161*L153</f>
        <v>0</v>
      </c>
      <c r="M161" s="42"/>
      <c r="N161" s="39"/>
      <c r="O161" s="220"/>
    </row>
    <row r="162" spans="2:15" ht="16.5" customHeight="1">
      <c r="B162" s="41"/>
      <c r="C162" s="29"/>
      <c r="D162" s="30"/>
      <c r="E162" s="29"/>
      <c r="F162" s="29"/>
      <c r="G162" s="29"/>
      <c r="H162" s="29"/>
      <c r="I162" s="9"/>
      <c r="J162" s="9"/>
      <c r="K162" s="4">
        <f t="shared" si="15"/>
        <v>0</v>
      </c>
      <c r="L162" s="4">
        <f>K162*L153</f>
        <v>0</v>
      </c>
      <c r="M162" s="55"/>
      <c r="N162" s="56"/>
      <c r="O162" s="220"/>
    </row>
    <row r="163" spans="2:15" ht="20.25" customHeight="1">
      <c r="B163" s="41"/>
      <c r="C163" s="591" t="s">
        <v>75</v>
      </c>
      <c r="D163" s="591"/>
      <c r="E163" s="591"/>
      <c r="F163" s="591"/>
      <c r="G163" s="591"/>
      <c r="H163" s="591"/>
      <c r="I163" s="591"/>
      <c r="J163" s="591"/>
      <c r="K163" s="217" t="s">
        <v>47</v>
      </c>
      <c r="L163" s="65">
        <v>0.7</v>
      </c>
      <c r="M163" s="61">
        <f>SUM(K165:K172)</f>
        <v>0</v>
      </c>
      <c r="N163" s="53">
        <f>SUM(L165:L172)</f>
        <v>0</v>
      </c>
      <c r="O163" s="224"/>
    </row>
    <row r="164" spans="2:15" ht="16.5" customHeight="1">
      <c r="B164" s="41"/>
      <c r="C164" s="780" t="s">
        <v>4</v>
      </c>
      <c r="D164" s="780"/>
      <c r="E164" s="569" t="s">
        <v>5</v>
      </c>
      <c r="F164" s="569" t="s">
        <v>6</v>
      </c>
      <c r="G164" s="569" t="s">
        <v>7</v>
      </c>
      <c r="H164" s="569" t="s">
        <v>8</v>
      </c>
      <c r="I164" s="569" t="s">
        <v>9</v>
      </c>
      <c r="J164" s="569" t="s">
        <v>10</v>
      </c>
      <c r="K164" s="569" t="s">
        <v>11</v>
      </c>
      <c r="L164" s="569" t="s">
        <v>12</v>
      </c>
      <c r="M164" s="59"/>
      <c r="N164" s="60"/>
      <c r="O164" s="220"/>
    </row>
    <row r="165" spans="2:15" ht="16.5" customHeight="1">
      <c r="B165" s="41" t="s">
        <v>3</v>
      </c>
      <c r="C165" s="29"/>
      <c r="D165" s="29"/>
      <c r="E165" s="29"/>
      <c r="F165" s="29"/>
      <c r="G165" s="29"/>
      <c r="H165" s="29"/>
      <c r="I165" s="9"/>
      <c r="J165" s="9"/>
      <c r="K165" s="4">
        <f t="shared" ref="K165:K172" si="16">(I165+J165)*10000</f>
        <v>0</v>
      </c>
      <c r="L165" s="4">
        <f>K165*L163</f>
        <v>0</v>
      </c>
      <c r="M165" s="42"/>
      <c r="N165" s="39"/>
      <c r="O165" s="220"/>
    </row>
    <row r="166" spans="2:15" ht="16.5" customHeight="1">
      <c r="B166" s="41">
        <v>1</v>
      </c>
      <c r="C166" s="29"/>
      <c r="D166" s="29"/>
      <c r="E166" s="29"/>
      <c r="F166" s="29"/>
      <c r="G166" s="29"/>
      <c r="H166" s="29"/>
      <c r="I166" s="9"/>
      <c r="J166" s="9"/>
      <c r="K166" s="4">
        <f t="shared" si="16"/>
        <v>0</v>
      </c>
      <c r="L166" s="4">
        <f>K166*L163</f>
        <v>0</v>
      </c>
      <c r="M166" s="42"/>
      <c r="N166" s="39"/>
      <c r="O166" s="220"/>
    </row>
    <row r="167" spans="2:15" ht="16.5" customHeight="1">
      <c r="B167" s="41">
        <v>2</v>
      </c>
      <c r="C167" s="29"/>
      <c r="D167" s="29"/>
      <c r="E167" s="29"/>
      <c r="F167" s="29"/>
      <c r="G167" s="29"/>
      <c r="H167" s="29"/>
      <c r="I167" s="9"/>
      <c r="J167" s="9"/>
      <c r="K167" s="4">
        <f t="shared" si="16"/>
        <v>0</v>
      </c>
      <c r="L167" s="4">
        <f>K167*L163</f>
        <v>0</v>
      </c>
      <c r="M167" s="42"/>
      <c r="N167" s="39"/>
      <c r="O167" s="220"/>
    </row>
    <row r="168" spans="2:15" ht="19.5" customHeight="1">
      <c r="B168" s="41">
        <v>3</v>
      </c>
      <c r="C168" s="29"/>
      <c r="D168" s="29"/>
      <c r="E168" s="29"/>
      <c r="F168" s="29"/>
      <c r="G168" s="29"/>
      <c r="H168" s="29"/>
      <c r="I168" s="9"/>
      <c r="J168" s="9"/>
      <c r="K168" s="4">
        <f t="shared" si="16"/>
        <v>0</v>
      </c>
      <c r="L168" s="4">
        <f>K168*L163</f>
        <v>0</v>
      </c>
      <c r="M168" s="42"/>
      <c r="N168" s="39"/>
      <c r="O168" s="220"/>
    </row>
    <row r="169" spans="2:15" ht="16.5" customHeight="1">
      <c r="B169" s="41">
        <v>4</v>
      </c>
      <c r="C169" s="29"/>
      <c r="D169" s="29"/>
      <c r="E169" s="29"/>
      <c r="F169" s="29"/>
      <c r="G169" s="29"/>
      <c r="H169" s="29"/>
      <c r="I169" s="9"/>
      <c r="J169" s="9"/>
      <c r="K169" s="4">
        <f t="shared" si="16"/>
        <v>0</v>
      </c>
      <c r="L169" s="4">
        <f>K169*L163</f>
        <v>0</v>
      </c>
      <c r="M169" s="42"/>
      <c r="N169" s="39"/>
      <c r="O169" s="220"/>
    </row>
    <row r="170" spans="2:15" ht="16.5" customHeight="1">
      <c r="B170" s="41">
        <v>5</v>
      </c>
      <c r="C170" s="29"/>
      <c r="D170" s="29"/>
      <c r="E170" s="29"/>
      <c r="F170" s="29"/>
      <c r="G170" s="29"/>
      <c r="H170" s="29"/>
      <c r="I170" s="9"/>
      <c r="J170" s="9"/>
      <c r="K170" s="4">
        <f t="shared" si="16"/>
        <v>0</v>
      </c>
      <c r="L170" s="4">
        <f>K170*L163</f>
        <v>0</v>
      </c>
      <c r="M170" s="42"/>
      <c r="N170" s="39"/>
      <c r="O170" s="220"/>
    </row>
    <row r="171" spans="2:15" ht="16.5" customHeight="1">
      <c r="B171" s="41">
        <v>6</v>
      </c>
      <c r="C171" s="29"/>
      <c r="D171" s="29"/>
      <c r="E171" s="29"/>
      <c r="F171" s="29"/>
      <c r="G171" s="29"/>
      <c r="H171" s="29"/>
      <c r="I171" s="9"/>
      <c r="J171" s="9"/>
      <c r="K171" s="4">
        <f t="shared" si="16"/>
        <v>0</v>
      </c>
      <c r="L171" s="4">
        <f>K171*L163</f>
        <v>0</v>
      </c>
      <c r="M171" s="42"/>
      <c r="N171" s="39"/>
      <c r="O171" s="220"/>
    </row>
    <row r="172" spans="2:15" ht="16.5" customHeight="1">
      <c r="B172" s="41">
        <v>7</v>
      </c>
      <c r="C172" s="29"/>
      <c r="D172" s="29"/>
      <c r="E172" s="29"/>
      <c r="F172" s="29"/>
      <c r="G172" s="29"/>
      <c r="H172" s="29"/>
      <c r="I172" s="9"/>
      <c r="J172" s="9"/>
      <c r="K172" s="4">
        <f t="shared" si="16"/>
        <v>0</v>
      </c>
      <c r="L172" s="4">
        <f>K172*L163</f>
        <v>0</v>
      </c>
      <c r="M172" s="55"/>
      <c r="N172" s="56"/>
      <c r="O172" s="220"/>
    </row>
    <row r="173" spans="2:15" ht="20.25">
      <c r="B173" s="41">
        <v>8</v>
      </c>
      <c r="C173" s="779" t="s">
        <v>76</v>
      </c>
      <c r="D173" s="779"/>
      <c r="E173" s="779"/>
      <c r="F173" s="779"/>
      <c r="G173" s="779"/>
      <c r="H173" s="779"/>
      <c r="I173" s="779"/>
      <c r="J173" s="779"/>
      <c r="K173" s="217" t="s">
        <v>47</v>
      </c>
      <c r="L173" s="65">
        <v>0.7</v>
      </c>
      <c r="M173" s="61">
        <f>SUM(K175:K182)</f>
        <v>0</v>
      </c>
      <c r="N173" s="53">
        <f>SUM(L175:L182)</f>
        <v>0</v>
      </c>
      <c r="O173" s="224"/>
    </row>
    <row r="174" spans="2:15" ht="16.5" customHeight="1">
      <c r="B174" s="41" t="s">
        <v>3</v>
      </c>
      <c r="C174" s="780" t="s">
        <v>4</v>
      </c>
      <c r="D174" s="780"/>
      <c r="E174" s="569" t="s">
        <v>5</v>
      </c>
      <c r="F174" s="569" t="s">
        <v>6</v>
      </c>
      <c r="G174" s="569" t="s">
        <v>7</v>
      </c>
      <c r="H174" s="569" t="s">
        <v>8</v>
      </c>
      <c r="I174" s="569" t="s">
        <v>9</v>
      </c>
      <c r="J174" s="569" t="s">
        <v>10</v>
      </c>
      <c r="K174" s="569" t="s">
        <v>11</v>
      </c>
      <c r="L174" s="569" t="s">
        <v>12</v>
      </c>
      <c r="M174" s="59"/>
      <c r="N174" s="60"/>
      <c r="O174" s="220"/>
    </row>
    <row r="175" spans="2:15" ht="16.5" customHeight="1">
      <c r="B175" s="41">
        <v>1</v>
      </c>
      <c r="C175" s="29"/>
      <c r="D175" s="29"/>
      <c r="E175" s="29"/>
      <c r="F175" s="29"/>
      <c r="G175" s="23"/>
      <c r="H175" s="29"/>
      <c r="I175" s="9"/>
      <c r="J175" s="9"/>
      <c r="K175" s="4">
        <f t="shared" ref="K175:K182" si="17">(I175+J175)*10000</f>
        <v>0</v>
      </c>
      <c r="L175" s="4">
        <f>K175*L173</f>
        <v>0</v>
      </c>
      <c r="M175" s="42"/>
      <c r="N175" s="39"/>
      <c r="O175" s="220"/>
    </row>
    <row r="176" spans="2:15" ht="16.5" customHeight="1">
      <c r="B176" s="41">
        <v>2</v>
      </c>
      <c r="C176" s="29"/>
      <c r="D176" s="29"/>
      <c r="E176" s="29"/>
      <c r="F176" s="29"/>
      <c r="G176" s="23"/>
      <c r="H176" s="29"/>
      <c r="I176" s="9"/>
      <c r="J176" s="9"/>
      <c r="K176" s="4">
        <f t="shared" si="17"/>
        <v>0</v>
      </c>
      <c r="L176" s="4">
        <f>K176*L173</f>
        <v>0</v>
      </c>
      <c r="M176" s="42"/>
      <c r="N176" s="39"/>
      <c r="O176" s="220"/>
    </row>
    <row r="177" spans="2:15" ht="16.5" customHeight="1">
      <c r="B177" s="41">
        <v>3</v>
      </c>
      <c r="C177" s="29"/>
      <c r="D177" s="29"/>
      <c r="E177" s="29"/>
      <c r="F177" s="31"/>
      <c r="G177" s="32"/>
      <c r="H177" s="32"/>
      <c r="I177" s="9"/>
      <c r="J177" s="9"/>
      <c r="K177" s="4">
        <f t="shared" si="17"/>
        <v>0</v>
      </c>
      <c r="L177" s="4">
        <f>K177*L173</f>
        <v>0</v>
      </c>
      <c r="M177" s="42"/>
      <c r="N177" s="39"/>
      <c r="O177" s="220"/>
    </row>
    <row r="178" spans="2:15" ht="16.5" customHeight="1">
      <c r="B178" s="41">
        <v>4</v>
      </c>
      <c r="C178" s="29"/>
      <c r="D178" s="29"/>
      <c r="E178" s="29"/>
      <c r="F178" s="29"/>
      <c r="G178" s="29"/>
      <c r="H178" s="29"/>
      <c r="I178" s="9"/>
      <c r="J178" s="9"/>
      <c r="K178" s="4">
        <f t="shared" si="17"/>
        <v>0</v>
      </c>
      <c r="L178" s="4">
        <f>K178*L173</f>
        <v>0</v>
      </c>
      <c r="M178" s="42"/>
      <c r="N178" s="39"/>
      <c r="O178" s="220"/>
    </row>
    <row r="179" spans="2:15" ht="16.5" customHeight="1">
      <c r="B179" s="41">
        <v>5</v>
      </c>
      <c r="C179" s="29"/>
      <c r="D179" s="29"/>
      <c r="E179" s="29"/>
      <c r="F179" s="29"/>
      <c r="G179" s="23"/>
      <c r="H179" s="29"/>
      <c r="I179" s="9"/>
      <c r="J179" s="9"/>
      <c r="K179" s="4">
        <f t="shared" si="17"/>
        <v>0</v>
      </c>
      <c r="L179" s="4">
        <f>K179*L173</f>
        <v>0</v>
      </c>
      <c r="M179" s="42"/>
      <c r="N179" s="39"/>
      <c r="O179" s="220"/>
    </row>
    <row r="180" spans="2:15" ht="16.5" customHeight="1">
      <c r="B180" s="41">
        <v>6</v>
      </c>
      <c r="C180" s="29"/>
      <c r="D180" s="29"/>
      <c r="E180" s="29"/>
      <c r="F180" s="29"/>
      <c r="G180" s="29"/>
      <c r="H180" s="29"/>
      <c r="I180" s="9"/>
      <c r="J180" s="9"/>
      <c r="K180" s="4">
        <f t="shared" si="17"/>
        <v>0</v>
      </c>
      <c r="L180" s="4">
        <f>K180*L173</f>
        <v>0</v>
      </c>
      <c r="M180" s="42"/>
      <c r="N180" s="39"/>
      <c r="O180" s="220"/>
    </row>
    <row r="181" spans="2:15" ht="16.5" customHeight="1">
      <c r="B181" s="41">
        <v>7</v>
      </c>
      <c r="C181" s="29"/>
      <c r="D181" s="30"/>
      <c r="E181" s="29"/>
      <c r="F181" s="29"/>
      <c r="G181" s="29"/>
      <c r="H181" s="29"/>
      <c r="I181" s="9"/>
      <c r="J181" s="9"/>
      <c r="K181" s="4">
        <f t="shared" si="17"/>
        <v>0</v>
      </c>
      <c r="L181" s="4">
        <f>K181*L173</f>
        <v>0</v>
      </c>
      <c r="M181" s="42"/>
      <c r="N181" s="39"/>
      <c r="O181" s="220"/>
    </row>
    <row r="182" spans="2:15" ht="16.5" customHeight="1">
      <c r="B182" s="41">
        <v>8</v>
      </c>
      <c r="C182" s="29"/>
      <c r="D182" s="30"/>
      <c r="E182" s="29"/>
      <c r="F182" s="29"/>
      <c r="G182" s="29"/>
      <c r="H182" s="29"/>
      <c r="I182" s="9"/>
      <c r="J182" s="9"/>
      <c r="K182" s="4">
        <f t="shared" si="17"/>
        <v>0</v>
      </c>
      <c r="L182" s="4">
        <f>K182*L173</f>
        <v>0</v>
      </c>
      <c r="M182" s="55"/>
      <c r="N182" s="56"/>
      <c r="O182" s="220"/>
    </row>
    <row r="183" spans="2:15" ht="20.25">
      <c r="B183" s="41"/>
      <c r="C183" s="779" t="s">
        <v>77</v>
      </c>
      <c r="D183" s="779"/>
      <c r="E183" s="779"/>
      <c r="F183" s="779"/>
      <c r="G183" s="779"/>
      <c r="H183" s="779"/>
      <c r="I183" s="779"/>
      <c r="J183" s="779"/>
      <c r="K183" s="217" t="s">
        <v>47</v>
      </c>
      <c r="L183" s="65">
        <v>0.7</v>
      </c>
      <c r="M183" s="61">
        <f>SUM(K185:K192)</f>
        <v>0</v>
      </c>
      <c r="N183" s="53">
        <f>SUM(L185:L192)</f>
        <v>0</v>
      </c>
      <c r="O183" s="224"/>
    </row>
    <row r="184" spans="2:15" ht="16.5" customHeight="1">
      <c r="B184" s="41" t="s">
        <v>3</v>
      </c>
      <c r="C184" s="780" t="s">
        <v>4</v>
      </c>
      <c r="D184" s="780"/>
      <c r="E184" s="569" t="s">
        <v>5</v>
      </c>
      <c r="F184" s="569" t="s">
        <v>6</v>
      </c>
      <c r="G184" s="569" t="s">
        <v>7</v>
      </c>
      <c r="H184" s="569" t="s">
        <v>8</v>
      </c>
      <c r="I184" s="569" t="s">
        <v>9</v>
      </c>
      <c r="J184" s="569" t="s">
        <v>10</v>
      </c>
      <c r="K184" s="569" t="s">
        <v>11</v>
      </c>
      <c r="L184" s="569" t="s">
        <v>12</v>
      </c>
      <c r="M184" s="59"/>
      <c r="N184" s="60"/>
      <c r="O184" s="220"/>
    </row>
    <row r="185" spans="2:15" ht="16.5" customHeight="1">
      <c r="B185" s="41">
        <v>1</v>
      </c>
      <c r="C185" s="29"/>
      <c r="D185" s="29"/>
      <c r="E185" s="29"/>
      <c r="F185" s="29"/>
      <c r="G185" s="29"/>
      <c r="H185" s="29"/>
      <c r="I185" s="9"/>
      <c r="J185" s="9"/>
      <c r="K185" s="4">
        <f t="shared" ref="K185:K192" si="18">(I185+J185)*10000</f>
        <v>0</v>
      </c>
      <c r="L185" s="4">
        <f>K185*L183</f>
        <v>0</v>
      </c>
      <c r="M185" s="42"/>
      <c r="N185" s="39"/>
      <c r="O185" s="220"/>
    </row>
    <row r="186" spans="2:15" ht="16.5" customHeight="1">
      <c r="B186" s="41">
        <v>2</v>
      </c>
      <c r="C186" s="29"/>
      <c r="D186" s="29"/>
      <c r="E186" s="29"/>
      <c r="F186" s="29"/>
      <c r="G186" s="23"/>
      <c r="H186" s="29"/>
      <c r="I186" s="9"/>
      <c r="J186" s="9"/>
      <c r="K186" s="4">
        <f t="shared" si="18"/>
        <v>0</v>
      </c>
      <c r="L186" s="4">
        <f>K186*L183</f>
        <v>0</v>
      </c>
      <c r="M186" s="42"/>
      <c r="N186" s="39"/>
      <c r="O186" s="220"/>
    </row>
    <row r="187" spans="2:15" ht="16.5" customHeight="1">
      <c r="B187" s="41">
        <v>3</v>
      </c>
      <c r="C187" s="29"/>
      <c r="D187" s="29"/>
      <c r="E187" s="29"/>
      <c r="F187" s="31"/>
      <c r="G187" s="32"/>
      <c r="H187" s="32"/>
      <c r="I187" s="9"/>
      <c r="J187" s="9"/>
      <c r="K187" s="4">
        <f t="shared" si="18"/>
        <v>0</v>
      </c>
      <c r="L187" s="4">
        <f>K187*L183</f>
        <v>0</v>
      </c>
      <c r="M187" s="42"/>
      <c r="N187" s="39"/>
      <c r="O187" s="220"/>
    </row>
    <row r="188" spans="2:15" ht="16.5" customHeight="1">
      <c r="B188" s="41">
        <v>4</v>
      </c>
      <c r="C188" s="29"/>
      <c r="D188" s="29"/>
      <c r="E188" s="29"/>
      <c r="F188" s="29"/>
      <c r="G188" s="29"/>
      <c r="H188" s="29"/>
      <c r="I188" s="9"/>
      <c r="J188" s="9"/>
      <c r="K188" s="4">
        <f t="shared" si="18"/>
        <v>0</v>
      </c>
      <c r="L188" s="4">
        <f>K188*L183</f>
        <v>0</v>
      </c>
      <c r="M188" s="42"/>
      <c r="N188" s="39"/>
      <c r="O188" s="220"/>
    </row>
    <row r="189" spans="2:15" ht="16.5" customHeight="1">
      <c r="B189" s="41">
        <v>5</v>
      </c>
      <c r="C189" s="29"/>
      <c r="D189" s="29"/>
      <c r="E189" s="29"/>
      <c r="F189" s="29"/>
      <c r="G189" s="23"/>
      <c r="H189" s="29"/>
      <c r="I189" s="9"/>
      <c r="J189" s="9"/>
      <c r="K189" s="4">
        <f t="shared" si="18"/>
        <v>0</v>
      </c>
      <c r="L189" s="4">
        <f>K189*L183</f>
        <v>0</v>
      </c>
      <c r="M189" s="42"/>
      <c r="N189" s="39"/>
      <c r="O189" s="220"/>
    </row>
    <row r="190" spans="2:15" ht="16.5" customHeight="1">
      <c r="B190" s="41">
        <v>6</v>
      </c>
      <c r="C190" s="29"/>
      <c r="D190" s="29"/>
      <c r="E190" s="29"/>
      <c r="F190" s="29"/>
      <c r="G190" s="29"/>
      <c r="H190" s="29"/>
      <c r="I190" s="9"/>
      <c r="J190" s="9"/>
      <c r="K190" s="4">
        <f t="shared" si="18"/>
        <v>0</v>
      </c>
      <c r="L190" s="4">
        <f>K190*L183</f>
        <v>0</v>
      </c>
      <c r="M190" s="42"/>
      <c r="N190" s="39"/>
      <c r="O190" s="220"/>
    </row>
    <row r="191" spans="2:15" ht="16.5" customHeight="1">
      <c r="B191" s="41">
        <v>7</v>
      </c>
      <c r="C191" s="29"/>
      <c r="D191" s="30"/>
      <c r="E191" s="29"/>
      <c r="F191" s="29"/>
      <c r="G191" s="29"/>
      <c r="H191" s="29"/>
      <c r="I191" s="9"/>
      <c r="J191" s="9"/>
      <c r="K191" s="4">
        <f t="shared" si="18"/>
        <v>0</v>
      </c>
      <c r="L191" s="4">
        <f>K191*L183</f>
        <v>0</v>
      </c>
      <c r="M191" s="42"/>
      <c r="N191" s="39"/>
      <c r="O191" s="220"/>
    </row>
    <row r="192" spans="2:15" ht="16.5" customHeight="1">
      <c r="B192" s="41">
        <v>8</v>
      </c>
      <c r="C192" s="29"/>
      <c r="D192" s="30"/>
      <c r="E192" s="29"/>
      <c r="F192" s="29"/>
      <c r="G192" s="29"/>
      <c r="H192" s="29"/>
      <c r="I192" s="9"/>
      <c r="J192" s="9"/>
      <c r="K192" s="4">
        <f t="shared" si="18"/>
        <v>0</v>
      </c>
      <c r="L192" s="4">
        <f>K192*L183</f>
        <v>0</v>
      </c>
      <c r="M192" s="55"/>
      <c r="N192" s="56"/>
      <c r="O192" s="220"/>
    </row>
    <row r="193" spans="1:15" ht="20.25">
      <c r="A193" s="220"/>
      <c r="B193" s="41"/>
      <c r="C193" s="779" t="s">
        <v>103</v>
      </c>
      <c r="D193" s="779"/>
      <c r="E193" s="779"/>
      <c r="F193" s="779"/>
      <c r="G193" s="779"/>
      <c r="H193" s="779"/>
      <c r="I193" s="779"/>
      <c r="J193" s="779"/>
      <c r="K193" s="217" t="s">
        <v>47</v>
      </c>
      <c r="L193" s="62">
        <v>0.5</v>
      </c>
      <c r="M193" s="61">
        <f>SUM(K195:K202)</f>
        <v>0</v>
      </c>
      <c r="N193" s="53">
        <f>SUM(L195:L202)</f>
        <v>0</v>
      </c>
      <c r="O193" s="224"/>
    </row>
    <row r="194" spans="1:15">
      <c r="A194" s="220"/>
      <c r="B194" s="41" t="s">
        <v>3</v>
      </c>
      <c r="C194" s="780" t="s">
        <v>4</v>
      </c>
      <c r="D194" s="780"/>
      <c r="E194" s="569" t="s">
        <v>5</v>
      </c>
      <c r="F194" s="569" t="s">
        <v>6</v>
      </c>
      <c r="G194" s="569" t="s">
        <v>7</v>
      </c>
      <c r="H194" s="569" t="s">
        <v>8</v>
      </c>
      <c r="I194" s="569" t="s">
        <v>9</v>
      </c>
      <c r="J194" s="569" t="s">
        <v>10</v>
      </c>
      <c r="K194" s="569" t="s">
        <v>11</v>
      </c>
      <c r="L194" s="569" t="s">
        <v>12</v>
      </c>
      <c r="M194" s="781"/>
      <c r="N194" s="782"/>
      <c r="O194" s="220"/>
    </row>
    <row r="195" spans="1:15">
      <c r="A195" s="220"/>
      <c r="B195" s="41">
        <v>1</v>
      </c>
      <c r="C195" s="12"/>
      <c r="D195" s="12"/>
      <c r="E195" s="12"/>
      <c r="F195" s="12"/>
      <c r="G195" s="12"/>
      <c r="H195" s="12"/>
      <c r="I195" s="9"/>
      <c r="J195" s="9"/>
      <c r="K195" s="4">
        <f t="shared" ref="K195:K202" si="19">(I195+J195)*10000</f>
        <v>0</v>
      </c>
      <c r="L195" s="4">
        <f>K195*L193</f>
        <v>0</v>
      </c>
      <c r="M195" s="224"/>
      <c r="N195" s="220"/>
      <c r="O195" s="220"/>
    </row>
    <row r="196" spans="1:15">
      <c r="A196" s="220"/>
      <c r="B196" s="41">
        <v>2</v>
      </c>
      <c r="C196" s="12"/>
      <c r="D196" s="12"/>
      <c r="E196" s="12"/>
      <c r="F196" s="12"/>
      <c r="G196" s="13"/>
      <c r="H196" s="14"/>
      <c r="I196" s="9"/>
      <c r="J196" s="9"/>
      <c r="K196" s="4">
        <f t="shared" si="19"/>
        <v>0</v>
      </c>
      <c r="L196" s="4">
        <f>K196*L193</f>
        <v>0</v>
      </c>
      <c r="M196" s="224"/>
      <c r="N196" s="220"/>
      <c r="O196" s="220"/>
    </row>
    <row r="197" spans="1:15">
      <c r="A197" s="220"/>
      <c r="B197" s="41">
        <v>3</v>
      </c>
      <c r="C197" s="12"/>
      <c r="D197" s="12"/>
      <c r="E197" s="12"/>
      <c r="F197" s="17"/>
      <c r="G197" s="18"/>
      <c r="H197" s="18"/>
      <c r="I197" s="9"/>
      <c r="J197" s="9"/>
      <c r="K197" s="4">
        <f t="shared" si="19"/>
        <v>0</v>
      </c>
      <c r="L197" s="4">
        <f>K197*L193</f>
        <v>0</v>
      </c>
      <c r="M197" s="224"/>
      <c r="N197" s="220"/>
      <c r="O197" s="220"/>
    </row>
    <row r="198" spans="1:15">
      <c r="A198" s="220"/>
      <c r="B198" s="41">
        <v>4</v>
      </c>
      <c r="C198" s="12"/>
      <c r="D198" s="12"/>
      <c r="E198" s="12"/>
      <c r="F198" s="12"/>
      <c r="G198" s="14"/>
      <c r="H198" s="14"/>
      <c r="I198" s="9"/>
      <c r="J198" s="9"/>
      <c r="K198" s="4">
        <f t="shared" si="19"/>
        <v>0</v>
      </c>
      <c r="L198" s="4">
        <f>K198*L193</f>
        <v>0</v>
      </c>
      <c r="M198" s="224"/>
      <c r="N198" s="220"/>
      <c r="O198" s="220"/>
    </row>
    <row r="199" spans="1:15">
      <c r="A199" s="220"/>
      <c r="B199" s="41">
        <v>5</v>
      </c>
      <c r="C199" s="12"/>
      <c r="D199" s="12"/>
      <c r="E199" s="12"/>
      <c r="F199" s="12"/>
      <c r="G199" s="13"/>
      <c r="H199" s="14"/>
      <c r="I199" s="9"/>
      <c r="J199" s="9"/>
      <c r="K199" s="4">
        <f t="shared" si="19"/>
        <v>0</v>
      </c>
      <c r="L199" s="4">
        <f>K199*L193</f>
        <v>0</v>
      </c>
      <c r="M199" s="224"/>
      <c r="N199" s="220"/>
      <c r="O199" s="220"/>
    </row>
    <row r="200" spans="1:15">
      <c r="A200" s="220"/>
      <c r="B200" s="41">
        <v>6</v>
      </c>
      <c r="C200" s="12"/>
      <c r="D200" s="12"/>
      <c r="E200" s="12"/>
      <c r="F200" s="12"/>
      <c r="G200" s="14"/>
      <c r="H200" s="14"/>
      <c r="I200" s="9"/>
      <c r="J200" s="9"/>
      <c r="K200" s="4">
        <f t="shared" si="19"/>
        <v>0</v>
      </c>
      <c r="L200" s="4">
        <f>K200*L193</f>
        <v>0</v>
      </c>
      <c r="M200" s="224"/>
      <c r="N200" s="220"/>
      <c r="O200" s="220"/>
    </row>
    <row r="201" spans="1:15">
      <c r="A201" s="220"/>
      <c r="B201" s="41">
        <v>7</v>
      </c>
      <c r="C201" s="12"/>
      <c r="D201" s="20"/>
      <c r="E201" s="12"/>
      <c r="F201" s="12"/>
      <c r="G201" s="14"/>
      <c r="H201" s="14"/>
      <c r="I201" s="9"/>
      <c r="J201" s="9"/>
      <c r="K201" s="4">
        <f t="shared" si="19"/>
        <v>0</v>
      </c>
      <c r="L201" s="4">
        <f>K201*L193</f>
        <v>0</v>
      </c>
      <c r="M201" s="224"/>
      <c r="N201" s="220"/>
      <c r="O201" s="220"/>
    </row>
    <row r="202" spans="1:15">
      <c r="A202" s="220"/>
      <c r="B202" s="41">
        <v>8</v>
      </c>
      <c r="C202" s="12"/>
      <c r="D202" s="20"/>
      <c r="E202" s="12"/>
      <c r="F202" s="12"/>
      <c r="G202" s="14"/>
      <c r="H202" s="14"/>
      <c r="I202" s="9"/>
      <c r="J202" s="9"/>
      <c r="K202" s="4">
        <f t="shared" si="19"/>
        <v>0</v>
      </c>
      <c r="L202" s="4">
        <f>K202*L193</f>
        <v>0</v>
      </c>
      <c r="M202" s="54"/>
      <c r="N202" s="43"/>
      <c r="O202" s="220"/>
    </row>
    <row r="203" spans="1:15" ht="20.25">
      <c r="A203" s="221"/>
      <c r="B203" s="223"/>
      <c r="C203" s="779" t="s">
        <v>103</v>
      </c>
      <c r="D203" s="779"/>
      <c r="E203" s="779"/>
      <c r="F203" s="779"/>
      <c r="G203" s="779"/>
      <c r="H203" s="779"/>
      <c r="I203" s="779"/>
      <c r="J203" s="779"/>
      <c r="K203" s="217" t="s">
        <v>47</v>
      </c>
      <c r="L203" s="62">
        <v>0.5</v>
      </c>
      <c r="M203" s="61">
        <f>SUM(K205:K212)</f>
        <v>0</v>
      </c>
      <c r="N203" s="53">
        <f>SUM(L205:L212)</f>
        <v>0</v>
      </c>
      <c r="O203" s="224"/>
    </row>
    <row r="204" spans="1:15">
      <c r="A204" s="221"/>
      <c r="B204" s="223"/>
      <c r="C204" s="780" t="s">
        <v>4</v>
      </c>
      <c r="D204" s="780"/>
      <c r="E204" s="569" t="s">
        <v>5</v>
      </c>
      <c r="F204" s="569" t="s">
        <v>6</v>
      </c>
      <c r="G204" s="569" t="s">
        <v>7</v>
      </c>
      <c r="H204" s="569" t="s">
        <v>8</v>
      </c>
      <c r="I204" s="569" t="s">
        <v>9</v>
      </c>
      <c r="J204" s="569" t="s">
        <v>10</v>
      </c>
      <c r="K204" s="569" t="s">
        <v>11</v>
      </c>
      <c r="L204" s="569" t="s">
        <v>12</v>
      </c>
      <c r="M204" s="781"/>
      <c r="N204" s="782"/>
      <c r="O204" s="220"/>
    </row>
    <row r="205" spans="1:15">
      <c r="A205" s="221"/>
      <c r="B205" s="223"/>
      <c r="C205" s="12"/>
      <c r="D205" s="12"/>
      <c r="E205" s="12"/>
      <c r="F205" s="12"/>
      <c r="G205" s="13"/>
      <c r="H205" s="14"/>
      <c r="I205" s="9"/>
      <c r="J205" s="9"/>
      <c r="K205" s="4">
        <f t="shared" ref="K205:K212" si="20">(I205+J205)*10000</f>
        <v>0</v>
      </c>
      <c r="L205" s="4">
        <f>K205*L203</f>
        <v>0</v>
      </c>
      <c r="M205" s="224"/>
      <c r="N205" s="220"/>
      <c r="O205" s="220"/>
    </row>
    <row r="206" spans="1:15">
      <c r="A206" s="221"/>
      <c r="B206" s="223"/>
      <c r="C206" s="12"/>
      <c r="D206" s="12"/>
      <c r="E206" s="12"/>
      <c r="F206" s="12"/>
      <c r="G206" s="13"/>
      <c r="H206" s="14"/>
      <c r="I206" s="9"/>
      <c r="J206" s="9"/>
      <c r="K206" s="4">
        <f t="shared" si="20"/>
        <v>0</v>
      </c>
      <c r="L206" s="4">
        <f>K206*L203</f>
        <v>0</v>
      </c>
      <c r="M206" s="224"/>
      <c r="N206" s="220"/>
      <c r="O206" s="220"/>
    </row>
    <row r="207" spans="1:15">
      <c r="A207" s="221"/>
      <c r="B207" s="223"/>
      <c r="C207" s="12"/>
      <c r="D207" s="12"/>
      <c r="E207" s="12"/>
      <c r="F207" s="17"/>
      <c r="G207" s="18"/>
      <c r="H207" s="18"/>
      <c r="I207" s="9"/>
      <c r="J207" s="9"/>
      <c r="K207" s="4">
        <f t="shared" si="20"/>
        <v>0</v>
      </c>
      <c r="L207" s="4">
        <f>K207*L203</f>
        <v>0</v>
      </c>
      <c r="M207" s="224"/>
      <c r="N207" s="220"/>
      <c r="O207" s="220"/>
    </row>
    <row r="208" spans="1:15">
      <c r="A208" s="221"/>
      <c r="B208" s="223"/>
      <c r="C208" s="12"/>
      <c r="D208" s="12"/>
      <c r="E208" s="12"/>
      <c r="F208" s="12"/>
      <c r="G208" s="14"/>
      <c r="H208" s="14"/>
      <c r="I208" s="9"/>
      <c r="J208" s="9"/>
      <c r="K208" s="4">
        <f t="shared" si="20"/>
        <v>0</v>
      </c>
      <c r="L208" s="4">
        <f>K208*L203</f>
        <v>0</v>
      </c>
      <c r="M208" s="224"/>
      <c r="N208" s="220"/>
      <c r="O208" s="220"/>
    </row>
    <row r="209" spans="1:15">
      <c r="A209" s="221"/>
      <c r="B209" s="223"/>
      <c r="C209" s="12"/>
      <c r="D209" s="12"/>
      <c r="E209" s="12"/>
      <c r="F209" s="12"/>
      <c r="G209" s="13"/>
      <c r="H209" s="14"/>
      <c r="I209" s="9"/>
      <c r="J209" s="9"/>
      <c r="K209" s="4">
        <f t="shared" si="20"/>
        <v>0</v>
      </c>
      <c r="L209" s="4">
        <f>K209*L203</f>
        <v>0</v>
      </c>
      <c r="M209" s="224"/>
      <c r="N209" s="220"/>
      <c r="O209" s="220"/>
    </row>
    <row r="210" spans="1:15">
      <c r="A210" s="221"/>
      <c r="B210" s="223"/>
      <c r="C210" s="12"/>
      <c r="D210" s="12"/>
      <c r="E210" s="12"/>
      <c r="F210" s="12"/>
      <c r="G210" s="14"/>
      <c r="H210" s="14"/>
      <c r="I210" s="9"/>
      <c r="J210" s="9"/>
      <c r="K210" s="4">
        <f t="shared" si="20"/>
        <v>0</v>
      </c>
      <c r="L210" s="4">
        <f>K210*L203</f>
        <v>0</v>
      </c>
      <c r="M210" s="224"/>
      <c r="N210" s="220"/>
      <c r="O210" s="220"/>
    </row>
    <row r="211" spans="1:15">
      <c r="A211" s="221"/>
      <c r="B211" s="223"/>
      <c r="C211" s="12"/>
      <c r="D211" s="20"/>
      <c r="E211" s="12"/>
      <c r="F211" s="12"/>
      <c r="G211" s="14"/>
      <c r="H211" s="14"/>
      <c r="I211" s="9"/>
      <c r="J211" s="9"/>
      <c r="K211" s="4">
        <f t="shared" si="20"/>
        <v>0</v>
      </c>
      <c r="L211" s="4">
        <f>K211*L203</f>
        <v>0</v>
      </c>
      <c r="M211" s="224"/>
      <c r="N211" s="220"/>
      <c r="O211" s="220"/>
    </row>
    <row r="212" spans="1:15">
      <c r="A212" s="221"/>
      <c r="B212" s="223"/>
      <c r="C212" s="12"/>
      <c r="D212" s="20"/>
      <c r="E212" s="12"/>
      <c r="F212" s="12"/>
      <c r="G212" s="14"/>
      <c r="H212" s="14"/>
      <c r="I212" s="9"/>
      <c r="J212" s="9"/>
      <c r="K212" s="4">
        <f t="shared" si="20"/>
        <v>0</v>
      </c>
      <c r="L212" s="4">
        <f>K212*L203</f>
        <v>0</v>
      </c>
      <c r="M212" s="54"/>
      <c r="N212" s="43"/>
      <c r="O212" s="220"/>
    </row>
    <row r="213" spans="1:15" ht="20.25">
      <c r="A213" s="221"/>
      <c r="B213" s="223"/>
      <c r="C213" s="779" t="s">
        <v>103</v>
      </c>
      <c r="D213" s="779"/>
      <c r="E213" s="779"/>
      <c r="F213" s="779"/>
      <c r="G213" s="779"/>
      <c r="H213" s="779"/>
      <c r="I213" s="779"/>
      <c r="J213" s="779"/>
      <c r="K213" s="217" t="s">
        <v>47</v>
      </c>
      <c r="L213" s="62">
        <v>0.5</v>
      </c>
      <c r="M213" s="61">
        <f>SUM(K215:K222)</f>
        <v>0</v>
      </c>
      <c r="N213" s="53">
        <f>SUM(L215:L222)</f>
        <v>0</v>
      </c>
      <c r="O213" s="224"/>
    </row>
    <row r="214" spans="1:15">
      <c r="A214" s="221"/>
      <c r="B214" s="223"/>
      <c r="C214" s="780" t="s">
        <v>4</v>
      </c>
      <c r="D214" s="780"/>
      <c r="E214" s="569" t="s">
        <v>5</v>
      </c>
      <c r="F214" s="569" t="s">
        <v>6</v>
      </c>
      <c r="G214" s="569" t="s">
        <v>7</v>
      </c>
      <c r="H214" s="569" t="s">
        <v>8</v>
      </c>
      <c r="I214" s="569" t="s">
        <v>9</v>
      </c>
      <c r="J214" s="569" t="s">
        <v>10</v>
      </c>
      <c r="K214" s="569" t="s">
        <v>11</v>
      </c>
      <c r="L214" s="569" t="s">
        <v>12</v>
      </c>
      <c r="M214" s="781"/>
      <c r="N214" s="782"/>
      <c r="O214" s="220"/>
    </row>
    <row r="215" spans="1:15">
      <c r="A215" s="221"/>
      <c r="B215" s="223"/>
      <c r="C215" s="12"/>
      <c r="D215" s="12"/>
      <c r="E215" s="12"/>
      <c r="F215" s="12"/>
      <c r="G215" s="13"/>
      <c r="H215" s="14"/>
      <c r="I215" s="9"/>
      <c r="J215" s="9"/>
      <c r="K215" s="4">
        <f t="shared" ref="K215:K222" si="21">(I215+J215)*10000</f>
        <v>0</v>
      </c>
      <c r="L215" s="4">
        <f>K215*L213</f>
        <v>0</v>
      </c>
      <c r="M215" s="224"/>
      <c r="N215" s="220"/>
      <c r="O215" s="220"/>
    </row>
    <row r="216" spans="1:15">
      <c r="A216" s="221"/>
      <c r="B216" s="223"/>
      <c r="C216" s="12"/>
      <c r="D216" s="12"/>
      <c r="E216" s="12"/>
      <c r="F216" s="12"/>
      <c r="G216" s="13"/>
      <c r="H216" s="14"/>
      <c r="I216" s="9"/>
      <c r="J216" s="9"/>
      <c r="K216" s="4">
        <f t="shared" si="21"/>
        <v>0</v>
      </c>
      <c r="L216" s="4">
        <f>K216*L213</f>
        <v>0</v>
      </c>
      <c r="M216" s="224"/>
      <c r="N216" s="220"/>
      <c r="O216" s="220"/>
    </row>
    <row r="217" spans="1:15">
      <c r="A217" s="221"/>
      <c r="B217" s="223"/>
      <c r="C217" s="12"/>
      <c r="D217" s="12"/>
      <c r="E217" s="12"/>
      <c r="F217" s="17"/>
      <c r="G217" s="18"/>
      <c r="H217" s="18"/>
      <c r="I217" s="9"/>
      <c r="J217" s="9"/>
      <c r="K217" s="4">
        <f t="shared" si="21"/>
        <v>0</v>
      </c>
      <c r="L217" s="4">
        <f>K217*L213</f>
        <v>0</v>
      </c>
      <c r="M217" s="224"/>
      <c r="N217" s="220"/>
      <c r="O217" s="220"/>
    </row>
    <row r="218" spans="1:15">
      <c r="A218" s="221"/>
      <c r="B218" s="223"/>
      <c r="C218" s="12"/>
      <c r="D218" s="12"/>
      <c r="E218" s="12"/>
      <c r="F218" s="12"/>
      <c r="G218" s="14"/>
      <c r="H218" s="14"/>
      <c r="I218" s="9"/>
      <c r="J218" s="9"/>
      <c r="K218" s="4">
        <f t="shared" si="21"/>
        <v>0</v>
      </c>
      <c r="L218" s="4">
        <f>K218*L213</f>
        <v>0</v>
      </c>
      <c r="M218" s="224"/>
      <c r="N218" s="220"/>
      <c r="O218" s="220"/>
    </row>
    <row r="219" spans="1:15">
      <c r="A219" s="221"/>
      <c r="B219" s="223"/>
      <c r="C219" s="12"/>
      <c r="D219" s="12"/>
      <c r="E219" s="12"/>
      <c r="F219" s="12"/>
      <c r="G219" s="13"/>
      <c r="H219" s="14"/>
      <c r="I219" s="9"/>
      <c r="J219" s="9"/>
      <c r="K219" s="4">
        <f t="shared" si="21"/>
        <v>0</v>
      </c>
      <c r="L219" s="4">
        <f>K219*L213</f>
        <v>0</v>
      </c>
      <c r="M219" s="224"/>
      <c r="N219" s="220"/>
      <c r="O219" s="220"/>
    </row>
    <row r="220" spans="1:15">
      <c r="A220" s="221"/>
      <c r="B220" s="223"/>
      <c r="C220" s="12"/>
      <c r="D220" s="12"/>
      <c r="E220" s="12"/>
      <c r="F220" s="12"/>
      <c r="G220" s="14"/>
      <c r="H220" s="14"/>
      <c r="I220" s="9"/>
      <c r="J220" s="9"/>
      <c r="K220" s="4">
        <f t="shared" si="21"/>
        <v>0</v>
      </c>
      <c r="L220" s="4">
        <f>K220*L213</f>
        <v>0</v>
      </c>
      <c r="M220" s="224"/>
      <c r="N220" s="220"/>
      <c r="O220" s="220"/>
    </row>
    <row r="221" spans="1:15">
      <c r="A221" s="221"/>
      <c r="B221" s="223"/>
      <c r="C221" s="12"/>
      <c r="D221" s="20"/>
      <c r="E221" s="12"/>
      <c r="F221" s="12"/>
      <c r="G221" s="14"/>
      <c r="H221" s="14"/>
      <c r="I221" s="9"/>
      <c r="J221" s="9"/>
      <c r="K221" s="4">
        <f t="shared" si="21"/>
        <v>0</v>
      </c>
      <c r="L221" s="4">
        <f>K221*L213</f>
        <v>0</v>
      </c>
      <c r="M221" s="224"/>
      <c r="N221" s="220"/>
      <c r="O221" s="220"/>
    </row>
    <row r="222" spans="1:15">
      <c r="A222" s="221"/>
      <c r="B222" s="223"/>
      <c r="C222" s="12"/>
      <c r="D222" s="20"/>
      <c r="E222" s="12"/>
      <c r="F222" s="12"/>
      <c r="G222" s="14"/>
      <c r="H222" s="14"/>
      <c r="I222" s="9"/>
      <c r="J222" s="9"/>
      <c r="K222" s="4">
        <f t="shared" si="21"/>
        <v>0</v>
      </c>
      <c r="L222" s="4">
        <f>K222*L213</f>
        <v>0</v>
      </c>
      <c r="M222" s="224"/>
      <c r="N222" s="220"/>
      <c r="O222" s="220"/>
    </row>
    <row r="223" spans="1:15">
      <c r="A223" s="220"/>
      <c r="B223" s="220"/>
      <c r="C223" s="44"/>
      <c r="D223" s="44"/>
      <c r="E223" s="44"/>
      <c r="F223" s="44"/>
      <c r="G223" s="45"/>
      <c r="H223" s="45"/>
      <c r="I223" s="46"/>
      <c r="J223" s="46"/>
      <c r="K223" s="46"/>
      <c r="L223" s="46"/>
      <c r="M223" s="220"/>
      <c r="N223" s="220"/>
      <c r="O223" s="220"/>
    </row>
  </sheetData>
  <mergeCells count="64">
    <mergeCell ref="C74:D74"/>
    <mergeCell ref="M74:N74"/>
    <mergeCell ref="C83:J83"/>
    <mergeCell ref="C84:D84"/>
    <mergeCell ref="C54:D54"/>
    <mergeCell ref="C63:J63"/>
    <mergeCell ref="C64:D64"/>
    <mergeCell ref="M64:N64"/>
    <mergeCell ref="C73:J73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C13:J13"/>
    <mergeCell ref="C14:D14"/>
    <mergeCell ref="M14:N14"/>
    <mergeCell ref="R10:T10"/>
    <mergeCell ref="P10:Q10"/>
    <mergeCell ref="C114:D114"/>
    <mergeCell ref="C23:J23"/>
    <mergeCell ref="C24:D24"/>
    <mergeCell ref="M24:N24"/>
    <mergeCell ref="C33:J33"/>
    <mergeCell ref="C34:D34"/>
    <mergeCell ref="M34:N34"/>
    <mergeCell ref="C93:J93"/>
    <mergeCell ref="C94:D94"/>
    <mergeCell ref="C103:J103"/>
    <mergeCell ref="C104:D104"/>
    <mergeCell ref="C113:J113"/>
    <mergeCell ref="M114:N114"/>
    <mergeCell ref="C43:J43"/>
    <mergeCell ref="C44:D44"/>
    <mergeCell ref="C53:J53"/>
    <mergeCell ref="C123:J123"/>
    <mergeCell ref="C124:D124"/>
    <mergeCell ref="C133:J133"/>
    <mergeCell ref="C134:D134"/>
    <mergeCell ref="C143:J143"/>
    <mergeCell ref="C214:D214"/>
    <mergeCell ref="M214:N214"/>
    <mergeCell ref="M194:N194"/>
    <mergeCell ref="M144:N144"/>
    <mergeCell ref="C153:J153"/>
    <mergeCell ref="C154:D154"/>
    <mergeCell ref="C163:J163"/>
    <mergeCell ref="C164:D164"/>
    <mergeCell ref="C173:J173"/>
    <mergeCell ref="C144:D144"/>
    <mergeCell ref="C174:D174"/>
    <mergeCell ref="C183:J183"/>
    <mergeCell ref="C184:D184"/>
    <mergeCell ref="C193:J193"/>
    <mergeCell ref="C194:D194"/>
    <mergeCell ref="M124:N124"/>
    <mergeCell ref="C203:J203"/>
    <mergeCell ref="C204:D204"/>
    <mergeCell ref="M204:N204"/>
    <mergeCell ref="C213:J213"/>
  </mergeCells>
  <phoneticPr fontId="29" type="noConversion"/>
  <conditionalFormatting sqref="C155:H155">
    <cfRule type="duplicateValues" dxfId="405" priority="82"/>
    <cfRule type="duplicateValues" dxfId="404" priority="83"/>
    <cfRule type="duplicateValues" dxfId="403" priority="84"/>
    <cfRule type="duplicateValues" dxfId="402" priority="85"/>
  </conditionalFormatting>
  <conditionalFormatting sqref="G1:G2 G4 G24 G26:G32">
    <cfRule type="duplicateValues" dxfId="401" priority="204"/>
    <cfRule type="duplicateValues" dxfId="400" priority="205"/>
  </conditionalFormatting>
  <conditionalFormatting sqref="G1:G2 G26:G32">
    <cfRule type="duplicateValues" dxfId="399" priority="206"/>
  </conditionalFormatting>
  <conditionalFormatting sqref="G4">
    <cfRule type="duplicateValues" dxfId="398" priority="203"/>
  </conditionalFormatting>
  <conditionalFormatting sqref="G5:G12">
    <cfRule type="duplicateValues" dxfId="397" priority="169"/>
    <cfRule type="duplicateValues" dxfId="396" priority="170"/>
    <cfRule type="duplicateValues" dxfId="395" priority="171"/>
  </conditionalFormatting>
  <conditionalFormatting sqref="G13">
    <cfRule type="duplicateValues" dxfId="394" priority="133"/>
    <cfRule type="duplicateValues" dxfId="393" priority="134"/>
    <cfRule type="duplicateValues" dxfId="392" priority="135"/>
    <cfRule type="duplicateValues" dxfId="391" priority="136"/>
    <cfRule type="duplicateValues" dxfId="390" priority="137"/>
    <cfRule type="duplicateValues" dxfId="389" priority="138"/>
  </conditionalFormatting>
  <conditionalFormatting sqref="G14">
    <cfRule type="duplicateValues" dxfId="388" priority="196"/>
    <cfRule type="duplicateValues" dxfId="387" priority="197"/>
  </conditionalFormatting>
  <conditionalFormatting sqref="G15:G22">
    <cfRule type="duplicateValues" dxfId="386" priority="193"/>
    <cfRule type="duplicateValues" dxfId="385" priority="194"/>
    <cfRule type="duplicateValues" dxfId="384" priority="195"/>
  </conditionalFormatting>
  <conditionalFormatting sqref="G23">
    <cfRule type="duplicateValues" dxfId="383" priority="123"/>
    <cfRule type="duplicateValues" dxfId="382" priority="124"/>
    <cfRule type="duplicateValues" dxfId="381" priority="125"/>
    <cfRule type="duplicateValues" dxfId="380" priority="126"/>
  </conditionalFormatting>
  <conditionalFormatting sqref="G24">
    <cfRule type="duplicateValues" dxfId="379" priority="200"/>
    <cfRule type="duplicateValues" dxfId="378" priority="201"/>
    <cfRule type="duplicateValues" dxfId="377" priority="202"/>
  </conditionalFormatting>
  <conditionalFormatting sqref="G25">
    <cfRule type="duplicateValues" dxfId="376" priority="120"/>
    <cfRule type="duplicateValues" dxfId="375" priority="121"/>
    <cfRule type="duplicateValues" dxfId="374" priority="122"/>
  </conditionalFormatting>
  <conditionalFormatting sqref="G33">
    <cfRule type="duplicateValues" dxfId="373" priority="127"/>
    <cfRule type="duplicateValues" dxfId="372" priority="128"/>
    <cfRule type="duplicateValues" dxfId="371" priority="129"/>
    <cfRule type="duplicateValues" dxfId="370" priority="130"/>
    <cfRule type="duplicateValues" dxfId="369" priority="131"/>
    <cfRule type="duplicateValues" dxfId="368" priority="132"/>
  </conditionalFormatting>
  <conditionalFormatting sqref="G34">
    <cfRule type="duplicateValues" dxfId="367" priority="73"/>
    <cfRule type="duplicateValues" dxfId="366" priority="74"/>
    <cfRule type="duplicateValues" dxfId="365" priority="75"/>
    <cfRule type="duplicateValues" dxfId="364" priority="76"/>
    <cfRule type="duplicateValues" dxfId="363" priority="77"/>
  </conditionalFormatting>
  <conditionalFormatting sqref="G35:G42">
    <cfRule type="duplicateValues" dxfId="362" priority="139"/>
    <cfRule type="duplicateValues" dxfId="361" priority="140"/>
    <cfRule type="duplicateValues" dxfId="360" priority="141"/>
  </conditionalFormatting>
  <conditionalFormatting sqref="G93">
    <cfRule type="duplicateValues" dxfId="359" priority="142"/>
    <cfRule type="duplicateValues" dxfId="358" priority="143"/>
    <cfRule type="duplicateValues" dxfId="357" priority="144"/>
    <cfRule type="duplicateValues" dxfId="356" priority="145"/>
    <cfRule type="duplicateValues" dxfId="355" priority="146"/>
  </conditionalFormatting>
  <conditionalFormatting sqref="G94">
    <cfRule type="duplicateValues" dxfId="354" priority="166"/>
    <cfRule type="duplicateValues" dxfId="353" priority="167"/>
    <cfRule type="duplicateValues" dxfId="352" priority="179"/>
    <cfRule type="duplicateValues" dxfId="351" priority="180"/>
    <cfRule type="duplicateValues" dxfId="350" priority="181"/>
    <cfRule type="duplicateValues" dxfId="349" priority="182"/>
    <cfRule type="duplicateValues" dxfId="348" priority="183"/>
    <cfRule type="duplicateValues" dxfId="347" priority="184"/>
    <cfRule type="duplicateValues" dxfId="346" priority="185"/>
    <cfRule type="duplicateValues" dxfId="345" priority="186"/>
    <cfRule type="duplicateValues" dxfId="344" priority="187"/>
    <cfRule type="duplicateValues" dxfId="343" priority="188"/>
    <cfRule type="duplicateValues" dxfId="342" priority="189"/>
    <cfRule type="duplicateValues" dxfId="341" priority="190"/>
    <cfRule type="duplicateValues" dxfId="340" priority="191"/>
    <cfRule type="duplicateValues" dxfId="339" priority="192"/>
  </conditionalFormatting>
  <conditionalFormatting sqref="G94:G102 G1:G2 G4:G12 G14:G22 G24:G32 G203 G34:G42 G104 G114:G122 G124:G132 G134:G142 G205:G213 G215:G247 G106:G112">
    <cfRule type="duplicateValues" dxfId="338" priority="207"/>
  </conditionalFormatting>
  <conditionalFormatting sqref="G95:G102">
    <cfRule type="duplicateValues" dxfId="337" priority="156"/>
    <cfRule type="duplicateValues" dxfId="336" priority="157"/>
    <cfRule type="duplicateValues" dxfId="335" priority="158"/>
  </conditionalFormatting>
  <conditionalFormatting sqref="G104">
    <cfRule type="duplicateValues" dxfId="334" priority="68"/>
    <cfRule type="duplicateValues" dxfId="333" priority="69"/>
    <cfRule type="duplicateValues" dxfId="332" priority="70"/>
    <cfRule type="duplicateValues" dxfId="331" priority="71"/>
    <cfRule type="duplicateValues" dxfId="330" priority="72"/>
  </conditionalFormatting>
  <conditionalFormatting sqref="G106:G112 G94">
    <cfRule type="duplicateValues" dxfId="329" priority="198"/>
    <cfRule type="duplicateValues" dxfId="328" priority="199"/>
  </conditionalFormatting>
  <conditionalFormatting sqref="G106:G112">
    <cfRule type="duplicateValues" dxfId="327" priority="105"/>
    <cfRule type="duplicateValues" dxfId="326" priority="106"/>
    <cfRule type="duplicateValues" dxfId="325" priority="107"/>
    <cfRule type="duplicateValues" dxfId="324" priority="108"/>
    <cfRule type="duplicateValues" dxfId="323" priority="109"/>
    <cfRule type="duplicateValues" dxfId="322" priority="110"/>
    <cfRule type="duplicateValues" dxfId="321" priority="111"/>
    <cfRule type="duplicateValues" dxfId="320" priority="112"/>
    <cfRule type="duplicateValues" dxfId="319" priority="113"/>
    <cfRule type="duplicateValues" dxfId="318" priority="159"/>
    <cfRule type="duplicateValues" dxfId="317" priority="160"/>
    <cfRule type="duplicateValues" dxfId="316" priority="161"/>
    <cfRule type="duplicateValues" dxfId="315" priority="162"/>
    <cfRule type="duplicateValues" dxfId="314" priority="163"/>
    <cfRule type="duplicateValues" dxfId="313" priority="164"/>
    <cfRule type="duplicateValues" dxfId="312" priority="165"/>
  </conditionalFormatting>
  <conditionalFormatting sqref="G114">
    <cfRule type="duplicateValues" dxfId="311" priority="63"/>
    <cfRule type="duplicateValues" dxfId="310" priority="64"/>
    <cfRule type="duplicateValues" dxfId="309" priority="65"/>
    <cfRule type="duplicateValues" dxfId="308" priority="66"/>
    <cfRule type="duplicateValues" dxfId="307" priority="67"/>
  </conditionalFormatting>
  <conditionalFormatting sqref="G115:G117">
    <cfRule type="duplicateValues" dxfId="306" priority="115"/>
    <cfRule type="duplicateValues" dxfId="305" priority="116"/>
    <cfRule type="duplicateValues" dxfId="304" priority="117"/>
    <cfRule type="duplicateValues" dxfId="303" priority="118"/>
  </conditionalFormatting>
  <conditionalFormatting sqref="G115:G122">
    <cfRule type="duplicateValues" dxfId="302" priority="114"/>
    <cfRule type="duplicateValues" dxfId="301" priority="147"/>
    <cfRule type="duplicateValues" dxfId="300" priority="148"/>
    <cfRule type="duplicateValues" dxfId="299" priority="149"/>
    <cfRule type="duplicateValues" dxfId="298" priority="150"/>
    <cfRule type="duplicateValues" dxfId="297" priority="151"/>
    <cfRule type="duplicateValues" dxfId="296" priority="152"/>
    <cfRule type="duplicateValues" dxfId="295" priority="153"/>
    <cfRule type="duplicateValues" dxfId="294" priority="154"/>
    <cfRule type="duplicateValues" dxfId="293" priority="155"/>
  </conditionalFormatting>
  <conditionalFormatting sqref="G118:G122">
    <cfRule type="duplicateValues" dxfId="292" priority="119"/>
  </conditionalFormatting>
  <conditionalFormatting sqref="G124">
    <cfRule type="duplicateValues" dxfId="291" priority="58"/>
    <cfRule type="duplicateValues" dxfId="290" priority="59"/>
    <cfRule type="duplicateValues" dxfId="289" priority="60"/>
    <cfRule type="duplicateValues" dxfId="288" priority="61"/>
    <cfRule type="duplicateValues" dxfId="287" priority="62"/>
  </conditionalFormatting>
  <conditionalFormatting sqref="G125:G127">
    <cfRule type="duplicateValues" dxfId="286" priority="172"/>
    <cfRule type="duplicateValues" dxfId="285" priority="173"/>
    <cfRule type="duplicateValues" dxfId="284" priority="174"/>
    <cfRule type="duplicateValues" dxfId="283" priority="175"/>
  </conditionalFormatting>
  <conditionalFormatting sqref="G125:G132 G115:G122">
    <cfRule type="duplicateValues" dxfId="282" priority="177"/>
    <cfRule type="duplicateValues" dxfId="281" priority="178"/>
  </conditionalFormatting>
  <conditionalFormatting sqref="G125:G132">
    <cfRule type="duplicateValues" dxfId="280" priority="168"/>
  </conditionalFormatting>
  <conditionalFormatting sqref="G128:G132">
    <cfRule type="duplicateValues" dxfId="279" priority="176"/>
  </conditionalFormatting>
  <conditionalFormatting sqref="G134">
    <cfRule type="duplicateValues" dxfId="278" priority="53"/>
    <cfRule type="duplicateValues" dxfId="277" priority="54"/>
    <cfRule type="duplicateValues" dxfId="276" priority="55"/>
    <cfRule type="duplicateValues" dxfId="275" priority="56"/>
    <cfRule type="duplicateValues" dxfId="274" priority="57"/>
  </conditionalFormatting>
  <conditionalFormatting sqref="G135">
    <cfRule type="duplicateValues" dxfId="273" priority="102"/>
    <cfRule type="duplicateValues" dxfId="272" priority="103"/>
    <cfRule type="duplicateValues" dxfId="271" priority="104"/>
  </conditionalFormatting>
  <conditionalFormatting sqref="G145:G152">
    <cfRule type="duplicateValues" dxfId="270" priority="98"/>
    <cfRule type="duplicateValues" dxfId="269" priority="99"/>
    <cfRule type="duplicateValues" dxfId="268" priority="100"/>
    <cfRule type="duplicateValues" dxfId="267" priority="101"/>
  </conditionalFormatting>
  <conditionalFormatting sqref="G155:G162">
    <cfRule type="duplicateValues" dxfId="266" priority="94"/>
    <cfRule type="duplicateValues" dxfId="265" priority="95"/>
    <cfRule type="duplicateValues" dxfId="264" priority="96"/>
    <cfRule type="duplicateValues" dxfId="263" priority="97"/>
  </conditionalFormatting>
  <conditionalFormatting sqref="G156:G157">
    <cfRule type="duplicateValues" dxfId="262" priority="86"/>
    <cfRule type="duplicateValues" dxfId="261" priority="87"/>
    <cfRule type="duplicateValues" dxfId="260" priority="88"/>
    <cfRule type="duplicateValues" dxfId="259" priority="89"/>
  </conditionalFormatting>
  <conditionalFormatting sqref="G164 G154 G144">
    <cfRule type="duplicateValues" dxfId="258" priority="29"/>
    <cfRule type="duplicateValues" dxfId="257" priority="30"/>
    <cfRule type="duplicateValues" dxfId="256" priority="31"/>
    <cfRule type="duplicateValues" dxfId="255" priority="32"/>
    <cfRule type="duplicateValues" dxfId="254" priority="33"/>
    <cfRule type="duplicateValues" dxfId="253" priority="34"/>
  </conditionalFormatting>
  <conditionalFormatting sqref="G184 G174">
    <cfRule type="duplicateValues" dxfId="252" priority="23"/>
    <cfRule type="duplicateValues" dxfId="251" priority="24"/>
    <cfRule type="duplicateValues" dxfId="250" priority="25"/>
    <cfRule type="duplicateValues" dxfId="249" priority="26"/>
    <cfRule type="duplicateValues" dxfId="248" priority="27"/>
    <cfRule type="duplicateValues" dxfId="247" priority="28"/>
  </conditionalFormatting>
  <conditionalFormatting sqref="G193">
    <cfRule type="duplicateValues" dxfId="246" priority="78"/>
    <cfRule type="duplicateValues" dxfId="245" priority="79"/>
    <cfRule type="duplicateValues" dxfId="244" priority="80"/>
    <cfRule type="duplicateValues" dxfId="243" priority="81"/>
  </conditionalFormatting>
  <conditionalFormatting sqref="G194">
    <cfRule type="duplicateValues" dxfId="242" priority="47"/>
    <cfRule type="duplicateValues" dxfId="241" priority="48"/>
    <cfRule type="duplicateValues" dxfId="240" priority="49"/>
    <cfRule type="duplicateValues" dxfId="239" priority="50"/>
    <cfRule type="duplicateValues" dxfId="238" priority="51"/>
    <cfRule type="duplicateValues" dxfId="237" priority="52"/>
  </conditionalFormatting>
  <conditionalFormatting sqref="G196:G202 C175:H176 G158:G162 G177:G182 G185:G192">
    <cfRule type="duplicateValues" dxfId="236" priority="90"/>
    <cfRule type="duplicateValues" dxfId="235" priority="91"/>
    <cfRule type="duplicateValues" dxfId="234" priority="92"/>
    <cfRule type="duplicateValues" dxfId="233" priority="93"/>
  </conditionalFormatting>
  <conditionalFormatting sqref="G203 G115:G122 G125:G132 G135:G142 G205:G213 G215:G247">
    <cfRule type="duplicateValues" dxfId="232" priority="208"/>
    <cfRule type="duplicateValues" dxfId="231" priority="209"/>
  </conditionalFormatting>
  <conditionalFormatting sqref="G203 G125:G132 G135:G142 G205:G213 G215:G247">
    <cfRule type="duplicateValues" dxfId="230" priority="210"/>
  </conditionalFormatting>
  <conditionalFormatting sqref="G204">
    <cfRule type="duplicateValues" dxfId="229" priority="41"/>
    <cfRule type="duplicateValues" dxfId="228" priority="42"/>
    <cfRule type="duplicateValues" dxfId="227" priority="43"/>
    <cfRule type="duplicateValues" dxfId="226" priority="44"/>
    <cfRule type="duplicateValues" dxfId="225" priority="45"/>
    <cfRule type="duplicateValues" dxfId="224" priority="46"/>
  </conditionalFormatting>
  <conditionalFormatting sqref="G214">
    <cfRule type="duplicateValues" dxfId="223" priority="35"/>
    <cfRule type="duplicateValues" dxfId="222" priority="36"/>
    <cfRule type="duplicateValues" dxfId="221" priority="37"/>
    <cfRule type="duplicateValues" dxfId="220" priority="38"/>
    <cfRule type="duplicateValues" dxfId="219" priority="39"/>
    <cfRule type="duplicateValues" dxfId="218" priority="40"/>
  </conditionalFormatting>
  <conditionalFormatting sqref="G248:G1048576">
    <cfRule type="duplicateValues" dxfId="217" priority="583"/>
    <cfRule type="duplicateValues" dxfId="216" priority="584"/>
    <cfRule type="duplicateValues" dxfId="215" priority="585"/>
    <cfRule type="duplicateValues" dxfId="214" priority="586"/>
  </conditionalFormatting>
  <conditionalFormatting sqref="G105">
    <cfRule type="duplicateValues" dxfId="213" priority="19"/>
    <cfRule type="duplicateValues" dxfId="212" priority="20"/>
    <cfRule type="duplicateValues" dxfId="211" priority="21"/>
    <cfRule type="duplicateValues" dxfId="210" priority="22"/>
  </conditionalFormatting>
  <conditionalFormatting sqref="G66">
    <cfRule type="duplicateValues" dxfId="209" priority="5"/>
    <cfRule type="duplicateValues" dxfId="208" priority="6"/>
    <cfRule type="duplicateValues" dxfId="207" priority="7"/>
    <cfRule type="duplicateValues" dxfId="206" priority="8"/>
    <cfRule type="duplicateValues" dxfId="205" priority="9"/>
    <cfRule type="duplicateValues" dxfId="204" priority="10"/>
    <cfRule type="duplicateValues" dxfId="203" priority="11"/>
    <cfRule type="duplicateValues" dxfId="202" priority="12"/>
    <cfRule type="duplicateValues" dxfId="201" priority="13"/>
    <cfRule type="duplicateValues" dxfId="200" priority="14"/>
    <cfRule type="duplicateValues" dxfId="199" priority="15"/>
  </conditionalFormatting>
  <conditionalFormatting sqref="G67:G72">
    <cfRule type="duplicateValues" dxfId="198" priority="16"/>
    <cfRule type="duplicateValues" dxfId="197" priority="17"/>
    <cfRule type="duplicateValues" dxfId="196" priority="18"/>
  </conditionalFormatting>
  <conditionalFormatting sqref="G85:G92 G75:G82 G55:G62">
    <cfRule type="duplicateValues" dxfId="195" priority="1"/>
    <cfRule type="duplicateValues" dxfId="194" priority="2"/>
    <cfRule type="duplicateValues" dxfId="193" priority="3"/>
  </conditionalFormatting>
  <conditionalFormatting sqref="G85:G92 G75:G82 G55:G62">
    <cfRule type="duplicateValues" dxfId="192" priority="4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6761-0C00-4B55-AD7A-D4D6E9CE5741}">
  <dimension ref="A1:U173"/>
  <sheetViews>
    <sheetView topLeftCell="C61" zoomScale="85" zoomScaleNormal="85" workbookViewId="0">
      <selection activeCell="K86" sqref="K86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9.5" style="35" customWidth="1"/>
    <col min="5" max="5" width="9.25" style="35" customWidth="1"/>
    <col min="6" max="6" width="16.5" style="35" customWidth="1"/>
    <col min="7" max="7" width="51" style="38" customWidth="1"/>
    <col min="8" max="8" width="35.125" style="38" customWidth="1"/>
    <col min="9" max="10" width="8.625" style="40"/>
    <col min="11" max="11" width="11.5" style="40" bestFit="1" customWidth="1"/>
    <col min="12" max="12" width="9.5" style="40" customWidth="1"/>
    <col min="13" max="13" width="10.87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43">
        <f ca="1">DATE(년,월,_xlfn.SHEET())</f>
        <v>45750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41"/>
      <c r="P1" s="654" t="s">
        <v>0</v>
      </c>
      <c r="Q1" s="654"/>
      <c r="R1" s="654"/>
      <c r="S1" s="654"/>
      <c r="T1" s="654"/>
      <c r="U1" s="111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1"/>
      <c r="P2" s="44"/>
      <c r="Q2" s="44"/>
      <c r="R2" s="44"/>
      <c r="S2" s="44"/>
      <c r="T2" s="44"/>
      <c r="U2" s="224"/>
    </row>
    <row r="3" spans="2:21" ht="20.25">
      <c r="B3" s="41"/>
      <c r="C3" s="793" t="s">
        <v>1</v>
      </c>
      <c r="D3" s="793"/>
      <c r="E3" s="793"/>
      <c r="F3" s="793"/>
      <c r="G3" s="793"/>
      <c r="H3" s="793"/>
      <c r="I3" s="793"/>
      <c r="J3" s="793"/>
      <c r="K3" s="1" t="s">
        <v>2</v>
      </c>
      <c r="L3" s="62"/>
      <c r="M3" s="61">
        <f>SUM(K5:K12)</f>
        <v>0</v>
      </c>
      <c r="N3" s="53">
        <f>SUM(L5:L12)</f>
        <v>0</v>
      </c>
      <c r="O3" s="110"/>
      <c r="P3" s="43"/>
      <c r="Q3" s="43"/>
      <c r="R3" s="43"/>
      <c r="S3" s="220"/>
      <c r="T3" s="220"/>
      <c r="U3" s="224"/>
    </row>
    <row r="4" spans="2:21" ht="16.5" customHeight="1">
      <c r="B4" s="41" t="s">
        <v>3</v>
      </c>
      <c r="C4" s="780" t="s">
        <v>4</v>
      </c>
      <c r="D4" s="780"/>
      <c r="E4" s="569" t="s">
        <v>5</v>
      </c>
      <c r="F4" s="569" t="s">
        <v>6</v>
      </c>
      <c r="G4" s="569" t="s">
        <v>7</v>
      </c>
      <c r="H4" s="569" t="s">
        <v>8</v>
      </c>
      <c r="I4" s="569" t="s">
        <v>9</v>
      </c>
      <c r="J4" s="569" t="s">
        <v>10</v>
      </c>
      <c r="K4" s="569" t="s">
        <v>11</v>
      </c>
      <c r="L4" s="569" t="s">
        <v>12</v>
      </c>
      <c r="M4" s="787"/>
      <c r="N4" s="788"/>
      <c r="O4" s="41"/>
      <c r="P4" s="646" t="s">
        <v>13</v>
      </c>
      <c r="Q4" s="647">
        <f>P10-R10</f>
        <v>0</v>
      </c>
      <c r="R4" s="647"/>
      <c r="S4" s="224"/>
      <c r="T4" s="220"/>
      <c r="U4" s="224"/>
    </row>
    <row r="5" spans="2:21" ht="16.5" customHeight="1">
      <c r="B5" s="41">
        <v>1</v>
      </c>
      <c r="C5" s="215"/>
      <c r="D5" s="215"/>
      <c r="E5" s="215"/>
      <c r="F5" s="215"/>
      <c r="G5" s="2"/>
      <c r="H5" s="216"/>
      <c r="I5" s="3"/>
      <c r="J5" s="3"/>
      <c r="K5" s="4">
        <f>(I5+J5)*10000</f>
        <v>0</v>
      </c>
      <c r="L5" s="4">
        <f>K5*L3</f>
        <v>0</v>
      </c>
      <c r="M5" s="224"/>
      <c r="N5" s="220"/>
      <c r="O5" s="41"/>
      <c r="P5" s="646"/>
      <c r="Q5" s="647"/>
      <c r="R5" s="647"/>
      <c r="S5" s="224"/>
      <c r="T5" s="220"/>
      <c r="U5" s="224"/>
    </row>
    <row r="6" spans="2:21">
      <c r="B6" s="41">
        <v>2</v>
      </c>
      <c r="C6" s="215"/>
      <c r="D6" s="215"/>
      <c r="E6" s="215"/>
      <c r="F6" s="215"/>
      <c r="G6" s="2"/>
      <c r="H6" s="216"/>
      <c r="I6" s="3"/>
      <c r="J6" s="3"/>
      <c r="K6" s="4">
        <f t="shared" ref="K6:K12" si="0">(I6+J6)*10000</f>
        <v>0</v>
      </c>
      <c r="L6" s="4">
        <f>K6*L3</f>
        <v>0</v>
      </c>
      <c r="M6" s="224"/>
      <c r="N6" s="220"/>
      <c r="O6" s="41"/>
      <c r="P6" s="47"/>
      <c r="Q6" s="47"/>
      <c r="R6" s="47"/>
      <c r="S6" s="43"/>
      <c r="T6" s="43"/>
      <c r="U6" s="224"/>
    </row>
    <row r="7" spans="2:21" ht="17.25">
      <c r="B7" s="41">
        <v>3</v>
      </c>
      <c r="C7" s="215"/>
      <c r="D7" s="215"/>
      <c r="E7" s="215"/>
      <c r="F7" s="215"/>
      <c r="G7" s="2"/>
      <c r="H7" s="216"/>
      <c r="I7" s="3"/>
      <c r="J7" s="3"/>
      <c r="K7" s="4">
        <f t="shared" si="0"/>
        <v>0</v>
      </c>
      <c r="L7" s="4">
        <f>K7*L3</f>
        <v>0</v>
      </c>
      <c r="M7" s="224"/>
      <c r="N7" s="220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41">
        <v>4</v>
      </c>
      <c r="C8" s="215"/>
      <c r="D8" s="215"/>
      <c r="E8" s="215"/>
      <c r="F8" s="215"/>
      <c r="G8" s="216"/>
      <c r="H8" s="216"/>
      <c r="I8" s="3"/>
      <c r="J8" s="3"/>
      <c r="K8" s="4">
        <f t="shared" si="0"/>
        <v>0</v>
      </c>
      <c r="L8" s="4">
        <f>K8*L3</f>
        <v>0</v>
      </c>
      <c r="M8" s="224"/>
      <c r="N8" s="220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41">
        <v>5</v>
      </c>
      <c r="C9" s="215"/>
      <c r="D9" s="215"/>
      <c r="E9" s="215"/>
      <c r="F9" s="215"/>
      <c r="G9" s="2"/>
      <c r="H9" s="216"/>
      <c r="I9" s="3"/>
      <c r="J9" s="3"/>
      <c r="K9" s="4">
        <f t="shared" si="0"/>
        <v>0</v>
      </c>
      <c r="L9" s="4">
        <f>K9*L3</f>
        <v>0</v>
      </c>
      <c r="M9" s="224"/>
      <c r="N9" s="220"/>
      <c r="O9" s="41"/>
      <c r="P9" s="49">
        <f>SUM(M:M)</f>
        <v>0</v>
      </c>
      <c r="Q9" s="50"/>
      <c r="R9" s="51">
        <f>SUM(N:N)</f>
        <v>0</v>
      </c>
      <c r="S9" s="52"/>
      <c r="T9" s="52"/>
      <c r="U9" s="224"/>
    </row>
    <row r="10" spans="2:21" ht="17.25">
      <c r="B10" s="41">
        <v>6</v>
      </c>
      <c r="C10" s="215"/>
      <c r="D10" s="215"/>
      <c r="E10" s="215"/>
      <c r="F10" s="215"/>
      <c r="G10" s="216"/>
      <c r="H10" s="216"/>
      <c r="I10" s="3"/>
      <c r="J10" s="3"/>
      <c r="K10" s="4">
        <f t="shared" si="0"/>
        <v>0</v>
      </c>
      <c r="L10" s="4">
        <f>K10*L3</f>
        <v>0</v>
      </c>
      <c r="M10" s="224"/>
      <c r="N10" s="220"/>
      <c r="O10" s="41"/>
      <c r="P10" s="802">
        <f>SUM(P9:Q9)</f>
        <v>0</v>
      </c>
      <c r="Q10" s="802"/>
      <c r="R10" s="803">
        <f>SUM(R9:T9)</f>
        <v>0</v>
      </c>
      <c r="S10" s="803"/>
      <c r="T10" s="803"/>
      <c r="U10" s="224"/>
    </row>
    <row r="11" spans="2:21">
      <c r="B11" s="41">
        <v>7</v>
      </c>
      <c r="C11" s="215"/>
      <c r="D11" s="5"/>
      <c r="E11" s="215"/>
      <c r="F11" s="215"/>
      <c r="G11" s="216"/>
      <c r="H11" s="216"/>
      <c r="I11" s="3"/>
      <c r="J11" s="3"/>
      <c r="K11" s="4">
        <f t="shared" si="0"/>
        <v>0</v>
      </c>
      <c r="L11" s="4">
        <f>K11*L3</f>
        <v>0</v>
      </c>
      <c r="M11" s="224"/>
      <c r="N11" s="220"/>
      <c r="O11" s="41"/>
      <c r="P11" s="44"/>
      <c r="Q11" s="44"/>
      <c r="R11" s="44"/>
      <c r="S11" s="44"/>
      <c r="T11" s="44"/>
      <c r="U11" s="224"/>
    </row>
    <row r="12" spans="2:21">
      <c r="B12" s="41">
        <v>8</v>
      </c>
      <c r="C12" s="215"/>
      <c r="D12" s="5"/>
      <c r="E12" s="215"/>
      <c r="F12" s="215"/>
      <c r="G12" s="216"/>
      <c r="H12" s="216"/>
      <c r="I12" s="3"/>
      <c r="J12" s="3"/>
      <c r="K12" s="4">
        <f t="shared" si="0"/>
        <v>0</v>
      </c>
      <c r="L12" s="4">
        <f>K12*L3</f>
        <v>0</v>
      </c>
      <c r="M12" s="54"/>
      <c r="N12" s="43"/>
      <c r="O12" s="41"/>
      <c r="P12" s="220"/>
      <c r="Q12" s="220"/>
      <c r="R12" s="220"/>
      <c r="S12" s="220"/>
      <c r="T12" s="220"/>
      <c r="U12" s="224"/>
    </row>
    <row r="13" spans="2:21" ht="23.25" thickBot="1">
      <c r="B13" s="41"/>
      <c r="C13" s="779" t="s">
        <v>1957</v>
      </c>
      <c r="D13" s="779"/>
      <c r="E13" s="779"/>
      <c r="F13" s="779"/>
      <c r="G13" s="779"/>
      <c r="H13" s="779"/>
      <c r="I13" s="779"/>
      <c r="J13" s="779"/>
      <c r="K13" s="1" t="s">
        <v>2</v>
      </c>
      <c r="L13" s="62">
        <v>0.5</v>
      </c>
      <c r="M13" s="61">
        <f>SUM(K15:K22)</f>
        <v>0</v>
      </c>
      <c r="N13" s="53">
        <f>SUM(L15:L22)</f>
        <v>0</v>
      </c>
      <c r="O13" s="110"/>
      <c r="P13" s="794" t="s">
        <v>91</v>
      </c>
      <c r="Q13" s="794"/>
      <c r="R13" s="794"/>
      <c r="S13" s="794"/>
      <c r="T13" s="794"/>
      <c r="U13" s="224"/>
    </row>
    <row r="14" spans="2:21" ht="17.25" thickTop="1">
      <c r="B14" s="41" t="s">
        <v>3</v>
      </c>
      <c r="C14" s="780" t="s">
        <v>4</v>
      </c>
      <c r="D14" s="780"/>
      <c r="E14" s="569" t="s">
        <v>5</v>
      </c>
      <c r="F14" s="569" t="s">
        <v>6</v>
      </c>
      <c r="G14" s="569" t="s">
        <v>7</v>
      </c>
      <c r="H14" s="569" t="s">
        <v>8</v>
      </c>
      <c r="I14" s="569" t="s">
        <v>9</v>
      </c>
      <c r="J14" s="569" t="s">
        <v>10</v>
      </c>
      <c r="K14" s="569" t="s">
        <v>11</v>
      </c>
      <c r="L14" s="569" t="s">
        <v>12</v>
      </c>
      <c r="M14" s="777" t="s">
        <v>21</v>
      </c>
      <c r="N14" s="778"/>
      <c r="O14" s="41"/>
      <c r="P14" s="115"/>
      <c r="Q14" s="115"/>
      <c r="R14" s="115"/>
      <c r="S14" s="113"/>
      <c r="T14" s="113"/>
      <c r="U14" s="224"/>
    </row>
    <row r="15" spans="2:21" ht="16.5" customHeight="1">
      <c r="B15" s="41">
        <v>1</v>
      </c>
      <c r="C15" s="6"/>
      <c r="D15" s="6"/>
      <c r="E15" s="6"/>
      <c r="F15" s="6"/>
      <c r="G15" s="7"/>
      <c r="H15" s="8"/>
      <c r="I15" s="9"/>
      <c r="J15" s="9"/>
      <c r="K15" s="4">
        <f t="shared" ref="K15:K22" si="1">(I15+J15)*10000</f>
        <v>0</v>
      </c>
      <c r="L15" s="4">
        <f>K15*L13</f>
        <v>0</v>
      </c>
      <c r="M15" s="224"/>
      <c r="N15" s="220"/>
      <c r="O15" s="41"/>
      <c r="P15" s="795" t="s">
        <v>92</v>
      </c>
      <c r="Q15" s="647" t="e">
        <f>P21-R21</f>
        <v>#REF!</v>
      </c>
      <c r="R15" s="647"/>
      <c r="S15" s="114"/>
      <c r="T15" s="112"/>
      <c r="U15" s="224"/>
    </row>
    <row r="16" spans="2:21" ht="16.5" customHeight="1">
      <c r="B16" s="41">
        <v>2</v>
      </c>
      <c r="C16" s="6"/>
      <c r="D16" s="6"/>
      <c r="E16" s="6"/>
      <c r="F16" s="6"/>
      <c r="G16" s="7"/>
      <c r="H16" s="8"/>
      <c r="I16" s="9"/>
      <c r="J16" s="9"/>
      <c r="K16" s="4">
        <f t="shared" si="1"/>
        <v>0</v>
      </c>
      <c r="L16" s="4">
        <f>K16*L13</f>
        <v>0</v>
      </c>
      <c r="M16" s="224"/>
      <c r="N16" s="220"/>
      <c r="O16" s="41"/>
      <c r="P16" s="796"/>
      <c r="Q16" s="647"/>
      <c r="R16" s="647"/>
      <c r="S16" s="114"/>
      <c r="T16" s="112"/>
      <c r="U16" s="224"/>
    </row>
    <row r="17" spans="2:21">
      <c r="B17" s="41">
        <v>3</v>
      </c>
      <c r="C17" s="6"/>
      <c r="D17" s="6"/>
      <c r="E17" s="6"/>
      <c r="F17" s="6"/>
      <c r="G17" s="7"/>
      <c r="H17" s="8"/>
      <c r="I17" s="9"/>
      <c r="J17" s="9"/>
      <c r="K17" s="4">
        <f t="shared" si="1"/>
        <v>0</v>
      </c>
      <c r="L17" s="4">
        <f>K17*L13</f>
        <v>0</v>
      </c>
      <c r="M17" s="224"/>
      <c r="N17" s="220"/>
      <c r="O17" s="41"/>
      <c r="P17" s="115"/>
      <c r="Q17" s="115"/>
      <c r="R17" s="115"/>
      <c r="S17" s="116"/>
      <c r="T17" s="116"/>
      <c r="U17" s="224"/>
    </row>
    <row r="18" spans="2:21" ht="17.25">
      <c r="B18" s="41">
        <v>4</v>
      </c>
      <c r="C18" s="6"/>
      <c r="D18" s="6"/>
      <c r="E18" s="6"/>
      <c r="F18" s="6"/>
      <c r="G18" s="8"/>
      <c r="H18" s="8"/>
      <c r="I18" s="9"/>
      <c r="J18" s="9"/>
      <c r="K18" s="4">
        <f t="shared" si="1"/>
        <v>0</v>
      </c>
      <c r="L18" s="4">
        <f>K18*L13</f>
        <v>0</v>
      </c>
      <c r="M18" s="224"/>
      <c r="N18" s="220"/>
      <c r="O18" s="41"/>
      <c r="P18" s="797" t="s">
        <v>94</v>
      </c>
      <c r="Q18" s="797"/>
      <c r="R18" s="797" t="s">
        <v>95</v>
      </c>
      <c r="S18" s="797"/>
      <c r="T18" s="797"/>
      <c r="U18" s="224"/>
    </row>
    <row r="19" spans="2:21" ht="17.25">
      <c r="B19" s="41">
        <v>5</v>
      </c>
      <c r="C19" s="6"/>
      <c r="D19" s="6"/>
      <c r="E19" s="6"/>
      <c r="F19" s="6"/>
      <c r="G19" s="7"/>
      <c r="H19" s="8"/>
      <c r="I19" s="9"/>
      <c r="J19" s="9"/>
      <c r="K19" s="4">
        <f t="shared" si="1"/>
        <v>0</v>
      </c>
      <c r="L19" s="4">
        <f>K19*L13</f>
        <v>0</v>
      </c>
      <c r="M19" s="224"/>
      <c r="N19" s="220"/>
      <c r="O19" s="41"/>
      <c r="P19" s="109" t="s">
        <v>96</v>
      </c>
      <c r="Q19" s="109" t="s">
        <v>97</v>
      </c>
      <c r="R19" s="109" t="s">
        <v>98</v>
      </c>
      <c r="S19" s="109" t="s">
        <v>99</v>
      </c>
      <c r="T19" s="109" t="s">
        <v>97</v>
      </c>
      <c r="U19" s="224"/>
    </row>
    <row r="20" spans="2:21">
      <c r="B20" s="41">
        <v>6</v>
      </c>
      <c r="C20" s="6"/>
      <c r="D20" s="6"/>
      <c r="E20" s="6"/>
      <c r="F20" s="6"/>
      <c r="G20" s="8"/>
      <c r="H20" s="8"/>
      <c r="I20" s="9"/>
      <c r="J20" s="9"/>
      <c r="K20" s="4">
        <f t="shared" si="1"/>
        <v>0</v>
      </c>
      <c r="L20" s="4">
        <f>K20*L13</f>
        <v>0</v>
      </c>
      <c r="M20" s="224"/>
      <c r="N20" s="220"/>
      <c r="O20" s="41"/>
      <c r="P20" s="117" t="e">
        <f>SUM(#REF!,#REF!,#REF!,#REF!,#REF!,#REF!,#REF!)</f>
        <v>#REF!</v>
      </c>
      <c r="Q20" s="117" t="e">
        <f>SUM(#REF!,#REF!,#REF!,#REF!,#REF!,#REF!,#REF!)</f>
        <v>#REF!</v>
      </c>
      <c r="R20" s="118" t="e">
        <f>SUM(#REF!,#REF!,#REF!,#REF!,#REF!,#REF!,#REF!)</f>
        <v>#REF!</v>
      </c>
      <c r="S20" s="118" t="e">
        <f>SUM(#REF!,#REF!,#REF!,#REF!,#REF!,#REF!,#REF!)</f>
        <v>#REF!</v>
      </c>
      <c r="T20" s="118" t="e">
        <f>SUM(#REF!,#REF!,#REF!,#REF!,#REF!,#REF!,#REF!)</f>
        <v>#REF!</v>
      </c>
      <c r="U20" s="224"/>
    </row>
    <row r="21" spans="2:21" ht="17.25">
      <c r="B21" s="41">
        <v>7</v>
      </c>
      <c r="C21" s="6"/>
      <c r="D21" s="10"/>
      <c r="E21" s="6"/>
      <c r="F21" s="6"/>
      <c r="G21" s="8"/>
      <c r="H21" s="8"/>
      <c r="I21" s="9"/>
      <c r="J21" s="9"/>
      <c r="K21" s="4">
        <f t="shared" si="1"/>
        <v>0</v>
      </c>
      <c r="L21" s="4">
        <f>K21*L13</f>
        <v>0</v>
      </c>
      <c r="M21" s="224"/>
      <c r="N21" s="220"/>
      <c r="O21" s="41"/>
      <c r="P21" s="798" t="e">
        <f>SUM(P20:Q20)</f>
        <v>#REF!</v>
      </c>
      <c r="Q21" s="799"/>
      <c r="R21" s="800" t="e">
        <f>SUM(R20:T20)</f>
        <v>#REF!</v>
      </c>
      <c r="S21" s="801"/>
      <c r="T21" s="801"/>
      <c r="U21" s="224"/>
    </row>
    <row r="22" spans="2:21">
      <c r="B22" s="41">
        <v>8</v>
      </c>
      <c r="C22" s="6"/>
      <c r="D22" s="10"/>
      <c r="E22" s="6"/>
      <c r="F22" s="6"/>
      <c r="G22" s="8"/>
      <c r="H22" s="8"/>
      <c r="I22" s="9"/>
      <c r="J22" s="9"/>
      <c r="K22" s="4">
        <f t="shared" si="1"/>
        <v>0</v>
      </c>
      <c r="L22" s="4">
        <f>K22*L13</f>
        <v>0</v>
      </c>
      <c r="M22" s="54"/>
      <c r="N22" s="43"/>
      <c r="O22" s="41"/>
      <c r="P22" s="44"/>
      <c r="Q22" s="44"/>
      <c r="R22" s="44"/>
      <c r="S22" s="44"/>
      <c r="T22" s="44"/>
      <c r="U22" s="224"/>
    </row>
    <row r="23" spans="2:21" ht="20.25">
      <c r="B23" s="41"/>
      <c r="C23" s="786" t="s">
        <v>1958</v>
      </c>
      <c r="D23" s="786"/>
      <c r="E23" s="786"/>
      <c r="F23" s="786"/>
      <c r="G23" s="786"/>
      <c r="H23" s="786"/>
      <c r="I23" s="786"/>
      <c r="J23" s="786"/>
      <c r="K23" s="1" t="s">
        <v>2</v>
      </c>
      <c r="L23" s="62">
        <v>0.5</v>
      </c>
      <c r="M23" s="61">
        <f>SUM(K25:K32)</f>
        <v>0</v>
      </c>
      <c r="N23" s="53">
        <f>SUM(L25:L32)</f>
        <v>0</v>
      </c>
      <c r="O23" s="224"/>
      <c r="P23" s="224"/>
      <c r="Q23" s="224"/>
      <c r="R23" s="224"/>
      <c r="S23" s="224"/>
      <c r="T23" s="224"/>
      <c r="U23" s="224"/>
    </row>
    <row r="24" spans="2:21">
      <c r="B24" s="41" t="s">
        <v>3</v>
      </c>
      <c r="C24" s="780" t="s">
        <v>4</v>
      </c>
      <c r="D24" s="780"/>
      <c r="E24" s="569" t="s">
        <v>5</v>
      </c>
      <c r="F24" s="569" t="s">
        <v>6</v>
      </c>
      <c r="G24" s="569" t="s">
        <v>7</v>
      </c>
      <c r="H24" s="569" t="s">
        <v>8</v>
      </c>
      <c r="I24" s="569" t="s">
        <v>9</v>
      </c>
      <c r="J24" s="569" t="s">
        <v>10</v>
      </c>
      <c r="K24" s="569" t="s">
        <v>11</v>
      </c>
      <c r="L24" s="569" t="s">
        <v>12</v>
      </c>
      <c r="M24" s="787"/>
      <c r="N24" s="788"/>
      <c r="O24" s="224"/>
      <c r="P24" s="224"/>
      <c r="Q24" s="224"/>
      <c r="R24" s="224"/>
      <c r="S24" s="224"/>
      <c r="T24" s="224"/>
      <c r="U24" s="224"/>
    </row>
    <row r="25" spans="2:21" ht="19.5" customHeight="1">
      <c r="B25" s="41">
        <v>1</v>
      </c>
      <c r="C25" s="215"/>
      <c r="D25" s="215"/>
      <c r="E25" s="215"/>
      <c r="F25" s="215"/>
      <c r="G25" s="33" t="s">
        <v>31</v>
      </c>
      <c r="H25" s="216"/>
      <c r="I25" s="3"/>
      <c r="J25" s="3"/>
      <c r="K25" s="4">
        <f>(I25+J25)*10000</f>
        <v>0</v>
      </c>
      <c r="L25" s="4">
        <f>K25*L23</f>
        <v>0</v>
      </c>
      <c r="M25" s="224"/>
      <c r="N25" s="220"/>
      <c r="O25" s="224"/>
      <c r="P25" s="224"/>
      <c r="Q25" s="224"/>
      <c r="R25" s="224"/>
      <c r="S25" s="224"/>
      <c r="T25" s="224"/>
      <c r="U25" s="224"/>
    </row>
    <row r="26" spans="2:21" ht="16.5" customHeight="1">
      <c r="B26" s="41">
        <v>2</v>
      </c>
      <c r="C26" s="6"/>
      <c r="D26" s="6"/>
      <c r="E26" s="6"/>
      <c r="F26" s="6"/>
      <c r="G26" s="7"/>
      <c r="H26" s="8"/>
      <c r="I26" s="9"/>
      <c r="J26" s="9"/>
      <c r="K26" s="4">
        <f t="shared" ref="K26:K32" si="2">(I26+J26)*10000</f>
        <v>0</v>
      </c>
      <c r="L26" s="4">
        <f>K26*L23</f>
        <v>0</v>
      </c>
      <c r="M26" s="224"/>
      <c r="N26" s="220"/>
      <c r="O26" s="224"/>
      <c r="P26" s="224"/>
      <c r="Q26" s="224"/>
      <c r="R26" s="224"/>
      <c r="S26" s="224"/>
      <c r="T26" s="224"/>
      <c r="U26" s="224"/>
    </row>
    <row r="27" spans="2:21" ht="16.5" customHeight="1">
      <c r="B27" s="41">
        <v>3</v>
      </c>
      <c r="C27" s="6"/>
      <c r="D27" s="6"/>
      <c r="E27" s="6"/>
      <c r="F27" s="6"/>
      <c r="G27" s="7"/>
      <c r="H27" s="8"/>
      <c r="I27" s="9"/>
      <c r="J27" s="9"/>
      <c r="K27" s="4">
        <f t="shared" si="2"/>
        <v>0</v>
      </c>
      <c r="L27" s="4">
        <f>K27*L23</f>
        <v>0</v>
      </c>
      <c r="M27" s="224"/>
      <c r="N27" s="220"/>
      <c r="O27" s="224"/>
      <c r="P27" s="224"/>
      <c r="Q27" s="224"/>
      <c r="R27" s="224"/>
      <c r="S27" s="224"/>
      <c r="T27" s="224"/>
      <c r="U27" s="224"/>
    </row>
    <row r="28" spans="2:21" ht="16.5" customHeight="1">
      <c r="B28" s="41">
        <v>4</v>
      </c>
      <c r="C28" s="6"/>
      <c r="D28" s="6"/>
      <c r="E28" s="6"/>
      <c r="F28" s="6"/>
      <c r="G28" s="8"/>
      <c r="H28" s="8"/>
      <c r="I28" s="9"/>
      <c r="J28" s="9"/>
      <c r="K28" s="4">
        <f t="shared" si="2"/>
        <v>0</v>
      </c>
      <c r="L28" s="4">
        <f>K28*L23</f>
        <v>0</v>
      </c>
      <c r="M28" s="224"/>
      <c r="N28" s="220"/>
      <c r="O28" s="224"/>
      <c r="P28" s="224"/>
      <c r="Q28" s="224"/>
      <c r="R28" s="224"/>
      <c r="S28" s="224"/>
      <c r="T28" s="224"/>
      <c r="U28" s="224"/>
    </row>
    <row r="29" spans="2:21">
      <c r="B29" s="41">
        <v>5</v>
      </c>
      <c r="C29" s="6"/>
      <c r="D29" s="6"/>
      <c r="E29" s="6"/>
      <c r="F29" s="6"/>
      <c r="G29" s="7"/>
      <c r="H29" s="8"/>
      <c r="I29" s="9"/>
      <c r="J29" s="9"/>
      <c r="K29" s="4">
        <f t="shared" si="2"/>
        <v>0</v>
      </c>
      <c r="L29" s="4">
        <f>K29*L23</f>
        <v>0</v>
      </c>
      <c r="M29" s="224"/>
      <c r="N29" s="220"/>
      <c r="O29" s="224"/>
      <c r="P29" s="224"/>
      <c r="Q29" s="224"/>
      <c r="R29" s="224"/>
      <c r="S29" s="224"/>
      <c r="T29" s="224"/>
      <c r="U29" s="224"/>
    </row>
    <row r="30" spans="2:21">
      <c r="B30" s="41">
        <v>6</v>
      </c>
      <c r="C30" s="6"/>
      <c r="D30" s="6"/>
      <c r="E30" s="6"/>
      <c r="F30" s="6"/>
      <c r="G30" s="8"/>
      <c r="H30" s="8"/>
      <c r="I30" s="9"/>
      <c r="J30" s="9"/>
      <c r="K30" s="4">
        <f t="shared" si="2"/>
        <v>0</v>
      </c>
      <c r="L30" s="4">
        <f>K30*L23</f>
        <v>0</v>
      </c>
      <c r="M30" s="224"/>
      <c r="N30" s="220"/>
      <c r="O30" s="224"/>
      <c r="P30" s="224"/>
      <c r="Q30" s="224"/>
      <c r="R30" s="224"/>
      <c r="S30" s="224"/>
      <c r="T30" s="224"/>
      <c r="U30" s="224"/>
    </row>
    <row r="31" spans="2:21">
      <c r="B31" s="41">
        <v>7</v>
      </c>
      <c r="C31" s="6"/>
      <c r="D31" s="10"/>
      <c r="E31" s="6"/>
      <c r="F31" s="6"/>
      <c r="G31" s="8"/>
      <c r="H31" s="8"/>
      <c r="I31" s="9"/>
      <c r="J31" s="9"/>
      <c r="K31" s="4">
        <f t="shared" si="2"/>
        <v>0</v>
      </c>
      <c r="L31" s="4">
        <f>K31*L23</f>
        <v>0</v>
      </c>
      <c r="M31" s="224"/>
      <c r="N31" s="220"/>
      <c r="O31" s="224"/>
      <c r="P31" s="224"/>
      <c r="Q31" s="224"/>
      <c r="R31" s="224"/>
      <c r="S31" s="224"/>
      <c r="T31" s="224"/>
      <c r="U31" s="224"/>
    </row>
    <row r="32" spans="2:21">
      <c r="B32" s="41">
        <v>8</v>
      </c>
      <c r="C32" s="6"/>
      <c r="D32" s="10"/>
      <c r="E32" s="6"/>
      <c r="F32" s="6"/>
      <c r="G32" s="11"/>
      <c r="H32" s="8"/>
      <c r="I32" s="9"/>
      <c r="J32" s="9"/>
      <c r="K32" s="4">
        <f t="shared" si="2"/>
        <v>0</v>
      </c>
      <c r="L32" s="4">
        <f>K32*L23</f>
        <v>0</v>
      </c>
      <c r="M32" s="54"/>
      <c r="N32" s="43"/>
      <c r="O32" s="220"/>
      <c r="P32" s="224"/>
      <c r="Q32" s="44"/>
      <c r="R32" s="44"/>
      <c r="S32" s="44"/>
      <c r="T32" s="44"/>
      <c r="U32" s="220"/>
    </row>
    <row r="33" spans="1:15" ht="20.25">
      <c r="A33" s="221"/>
      <c r="B33" s="223"/>
      <c r="C33" s="789" t="s">
        <v>1959</v>
      </c>
      <c r="D33" s="789"/>
      <c r="E33" s="789"/>
      <c r="F33" s="789"/>
      <c r="G33" s="789"/>
      <c r="H33" s="789"/>
      <c r="I33" s="789"/>
      <c r="J33" s="789"/>
      <c r="K33" s="1" t="s">
        <v>2</v>
      </c>
      <c r="L33" s="62">
        <v>0.5</v>
      </c>
      <c r="M33" s="61">
        <f>SUM(K35:K42)</f>
        <v>0</v>
      </c>
      <c r="N33" s="53">
        <f>SUM(L35:L42)</f>
        <v>0</v>
      </c>
      <c r="O33" s="224"/>
    </row>
    <row r="34" spans="1:15">
      <c r="A34" s="221"/>
      <c r="B34" s="223"/>
      <c r="C34" s="780" t="s">
        <v>4</v>
      </c>
      <c r="D34" s="780"/>
      <c r="E34" s="569" t="s">
        <v>5</v>
      </c>
      <c r="F34" s="569" t="s">
        <v>6</v>
      </c>
      <c r="G34" s="569" t="s">
        <v>7</v>
      </c>
      <c r="H34" s="569" t="s">
        <v>8</v>
      </c>
      <c r="I34" s="569" t="s">
        <v>9</v>
      </c>
      <c r="J34" s="569" t="s">
        <v>10</v>
      </c>
      <c r="K34" s="569" t="s">
        <v>11</v>
      </c>
      <c r="L34" s="569" t="s">
        <v>12</v>
      </c>
      <c r="M34" s="777" t="s">
        <v>34</v>
      </c>
      <c r="N34" s="778"/>
      <c r="O34" s="220"/>
    </row>
    <row r="35" spans="1:15">
      <c r="A35" s="221"/>
      <c r="B35" s="223"/>
      <c r="C35" s="12"/>
      <c r="D35" s="12"/>
      <c r="E35" s="12"/>
      <c r="F35" s="12"/>
      <c r="G35" s="13"/>
      <c r="H35" s="14"/>
      <c r="I35" s="15"/>
      <c r="J35" s="15"/>
      <c r="K35" s="16">
        <f>(I35+J35)*10000</f>
        <v>0</v>
      </c>
      <c r="L35" s="16">
        <f>K35*L33</f>
        <v>0</v>
      </c>
      <c r="M35" s="224"/>
      <c r="N35" s="220"/>
      <c r="O35" s="220"/>
    </row>
    <row r="36" spans="1:15">
      <c r="A36" s="221"/>
      <c r="B36" s="223"/>
      <c r="C36" s="12"/>
      <c r="D36" s="12"/>
      <c r="E36" s="12"/>
      <c r="F36" s="12"/>
      <c r="G36" s="13"/>
      <c r="H36" s="14"/>
      <c r="I36" s="15"/>
      <c r="J36" s="15"/>
      <c r="K36" s="16">
        <f t="shared" ref="K36:K42" si="3">(I36+J36)*10000</f>
        <v>0</v>
      </c>
      <c r="L36" s="16">
        <f>K36*L33</f>
        <v>0</v>
      </c>
      <c r="M36" s="224"/>
      <c r="N36" s="220"/>
      <c r="O36" s="220"/>
    </row>
    <row r="37" spans="1:15">
      <c r="A37" s="221"/>
      <c r="B37" s="223"/>
      <c r="C37" s="12"/>
      <c r="D37" s="12"/>
      <c r="E37" s="12"/>
      <c r="F37" s="17"/>
      <c r="G37" s="18"/>
      <c r="H37" s="18"/>
      <c r="I37" s="19"/>
      <c r="J37" s="19"/>
      <c r="K37" s="16">
        <f t="shared" si="3"/>
        <v>0</v>
      </c>
      <c r="L37" s="16">
        <f>K37*L33</f>
        <v>0</v>
      </c>
      <c r="M37" s="224"/>
      <c r="N37" s="220"/>
      <c r="O37" s="220"/>
    </row>
    <row r="38" spans="1:15">
      <c r="A38" s="221"/>
      <c r="B38" s="223"/>
      <c r="C38" s="12"/>
      <c r="D38" s="12"/>
      <c r="E38" s="12"/>
      <c r="F38" s="12"/>
      <c r="G38" s="14"/>
      <c r="H38" s="14"/>
      <c r="I38" s="15"/>
      <c r="J38" s="15"/>
      <c r="K38" s="16">
        <f t="shared" si="3"/>
        <v>0</v>
      </c>
      <c r="L38" s="16">
        <f>K38*L33</f>
        <v>0</v>
      </c>
      <c r="M38" s="224"/>
      <c r="N38" s="220"/>
      <c r="O38" s="220"/>
    </row>
    <row r="39" spans="1:15">
      <c r="A39" s="221"/>
      <c r="B39" s="223"/>
      <c r="C39" s="12"/>
      <c r="D39" s="12"/>
      <c r="E39" s="12"/>
      <c r="F39" s="12"/>
      <c r="G39" s="13"/>
      <c r="H39" s="14"/>
      <c r="I39" s="15"/>
      <c r="J39" s="15"/>
      <c r="K39" s="16">
        <f t="shared" si="3"/>
        <v>0</v>
      </c>
      <c r="L39" s="16">
        <f>K39*L33</f>
        <v>0</v>
      </c>
      <c r="M39" s="224"/>
      <c r="N39" s="220"/>
      <c r="O39" s="220"/>
    </row>
    <row r="40" spans="1:15">
      <c r="A40" s="221"/>
      <c r="B40" s="223"/>
      <c r="C40" s="12"/>
      <c r="D40" s="12"/>
      <c r="E40" s="12"/>
      <c r="F40" s="12"/>
      <c r="G40" s="14"/>
      <c r="H40" s="14"/>
      <c r="I40" s="15"/>
      <c r="J40" s="15"/>
      <c r="K40" s="16">
        <f t="shared" si="3"/>
        <v>0</v>
      </c>
      <c r="L40" s="16">
        <f>K40*L33</f>
        <v>0</v>
      </c>
      <c r="M40" s="224"/>
      <c r="N40" s="220"/>
      <c r="O40" s="220"/>
    </row>
    <row r="41" spans="1:15">
      <c r="A41" s="221"/>
      <c r="B41" s="223"/>
      <c r="C41" s="12"/>
      <c r="D41" s="20"/>
      <c r="E41" s="12"/>
      <c r="F41" s="12"/>
      <c r="G41" s="14"/>
      <c r="H41" s="14"/>
      <c r="I41" s="15"/>
      <c r="J41" s="15"/>
      <c r="K41" s="16">
        <f t="shared" si="3"/>
        <v>0</v>
      </c>
      <c r="L41" s="16">
        <f>K41*L33</f>
        <v>0</v>
      </c>
      <c r="M41" s="224"/>
      <c r="N41" s="220"/>
      <c r="O41" s="220"/>
    </row>
    <row r="42" spans="1:15">
      <c r="A42" s="221"/>
      <c r="B42" s="223"/>
      <c r="C42" s="12"/>
      <c r="D42" s="20"/>
      <c r="E42" s="12"/>
      <c r="F42" s="12"/>
      <c r="G42" s="14"/>
      <c r="H42" s="14"/>
      <c r="I42" s="15"/>
      <c r="J42" s="15"/>
      <c r="K42" s="16">
        <f t="shared" si="3"/>
        <v>0</v>
      </c>
      <c r="L42" s="16">
        <f>K42*L33</f>
        <v>0</v>
      </c>
      <c r="M42" s="54"/>
      <c r="N42" s="43"/>
      <c r="O42" s="220"/>
    </row>
    <row r="43" spans="1:15" ht="20.25">
      <c r="A43" s="220"/>
      <c r="B43" s="41"/>
      <c r="C43" s="790" t="s">
        <v>1960</v>
      </c>
      <c r="D43" s="790"/>
      <c r="E43" s="790"/>
      <c r="F43" s="790"/>
      <c r="G43" s="790"/>
      <c r="H43" s="790"/>
      <c r="I43" s="790"/>
      <c r="J43" s="790"/>
      <c r="K43" s="1" t="s">
        <v>2</v>
      </c>
      <c r="L43" s="63">
        <v>0.6</v>
      </c>
      <c r="M43" s="61">
        <f>SUM(K45:K52)</f>
        <v>0</v>
      </c>
      <c r="N43" s="53">
        <f>SUM(L45:L52)</f>
        <v>0</v>
      </c>
      <c r="O43" s="224"/>
    </row>
    <row r="44" spans="1:15">
      <c r="A44" s="220"/>
      <c r="B44" s="41" t="s">
        <v>3</v>
      </c>
      <c r="C44" s="780" t="s">
        <v>4</v>
      </c>
      <c r="D44" s="780"/>
      <c r="E44" s="569" t="s">
        <v>5</v>
      </c>
      <c r="F44" s="569" t="s">
        <v>6</v>
      </c>
      <c r="G44" s="569" t="s">
        <v>7</v>
      </c>
      <c r="H44" s="569" t="s">
        <v>8</v>
      </c>
      <c r="I44" s="569" t="s">
        <v>9</v>
      </c>
      <c r="J44" s="569" t="s">
        <v>10</v>
      </c>
      <c r="K44" s="569" t="s">
        <v>11</v>
      </c>
      <c r="L44" s="569" t="s">
        <v>12</v>
      </c>
      <c r="M44" s="57"/>
      <c r="N44" s="58"/>
      <c r="O44" s="220"/>
    </row>
    <row r="45" spans="1:15">
      <c r="A45" s="220"/>
      <c r="B45" s="41">
        <v>1</v>
      </c>
      <c r="C45" s="6"/>
      <c r="D45" s="6"/>
      <c r="E45" s="6"/>
      <c r="F45" s="6"/>
      <c r="G45" s="7"/>
      <c r="H45" s="8"/>
      <c r="I45" s="9"/>
      <c r="J45" s="9"/>
      <c r="K45" s="4">
        <f>(I45+J45)*10000</f>
        <v>0</v>
      </c>
      <c r="L45" s="4">
        <f>K45*L43</f>
        <v>0</v>
      </c>
      <c r="M45" s="224"/>
      <c r="N45" s="220"/>
      <c r="O45" s="220"/>
    </row>
    <row r="46" spans="1:15">
      <c r="A46" s="220"/>
      <c r="B46" s="41">
        <v>2</v>
      </c>
      <c r="C46" s="6"/>
      <c r="D46" s="6"/>
      <c r="E46" s="6"/>
      <c r="F46" s="6"/>
      <c r="G46" s="7"/>
      <c r="H46" s="8"/>
      <c r="I46" s="9"/>
      <c r="J46" s="9"/>
      <c r="K46" s="4">
        <f t="shared" ref="K46:K52" si="4">(I46+J46)*10000</f>
        <v>0</v>
      </c>
      <c r="L46" s="4">
        <f>K46*L43</f>
        <v>0</v>
      </c>
      <c r="M46" s="224"/>
      <c r="N46" s="220"/>
      <c r="O46" s="220"/>
    </row>
    <row r="47" spans="1:15">
      <c r="A47" s="220"/>
      <c r="B47" s="41">
        <v>3</v>
      </c>
      <c r="C47" s="6"/>
      <c r="D47" s="6"/>
      <c r="E47" s="6"/>
      <c r="F47" s="6"/>
      <c r="G47" s="7"/>
      <c r="H47" s="8"/>
      <c r="I47" s="9"/>
      <c r="J47" s="9"/>
      <c r="K47" s="4">
        <f t="shared" si="4"/>
        <v>0</v>
      </c>
      <c r="L47" s="4">
        <f>K47*L43</f>
        <v>0</v>
      </c>
      <c r="M47" s="224"/>
      <c r="N47" s="220"/>
      <c r="O47" s="220"/>
    </row>
    <row r="48" spans="1:15">
      <c r="A48" s="220"/>
      <c r="B48" s="41">
        <v>4</v>
      </c>
      <c r="C48" s="6"/>
      <c r="D48" s="6"/>
      <c r="E48" s="6"/>
      <c r="F48" s="6"/>
      <c r="G48" s="8"/>
      <c r="H48" s="8"/>
      <c r="I48" s="9"/>
      <c r="J48" s="9"/>
      <c r="K48" s="4">
        <f t="shared" si="4"/>
        <v>0</v>
      </c>
      <c r="L48" s="4">
        <f>K48*L43</f>
        <v>0</v>
      </c>
      <c r="M48" s="224"/>
      <c r="N48" s="220"/>
      <c r="O48" s="220"/>
    </row>
    <row r="49" spans="2:15">
      <c r="B49" s="41">
        <v>5</v>
      </c>
      <c r="C49" s="6"/>
      <c r="D49" s="6"/>
      <c r="E49" s="6"/>
      <c r="F49" s="6"/>
      <c r="G49" s="7"/>
      <c r="H49" s="8"/>
      <c r="I49" s="9"/>
      <c r="J49" s="9"/>
      <c r="K49" s="4">
        <f t="shared" si="4"/>
        <v>0</v>
      </c>
      <c r="L49" s="4">
        <f>K49*L43</f>
        <v>0</v>
      </c>
      <c r="M49" s="224"/>
      <c r="N49" s="220"/>
      <c r="O49" s="220"/>
    </row>
    <row r="50" spans="2:15">
      <c r="B50" s="41">
        <v>6</v>
      </c>
      <c r="C50" s="6"/>
      <c r="D50" s="6"/>
      <c r="E50" s="6"/>
      <c r="F50" s="6"/>
      <c r="G50" s="8"/>
      <c r="H50" s="8"/>
      <c r="I50" s="9"/>
      <c r="J50" s="9"/>
      <c r="K50" s="4">
        <f t="shared" si="4"/>
        <v>0</v>
      </c>
      <c r="L50" s="4">
        <f>K50*L43</f>
        <v>0</v>
      </c>
      <c r="M50" s="224"/>
      <c r="N50" s="220"/>
      <c r="O50" s="220"/>
    </row>
    <row r="51" spans="2:15">
      <c r="B51" s="41">
        <v>7</v>
      </c>
      <c r="C51" s="6"/>
      <c r="D51" s="10"/>
      <c r="E51" s="6"/>
      <c r="F51" s="6"/>
      <c r="G51" s="8"/>
      <c r="H51" s="8"/>
      <c r="I51" s="9"/>
      <c r="J51" s="9"/>
      <c r="K51" s="4">
        <f t="shared" si="4"/>
        <v>0</v>
      </c>
      <c r="L51" s="4">
        <f>K51*L43</f>
        <v>0</v>
      </c>
      <c r="M51" s="224"/>
      <c r="N51" s="220"/>
      <c r="O51" s="220"/>
    </row>
    <row r="52" spans="2:15">
      <c r="B52" s="41">
        <v>8</v>
      </c>
      <c r="C52" s="6"/>
      <c r="D52" s="10"/>
      <c r="E52" s="6"/>
      <c r="F52" s="6"/>
      <c r="G52" s="8"/>
      <c r="H52" s="8"/>
      <c r="I52" s="9"/>
      <c r="J52" s="9"/>
      <c r="K52" s="4">
        <f t="shared" si="4"/>
        <v>0</v>
      </c>
      <c r="L52" s="4">
        <f>K52*L43</f>
        <v>0</v>
      </c>
      <c r="M52" s="54"/>
      <c r="N52" s="43"/>
      <c r="O52" s="220"/>
    </row>
    <row r="53" spans="2:15" ht="20.25">
      <c r="B53" s="41"/>
      <c r="C53" s="791" t="s">
        <v>1961</v>
      </c>
      <c r="D53" s="791"/>
      <c r="E53" s="791"/>
      <c r="F53" s="791"/>
      <c r="G53" s="791"/>
      <c r="H53" s="791"/>
      <c r="I53" s="791"/>
      <c r="J53" s="791"/>
      <c r="K53" s="217" t="s">
        <v>47</v>
      </c>
      <c r="L53" s="64">
        <v>0.65</v>
      </c>
      <c r="M53" s="61">
        <f>SUM(K55:K62)</f>
        <v>0</v>
      </c>
      <c r="N53" s="53">
        <f>SUM(L55:L62)</f>
        <v>0</v>
      </c>
      <c r="O53" s="224"/>
    </row>
    <row r="54" spans="2:15">
      <c r="B54" s="41"/>
      <c r="C54" s="780" t="s">
        <v>4</v>
      </c>
      <c r="D54" s="780"/>
      <c r="E54" s="569" t="s">
        <v>5</v>
      </c>
      <c r="F54" s="569" t="s">
        <v>6</v>
      </c>
      <c r="G54" s="569" t="s">
        <v>7</v>
      </c>
      <c r="H54" s="569" t="s">
        <v>8</v>
      </c>
      <c r="I54" s="569" t="s">
        <v>9</v>
      </c>
      <c r="J54" s="569" t="s">
        <v>10</v>
      </c>
      <c r="K54" s="569" t="s">
        <v>11</v>
      </c>
      <c r="L54" s="569" t="s">
        <v>12</v>
      </c>
      <c r="M54" s="570"/>
      <c r="N54" s="571"/>
      <c r="O54" s="220"/>
    </row>
    <row r="55" spans="2:15">
      <c r="B55" s="41"/>
      <c r="C55" s="218"/>
      <c r="D55" s="218"/>
      <c r="E55" s="218"/>
      <c r="F55" s="218"/>
      <c r="G55" s="219"/>
      <c r="H55" s="219"/>
      <c r="I55" s="21"/>
      <c r="J55" s="21"/>
      <c r="K55" s="4">
        <f>(I55+J55)*10000</f>
        <v>0</v>
      </c>
      <c r="L55" s="4">
        <f>K55*L53</f>
        <v>0</v>
      </c>
      <c r="M55" s="224"/>
      <c r="N55" s="220"/>
      <c r="O55" s="220"/>
    </row>
    <row r="56" spans="2:15">
      <c r="B56" s="41"/>
      <c r="C56" s="218"/>
      <c r="D56" s="218"/>
      <c r="E56" s="218"/>
      <c r="F56" s="218"/>
      <c r="G56" s="219"/>
      <c r="H56" s="219"/>
      <c r="I56" s="21"/>
      <c r="J56" s="21"/>
      <c r="K56" s="4">
        <f t="shared" ref="K56:K62" si="5">(I56+J56)*10000</f>
        <v>0</v>
      </c>
      <c r="L56" s="4">
        <f>K56*L53</f>
        <v>0</v>
      </c>
      <c r="M56" s="224"/>
      <c r="N56" s="220"/>
      <c r="O56" s="220"/>
    </row>
    <row r="57" spans="2:15">
      <c r="B57" s="41"/>
      <c r="C57" s="218"/>
      <c r="D57" s="218"/>
      <c r="E57" s="218"/>
      <c r="F57" s="218"/>
      <c r="G57" s="219"/>
      <c r="H57" s="219"/>
      <c r="I57" s="21"/>
      <c r="J57" s="21"/>
      <c r="K57" s="4">
        <f t="shared" si="5"/>
        <v>0</v>
      </c>
      <c r="L57" s="4">
        <f>K57*L53</f>
        <v>0</v>
      </c>
      <c r="M57" s="224"/>
      <c r="N57" s="220"/>
      <c r="O57" s="220"/>
    </row>
    <row r="58" spans="2:15">
      <c r="B58" s="41"/>
      <c r="C58" s="218"/>
      <c r="D58" s="218"/>
      <c r="E58" s="218"/>
      <c r="F58" s="218"/>
      <c r="G58" s="219"/>
      <c r="H58" s="219"/>
      <c r="I58" s="21"/>
      <c r="J58" s="21"/>
      <c r="K58" s="4">
        <f t="shared" si="5"/>
        <v>0</v>
      </c>
      <c r="L58" s="4">
        <f>K58*L53</f>
        <v>0</v>
      </c>
      <c r="M58" s="224"/>
      <c r="N58" s="220"/>
      <c r="O58" s="220"/>
    </row>
    <row r="59" spans="2:15">
      <c r="B59" s="41"/>
      <c r="C59" s="218"/>
      <c r="D59" s="218"/>
      <c r="E59" s="218"/>
      <c r="F59" s="218"/>
      <c r="G59" s="219"/>
      <c r="H59" s="219"/>
      <c r="I59" s="21"/>
      <c r="J59" s="21"/>
      <c r="K59" s="4">
        <f t="shared" si="5"/>
        <v>0</v>
      </c>
      <c r="L59" s="4">
        <f>K59*L53</f>
        <v>0</v>
      </c>
      <c r="M59" s="224"/>
      <c r="N59" s="220"/>
      <c r="O59" s="220"/>
    </row>
    <row r="60" spans="2:15">
      <c r="B60" s="41"/>
      <c r="C60" s="218"/>
      <c r="D60" s="218"/>
      <c r="E60" s="218"/>
      <c r="F60" s="218"/>
      <c r="G60" s="219"/>
      <c r="H60" s="219"/>
      <c r="I60" s="21"/>
      <c r="J60" s="21"/>
      <c r="K60" s="4">
        <f t="shared" si="5"/>
        <v>0</v>
      </c>
      <c r="L60" s="4">
        <f>K60*L53</f>
        <v>0</v>
      </c>
      <c r="M60" s="224"/>
      <c r="N60" s="220"/>
      <c r="O60" s="220"/>
    </row>
    <row r="61" spans="2:15">
      <c r="B61" s="41"/>
      <c r="C61" s="22"/>
      <c r="D61" s="218"/>
      <c r="E61" s="218"/>
      <c r="F61" s="218"/>
      <c r="G61" s="219"/>
      <c r="H61" s="219"/>
      <c r="I61" s="21"/>
      <c r="J61" s="9"/>
      <c r="K61" s="4">
        <f t="shared" si="5"/>
        <v>0</v>
      </c>
      <c r="L61" s="4">
        <f>K61*L53</f>
        <v>0</v>
      </c>
      <c r="M61" s="224"/>
      <c r="N61" s="220"/>
      <c r="O61" s="220"/>
    </row>
    <row r="62" spans="2:15">
      <c r="B62" s="41"/>
      <c r="C62" s="218"/>
      <c r="D62" s="218"/>
      <c r="E62" s="218"/>
      <c r="F62" s="218"/>
      <c r="G62" s="219"/>
      <c r="H62" s="219"/>
      <c r="I62" s="21"/>
      <c r="J62" s="21"/>
      <c r="K62" s="4">
        <f t="shared" si="5"/>
        <v>0</v>
      </c>
      <c r="L62" s="4">
        <f>K62*L53</f>
        <v>0</v>
      </c>
      <c r="M62" s="54"/>
      <c r="N62" s="43"/>
      <c r="O62" s="220"/>
    </row>
    <row r="63" spans="2:15" ht="20.25">
      <c r="B63" s="41"/>
      <c r="C63" s="792" t="s">
        <v>1962</v>
      </c>
      <c r="D63" s="792"/>
      <c r="E63" s="792"/>
      <c r="F63" s="792"/>
      <c r="G63" s="792"/>
      <c r="H63" s="792"/>
      <c r="I63" s="792"/>
      <c r="J63" s="792"/>
      <c r="K63" s="217" t="s">
        <v>47</v>
      </c>
      <c r="L63" s="63">
        <v>0.6</v>
      </c>
      <c r="M63" s="61">
        <f>SUM(K65:K72)</f>
        <v>0</v>
      </c>
      <c r="N63" s="53">
        <f>SUM(L65:L72)</f>
        <v>0</v>
      </c>
      <c r="O63" s="224"/>
    </row>
    <row r="64" spans="2:15">
      <c r="B64" s="41"/>
      <c r="C64" s="780" t="s">
        <v>4</v>
      </c>
      <c r="D64" s="780"/>
      <c r="E64" s="569" t="s">
        <v>5</v>
      </c>
      <c r="F64" s="569" t="s">
        <v>6</v>
      </c>
      <c r="G64" s="569" t="s">
        <v>7</v>
      </c>
      <c r="H64" s="569" t="s">
        <v>8</v>
      </c>
      <c r="I64" s="569" t="s">
        <v>9</v>
      </c>
      <c r="J64" s="569" t="s">
        <v>10</v>
      </c>
      <c r="K64" s="569" t="s">
        <v>11</v>
      </c>
      <c r="L64" s="569" t="s">
        <v>12</v>
      </c>
      <c r="M64" s="777" t="s">
        <v>50</v>
      </c>
      <c r="N64" s="778"/>
      <c r="O64" s="220"/>
    </row>
    <row r="65" spans="2:15">
      <c r="B65" s="41"/>
      <c r="C65" s="12"/>
      <c r="D65" s="12"/>
      <c r="E65" s="12"/>
      <c r="F65" s="12"/>
      <c r="G65" s="13"/>
      <c r="H65" s="14"/>
      <c r="I65" s="15"/>
      <c r="J65" s="15"/>
      <c r="K65" s="16">
        <f>(I65+J65)*10000</f>
        <v>0</v>
      </c>
      <c r="L65" s="16">
        <f>K65*L63</f>
        <v>0</v>
      </c>
      <c r="M65" s="224"/>
      <c r="N65" s="220"/>
      <c r="O65" s="220"/>
    </row>
    <row r="66" spans="2:15">
      <c r="B66" s="41"/>
      <c r="C66" s="12"/>
      <c r="D66" s="12"/>
      <c r="E66" s="12"/>
      <c r="F66" s="12"/>
      <c r="G66" s="13"/>
      <c r="H66" s="14"/>
      <c r="I66" s="15"/>
      <c r="J66" s="15"/>
      <c r="K66" s="16">
        <f t="shared" ref="K66:K72" si="6">(I66+J66)*10000</f>
        <v>0</v>
      </c>
      <c r="L66" s="16">
        <f>K66*L63</f>
        <v>0</v>
      </c>
      <c r="M66" s="224"/>
      <c r="N66" s="220"/>
      <c r="O66" s="220"/>
    </row>
    <row r="67" spans="2:15">
      <c r="B67" s="41"/>
      <c r="C67" s="12"/>
      <c r="D67" s="12"/>
      <c r="E67" s="12"/>
      <c r="F67" s="17"/>
      <c r="G67" s="18"/>
      <c r="H67" s="18"/>
      <c r="I67" s="19"/>
      <c r="J67" s="19"/>
      <c r="K67" s="16">
        <f t="shared" si="6"/>
        <v>0</v>
      </c>
      <c r="L67" s="16">
        <f>K67*L63</f>
        <v>0</v>
      </c>
      <c r="M67" s="224"/>
      <c r="N67" s="220"/>
      <c r="O67" s="220"/>
    </row>
    <row r="68" spans="2:15">
      <c r="B68" s="41"/>
      <c r="C68" s="12"/>
      <c r="D68" s="12"/>
      <c r="E68" s="12"/>
      <c r="F68" s="12"/>
      <c r="G68" s="14"/>
      <c r="H68" s="14"/>
      <c r="I68" s="15"/>
      <c r="J68" s="15"/>
      <c r="K68" s="16">
        <f t="shared" si="6"/>
        <v>0</v>
      </c>
      <c r="L68" s="16">
        <f>K68*L63</f>
        <v>0</v>
      </c>
      <c r="M68" s="224"/>
      <c r="N68" s="220"/>
      <c r="O68" s="220"/>
    </row>
    <row r="69" spans="2:15">
      <c r="B69" s="41"/>
      <c r="C69" s="12"/>
      <c r="D69" s="12"/>
      <c r="E69" s="12"/>
      <c r="F69" s="12"/>
      <c r="G69" s="13"/>
      <c r="H69" s="14"/>
      <c r="I69" s="15"/>
      <c r="J69" s="15"/>
      <c r="K69" s="16">
        <f t="shared" si="6"/>
        <v>0</v>
      </c>
      <c r="L69" s="16">
        <f>K69*L63</f>
        <v>0</v>
      </c>
      <c r="M69" s="224"/>
      <c r="N69" s="220"/>
      <c r="O69" s="220"/>
    </row>
    <row r="70" spans="2:15">
      <c r="B70" s="41"/>
      <c r="C70" s="12"/>
      <c r="D70" s="12"/>
      <c r="E70" s="12"/>
      <c r="F70" s="12"/>
      <c r="G70" s="14"/>
      <c r="H70" s="14"/>
      <c r="I70" s="15"/>
      <c r="J70" s="15"/>
      <c r="K70" s="16">
        <f t="shared" si="6"/>
        <v>0</v>
      </c>
      <c r="L70" s="16">
        <f>K70*L63</f>
        <v>0</v>
      </c>
      <c r="M70" s="224"/>
      <c r="N70" s="220"/>
      <c r="O70" s="220"/>
    </row>
    <row r="71" spans="2:15">
      <c r="B71" s="41"/>
      <c r="C71" s="12"/>
      <c r="D71" s="20"/>
      <c r="E71" s="12"/>
      <c r="F71" s="12"/>
      <c r="G71" s="14"/>
      <c r="H71" s="14"/>
      <c r="I71" s="15"/>
      <c r="J71" s="15"/>
      <c r="K71" s="16">
        <f t="shared" si="6"/>
        <v>0</v>
      </c>
      <c r="L71" s="16">
        <f>K71*L63</f>
        <v>0</v>
      </c>
      <c r="M71" s="224"/>
      <c r="N71" s="220"/>
      <c r="O71" s="220"/>
    </row>
    <row r="72" spans="2:15">
      <c r="B72" s="41"/>
      <c r="C72" s="12"/>
      <c r="D72" s="20"/>
      <c r="E72" s="12"/>
      <c r="F72" s="12"/>
      <c r="G72" s="14"/>
      <c r="H72" s="14"/>
      <c r="I72" s="15"/>
      <c r="J72" s="15"/>
      <c r="K72" s="16">
        <f t="shared" si="6"/>
        <v>0</v>
      </c>
      <c r="L72" s="16">
        <f>K72*L63</f>
        <v>0</v>
      </c>
      <c r="M72" s="54"/>
      <c r="N72" s="43"/>
      <c r="O72" s="220"/>
    </row>
    <row r="73" spans="2:15" ht="20.25">
      <c r="B73" s="41"/>
      <c r="C73" s="783" t="s">
        <v>1963</v>
      </c>
      <c r="D73" s="783"/>
      <c r="E73" s="783"/>
      <c r="F73" s="783"/>
      <c r="G73" s="783"/>
      <c r="H73" s="783"/>
      <c r="I73" s="783"/>
      <c r="J73" s="783"/>
      <c r="K73" s="217" t="s">
        <v>47</v>
      </c>
      <c r="L73" s="64">
        <v>0.65</v>
      </c>
      <c r="M73" s="61">
        <f>SUM(K75:K82)</f>
        <v>0</v>
      </c>
      <c r="N73" s="53">
        <f>SUM(L75:L82)</f>
        <v>0</v>
      </c>
      <c r="O73" s="224"/>
    </row>
    <row r="74" spans="2:15">
      <c r="B74" s="41"/>
      <c r="C74" s="780" t="s">
        <v>4</v>
      </c>
      <c r="D74" s="780"/>
      <c r="E74" s="569" t="s">
        <v>5</v>
      </c>
      <c r="F74" s="569" t="s">
        <v>6</v>
      </c>
      <c r="G74" s="569" t="s">
        <v>7</v>
      </c>
      <c r="H74" s="569" t="s">
        <v>8</v>
      </c>
      <c r="I74" s="569" t="s">
        <v>9</v>
      </c>
      <c r="J74" s="569" t="s">
        <v>10</v>
      </c>
      <c r="K74" s="569" t="s">
        <v>11</v>
      </c>
      <c r="L74" s="569" t="s">
        <v>12</v>
      </c>
      <c r="M74" s="777" t="s">
        <v>56</v>
      </c>
      <c r="N74" s="778"/>
      <c r="O74" s="220"/>
    </row>
    <row r="75" spans="2:15">
      <c r="B75" s="41"/>
      <c r="C75" s="12"/>
      <c r="D75" s="12"/>
      <c r="E75" s="12"/>
      <c r="F75" s="12"/>
      <c r="G75" s="13"/>
      <c r="H75" s="14"/>
      <c r="I75" s="15"/>
      <c r="J75" s="15"/>
      <c r="K75" s="16">
        <f>(I75+J75)*10000</f>
        <v>0</v>
      </c>
      <c r="L75" s="16">
        <f>K75*L73</f>
        <v>0</v>
      </c>
      <c r="M75" s="224"/>
      <c r="N75" s="220"/>
      <c r="O75" s="220"/>
    </row>
    <row r="76" spans="2:15">
      <c r="B76" s="41"/>
      <c r="C76" s="12"/>
      <c r="D76" s="12"/>
      <c r="E76" s="12"/>
      <c r="F76" s="12"/>
      <c r="G76" s="13"/>
      <c r="H76" s="14"/>
      <c r="I76" s="15"/>
      <c r="J76" s="15"/>
      <c r="K76" s="16">
        <f t="shared" ref="K76:K82" si="7">(I76+J76)*10000</f>
        <v>0</v>
      </c>
      <c r="L76" s="16">
        <f>K76*L73</f>
        <v>0</v>
      </c>
      <c r="M76" s="224"/>
      <c r="N76" s="220"/>
      <c r="O76" s="220"/>
    </row>
    <row r="77" spans="2:15">
      <c r="B77" s="41"/>
      <c r="C77" s="12"/>
      <c r="D77" s="12"/>
      <c r="E77" s="12"/>
      <c r="F77" s="17"/>
      <c r="G77" s="18"/>
      <c r="H77" s="18"/>
      <c r="I77" s="19"/>
      <c r="J77" s="19"/>
      <c r="K77" s="16">
        <f t="shared" si="7"/>
        <v>0</v>
      </c>
      <c r="L77" s="16">
        <f>K77*L73</f>
        <v>0</v>
      </c>
      <c r="M77" s="224"/>
      <c r="N77" s="220"/>
      <c r="O77" s="220"/>
    </row>
    <row r="78" spans="2:15">
      <c r="B78" s="41"/>
      <c r="C78" s="12"/>
      <c r="D78" s="12"/>
      <c r="E78" s="12"/>
      <c r="F78" s="12"/>
      <c r="G78" s="14"/>
      <c r="H78" s="14"/>
      <c r="I78" s="15"/>
      <c r="J78" s="15"/>
      <c r="K78" s="16">
        <f t="shared" si="7"/>
        <v>0</v>
      </c>
      <c r="L78" s="16">
        <f>K78*L73</f>
        <v>0</v>
      </c>
      <c r="M78" s="224"/>
      <c r="N78" s="220"/>
      <c r="O78" s="220"/>
    </row>
    <row r="79" spans="2:15">
      <c r="B79" s="41"/>
      <c r="C79" s="12"/>
      <c r="D79" s="12"/>
      <c r="E79" s="12"/>
      <c r="F79" s="12"/>
      <c r="G79" s="13"/>
      <c r="H79" s="14"/>
      <c r="I79" s="15"/>
      <c r="J79" s="15"/>
      <c r="K79" s="16">
        <f t="shared" si="7"/>
        <v>0</v>
      </c>
      <c r="L79" s="16">
        <f>K79*L73</f>
        <v>0</v>
      </c>
      <c r="M79" s="224"/>
      <c r="N79" s="220"/>
      <c r="O79" s="220"/>
    </row>
    <row r="80" spans="2:15">
      <c r="B80" s="41"/>
      <c r="C80" s="12"/>
      <c r="D80" s="12"/>
      <c r="E80" s="12"/>
      <c r="F80" s="12"/>
      <c r="G80" s="14"/>
      <c r="H80" s="14"/>
      <c r="I80" s="15"/>
      <c r="J80" s="15"/>
      <c r="K80" s="16">
        <f t="shared" si="7"/>
        <v>0</v>
      </c>
      <c r="L80" s="16">
        <f>K80*L73</f>
        <v>0</v>
      </c>
      <c r="M80" s="224"/>
      <c r="N80" s="220"/>
      <c r="O80" s="220"/>
    </row>
    <row r="81" spans="1:15">
      <c r="A81" s="220"/>
      <c r="B81" s="41"/>
      <c r="C81" s="12"/>
      <c r="D81" s="20"/>
      <c r="E81" s="12"/>
      <c r="F81" s="12"/>
      <c r="G81" s="14"/>
      <c r="H81" s="14"/>
      <c r="I81" s="15"/>
      <c r="J81" s="15"/>
      <c r="K81" s="16">
        <f t="shared" si="7"/>
        <v>0</v>
      </c>
      <c r="L81" s="16">
        <f>K81*L73</f>
        <v>0</v>
      </c>
      <c r="M81" s="224"/>
      <c r="N81" s="220"/>
      <c r="O81" s="220"/>
    </row>
    <row r="82" spans="1:15">
      <c r="A82" s="220"/>
      <c r="B82" s="41"/>
      <c r="C82" s="12"/>
      <c r="D82" s="20"/>
      <c r="E82" s="12"/>
      <c r="F82" s="12"/>
      <c r="G82" s="14"/>
      <c r="H82" s="14"/>
      <c r="I82" s="15"/>
      <c r="J82" s="15"/>
      <c r="K82" s="16">
        <f t="shared" si="7"/>
        <v>0</v>
      </c>
      <c r="L82" s="16">
        <f>K82*L73</f>
        <v>0</v>
      </c>
      <c r="M82" s="54"/>
      <c r="N82" s="43"/>
      <c r="O82" s="220"/>
    </row>
    <row r="83" spans="1:15" ht="20.25">
      <c r="A83" s="221"/>
      <c r="B83" s="223"/>
      <c r="C83" s="784" t="s">
        <v>1964</v>
      </c>
      <c r="D83" s="784"/>
      <c r="E83" s="784"/>
      <c r="F83" s="784"/>
      <c r="G83" s="784"/>
      <c r="H83" s="784"/>
      <c r="I83" s="784"/>
      <c r="J83" s="784"/>
      <c r="K83" s="217" t="s">
        <v>47</v>
      </c>
      <c r="L83" s="63">
        <v>0.6</v>
      </c>
      <c r="M83" s="61">
        <f>SUM(K85:K92)</f>
        <v>0</v>
      </c>
      <c r="N83" s="53">
        <f>SUM(L85:L92)</f>
        <v>0</v>
      </c>
      <c r="O83" s="224"/>
    </row>
    <row r="84" spans="1:15">
      <c r="A84" s="221"/>
      <c r="B84" s="223"/>
      <c r="C84" s="780" t="s">
        <v>4</v>
      </c>
      <c r="D84" s="780"/>
      <c r="E84" s="569" t="s">
        <v>5</v>
      </c>
      <c r="F84" s="569" t="s">
        <v>6</v>
      </c>
      <c r="G84" s="569" t="s">
        <v>7</v>
      </c>
      <c r="H84" s="569" t="s">
        <v>8</v>
      </c>
      <c r="I84" s="569" t="s">
        <v>9</v>
      </c>
      <c r="J84" s="569" t="s">
        <v>10</v>
      </c>
      <c r="K84" s="569" t="s">
        <v>11</v>
      </c>
      <c r="L84" s="569" t="s">
        <v>12</v>
      </c>
      <c r="M84" s="572"/>
      <c r="N84" s="573"/>
      <c r="O84" s="220"/>
    </row>
    <row r="85" spans="1:15" ht="19.5">
      <c r="A85" s="221"/>
      <c r="B85" s="223"/>
      <c r="C85" s="215"/>
      <c r="D85" s="215"/>
      <c r="E85" s="215"/>
      <c r="F85" s="215"/>
      <c r="G85" s="33" t="s">
        <v>71</v>
      </c>
      <c r="H85" s="216"/>
      <c r="I85" s="3"/>
      <c r="J85" s="3"/>
      <c r="K85" s="16">
        <f>(I85+J85)*10000</f>
        <v>0</v>
      </c>
      <c r="L85" s="16">
        <f>K85*L83</f>
        <v>0</v>
      </c>
      <c r="M85" s="224"/>
      <c r="N85" s="220"/>
      <c r="O85" s="220"/>
    </row>
    <row r="86" spans="1:15">
      <c r="A86" s="221"/>
      <c r="B86" s="223"/>
      <c r="C86" s="12"/>
      <c r="D86" s="12"/>
      <c r="E86" s="12"/>
      <c r="F86" s="12"/>
      <c r="G86" s="13"/>
      <c r="H86" s="14"/>
      <c r="I86" s="15"/>
      <c r="J86" s="15"/>
      <c r="K86" s="16">
        <f t="shared" ref="K86:K92" si="8">(I86+J86)*10000</f>
        <v>0</v>
      </c>
      <c r="L86" s="16">
        <f>K86*L83</f>
        <v>0</v>
      </c>
      <c r="M86" s="224"/>
      <c r="N86" s="220"/>
      <c r="O86" s="220"/>
    </row>
    <row r="87" spans="1:15">
      <c r="A87" s="221"/>
      <c r="B87" s="223"/>
      <c r="C87" s="12"/>
      <c r="D87" s="12"/>
      <c r="E87" s="12"/>
      <c r="F87" s="17"/>
      <c r="G87" s="18"/>
      <c r="H87" s="18"/>
      <c r="I87" s="19"/>
      <c r="J87" s="19"/>
      <c r="K87" s="16">
        <f t="shared" si="8"/>
        <v>0</v>
      </c>
      <c r="L87" s="16">
        <f>K87*L83</f>
        <v>0</v>
      </c>
      <c r="M87" s="224"/>
      <c r="N87" s="220"/>
      <c r="O87" s="220"/>
    </row>
    <row r="88" spans="1:15">
      <c r="A88" s="221"/>
      <c r="B88" s="223"/>
      <c r="C88" s="12"/>
      <c r="D88" s="12"/>
      <c r="E88" s="12"/>
      <c r="F88" s="12"/>
      <c r="G88" s="14"/>
      <c r="H88" s="14"/>
      <c r="I88" s="15"/>
      <c r="J88" s="15"/>
      <c r="K88" s="16">
        <f t="shared" si="8"/>
        <v>0</v>
      </c>
      <c r="L88" s="16">
        <f>K88*L83</f>
        <v>0</v>
      </c>
      <c r="M88" s="224"/>
      <c r="N88" s="220"/>
      <c r="O88" s="220"/>
    </row>
    <row r="89" spans="1:15">
      <c r="A89" s="221"/>
      <c r="B89" s="223"/>
      <c r="C89" s="12"/>
      <c r="D89" s="12"/>
      <c r="E89" s="12"/>
      <c r="F89" s="12"/>
      <c r="G89" s="13"/>
      <c r="H89" s="14"/>
      <c r="I89" s="15"/>
      <c r="J89" s="15"/>
      <c r="K89" s="16">
        <f t="shared" si="8"/>
        <v>0</v>
      </c>
      <c r="L89" s="16">
        <f>K89*L83</f>
        <v>0</v>
      </c>
      <c r="M89" s="224"/>
      <c r="N89" s="220"/>
      <c r="O89" s="220"/>
    </row>
    <row r="90" spans="1:15">
      <c r="A90" s="221"/>
      <c r="B90" s="223"/>
      <c r="C90" s="12"/>
      <c r="D90" s="12"/>
      <c r="E90" s="12"/>
      <c r="F90" s="12"/>
      <c r="G90" s="14"/>
      <c r="H90" s="14"/>
      <c r="I90" s="15"/>
      <c r="J90" s="15"/>
      <c r="K90" s="16">
        <f t="shared" si="8"/>
        <v>0</v>
      </c>
      <c r="L90" s="16">
        <f>K90*L83</f>
        <v>0</v>
      </c>
      <c r="M90" s="224"/>
      <c r="N90" s="220"/>
      <c r="O90" s="220"/>
    </row>
    <row r="91" spans="1:15">
      <c r="A91" s="221"/>
      <c r="B91" s="223"/>
      <c r="C91" s="12"/>
      <c r="D91" s="20"/>
      <c r="E91" s="12"/>
      <c r="F91" s="12"/>
      <c r="G91" s="14"/>
      <c r="H91" s="14"/>
      <c r="I91" s="15"/>
      <c r="J91" s="15"/>
      <c r="K91" s="16">
        <f t="shared" si="8"/>
        <v>0</v>
      </c>
      <c r="L91" s="16">
        <f>K91*L83</f>
        <v>0</v>
      </c>
      <c r="M91" s="224"/>
      <c r="N91" s="220"/>
      <c r="O91" s="220"/>
    </row>
    <row r="92" spans="1:15">
      <c r="A92" s="221"/>
      <c r="B92" s="223"/>
      <c r="C92" s="12"/>
      <c r="D92" s="20"/>
      <c r="E92" s="12"/>
      <c r="F92" s="12"/>
      <c r="G92" s="14"/>
      <c r="H92" s="14"/>
      <c r="I92" s="15"/>
      <c r="J92" s="15"/>
      <c r="K92" s="16">
        <f t="shared" si="8"/>
        <v>0</v>
      </c>
      <c r="L92" s="16">
        <f>K92*L83</f>
        <v>0</v>
      </c>
      <c r="M92" s="54"/>
      <c r="N92" s="43"/>
      <c r="O92" s="220"/>
    </row>
    <row r="93" spans="1:15" ht="20.25">
      <c r="A93" s="220"/>
      <c r="B93" s="41"/>
      <c r="C93" s="785" t="s">
        <v>1965</v>
      </c>
      <c r="D93" s="785"/>
      <c r="E93" s="785"/>
      <c r="F93" s="785"/>
      <c r="G93" s="785"/>
      <c r="H93" s="785"/>
      <c r="I93" s="785"/>
      <c r="J93" s="785"/>
      <c r="K93" s="217" t="s">
        <v>47</v>
      </c>
      <c r="L93" s="64">
        <v>0.65</v>
      </c>
      <c r="M93" s="61">
        <f>SUM(K95:K102)</f>
        <v>0</v>
      </c>
      <c r="N93" s="53">
        <f>SUM(L95:L102)</f>
        <v>0</v>
      </c>
      <c r="O93" s="224"/>
    </row>
    <row r="94" spans="1:15">
      <c r="A94" s="220"/>
      <c r="B94" s="41"/>
      <c r="C94" s="780" t="s">
        <v>4</v>
      </c>
      <c r="D94" s="780"/>
      <c r="E94" s="569" t="s">
        <v>5</v>
      </c>
      <c r="F94" s="569" t="s">
        <v>6</v>
      </c>
      <c r="G94" s="569" t="s">
        <v>7</v>
      </c>
      <c r="H94" s="569" t="s">
        <v>8</v>
      </c>
      <c r="I94" s="569" t="s">
        <v>9</v>
      </c>
      <c r="J94" s="569" t="s">
        <v>10</v>
      </c>
      <c r="K94" s="569" t="s">
        <v>11</v>
      </c>
      <c r="L94" s="569" t="s">
        <v>12</v>
      </c>
      <c r="M94" s="777" t="s">
        <v>73</v>
      </c>
      <c r="N94" s="778"/>
      <c r="O94" s="220"/>
    </row>
    <row r="95" spans="1:15">
      <c r="A95" s="220"/>
      <c r="B95" s="41"/>
      <c r="C95" s="12"/>
      <c r="D95" s="12"/>
      <c r="E95" s="12"/>
      <c r="F95" s="12"/>
      <c r="G95" s="13"/>
      <c r="H95" s="14"/>
      <c r="I95" s="15"/>
      <c r="J95" s="15"/>
      <c r="K95" s="16">
        <f t="shared" ref="K95:K102" si="9">(I95+J95)*10000</f>
        <v>0</v>
      </c>
      <c r="L95" s="16">
        <f>K95*L93</f>
        <v>0</v>
      </c>
      <c r="M95" s="224"/>
      <c r="N95" s="220"/>
      <c r="O95" s="220"/>
    </row>
    <row r="96" spans="1:15">
      <c r="A96" s="220"/>
      <c r="B96" s="41"/>
      <c r="C96" s="12"/>
      <c r="D96" s="12"/>
      <c r="E96" s="12"/>
      <c r="F96" s="12"/>
      <c r="G96" s="13"/>
      <c r="H96" s="14"/>
      <c r="I96" s="15"/>
      <c r="J96" s="15"/>
      <c r="K96" s="16">
        <f t="shared" si="9"/>
        <v>0</v>
      </c>
      <c r="L96" s="16">
        <f>K96*L93</f>
        <v>0</v>
      </c>
      <c r="M96" s="224"/>
      <c r="N96" s="220"/>
      <c r="O96" s="220"/>
    </row>
    <row r="97" spans="2:15">
      <c r="B97" s="41"/>
      <c r="C97" s="12"/>
      <c r="D97" s="12"/>
      <c r="E97" s="12"/>
      <c r="F97" s="17"/>
      <c r="G97" s="18"/>
      <c r="H97" s="18"/>
      <c r="I97" s="19"/>
      <c r="J97" s="19"/>
      <c r="K97" s="16">
        <f t="shared" si="9"/>
        <v>0</v>
      </c>
      <c r="L97" s="16">
        <f>K97*L93</f>
        <v>0</v>
      </c>
      <c r="M97" s="224"/>
      <c r="N97" s="220"/>
      <c r="O97" s="220"/>
    </row>
    <row r="98" spans="2:15">
      <c r="B98" s="41"/>
      <c r="C98" s="12"/>
      <c r="D98" s="12"/>
      <c r="E98" s="12"/>
      <c r="F98" s="12"/>
      <c r="G98" s="14"/>
      <c r="H98" s="14"/>
      <c r="I98" s="15"/>
      <c r="J98" s="15"/>
      <c r="K98" s="16">
        <f t="shared" si="9"/>
        <v>0</v>
      </c>
      <c r="L98" s="16">
        <f>K98*L93</f>
        <v>0</v>
      </c>
      <c r="M98" s="224"/>
      <c r="N98" s="220"/>
      <c r="O98" s="220"/>
    </row>
    <row r="99" spans="2:15">
      <c r="B99" s="41"/>
      <c r="C99" s="12"/>
      <c r="D99" s="12"/>
      <c r="E99" s="12"/>
      <c r="F99" s="12"/>
      <c r="G99" s="13"/>
      <c r="H99" s="14"/>
      <c r="I99" s="15"/>
      <c r="J99" s="15"/>
      <c r="K99" s="16">
        <f t="shared" si="9"/>
        <v>0</v>
      </c>
      <c r="L99" s="16">
        <f>K99*L93</f>
        <v>0</v>
      </c>
      <c r="M99" s="224"/>
      <c r="N99" s="220"/>
      <c r="O99" s="220"/>
    </row>
    <row r="100" spans="2:15">
      <c r="B100" s="41"/>
      <c r="C100" s="12"/>
      <c r="D100" s="12"/>
      <c r="E100" s="12"/>
      <c r="F100" s="12"/>
      <c r="G100" s="14"/>
      <c r="H100" s="14"/>
      <c r="I100" s="15"/>
      <c r="J100" s="15"/>
      <c r="K100" s="16">
        <f t="shared" si="9"/>
        <v>0</v>
      </c>
      <c r="L100" s="16">
        <f>K100*L93</f>
        <v>0</v>
      </c>
      <c r="M100" s="224"/>
      <c r="N100" s="220"/>
      <c r="O100" s="220"/>
    </row>
    <row r="101" spans="2:15">
      <c r="B101" s="41"/>
      <c r="C101" s="12"/>
      <c r="D101" s="20"/>
      <c r="E101" s="12"/>
      <c r="F101" s="12"/>
      <c r="G101" s="14"/>
      <c r="H101" s="14"/>
      <c r="I101" s="15"/>
      <c r="J101" s="15"/>
      <c r="K101" s="16">
        <f t="shared" si="9"/>
        <v>0</v>
      </c>
      <c r="L101" s="16">
        <f>K101*L93</f>
        <v>0</v>
      </c>
      <c r="M101" s="224"/>
      <c r="N101" s="220"/>
      <c r="O101" s="220"/>
    </row>
    <row r="102" spans="2:15">
      <c r="B102" s="41"/>
      <c r="C102" s="12"/>
      <c r="D102" s="20"/>
      <c r="E102" s="12"/>
      <c r="F102" s="12"/>
      <c r="G102" s="14"/>
      <c r="H102" s="14"/>
      <c r="I102" s="15"/>
      <c r="J102" s="15"/>
      <c r="K102" s="16">
        <f t="shared" si="9"/>
        <v>0</v>
      </c>
      <c r="L102" s="16">
        <f>K102*L93</f>
        <v>0</v>
      </c>
      <c r="M102" s="54"/>
      <c r="N102" s="43"/>
      <c r="O102" s="220"/>
    </row>
    <row r="103" spans="2:15" ht="20.25" customHeight="1">
      <c r="B103" s="41"/>
      <c r="C103" s="779" t="s">
        <v>74</v>
      </c>
      <c r="D103" s="779"/>
      <c r="E103" s="779"/>
      <c r="F103" s="779"/>
      <c r="G103" s="779"/>
      <c r="H103" s="779"/>
      <c r="I103" s="779"/>
      <c r="J103" s="779"/>
      <c r="K103" s="217" t="s">
        <v>47</v>
      </c>
      <c r="L103" s="62">
        <v>0.5</v>
      </c>
      <c r="M103" s="61">
        <f>SUM(K105:K112)</f>
        <v>0</v>
      </c>
      <c r="N103" s="53">
        <f>SUM(L105:L112)</f>
        <v>0</v>
      </c>
      <c r="O103" s="224"/>
    </row>
    <row r="104" spans="2:15" ht="16.5" customHeight="1">
      <c r="B104" s="41"/>
      <c r="C104" s="780" t="s">
        <v>4</v>
      </c>
      <c r="D104" s="780"/>
      <c r="E104" s="569" t="s">
        <v>5</v>
      </c>
      <c r="F104" s="569" t="s">
        <v>6</v>
      </c>
      <c r="G104" s="569" t="s">
        <v>7</v>
      </c>
      <c r="H104" s="569" t="s">
        <v>8</v>
      </c>
      <c r="I104" s="569" t="s">
        <v>9</v>
      </c>
      <c r="J104" s="569" t="s">
        <v>10</v>
      </c>
      <c r="K104" s="569" t="s">
        <v>11</v>
      </c>
      <c r="L104" s="569" t="s">
        <v>12</v>
      </c>
      <c r="M104" s="59"/>
      <c r="N104" s="60"/>
      <c r="O104" s="220"/>
    </row>
    <row r="105" spans="2:15" ht="16.5" customHeight="1">
      <c r="B105" s="41"/>
      <c r="C105" s="23"/>
      <c r="D105" s="23"/>
      <c r="E105" s="23"/>
      <c r="F105" s="23"/>
      <c r="G105" s="23"/>
      <c r="H105" s="23"/>
      <c r="I105" s="9"/>
      <c r="J105" s="9"/>
      <c r="K105" s="4">
        <f t="shared" ref="K105:K112" si="10">(I105+J105)*10000</f>
        <v>0</v>
      </c>
      <c r="L105" s="4">
        <f>K105*L103</f>
        <v>0</v>
      </c>
      <c r="M105" s="42"/>
      <c r="N105" s="39"/>
      <c r="O105" s="220"/>
    </row>
    <row r="106" spans="2:15" ht="16.5" customHeight="1">
      <c r="B106" s="41"/>
      <c r="C106" s="25"/>
      <c r="D106" s="25"/>
      <c r="E106" s="25"/>
      <c r="F106" s="25"/>
      <c r="G106" s="26"/>
      <c r="H106" s="25"/>
      <c r="I106" s="9"/>
      <c r="J106" s="9"/>
      <c r="K106" s="4">
        <f t="shared" si="10"/>
        <v>0</v>
      </c>
      <c r="L106" s="4">
        <f>K106*L103</f>
        <v>0</v>
      </c>
      <c r="M106" s="42"/>
      <c r="N106" s="39"/>
      <c r="O106" s="220"/>
    </row>
    <row r="107" spans="2:15" ht="16.5" customHeight="1">
      <c r="B107" s="41"/>
      <c r="C107" s="25"/>
      <c r="D107" s="25"/>
      <c r="E107" s="25"/>
      <c r="F107" s="27"/>
      <c r="G107" s="28"/>
      <c r="H107" s="28"/>
      <c r="I107" s="9"/>
      <c r="J107" s="9"/>
      <c r="K107" s="4">
        <f t="shared" si="10"/>
        <v>0</v>
      </c>
      <c r="L107" s="4">
        <f>K107*L103</f>
        <v>0</v>
      </c>
      <c r="M107" s="42"/>
      <c r="N107" s="39"/>
      <c r="O107" s="220"/>
    </row>
    <row r="108" spans="2:15" ht="16.5" customHeight="1">
      <c r="B108" s="41"/>
      <c r="C108" s="29"/>
      <c r="D108" s="29"/>
      <c r="E108" s="29"/>
      <c r="F108" s="29"/>
      <c r="G108" s="29"/>
      <c r="H108" s="29"/>
      <c r="I108" s="9"/>
      <c r="J108" s="9"/>
      <c r="K108" s="4">
        <f t="shared" si="10"/>
        <v>0</v>
      </c>
      <c r="L108" s="4">
        <f>K108*L103</f>
        <v>0</v>
      </c>
      <c r="M108" s="42"/>
      <c r="N108" s="39"/>
      <c r="O108" s="220"/>
    </row>
    <row r="109" spans="2:15" ht="16.5" customHeight="1">
      <c r="B109" s="41"/>
      <c r="C109" s="29"/>
      <c r="D109" s="29"/>
      <c r="E109" s="29"/>
      <c r="F109" s="29"/>
      <c r="G109" s="23"/>
      <c r="H109" s="29"/>
      <c r="I109" s="9"/>
      <c r="J109" s="9"/>
      <c r="K109" s="4">
        <f t="shared" si="10"/>
        <v>0</v>
      </c>
      <c r="L109" s="4">
        <f>K109*L103</f>
        <v>0</v>
      </c>
      <c r="M109" s="42"/>
      <c r="N109" s="39"/>
      <c r="O109" s="220"/>
    </row>
    <row r="110" spans="2:15" ht="16.5" customHeight="1">
      <c r="B110" s="41"/>
      <c r="C110" s="29"/>
      <c r="D110" s="29"/>
      <c r="E110" s="29"/>
      <c r="F110" s="29"/>
      <c r="G110" s="29"/>
      <c r="H110" s="29"/>
      <c r="I110" s="9"/>
      <c r="J110" s="9"/>
      <c r="K110" s="4">
        <f t="shared" si="10"/>
        <v>0</v>
      </c>
      <c r="L110" s="4">
        <f>K110*L103</f>
        <v>0</v>
      </c>
      <c r="M110" s="42"/>
      <c r="N110" s="39"/>
      <c r="O110" s="220"/>
    </row>
    <row r="111" spans="2:15" ht="16.5" customHeight="1">
      <c r="B111" s="41"/>
      <c r="C111" s="29"/>
      <c r="D111" s="30"/>
      <c r="E111" s="29"/>
      <c r="F111" s="29"/>
      <c r="G111" s="29"/>
      <c r="H111" s="29"/>
      <c r="I111" s="9"/>
      <c r="J111" s="9"/>
      <c r="K111" s="4">
        <f t="shared" si="10"/>
        <v>0</v>
      </c>
      <c r="L111" s="4">
        <f>K111*L103</f>
        <v>0</v>
      </c>
      <c r="M111" s="42"/>
      <c r="N111" s="39"/>
      <c r="O111" s="220"/>
    </row>
    <row r="112" spans="2:15" ht="16.5" customHeight="1">
      <c r="B112" s="41"/>
      <c r="C112" s="29"/>
      <c r="D112" s="30"/>
      <c r="E112" s="29"/>
      <c r="F112" s="29"/>
      <c r="G112" s="29"/>
      <c r="H112" s="29"/>
      <c r="I112" s="9"/>
      <c r="J112" s="9"/>
      <c r="K112" s="4">
        <f t="shared" si="10"/>
        <v>0</v>
      </c>
      <c r="L112" s="4">
        <f>K112*L103</f>
        <v>0</v>
      </c>
      <c r="M112" s="55"/>
      <c r="N112" s="56"/>
      <c r="O112" s="220"/>
    </row>
    <row r="113" spans="2:15" ht="20.25" customHeight="1">
      <c r="B113" s="41"/>
      <c r="C113" s="591" t="s">
        <v>75</v>
      </c>
      <c r="D113" s="591"/>
      <c r="E113" s="591"/>
      <c r="F113" s="591"/>
      <c r="G113" s="591"/>
      <c r="H113" s="591"/>
      <c r="I113" s="591"/>
      <c r="J113" s="591"/>
      <c r="K113" s="217" t="s">
        <v>47</v>
      </c>
      <c r="L113" s="65">
        <v>0.7</v>
      </c>
      <c r="M113" s="61">
        <f>SUM(K115:K122)</f>
        <v>0</v>
      </c>
      <c r="N113" s="53">
        <f>SUM(L115:L122)</f>
        <v>0</v>
      </c>
      <c r="O113" s="224"/>
    </row>
    <row r="114" spans="2:15" ht="16.5" customHeight="1">
      <c r="B114" s="41"/>
      <c r="C114" s="780" t="s">
        <v>4</v>
      </c>
      <c r="D114" s="780"/>
      <c r="E114" s="569" t="s">
        <v>5</v>
      </c>
      <c r="F114" s="569" t="s">
        <v>6</v>
      </c>
      <c r="G114" s="569" t="s">
        <v>7</v>
      </c>
      <c r="H114" s="569" t="s">
        <v>8</v>
      </c>
      <c r="I114" s="569" t="s">
        <v>9</v>
      </c>
      <c r="J114" s="569" t="s">
        <v>10</v>
      </c>
      <c r="K114" s="569" t="s">
        <v>11</v>
      </c>
      <c r="L114" s="569" t="s">
        <v>12</v>
      </c>
      <c r="M114" s="59"/>
      <c r="N114" s="60"/>
      <c r="O114" s="220"/>
    </row>
    <row r="115" spans="2:15" ht="16.5" customHeight="1">
      <c r="B115" s="41" t="s">
        <v>3</v>
      </c>
      <c r="C115" s="29"/>
      <c r="D115" s="29"/>
      <c r="E115" s="29"/>
      <c r="F115" s="29"/>
      <c r="G115" s="29"/>
      <c r="H115" s="29"/>
      <c r="I115" s="9"/>
      <c r="J115" s="9"/>
      <c r="K115" s="4">
        <f t="shared" ref="K115:K122" si="11">(I115+J115)*10000</f>
        <v>0</v>
      </c>
      <c r="L115" s="4">
        <f>K115*L113</f>
        <v>0</v>
      </c>
      <c r="M115" s="42"/>
      <c r="N115" s="39"/>
      <c r="O115" s="220"/>
    </row>
    <row r="116" spans="2:15" ht="16.5" customHeight="1">
      <c r="B116" s="41">
        <v>1</v>
      </c>
      <c r="C116" s="29"/>
      <c r="D116" s="29"/>
      <c r="E116" s="29"/>
      <c r="F116" s="29"/>
      <c r="G116" s="29"/>
      <c r="H116" s="29"/>
      <c r="I116" s="9"/>
      <c r="J116" s="9"/>
      <c r="K116" s="4">
        <f t="shared" si="11"/>
        <v>0</v>
      </c>
      <c r="L116" s="4">
        <f>K116*L113</f>
        <v>0</v>
      </c>
      <c r="M116" s="42"/>
      <c r="N116" s="39"/>
      <c r="O116" s="220"/>
    </row>
    <row r="117" spans="2:15" ht="16.5" customHeight="1">
      <c r="B117" s="41">
        <v>2</v>
      </c>
      <c r="C117" s="29"/>
      <c r="D117" s="29"/>
      <c r="E117" s="29"/>
      <c r="F117" s="29"/>
      <c r="G117" s="29"/>
      <c r="H117" s="29"/>
      <c r="I117" s="9"/>
      <c r="J117" s="9"/>
      <c r="K117" s="4">
        <f t="shared" si="11"/>
        <v>0</v>
      </c>
      <c r="L117" s="4">
        <f>K117*L113</f>
        <v>0</v>
      </c>
      <c r="M117" s="42"/>
      <c r="N117" s="39"/>
      <c r="O117" s="220"/>
    </row>
    <row r="118" spans="2:15" ht="19.5" customHeight="1">
      <c r="B118" s="41">
        <v>3</v>
      </c>
      <c r="C118" s="29"/>
      <c r="D118" s="29"/>
      <c r="E118" s="29"/>
      <c r="F118" s="29"/>
      <c r="G118" s="29"/>
      <c r="H118" s="29"/>
      <c r="I118" s="9"/>
      <c r="J118" s="9"/>
      <c r="K118" s="4">
        <f t="shared" si="11"/>
        <v>0</v>
      </c>
      <c r="L118" s="4">
        <f>K118*L113</f>
        <v>0</v>
      </c>
      <c r="M118" s="42"/>
      <c r="N118" s="39"/>
      <c r="O118" s="220"/>
    </row>
    <row r="119" spans="2:15" ht="16.5" customHeight="1">
      <c r="B119" s="41">
        <v>4</v>
      </c>
      <c r="C119" s="29"/>
      <c r="D119" s="29"/>
      <c r="E119" s="29"/>
      <c r="F119" s="29"/>
      <c r="G119" s="29"/>
      <c r="H119" s="29"/>
      <c r="I119" s="9"/>
      <c r="J119" s="9"/>
      <c r="K119" s="4">
        <f t="shared" si="11"/>
        <v>0</v>
      </c>
      <c r="L119" s="4">
        <f>K119*L113</f>
        <v>0</v>
      </c>
      <c r="M119" s="42"/>
      <c r="N119" s="39"/>
      <c r="O119" s="220"/>
    </row>
    <row r="120" spans="2:15" ht="16.5" customHeight="1">
      <c r="B120" s="41">
        <v>5</v>
      </c>
      <c r="C120" s="29"/>
      <c r="D120" s="29"/>
      <c r="E120" s="29"/>
      <c r="F120" s="29"/>
      <c r="G120" s="29"/>
      <c r="H120" s="29"/>
      <c r="I120" s="9"/>
      <c r="J120" s="9"/>
      <c r="K120" s="4">
        <f t="shared" si="11"/>
        <v>0</v>
      </c>
      <c r="L120" s="4">
        <f>K120*L113</f>
        <v>0</v>
      </c>
      <c r="M120" s="42"/>
      <c r="N120" s="39"/>
      <c r="O120" s="220"/>
    </row>
    <row r="121" spans="2:15" ht="16.5" customHeight="1">
      <c r="B121" s="41">
        <v>6</v>
      </c>
      <c r="C121" s="29"/>
      <c r="D121" s="29"/>
      <c r="E121" s="29"/>
      <c r="F121" s="29"/>
      <c r="G121" s="29"/>
      <c r="H121" s="29"/>
      <c r="I121" s="9"/>
      <c r="J121" s="9"/>
      <c r="K121" s="4">
        <f t="shared" si="11"/>
        <v>0</v>
      </c>
      <c r="L121" s="4">
        <f>K121*L113</f>
        <v>0</v>
      </c>
      <c r="M121" s="42"/>
      <c r="N121" s="39"/>
      <c r="O121" s="220"/>
    </row>
    <row r="122" spans="2:15" ht="16.5" customHeight="1">
      <c r="B122" s="41">
        <v>7</v>
      </c>
      <c r="C122" s="29"/>
      <c r="D122" s="29"/>
      <c r="E122" s="29"/>
      <c r="F122" s="29"/>
      <c r="G122" s="29"/>
      <c r="H122" s="29"/>
      <c r="I122" s="9"/>
      <c r="J122" s="9"/>
      <c r="K122" s="4">
        <f t="shared" si="11"/>
        <v>0</v>
      </c>
      <c r="L122" s="4">
        <f>K122*L113</f>
        <v>0</v>
      </c>
      <c r="M122" s="55"/>
      <c r="N122" s="56"/>
      <c r="O122" s="220"/>
    </row>
    <row r="123" spans="2:15" ht="20.25">
      <c r="B123" s="41">
        <v>8</v>
      </c>
      <c r="C123" s="779" t="s">
        <v>76</v>
      </c>
      <c r="D123" s="779"/>
      <c r="E123" s="779"/>
      <c r="F123" s="779"/>
      <c r="G123" s="779"/>
      <c r="H123" s="779"/>
      <c r="I123" s="779"/>
      <c r="J123" s="779"/>
      <c r="K123" s="217" t="s">
        <v>47</v>
      </c>
      <c r="L123" s="65">
        <v>0.7</v>
      </c>
      <c r="M123" s="61">
        <f>SUM(K125:K132)</f>
        <v>0</v>
      </c>
      <c r="N123" s="53">
        <f>SUM(L125:L132)</f>
        <v>0</v>
      </c>
      <c r="O123" s="224"/>
    </row>
    <row r="124" spans="2:15" ht="16.5" customHeight="1">
      <c r="B124" s="41" t="s">
        <v>3</v>
      </c>
      <c r="C124" s="780" t="s">
        <v>4</v>
      </c>
      <c r="D124" s="780"/>
      <c r="E124" s="569" t="s">
        <v>5</v>
      </c>
      <c r="F124" s="569" t="s">
        <v>6</v>
      </c>
      <c r="G124" s="569" t="s">
        <v>7</v>
      </c>
      <c r="H124" s="569" t="s">
        <v>8</v>
      </c>
      <c r="I124" s="569" t="s">
        <v>9</v>
      </c>
      <c r="J124" s="569" t="s">
        <v>10</v>
      </c>
      <c r="K124" s="569" t="s">
        <v>11</v>
      </c>
      <c r="L124" s="569" t="s">
        <v>12</v>
      </c>
      <c r="M124" s="59"/>
      <c r="N124" s="60"/>
      <c r="O124" s="220"/>
    </row>
    <row r="125" spans="2:15" ht="16.5" customHeight="1">
      <c r="B125" s="41">
        <v>1</v>
      </c>
      <c r="C125" s="29"/>
      <c r="D125" s="29"/>
      <c r="E125" s="29"/>
      <c r="F125" s="29"/>
      <c r="G125" s="23"/>
      <c r="H125" s="29"/>
      <c r="I125" s="9"/>
      <c r="J125" s="9"/>
      <c r="K125" s="4">
        <f t="shared" ref="K125:K132" si="12">(I125+J125)*10000</f>
        <v>0</v>
      </c>
      <c r="L125" s="4">
        <f>K125*L123</f>
        <v>0</v>
      </c>
      <c r="M125" s="42"/>
      <c r="N125" s="39"/>
      <c r="O125" s="220"/>
    </row>
    <row r="126" spans="2:15" ht="16.5" customHeight="1">
      <c r="B126" s="41">
        <v>2</v>
      </c>
      <c r="C126" s="29"/>
      <c r="D126" s="29"/>
      <c r="E126" s="29"/>
      <c r="F126" s="29"/>
      <c r="G126" s="23"/>
      <c r="H126" s="29"/>
      <c r="I126" s="9"/>
      <c r="J126" s="9"/>
      <c r="K126" s="4">
        <f t="shared" si="12"/>
        <v>0</v>
      </c>
      <c r="L126" s="4">
        <f>K126*L123</f>
        <v>0</v>
      </c>
      <c r="M126" s="42"/>
      <c r="N126" s="39"/>
      <c r="O126" s="220"/>
    </row>
    <row r="127" spans="2:15" ht="16.5" customHeight="1">
      <c r="B127" s="41">
        <v>3</v>
      </c>
      <c r="C127" s="29"/>
      <c r="D127" s="29"/>
      <c r="E127" s="29"/>
      <c r="F127" s="31"/>
      <c r="G127" s="32"/>
      <c r="H127" s="32"/>
      <c r="I127" s="9"/>
      <c r="J127" s="9"/>
      <c r="K127" s="4">
        <f t="shared" si="12"/>
        <v>0</v>
      </c>
      <c r="L127" s="4">
        <f>K127*L123</f>
        <v>0</v>
      </c>
      <c r="M127" s="42"/>
      <c r="N127" s="39"/>
      <c r="O127" s="220"/>
    </row>
    <row r="128" spans="2:15" ht="16.5" customHeight="1">
      <c r="B128" s="41">
        <v>4</v>
      </c>
      <c r="C128" s="29"/>
      <c r="D128" s="29"/>
      <c r="E128" s="29"/>
      <c r="F128" s="29"/>
      <c r="G128" s="29"/>
      <c r="H128" s="29"/>
      <c r="I128" s="9"/>
      <c r="J128" s="9"/>
      <c r="K128" s="4">
        <f t="shared" si="12"/>
        <v>0</v>
      </c>
      <c r="L128" s="4">
        <f>K128*L123</f>
        <v>0</v>
      </c>
      <c r="M128" s="42"/>
      <c r="N128" s="39"/>
      <c r="O128" s="220"/>
    </row>
    <row r="129" spans="2:15" ht="16.5" customHeight="1">
      <c r="B129" s="41">
        <v>5</v>
      </c>
      <c r="C129" s="29"/>
      <c r="D129" s="29"/>
      <c r="E129" s="29"/>
      <c r="F129" s="29"/>
      <c r="G129" s="23"/>
      <c r="H129" s="29"/>
      <c r="I129" s="9"/>
      <c r="J129" s="9"/>
      <c r="K129" s="4">
        <f t="shared" si="12"/>
        <v>0</v>
      </c>
      <c r="L129" s="4">
        <f>K129*L123</f>
        <v>0</v>
      </c>
      <c r="M129" s="42"/>
      <c r="N129" s="39"/>
      <c r="O129" s="220"/>
    </row>
    <row r="130" spans="2:15" ht="16.5" customHeight="1">
      <c r="B130" s="41">
        <v>6</v>
      </c>
      <c r="C130" s="29"/>
      <c r="D130" s="29"/>
      <c r="E130" s="29"/>
      <c r="F130" s="29"/>
      <c r="G130" s="29"/>
      <c r="H130" s="29"/>
      <c r="I130" s="9"/>
      <c r="J130" s="9"/>
      <c r="K130" s="4">
        <f t="shared" si="12"/>
        <v>0</v>
      </c>
      <c r="L130" s="4">
        <f>K130*L123</f>
        <v>0</v>
      </c>
      <c r="M130" s="42"/>
      <c r="N130" s="39"/>
      <c r="O130" s="220"/>
    </row>
    <row r="131" spans="2:15" ht="16.5" customHeight="1">
      <c r="B131" s="41">
        <v>7</v>
      </c>
      <c r="C131" s="29"/>
      <c r="D131" s="30"/>
      <c r="E131" s="29"/>
      <c r="F131" s="29"/>
      <c r="G131" s="29"/>
      <c r="H131" s="29"/>
      <c r="I131" s="9"/>
      <c r="J131" s="9"/>
      <c r="K131" s="4">
        <f t="shared" si="12"/>
        <v>0</v>
      </c>
      <c r="L131" s="4">
        <f>K131*L123</f>
        <v>0</v>
      </c>
      <c r="M131" s="42"/>
      <c r="N131" s="39"/>
      <c r="O131" s="220"/>
    </row>
    <row r="132" spans="2:15" ht="16.5" customHeight="1">
      <c r="B132" s="41">
        <v>8</v>
      </c>
      <c r="C132" s="29"/>
      <c r="D132" s="30"/>
      <c r="E132" s="29"/>
      <c r="F132" s="29"/>
      <c r="G132" s="29"/>
      <c r="H132" s="29"/>
      <c r="I132" s="9"/>
      <c r="J132" s="9"/>
      <c r="K132" s="4">
        <f t="shared" si="12"/>
        <v>0</v>
      </c>
      <c r="L132" s="4">
        <f>K132*L123</f>
        <v>0</v>
      </c>
      <c r="M132" s="55"/>
      <c r="N132" s="56"/>
      <c r="O132" s="220"/>
    </row>
    <row r="133" spans="2:15" ht="20.25">
      <c r="B133" s="41"/>
      <c r="C133" s="779" t="s">
        <v>77</v>
      </c>
      <c r="D133" s="779"/>
      <c r="E133" s="779"/>
      <c r="F133" s="779"/>
      <c r="G133" s="779"/>
      <c r="H133" s="779"/>
      <c r="I133" s="779"/>
      <c r="J133" s="779"/>
      <c r="K133" s="217" t="s">
        <v>47</v>
      </c>
      <c r="L133" s="65">
        <v>0.7</v>
      </c>
      <c r="M133" s="61">
        <f>SUM(K135:K142)</f>
        <v>0</v>
      </c>
      <c r="N133" s="53">
        <f>SUM(L135:L142)</f>
        <v>0</v>
      </c>
      <c r="O133" s="224"/>
    </row>
    <row r="134" spans="2:15" ht="16.5" customHeight="1">
      <c r="B134" s="41" t="s">
        <v>3</v>
      </c>
      <c r="C134" s="780" t="s">
        <v>4</v>
      </c>
      <c r="D134" s="780"/>
      <c r="E134" s="569" t="s">
        <v>5</v>
      </c>
      <c r="F134" s="569" t="s">
        <v>6</v>
      </c>
      <c r="G134" s="569" t="s">
        <v>7</v>
      </c>
      <c r="H134" s="569" t="s">
        <v>8</v>
      </c>
      <c r="I134" s="569" t="s">
        <v>9</v>
      </c>
      <c r="J134" s="569" t="s">
        <v>10</v>
      </c>
      <c r="K134" s="569" t="s">
        <v>11</v>
      </c>
      <c r="L134" s="569" t="s">
        <v>12</v>
      </c>
      <c r="M134" s="59"/>
      <c r="N134" s="60"/>
      <c r="O134" s="220"/>
    </row>
    <row r="135" spans="2:15" ht="16.5" customHeight="1">
      <c r="B135" s="41">
        <v>1</v>
      </c>
      <c r="C135" s="29"/>
      <c r="D135" s="29"/>
      <c r="E135" s="29"/>
      <c r="F135" s="29"/>
      <c r="G135" s="29"/>
      <c r="H135" s="29"/>
      <c r="I135" s="9"/>
      <c r="J135" s="9"/>
      <c r="K135" s="4">
        <f t="shared" ref="K135:K142" si="13">(I135+J135)*10000</f>
        <v>0</v>
      </c>
      <c r="L135" s="4">
        <f>K135*L133</f>
        <v>0</v>
      </c>
      <c r="M135" s="42"/>
      <c r="N135" s="39"/>
      <c r="O135" s="220"/>
    </row>
    <row r="136" spans="2:15" ht="16.5" customHeight="1">
      <c r="B136" s="41">
        <v>2</v>
      </c>
      <c r="C136" s="29"/>
      <c r="D136" s="29"/>
      <c r="E136" s="29"/>
      <c r="F136" s="29"/>
      <c r="G136" s="23"/>
      <c r="H136" s="29"/>
      <c r="I136" s="9"/>
      <c r="J136" s="9"/>
      <c r="K136" s="4">
        <f t="shared" si="13"/>
        <v>0</v>
      </c>
      <c r="L136" s="4">
        <f>K136*L133</f>
        <v>0</v>
      </c>
      <c r="M136" s="42"/>
      <c r="N136" s="39"/>
      <c r="O136" s="220"/>
    </row>
    <row r="137" spans="2:15" ht="16.5" customHeight="1">
      <c r="B137" s="41">
        <v>3</v>
      </c>
      <c r="C137" s="29"/>
      <c r="D137" s="29"/>
      <c r="E137" s="29"/>
      <c r="F137" s="31"/>
      <c r="G137" s="32"/>
      <c r="H137" s="32"/>
      <c r="I137" s="9"/>
      <c r="J137" s="9"/>
      <c r="K137" s="4">
        <f t="shared" si="13"/>
        <v>0</v>
      </c>
      <c r="L137" s="4">
        <f>K137*L133</f>
        <v>0</v>
      </c>
      <c r="M137" s="42"/>
      <c r="N137" s="39"/>
      <c r="O137" s="220"/>
    </row>
    <row r="138" spans="2:15" ht="16.5" customHeight="1">
      <c r="B138" s="41">
        <v>4</v>
      </c>
      <c r="C138" s="29"/>
      <c r="D138" s="29"/>
      <c r="E138" s="29"/>
      <c r="F138" s="29"/>
      <c r="G138" s="29"/>
      <c r="H138" s="29"/>
      <c r="I138" s="9"/>
      <c r="J138" s="9"/>
      <c r="K138" s="4">
        <f t="shared" si="13"/>
        <v>0</v>
      </c>
      <c r="L138" s="4">
        <f>K138*L133</f>
        <v>0</v>
      </c>
      <c r="M138" s="42"/>
      <c r="N138" s="39"/>
      <c r="O138" s="220"/>
    </row>
    <row r="139" spans="2:15" ht="16.5" customHeight="1">
      <c r="B139" s="41">
        <v>5</v>
      </c>
      <c r="C139" s="29"/>
      <c r="D139" s="29"/>
      <c r="E139" s="29"/>
      <c r="F139" s="29"/>
      <c r="G139" s="23"/>
      <c r="H139" s="29"/>
      <c r="I139" s="9"/>
      <c r="J139" s="9"/>
      <c r="K139" s="4">
        <f t="shared" si="13"/>
        <v>0</v>
      </c>
      <c r="L139" s="4">
        <f>K139*L133</f>
        <v>0</v>
      </c>
      <c r="M139" s="42"/>
      <c r="N139" s="39"/>
      <c r="O139" s="220"/>
    </row>
    <row r="140" spans="2:15" ht="16.5" customHeight="1">
      <c r="B140" s="41">
        <v>6</v>
      </c>
      <c r="C140" s="29"/>
      <c r="D140" s="29"/>
      <c r="E140" s="29"/>
      <c r="F140" s="29"/>
      <c r="G140" s="29"/>
      <c r="H140" s="29"/>
      <c r="I140" s="9"/>
      <c r="J140" s="9"/>
      <c r="K140" s="4">
        <f t="shared" si="13"/>
        <v>0</v>
      </c>
      <c r="L140" s="4">
        <f>K140*L133</f>
        <v>0</v>
      </c>
      <c r="M140" s="42"/>
      <c r="N140" s="39"/>
      <c r="O140" s="220"/>
    </row>
    <row r="141" spans="2:15" ht="16.5" customHeight="1">
      <c r="B141" s="41">
        <v>7</v>
      </c>
      <c r="C141" s="29"/>
      <c r="D141" s="30"/>
      <c r="E141" s="29"/>
      <c r="F141" s="29"/>
      <c r="G141" s="29"/>
      <c r="H141" s="29"/>
      <c r="I141" s="9"/>
      <c r="J141" s="9"/>
      <c r="K141" s="4">
        <f t="shared" si="13"/>
        <v>0</v>
      </c>
      <c r="L141" s="4">
        <f>K141*L133</f>
        <v>0</v>
      </c>
      <c r="M141" s="42"/>
      <c r="N141" s="39"/>
      <c r="O141" s="220"/>
    </row>
    <row r="142" spans="2:15" ht="16.5" customHeight="1">
      <c r="B142" s="41">
        <v>8</v>
      </c>
      <c r="C142" s="29"/>
      <c r="D142" s="30"/>
      <c r="E142" s="29"/>
      <c r="F142" s="29"/>
      <c r="G142" s="29"/>
      <c r="H142" s="29"/>
      <c r="I142" s="9"/>
      <c r="J142" s="9"/>
      <c r="K142" s="4">
        <f t="shared" si="13"/>
        <v>0</v>
      </c>
      <c r="L142" s="4">
        <f>K142*L133</f>
        <v>0</v>
      </c>
      <c r="M142" s="55"/>
      <c r="N142" s="56"/>
      <c r="O142" s="220"/>
    </row>
    <row r="143" spans="2:15" ht="20.25">
      <c r="B143" s="41"/>
      <c r="C143" s="779" t="s">
        <v>103</v>
      </c>
      <c r="D143" s="779"/>
      <c r="E143" s="779"/>
      <c r="F143" s="779"/>
      <c r="G143" s="779"/>
      <c r="H143" s="779"/>
      <c r="I143" s="779"/>
      <c r="J143" s="779"/>
      <c r="K143" s="217" t="s">
        <v>47</v>
      </c>
      <c r="L143" s="62">
        <v>0.5</v>
      </c>
      <c r="M143" s="61">
        <f>SUM(K145:K152)</f>
        <v>0</v>
      </c>
      <c r="N143" s="53">
        <f>SUM(L145:L152)</f>
        <v>0</v>
      </c>
      <c r="O143" s="224"/>
    </row>
    <row r="144" spans="2:15">
      <c r="B144" s="41" t="s">
        <v>3</v>
      </c>
      <c r="C144" s="780" t="s">
        <v>4</v>
      </c>
      <c r="D144" s="780"/>
      <c r="E144" s="569" t="s">
        <v>5</v>
      </c>
      <c r="F144" s="569" t="s">
        <v>6</v>
      </c>
      <c r="G144" s="569" t="s">
        <v>7</v>
      </c>
      <c r="H144" s="569" t="s">
        <v>8</v>
      </c>
      <c r="I144" s="569" t="s">
        <v>9</v>
      </c>
      <c r="J144" s="569" t="s">
        <v>10</v>
      </c>
      <c r="K144" s="569" t="s">
        <v>11</v>
      </c>
      <c r="L144" s="569" t="s">
        <v>12</v>
      </c>
      <c r="M144" s="781"/>
      <c r="N144" s="782"/>
      <c r="O144" s="220"/>
    </row>
    <row r="145" spans="1:15">
      <c r="A145" s="220"/>
      <c r="B145" s="41">
        <v>1</v>
      </c>
      <c r="C145" s="12"/>
      <c r="D145" s="12"/>
      <c r="E145" s="12"/>
      <c r="F145" s="12"/>
      <c r="G145" s="12"/>
      <c r="H145" s="12"/>
      <c r="I145" s="9"/>
      <c r="J145" s="9"/>
      <c r="K145" s="4">
        <f t="shared" ref="K145:K152" si="14">(I145+J145)*10000</f>
        <v>0</v>
      </c>
      <c r="L145" s="4">
        <f>K145*L143</f>
        <v>0</v>
      </c>
      <c r="M145" s="224"/>
      <c r="N145" s="220"/>
      <c r="O145" s="220"/>
    </row>
    <row r="146" spans="1:15">
      <c r="A146" s="220"/>
      <c r="B146" s="41">
        <v>2</v>
      </c>
      <c r="C146" s="12"/>
      <c r="D146" s="12"/>
      <c r="E146" s="12"/>
      <c r="F146" s="12"/>
      <c r="G146" s="13"/>
      <c r="H146" s="14"/>
      <c r="I146" s="9"/>
      <c r="J146" s="9"/>
      <c r="K146" s="4">
        <f t="shared" si="14"/>
        <v>0</v>
      </c>
      <c r="L146" s="4">
        <f>K146*L143</f>
        <v>0</v>
      </c>
      <c r="M146" s="224"/>
      <c r="N146" s="220"/>
      <c r="O146" s="220"/>
    </row>
    <row r="147" spans="1:15">
      <c r="A147" s="220"/>
      <c r="B147" s="41">
        <v>3</v>
      </c>
      <c r="C147" s="12"/>
      <c r="D147" s="12"/>
      <c r="E147" s="12"/>
      <c r="F147" s="17"/>
      <c r="G147" s="18"/>
      <c r="H147" s="18"/>
      <c r="I147" s="9"/>
      <c r="J147" s="9"/>
      <c r="K147" s="4">
        <f t="shared" si="14"/>
        <v>0</v>
      </c>
      <c r="L147" s="4">
        <f>K147*L143</f>
        <v>0</v>
      </c>
      <c r="M147" s="224"/>
      <c r="N147" s="220"/>
      <c r="O147" s="220"/>
    </row>
    <row r="148" spans="1:15">
      <c r="A148" s="220"/>
      <c r="B148" s="41">
        <v>4</v>
      </c>
      <c r="C148" s="12"/>
      <c r="D148" s="12"/>
      <c r="E148" s="12"/>
      <c r="F148" s="12"/>
      <c r="G148" s="14"/>
      <c r="H148" s="14"/>
      <c r="I148" s="9"/>
      <c r="J148" s="9"/>
      <c r="K148" s="4">
        <f t="shared" si="14"/>
        <v>0</v>
      </c>
      <c r="L148" s="4">
        <f>K148*L143</f>
        <v>0</v>
      </c>
      <c r="M148" s="224"/>
      <c r="N148" s="220"/>
      <c r="O148" s="220"/>
    </row>
    <row r="149" spans="1:15">
      <c r="A149" s="220"/>
      <c r="B149" s="41">
        <v>5</v>
      </c>
      <c r="C149" s="12"/>
      <c r="D149" s="12"/>
      <c r="E149" s="12"/>
      <c r="F149" s="12"/>
      <c r="G149" s="13"/>
      <c r="H149" s="14"/>
      <c r="I149" s="9"/>
      <c r="J149" s="9"/>
      <c r="K149" s="4">
        <f t="shared" si="14"/>
        <v>0</v>
      </c>
      <c r="L149" s="4">
        <f>K149*L143</f>
        <v>0</v>
      </c>
      <c r="M149" s="224"/>
      <c r="N149" s="220"/>
      <c r="O149" s="220"/>
    </row>
    <row r="150" spans="1:15">
      <c r="A150" s="220"/>
      <c r="B150" s="41">
        <v>6</v>
      </c>
      <c r="C150" s="12"/>
      <c r="D150" s="12"/>
      <c r="E150" s="12"/>
      <c r="F150" s="12"/>
      <c r="G150" s="14"/>
      <c r="H150" s="14"/>
      <c r="I150" s="9"/>
      <c r="J150" s="9"/>
      <c r="K150" s="4">
        <f t="shared" si="14"/>
        <v>0</v>
      </c>
      <c r="L150" s="4">
        <f>K150*L143</f>
        <v>0</v>
      </c>
      <c r="M150" s="224"/>
      <c r="N150" s="220"/>
      <c r="O150" s="220"/>
    </row>
    <row r="151" spans="1:15">
      <c r="A151" s="220"/>
      <c r="B151" s="41">
        <v>7</v>
      </c>
      <c r="C151" s="12"/>
      <c r="D151" s="20"/>
      <c r="E151" s="12"/>
      <c r="F151" s="12"/>
      <c r="G151" s="14"/>
      <c r="H151" s="14"/>
      <c r="I151" s="9"/>
      <c r="J151" s="9"/>
      <c r="K151" s="4">
        <f t="shared" si="14"/>
        <v>0</v>
      </c>
      <c r="L151" s="4">
        <f>K151*L143</f>
        <v>0</v>
      </c>
      <c r="M151" s="224"/>
      <c r="N151" s="220"/>
      <c r="O151" s="220"/>
    </row>
    <row r="152" spans="1:15">
      <c r="A152" s="220"/>
      <c r="B152" s="41">
        <v>8</v>
      </c>
      <c r="C152" s="12"/>
      <c r="D152" s="20"/>
      <c r="E152" s="12"/>
      <c r="F152" s="12"/>
      <c r="G152" s="14"/>
      <c r="H152" s="14"/>
      <c r="I152" s="9"/>
      <c r="J152" s="9"/>
      <c r="K152" s="4">
        <f t="shared" si="14"/>
        <v>0</v>
      </c>
      <c r="L152" s="4">
        <f>K152*L143</f>
        <v>0</v>
      </c>
      <c r="M152" s="54"/>
      <c r="N152" s="43"/>
      <c r="O152" s="220"/>
    </row>
    <row r="153" spans="1:15" ht="20.25">
      <c r="A153" s="221"/>
      <c r="B153" s="223"/>
      <c r="C153" s="779" t="s">
        <v>103</v>
      </c>
      <c r="D153" s="779"/>
      <c r="E153" s="779"/>
      <c r="F153" s="779"/>
      <c r="G153" s="779"/>
      <c r="H153" s="779"/>
      <c r="I153" s="779"/>
      <c r="J153" s="779"/>
      <c r="K153" s="217" t="s">
        <v>47</v>
      </c>
      <c r="L153" s="62">
        <v>0.5</v>
      </c>
      <c r="M153" s="61">
        <f>SUM(K155:K162)</f>
        <v>0</v>
      </c>
      <c r="N153" s="53">
        <f>SUM(L155:L162)</f>
        <v>0</v>
      </c>
      <c r="O153" s="224"/>
    </row>
    <row r="154" spans="1:15">
      <c r="A154" s="221"/>
      <c r="B154" s="223"/>
      <c r="C154" s="780" t="s">
        <v>4</v>
      </c>
      <c r="D154" s="780"/>
      <c r="E154" s="569" t="s">
        <v>5</v>
      </c>
      <c r="F154" s="569" t="s">
        <v>6</v>
      </c>
      <c r="G154" s="569" t="s">
        <v>7</v>
      </c>
      <c r="H154" s="569" t="s">
        <v>8</v>
      </c>
      <c r="I154" s="569" t="s">
        <v>9</v>
      </c>
      <c r="J154" s="569" t="s">
        <v>10</v>
      </c>
      <c r="K154" s="569" t="s">
        <v>11</v>
      </c>
      <c r="L154" s="569" t="s">
        <v>12</v>
      </c>
      <c r="M154" s="781"/>
      <c r="N154" s="782"/>
      <c r="O154" s="220"/>
    </row>
    <row r="155" spans="1:15">
      <c r="A155" s="221"/>
      <c r="B155" s="223"/>
      <c r="C155" s="12"/>
      <c r="D155" s="12"/>
      <c r="E155" s="12"/>
      <c r="F155" s="12"/>
      <c r="G155" s="13"/>
      <c r="H155" s="14"/>
      <c r="I155" s="9"/>
      <c r="J155" s="9"/>
      <c r="K155" s="4">
        <f t="shared" ref="K155:K162" si="15">(I155+J155)*10000</f>
        <v>0</v>
      </c>
      <c r="L155" s="4">
        <f>K155*L153</f>
        <v>0</v>
      </c>
      <c r="M155" s="224"/>
      <c r="N155" s="220"/>
      <c r="O155" s="220"/>
    </row>
    <row r="156" spans="1:15">
      <c r="A156" s="221"/>
      <c r="B156" s="223"/>
      <c r="C156" s="12"/>
      <c r="D156" s="12"/>
      <c r="E156" s="12"/>
      <c r="F156" s="12"/>
      <c r="G156" s="13"/>
      <c r="H156" s="14"/>
      <c r="I156" s="9"/>
      <c r="J156" s="9"/>
      <c r="K156" s="4">
        <f t="shared" si="15"/>
        <v>0</v>
      </c>
      <c r="L156" s="4">
        <f>K156*L153</f>
        <v>0</v>
      </c>
      <c r="M156" s="224"/>
      <c r="N156" s="220"/>
      <c r="O156" s="220"/>
    </row>
    <row r="157" spans="1:15">
      <c r="A157" s="221"/>
      <c r="B157" s="223"/>
      <c r="C157" s="12"/>
      <c r="D157" s="12"/>
      <c r="E157" s="12"/>
      <c r="F157" s="17"/>
      <c r="G157" s="18"/>
      <c r="H157" s="18"/>
      <c r="I157" s="9"/>
      <c r="J157" s="9"/>
      <c r="K157" s="4">
        <f t="shared" si="15"/>
        <v>0</v>
      </c>
      <c r="L157" s="4">
        <f>K157*L153</f>
        <v>0</v>
      </c>
      <c r="M157" s="224"/>
      <c r="N157" s="220"/>
      <c r="O157" s="220"/>
    </row>
    <row r="158" spans="1:15">
      <c r="A158" s="221"/>
      <c r="B158" s="223"/>
      <c r="C158" s="12"/>
      <c r="D158" s="12"/>
      <c r="E158" s="12"/>
      <c r="F158" s="12"/>
      <c r="G158" s="14"/>
      <c r="H158" s="14"/>
      <c r="I158" s="9"/>
      <c r="J158" s="9"/>
      <c r="K158" s="4">
        <f t="shared" si="15"/>
        <v>0</v>
      </c>
      <c r="L158" s="4">
        <f>K158*L153</f>
        <v>0</v>
      </c>
      <c r="M158" s="224"/>
      <c r="N158" s="220"/>
      <c r="O158" s="220"/>
    </row>
    <row r="159" spans="1:15">
      <c r="A159" s="221"/>
      <c r="B159" s="223"/>
      <c r="C159" s="12"/>
      <c r="D159" s="12"/>
      <c r="E159" s="12"/>
      <c r="F159" s="12"/>
      <c r="G159" s="13"/>
      <c r="H159" s="14"/>
      <c r="I159" s="9"/>
      <c r="J159" s="9"/>
      <c r="K159" s="4">
        <f t="shared" si="15"/>
        <v>0</v>
      </c>
      <c r="L159" s="4">
        <f>K159*L153</f>
        <v>0</v>
      </c>
      <c r="M159" s="224"/>
      <c r="N159" s="220"/>
      <c r="O159" s="220"/>
    </row>
    <row r="160" spans="1:15">
      <c r="A160" s="221"/>
      <c r="B160" s="223"/>
      <c r="C160" s="12"/>
      <c r="D160" s="12"/>
      <c r="E160" s="12"/>
      <c r="F160" s="12"/>
      <c r="G160" s="14"/>
      <c r="H160" s="14"/>
      <c r="I160" s="9"/>
      <c r="J160" s="9"/>
      <c r="K160" s="4">
        <f t="shared" si="15"/>
        <v>0</v>
      </c>
      <c r="L160" s="4">
        <f>K160*L153</f>
        <v>0</v>
      </c>
      <c r="M160" s="224"/>
      <c r="N160" s="220"/>
      <c r="O160" s="220"/>
    </row>
    <row r="161" spans="1:15">
      <c r="A161" s="221"/>
      <c r="B161" s="223"/>
      <c r="C161" s="12"/>
      <c r="D161" s="20"/>
      <c r="E161" s="12"/>
      <c r="F161" s="12"/>
      <c r="G161" s="14"/>
      <c r="H161" s="14"/>
      <c r="I161" s="9"/>
      <c r="J161" s="9"/>
      <c r="K161" s="4">
        <f t="shared" si="15"/>
        <v>0</v>
      </c>
      <c r="L161" s="4">
        <f>K161*L153</f>
        <v>0</v>
      </c>
      <c r="M161" s="224"/>
      <c r="N161" s="220"/>
      <c r="O161" s="220"/>
    </row>
    <row r="162" spans="1:15">
      <c r="A162" s="221"/>
      <c r="B162" s="223"/>
      <c r="C162" s="12"/>
      <c r="D162" s="20"/>
      <c r="E162" s="12"/>
      <c r="F162" s="12"/>
      <c r="G162" s="14"/>
      <c r="H162" s="14"/>
      <c r="I162" s="9"/>
      <c r="J162" s="9"/>
      <c r="K162" s="4">
        <f t="shared" si="15"/>
        <v>0</v>
      </c>
      <c r="L162" s="4">
        <f>K162*L153</f>
        <v>0</v>
      </c>
      <c r="M162" s="54"/>
      <c r="N162" s="43"/>
      <c r="O162" s="220"/>
    </row>
    <row r="163" spans="1:15" ht="20.25">
      <c r="A163" s="221"/>
      <c r="B163" s="223"/>
      <c r="C163" s="779" t="s">
        <v>103</v>
      </c>
      <c r="D163" s="779"/>
      <c r="E163" s="779"/>
      <c r="F163" s="779"/>
      <c r="G163" s="779"/>
      <c r="H163" s="779"/>
      <c r="I163" s="779"/>
      <c r="J163" s="779"/>
      <c r="K163" s="217" t="s">
        <v>47</v>
      </c>
      <c r="L163" s="62">
        <v>0.5</v>
      </c>
      <c r="M163" s="61">
        <f>SUM(K165:K172)</f>
        <v>0</v>
      </c>
      <c r="N163" s="53">
        <f>SUM(L165:L172)</f>
        <v>0</v>
      </c>
      <c r="O163" s="224"/>
    </row>
    <row r="164" spans="1:15">
      <c r="A164" s="221"/>
      <c r="B164" s="223"/>
      <c r="C164" s="780" t="s">
        <v>4</v>
      </c>
      <c r="D164" s="780"/>
      <c r="E164" s="569" t="s">
        <v>5</v>
      </c>
      <c r="F164" s="569" t="s">
        <v>6</v>
      </c>
      <c r="G164" s="569" t="s">
        <v>7</v>
      </c>
      <c r="H164" s="569" t="s">
        <v>8</v>
      </c>
      <c r="I164" s="569" t="s">
        <v>9</v>
      </c>
      <c r="J164" s="569" t="s">
        <v>10</v>
      </c>
      <c r="K164" s="569" t="s">
        <v>11</v>
      </c>
      <c r="L164" s="569" t="s">
        <v>12</v>
      </c>
      <c r="M164" s="781"/>
      <c r="N164" s="782"/>
      <c r="O164" s="220"/>
    </row>
    <row r="165" spans="1:15">
      <c r="A165" s="221"/>
      <c r="B165" s="223"/>
      <c r="C165" s="12"/>
      <c r="D165" s="12"/>
      <c r="E165" s="12"/>
      <c r="F165" s="12"/>
      <c r="G165" s="13"/>
      <c r="H165" s="14"/>
      <c r="I165" s="9"/>
      <c r="J165" s="9"/>
      <c r="K165" s="4">
        <f t="shared" ref="K165:K172" si="16">(I165+J165)*10000</f>
        <v>0</v>
      </c>
      <c r="L165" s="4">
        <f>K165*L163</f>
        <v>0</v>
      </c>
      <c r="M165" s="224"/>
      <c r="N165" s="220"/>
      <c r="O165" s="220"/>
    </row>
    <row r="166" spans="1:15">
      <c r="A166" s="221"/>
      <c r="B166" s="223"/>
      <c r="C166" s="12"/>
      <c r="D166" s="12"/>
      <c r="E166" s="12"/>
      <c r="F166" s="12"/>
      <c r="G166" s="13"/>
      <c r="H166" s="14"/>
      <c r="I166" s="9"/>
      <c r="J166" s="9"/>
      <c r="K166" s="4">
        <f t="shared" si="16"/>
        <v>0</v>
      </c>
      <c r="L166" s="4">
        <f>K166*L163</f>
        <v>0</v>
      </c>
      <c r="M166" s="224"/>
      <c r="N166" s="220"/>
      <c r="O166" s="220"/>
    </row>
    <row r="167" spans="1:15">
      <c r="A167" s="221"/>
      <c r="B167" s="223"/>
      <c r="C167" s="12"/>
      <c r="D167" s="12"/>
      <c r="E167" s="12"/>
      <c r="F167" s="17"/>
      <c r="G167" s="18"/>
      <c r="H167" s="18"/>
      <c r="I167" s="9"/>
      <c r="J167" s="9"/>
      <c r="K167" s="4">
        <f t="shared" si="16"/>
        <v>0</v>
      </c>
      <c r="L167" s="4">
        <f>K167*L163</f>
        <v>0</v>
      </c>
      <c r="M167" s="224"/>
      <c r="N167" s="220"/>
      <c r="O167" s="220"/>
    </row>
    <row r="168" spans="1:15">
      <c r="A168" s="221"/>
      <c r="B168" s="223"/>
      <c r="C168" s="12"/>
      <c r="D168" s="12"/>
      <c r="E168" s="12"/>
      <c r="F168" s="12"/>
      <c r="G168" s="14"/>
      <c r="H168" s="14"/>
      <c r="I168" s="9"/>
      <c r="J168" s="9"/>
      <c r="K168" s="4">
        <f t="shared" si="16"/>
        <v>0</v>
      </c>
      <c r="L168" s="4">
        <f>K168*L163</f>
        <v>0</v>
      </c>
      <c r="M168" s="224"/>
      <c r="N168" s="220"/>
      <c r="O168" s="220"/>
    </row>
    <row r="169" spans="1:15">
      <c r="A169" s="221"/>
      <c r="B169" s="223"/>
      <c r="C169" s="12"/>
      <c r="D169" s="12"/>
      <c r="E169" s="12"/>
      <c r="F169" s="12"/>
      <c r="G169" s="13"/>
      <c r="H169" s="14"/>
      <c r="I169" s="9"/>
      <c r="J169" s="9"/>
      <c r="K169" s="4">
        <f t="shared" si="16"/>
        <v>0</v>
      </c>
      <c r="L169" s="4">
        <f>K169*L163</f>
        <v>0</v>
      </c>
      <c r="M169" s="224"/>
      <c r="N169" s="220"/>
      <c r="O169" s="220"/>
    </row>
    <row r="170" spans="1:15">
      <c r="A170" s="221"/>
      <c r="B170" s="223"/>
      <c r="C170" s="12"/>
      <c r="D170" s="12"/>
      <c r="E170" s="12"/>
      <c r="F170" s="12"/>
      <c r="G170" s="14"/>
      <c r="H170" s="14"/>
      <c r="I170" s="9"/>
      <c r="J170" s="9"/>
      <c r="K170" s="4">
        <f t="shared" si="16"/>
        <v>0</v>
      </c>
      <c r="L170" s="4">
        <f>K170*L163</f>
        <v>0</v>
      </c>
      <c r="M170" s="224"/>
      <c r="N170" s="220"/>
      <c r="O170" s="220"/>
    </row>
    <row r="171" spans="1:15">
      <c r="A171" s="221"/>
      <c r="B171" s="223"/>
      <c r="C171" s="12"/>
      <c r="D171" s="20"/>
      <c r="E171" s="12"/>
      <c r="F171" s="12"/>
      <c r="G171" s="14"/>
      <c r="H171" s="14"/>
      <c r="I171" s="9"/>
      <c r="J171" s="9"/>
      <c r="K171" s="4">
        <f t="shared" si="16"/>
        <v>0</v>
      </c>
      <c r="L171" s="4">
        <f>K171*L163</f>
        <v>0</v>
      </c>
      <c r="M171" s="224"/>
      <c r="N171" s="220"/>
      <c r="O171" s="220"/>
    </row>
    <row r="172" spans="1:15">
      <c r="A172" s="221"/>
      <c r="B172" s="223"/>
      <c r="C172" s="12"/>
      <c r="D172" s="20"/>
      <c r="E172" s="12"/>
      <c r="F172" s="12"/>
      <c r="G172" s="14"/>
      <c r="H172" s="14"/>
      <c r="I172" s="9"/>
      <c r="J172" s="9"/>
      <c r="K172" s="4">
        <f t="shared" si="16"/>
        <v>0</v>
      </c>
      <c r="L172" s="4">
        <f>K172*L163</f>
        <v>0</v>
      </c>
      <c r="M172" s="224"/>
      <c r="N172" s="220"/>
      <c r="O172" s="220"/>
    </row>
    <row r="173" spans="1:15">
      <c r="A173" s="220"/>
      <c r="B173" s="220"/>
      <c r="C173" s="44"/>
      <c r="D173" s="44"/>
      <c r="E173" s="44"/>
      <c r="F173" s="44"/>
      <c r="G173" s="45"/>
      <c r="H173" s="45"/>
      <c r="I173" s="46"/>
      <c r="J173" s="46"/>
      <c r="K173" s="46"/>
      <c r="L173" s="46"/>
      <c r="M173" s="220"/>
      <c r="N173" s="220"/>
      <c r="O173" s="220"/>
    </row>
  </sheetData>
  <mergeCells count="59"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C63:J63"/>
    <mergeCell ref="C113:J113"/>
    <mergeCell ref="M64:N64"/>
    <mergeCell ref="C73:J73"/>
    <mergeCell ref="C74:D74"/>
    <mergeCell ref="M74:N74"/>
    <mergeCell ref="C83:J83"/>
    <mergeCell ref="C84:D84"/>
    <mergeCell ref="C64:D64"/>
    <mergeCell ref="C93:J93"/>
    <mergeCell ref="C94:D94"/>
    <mergeCell ref="M94:N94"/>
    <mergeCell ref="C103:J103"/>
    <mergeCell ref="C104:D104"/>
    <mergeCell ref="C123:J123"/>
    <mergeCell ref="C124:D124"/>
    <mergeCell ref="C133:J133"/>
    <mergeCell ref="C134:D134"/>
    <mergeCell ref="C143:J143"/>
    <mergeCell ref="C164:D164"/>
    <mergeCell ref="M164:N164"/>
    <mergeCell ref="P13:T13"/>
    <mergeCell ref="P15:P16"/>
    <mergeCell ref="Q15:R16"/>
    <mergeCell ref="P18:Q18"/>
    <mergeCell ref="R18:T18"/>
    <mergeCell ref="P21:Q21"/>
    <mergeCell ref="R21:T21"/>
    <mergeCell ref="C144:D144"/>
    <mergeCell ref="M144:N144"/>
    <mergeCell ref="C153:J153"/>
    <mergeCell ref="C154:D154"/>
    <mergeCell ref="M154:N154"/>
    <mergeCell ref="C163:J163"/>
    <mergeCell ref="C114:D114"/>
  </mergeCells>
  <phoneticPr fontId="29" type="noConversion"/>
  <conditionalFormatting sqref="C105:H105">
    <cfRule type="duplicateValues" dxfId="191" priority="60"/>
    <cfRule type="duplicateValues" dxfId="190" priority="61"/>
    <cfRule type="duplicateValues" dxfId="189" priority="62"/>
    <cfRule type="duplicateValues" dxfId="188" priority="63"/>
  </conditionalFormatting>
  <conditionalFormatting sqref="G1:G2 G4 G24 G26:G32">
    <cfRule type="duplicateValues" dxfId="187" priority="182"/>
    <cfRule type="duplicateValues" dxfId="186" priority="183"/>
  </conditionalFormatting>
  <conditionalFormatting sqref="G1:G2 G26:G32">
    <cfRule type="duplicateValues" dxfId="185" priority="184"/>
  </conditionalFormatting>
  <conditionalFormatting sqref="G4">
    <cfRule type="duplicateValues" dxfId="184" priority="181"/>
  </conditionalFormatting>
  <conditionalFormatting sqref="G5:G12">
    <cfRule type="duplicateValues" dxfId="183" priority="147"/>
    <cfRule type="duplicateValues" dxfId="182" priority="148"/>
    <cfRule type="duplicateValues" dxfId="181" priority="149"/>
  </conditionalFormatting>
  <conditionalFormatting sqref="G13">
    <cfRule type="duplicateValues" dxfId="180" priority="111"/>
    <cfRule type="duplicateValues" dxfId="179" priority="112"/>
    <cfRule type="duplicateValues" dxfId="178" priority="113"/>
    <cfRule type="duplicateValues" dxfId="177" priority="114"/>
    <cfRule type="duplicateValues" dxfId="176" priority="115"/>
    <cfRule type="duplicateValues" dxfId="175" priority="116"/>
  </conditionalFormatting>
  <conditionalFormatting sqref="G14">
    <cfRule type="duplicateValues" dxfId="174" priority="174"/>
    <cfRule type="duplicateValues" dxfId="173" priority="175"/>
  </conditionalFormatting>
  <conditionalFormatting sqref="G15:G22">
    <cfRule type="duplicateValues" dxfId="172" priority="171"/>
    <cfRule type="duplicateValues" dxfId="171" priority="172"/>
    <cfRule type="duplicateValues" dxfId="170" priority="173"/>
  </conditionalFormatting>
  <conditionalFormatting sqref="G23">
    <cfRule type="duplicateValues" dxfId="169" priority="101"/>
    <cfRule type="duplicateValues" dxfId="168" priority="102"/>
    <cfRule type="duplicateValues" dxfId="167" priority="103"/>
    <cfRule type="duplicateValues" dxfId="166" priority="104"/>
  </conditionalFormatting>
  <conditionalFormatting sqref="G24">
    <cfRule type="duplicateValues" dxfId="165" priority="178"/>
    <cfRule type="duplicateValues" dxfId="164" priority="179"/>
    <cfRule type="duplicateValues" dxfId="163" priority="180"/>
  </conditionalFormatting>
  <conditionalFormatting sqref="G25">
    <cfRule type="duplicateValues" dxfId="162" priority="98"/>
    <cfRule type="duplicateValues" dxfId="161" priority="99"/>
    <cfRule type="duplicateValues" dxfId="160" priority="100"/>
  </conditionalFormatting>
  <conditionalFormatting sqref="G33">
    <cfRule type="duplicateValues" dxfId="159" priority="105"/>
    <cfRule type="duplicateValues" dxfId="158" priority="106"/>
    <cfRule type="duplicateValues" dxfId="157" priority="107"/>
    <cfRule type="duplicateValues" dxfId="156" priority="108"/>
    <cfRule type="duplicateValues" dxfId="155" priority="109"/>
    <cfRule type="duplicateValues" dxfId="154" priority="110"/>
  </conditionalFormatting>
  <conditionalFormatting sqref="G34">
    <cfRule type="duplicateValues" dxfId="153" priority="51"/>
    <cfRule type="duplicateValues" dxfId="152" priority="52"/>
    <cfRule type="duplicateValues" dxfId="151" priority="53"/>
    <cfRule type="duplicateValues" dxfId="150" priority="54"/>
    <cfRule type="duplicateValues" dxfId="149" priority="55"/>
  </conditionalFormatting>
  <conditionalFormatting sqref="G35:G42">
    <cfRule type="duplicateValues" dxfId="148" priority="117"/>
    <cfRule type="duplicateValues" dxfId="147" priority="118"/>
    <cfRule type="duplicateValues" dxfId="146" priority="119"/>
  </conditionalFormatting>
  <conditionalFormatting sqref="G43">
    <cfRule type="duplicateValues" dxfId="145" priority="120"/>
    <cfRule type="duplicateValues" dxfId="144" priority="121"/>
    <cfRule type="duplicateValues" dxfId="143" priority="122"/>
    <cfRule type="duplicateValues" dxfId="142" priority="123"/>
    <cfRule type="duplicateValues" dxfId="141" priority="124"/>
  </conditionalFormatting>
  <conditionalFormatting sqref="G44">
    <cfRule type="duplicateValues" dxfId="140" priority="144"/>
    <cfRule type="duplicateValues" dxfId="139" priority="145"/>
    <cfRule type="duplicateValues" dxfId="138" priority="157"/>
    <cfRule type="duplicateValues" dxfId="137" priority="158"/>
    <cfRule type="duplicateValues" dxfId="136" priority="159"/>
    <cfRule type="duplicateValues" dxfId="135" priority="160"/>
    <cfRule type="duplicateValues" dxfId="134" priority="161"/>
    <cfRule type="duplicateValues" dxfId="133" priority="162"/>
    <cfRule type="duplicateValues" dxfId="132" priority="163"/>
    <cfRule type="duplicateValues" dxfId="131" priority="164"/>
    <cfRule type="duplicateValues" dxfId="130" priority="165"/>
    <cfRule type="duplicateValues" dxfId="129" priority="166"/>
    <cfRule type="duplicateValues" dxfId="128" priority="167"/>
    <cfRule type="duplicateValues" dxfId="127" priority="168"/>
    <cfRule type="duplicateValues" dxfId="126" priority="169"/>
    <cfRule type="duplicateValues" dxfId="125" priority="170"/>
  </conditionalFormatting>
  <conditionalFormatting sqref="G44:G52 G1:G2 G4:G12 G14:G22 G24:G32 G153 G34:G42 G54:G62 G64:G72 G74:G82 G84:G92 G155:G163 G165:G197">
    <cfRule type="duplicateValues" dxfId="124" priority="185"/>
  </conditionalFormatting>
  <conditionalFormatting sqref="G45:G52">
    <cfRule type="duplicateValues" dxfId="123" priority="134"/>
    <cfRule type="duplicateValues" dxfId="122" priority="135"/>
    <cfRule type="duplicateValues" dxfId="121" priority="136"/>
  </conditionalFormatting>
  <conditionalFormatting sqref="G54">
    <cfRule type="duplicateValues" dxfId="120" priority="46"/>
    <cfRule type="duplicateValues" dxfId="119" priority="47"/>
    <cfRule type="duplicateValues" dxfId="118" priority="48"/>
    <cfRule type="duplicateValues" dxfId="117" priority="49"/>
    <cfRule type="duplicateValues" dxfId="116" priority="50"/>
  </conditionalFormatting>
  <conditionalFormatting sqref="G55:G62 G44">
    <cfRule type="duplicateValues" dxfId="115" priority="176"/>
    <cfRule type="duplicateValues" dxfId="114" priority="177"/>
  </conditionalFormatting>
  <conditionalFormatting sqref="G55:G62">
    <cfRule type="duplicateValues" dxfId="113" priority="83"/>
    <cfRule type="duplicateValues" dxfId="112" priority="84"/>
    <cfRule type="duplicateValues" dxfId="111" priority="85"/>
    <cfRule type="duplicateValues" dxfId="110" priority="86"/>
    <cfRule type="duplicateValues" dxfId="109" priority="87"/>
    <cfRule type="duplicateValues" dxfId="108" priority="88"/>
    <cfRule type="duplicateValues" dxfId="107" priority="89"/>
    <cfRule type="duplicateValues" dxfId="106" priority="90"/>
    <cfRule type="duplicateValues" dxfId="105" priority="91"/>
    <cfRule type="duplicateValues" dxfId="104" priority="137"/>
    <cfRule type="duplicateValues" dxfId="103" priority="138"/>
    <cfRule type="duplicateValues" dxfId="102" priority="139"/>
    <cfRule type="duplicateValues" dxfId="101" priority="140"/>
    <cfRule type="duplicateValues" dxfId="100" priority="141"/>
    <cfRule type="duplicateValues" dxfId="99" priority="142"/>
    <cfRule type="duplicateValues" dxfId="98" priority="143"/>
  </conditionalFormatting>
  <conditionalFormatting sqref="G64">
    <cfRule type="duplicateValues" dxfId="97" priority="41"/>
    <cfRule type="duplicateValues" dxfId="96" priority="42"/>
    <cfRule type="duplicateValues" dxfId="95" priority="43"/>
    <cfRule type="duplicateValues" dxfId="94" priority="44"/>
    <cfRule type="duplicateValues" dxfId="93" priority="45"/>
  </conditionalFormatting>
  <conditionalFormatting sqref="G65:G67">
    <cfRule type="duplicateValues" dxfId="92" priority="93"/>
    <cfRule type="duplicateValues" dxfId="91" priority="94"/>
    <cfRule type="duplicateValues" dxfId="90" priority="95"/>
    <cfRule type="duplicateValues" dxfId="89" priority="96"/>
  </conditionalFormatting>
  <conditionalFormatting sqref="G65:G72">
    <cfRule type="duplicateValues" dxfId="88" priority="92"/>
    <cfRule type="duplicateValues" dxfId="87" priority="125"/>
    <cfRule type="duplicateValues" dxfId="86" priority="126"/>
    <cfRule type="duplicateValues" dxfId="85" priority="127"/>
    <cfRule type="duplicateValues" dxfId="84" priority="128"/>
    <cfRule type="duplicateValues" dxfId="83" priority="129"/>
    <cfRule type="duplicateValues" dxfId="82" priority="130"/>
    <cfRule type="duplicateValues" dxfId="81" priority="131"/>
    <cfRule type="duplicateValues" dxfId="80" priority="132"/>
    <cfRule type="duplicateValues" dxfId="79" priority="133"/>
  </conditionalFormatting>
  <conditionalFormatting sqref="G68:G72">
    <cfRule type="duplicateValues" dxfId="78" priority="97"/>
  </conditionalFormatting>
  <conditionalFormatting sqref="G74">
    <cfRule type="duplicateValues" dxfId="77" priority="36"/>
    <cfRule type="duplicateValues" dxfId="76" priority="37"/>
    <cfRule type="duplicateValues" dxfId="75" priority="38"/>
    <cfRule type="duplicateValues" dxfId="74" priority="39"/>
    <cfRule type="duplicateValues" dxfId="73" priority="40"/>
  </conditionalFormatting>
  <conditionalFormatting sqref="G75:G77">
    <cfRule type="duplicateValues" dxfId="72" priority="150"/>
    <cfRule type="duplicateValues" dxfId="71" priority="151"/>
    <cfRule type="duplicateValues" dxfId="70" priority="152"/>
    <cfRule type="duplicateValues" dxfId="69" priority="153"/>
  </conditionalFormatting>
  <conditionalFormatting sqref="G75:G82 G65:G72">
    <cfRule type="duplicateValues" dxfId="68" priority="155"/>
    <cfRule type="duplicateValues" dxfId="67" priority="156"/>
  </conditionalFormatting>
  <conditionalFormatting sqref="G75:G82">
    <cfRule type="duplicateValues" dxfId="66" priority="146"/>
  </conditionalFormatting>
  <conditionalFormatting sqref="G78:G82">
    <cfRule type="duplicateValues" dxfId="65" priority="154"/>
  </conditionalFormatting>
  <conditionalFormatting sqref="G84">
    <cfRule type="duplicateValues" dxfId="64" priority="31"/>
    <cfRule type="duplicateValues" dxfId="63" priority="32"/>
    <cfRule type="duplicateValues" dxfId="62" priority="33"/>
    <cfRule type="duplicateValues" dxfId="61" priority="34"/>
    <cfRule type="duplicateValues" dxfId="60" priority="35"/>
  </conditionalFormatting>
  <conditionalFormatting sqref="G85">
    <cfRule type="duplicateValues" dxfId="59" priority="80"/>
    <cfRule type="duplicateValues" dxfId="58" priority="81"/>
    <cfRule type="duplicateValues" dxfId="57" priority="82"/>
  </conditionalFormatting>
  <conditionalFormatting sqref="G95:G102">
    <cfRule type="duplicateValues" dxfId="56" priority="76"/>
    <cfRule type="duplicateValues" dxfId="55" priority="77"/>
    <cfRule type="duplicateValues" dxfId="54" priority="78"/>
    <cfRule type="duplicateValues" dxfId="53" priority="79"/>
  </conditionalFormatting>
  <conditionalFormatting sqref="G105:G112">
    <cfRule type="duplicateValues" dxfId="52" priority="72"/>
    <cfRule type="duplicateValues" dxfId="51" priority="73"/>
    <cfRule type="duplicateValues" dxfId="50" priority="74"/>
    <cfRule type="duplicateValues" dxfId="49" priority="75"/>
  </conditionalFormatting>
  <conditionalFormatting sqref="G106:G107">
    <cfRule type="duplicateValues" dxfId="48" priority="64"/>
    <cfRule type="duplicateValues" dxfId="47" priority="65"/>
    <cfRule type="duplicateValues" dxfId="46" priority="66"/>
    <cfRule type="duplicateValues" dxfId="45" priority="67"/>
  </conditionalFormatting>
  <conditionalFormatting sqref="G114 G104 G94">
    <cfRule type="duplicateValues" dxfId="44" priority="7"/>
    <cfRule type="duplicateValues" dxfId="43" priority="8"/>
    <cfRule type="duplicateValues" dxfId="42" priority="9"/>
    <cfRule type="duplicateValues" dxfId="41" priority="10"/>
    <cfRule type="duplicateValues" dxfId="40" priority="11"/>
    <cfRule type="duplicateValues" dxfId="39" priority="12"/>
  </conditionalFormatting>
  <conditionalFormatting sqref="G134 G124">
    <cfRule type="duplicateValues" dxfId="38" priority="1"/>
    <cfRule type="duplicateValues" dxfId="37" priority="2"/>
    <cfRule type="duplicateValues" dxfId="36" priority="3"/>
    <cfRule type="duplicateValues" dxfId="35" priority="4"/>
    <cfRule type="duplicateValues" dxfId="34" priority="5"/>
    <cfRule type="duplicateValues" dxfId="33" priority="6"/>
  </conditionalFormatting>
  <conditionalFormatting sqref="G143">
    <cfRule type="duplicateValues" dxfId="32" priority="56"/>
    <cfRule type="duplicateValues" dxfId="31" priority="57"/>
    <cfRule type="duplicateValues" dxfId="30" priority="58"/>
    <cfRule type="duplicateValues" dxfId="29" priority="59"/>
  </conditionalFormatting>
  <conditionalFormatting sqref="G144">
    <cfRule type="duplicateValues" dxfId="28" priority="25"/>
    <cfRule type="duplicateValues" dxfId="27" priority="26"/>
    <cfRule type="duplicateValues" dxfId="26" priority="27"/>
    <cfRule type="duplicateValues" dxfId="25" priority="28"/>
    <cfRule type="duplicateValues" dxfId="24" priority="29"/>
    <cfRule type="duplicateValues" dxfId="23" priority="30"/>
  </conditionalFormatting>
  <conditionalFormatting sqref="G146:G152 C125:H126 G108:G112 G127:G132 G135:G142">
    <cfRule type="duplicateValues" dxfId="22" priority="68"/>
    <cfRule type="duplicateValues" dxfId="21" priority="69"/>
    <cfRule type="duplicateValues" dxfId="20" priority="70"/>
    <cfRule type="duplicateValues" dxfId="19" priority="71"/>
  </conditionalFormatting>
  <conditionalFormatting sqref="G153 G65:G72 G75:G82 G85:G92 G155:G163 G165:G197">
    <cfRule type="duplicateValues" dxfId="18" priority="186"/>
    <cfRule type="duplicateValues" dxfId="17" priority="187"/>
  </conditionalFormatting>
  <conditionalFormatting sqref="G153 G75:G82 G85:G92 G155:G163 G165:G197">
    <cfRule type="duplicateValues" dxfId="16" priority="188"/>
  </conditionalFormatting>
  <conditionalFormatting sqref="G154">
    <cfRule type="duplicateValues" dxfId="15" priority="19"/>
    <cfRule type="duplicateValues" dxfId="14" priority="20"/>
    <cfRule type="duplicateValues" dxfId="13" priority="21"/>
    <cfRule type="duplicateValues" dxfId="12" priority="22"/>
    <cfRule type="duplicateValues" dxfId="11" priority="23"/>
    <cfRule type="duplicateValues" dxfId="10" priority="24"/>
  </conditionalFormatting>
  <conditionalFormatting sqref="G164">
    <cfRule type="duplicateValues" dxfId="9" priority="13"/>
    <cfRule type="duplicateValues" dxfId="8" priority="14"/>
    <cfRule type="duplicateValues" dxfId="7" priority="15"/>
    <cfRule type="duplicateValues" dxfId="6" priority="16"/>
    <cfRule type="duplicateValues" dxfId="5" priority="17"/>
    <cfRule type="duplicateValues" dxfId="4" priority="18"/>
  </conditionalFormatting>
  <conditionalFormatting sqref="G198:G1048576">
    <cfRule type="duplicateValues" dxfId="3" priority="189"/>
    <cfRule type="duplicateValues" dxfId="2" priority="190"/>
    <cfRule type="duplicateValues" dxfId="1" priority="191"/>
    <cfRule type="duplicateValues" dxfId="0" priority="192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6417-C691-45DA-AD53-36DF50B26C09}">
  <dimension ref="B2:C4"/>
  <sheetViews>
    <sheetView topLeftCell="A16" workbookViewId="0">
      <selection activeCell="A13" sqref="A13"/>
    </sheetView>
  </sheetViews>
  <sheetFormatPr defaultRowHeight="16.5"/>
  <cols>
    <col min="1" max="16384" width="9" style="24"/>
  </cols>
  <sheetData>
    <row r="2" spans="2:3">
      <c r="B2" s="24" t="s">
        <v>1966</v>
      </c>
    </row>
    <row r="3" spans="2:3">
      <c r="B3" s="34" t="s">
        <v>1967</v>
      </c>
      <c r="C3" s="34">
        <v>2025</v>
      </c>
    </row>
    <row r="4" spans="2:3">
      <c r="B4" s="34" t="s">
        <v>1968</v>
      </c>
      <c r="C4" s="34">
        <v>3</v>
      </c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95D2-142A-45CF-BED1-432B9AEE31F6}">
  <dimension ref="A1:U173"/>
  <sheetViews>
    <sheetView topLeftCell="C67" zoomScale="85" zoomScaleNormal="85" workbookViewId="0">
      <selection activeCell="F72" sqref="F72"/>
    </sheetView>
  </sheetViews>
  <sheetFormatPr defaultColWidth="8.625" defaultRowHeight="16.5"/>
  <cols>
    <col min="1" max="1" width="1.125" style="174" hidden="1" customWidth="1"/>
    <col min="2" max="2" width="5.25" style="174" hidden="1" customWidth="1"/>
    <col min="3" max="3" width="6" style="174" customWidth="1"/>
    <col min="4" max="4" width="11.75" style="174" customWidth="1"/>
    <col min="5" max="5" width="9.25" style="174" customWidth="1"/>
    <col min="6" max="6" width="16.5" style="174" customWidth="1"/>
    <col min="7" max="7" width="58.125" style="182" customWidth="1"/>
    <col min="8" max="8" width="35.125" style="182" customWidth="1"/>
    <col min="9" max="9" width="8.625" style="183"/>
    <col min="10" max="10" width="8.75" style="183" bestFit="1" customWidth="1"/>
    <col min="11" max="11" width="10" style="183" customWidth="1"/>
    <col min="12" max="12" width="9.5" style="183" customWidth="1"/>
    <col min="13" max="13" width="9.875" style="174" bestFit="1" customWidth="1"/>
    <col min="14" max="14" width="11.125" style="174" customWidth="1"/>
    <col min="15" max="15" width="8.625" style="174"/>
    <col min="16" max="20" width="14.375" style="174" customWidth="1"/>
    <col min="21" max="21" width="19.125" style="174" customWidth="1"/>
    <col min="22" max="16384" width="8.625" style="174"/>
  </cols>
  <sheetData>
    <row r="1" spans="2:21" ht="22.5" customHeight="1">
      <c r="B1" s="253"/>
      <c r="C1" s="660">
        <f ca="1">DATE(년,월,_xlfn.SHEET())</f>
        <v>45720</v>
      </c>
      <c r="D1" s="660"/>
      <c r="E1" s="660"/>
      <c r="F1" s="660"/>
      <c r="G1" s="660"/>
      <c r="H1" s="660"/>
      <c r="I1" s="660"/>
      <c r="J1" s="660"/>
      <c r="K1" s="254"/>
      <c r="L1" s="254"/>
      <c r="M1" s="253"/>
      <c r="N1" s="253"/>
      <c r="O1" s="253"/>
      <c r="P1" s="602" t="s">
        <v>0</v>
      </c>
      <c r="Q1" s="602"/>
      <c r="R1" s="602"/>
      <c r="S1" s="602"/>
      <c r="T1" s="602"/>
      <c r="U1" s="175"/>
    </row>
    <row r="2" spans="2:21" ht="7.5" customHeight="1">
      <c r="B2" s="253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3"/>
      <c r="P2" s="256"/>
      <c r="Q2" s="256"/>
      <c r="R2" s="256"/>
      <c r="S2" s="256"/>
      <c r="T2" s="256"/>
      <c r="U2" s="253"/>
    </row>
    <row r="3" spans="2:21" ht="20.25">
      <c r="B3" s="257"/>
      <c r="C3" s="603" t="s">
        <v>1</v>
      </c>
      <c r="D3" s="603"/>
      <c r="E3" s="603"/>
      <c r="F3" s="603"/>
      <c r="G3" s="603"/>
      <c r="H3" s="603"/>
      <c r="I3" s="603"/>
      <c r="J3" s="603"/>
      <c r="K3" s="258" t="s">
        <v>2</v>
      </c>
      <c r="L3" s="259"/>
      <c r="M3" s="176">
        <f>SUM(K5:K12)</f>
        <v>0</v>
      </c>
      <c r="N3" s="260">
        <f>SUM(L5:L12)</f>
        <v>0</v>
      </c>
      <c r="O3" s="261"/>
      <c r="P3" s="255"/>
      <c r="Q3" s="255"/>
      <c r="R3" s="255"/>
      <c r="S3" s="253"/>
      <c r="T3" s="253"/>
      <c r="U3" s="253"/>
    </row>
    <row r="4" spans="2:21" ht="16.5" customHeight="1">
      <c r="B4" s="257" t="s">
        <v>3</v>
      </c>
      <c r="C4" s="588" t="s">
        <v>4</v>
      </c>
      <c r="D4" s="588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98"/>
      <c r="N4" s="599"/>
      <c r="O4" s="257"/>
      <c r="P4" s="604" t="s">
        <v>13</v>
      </c>
      <c r="Q4" s="605">
        <f>P10-R10</f>
        <v>226500</v>
      </c>
      <c r="R4" s="605"/>
      <c r="S4" s="261"/>
      <c r="T4" s="253"/>
      <c r="U4" s="253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257"/>
      <c r="P5" s="604"/>
      <c r="Q5" s="605"/>
      <c r="R5" s="605"/>
      <c r="S5" s="261"/>
      <c r="T5" s="253"/>
      <c r="U5" s="253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53"/>
      <c r="P6" s="267"/>
      <c r="Q6" s="267"/>
      <c r="R6" s="267"/>
      <c r="S6" s="255"/>
      <c r="T6" s="255"/>
      <c r="U6" s="253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257"/>
      <c r="P7" s="606" t="s">
        <v>14</v>
      </c>
      <c r="Q7" s="606"/>
      <c r="R7" s="606" t="s">
        <v>15</v>
      </c>
      <c r="S7" s="606"/>
      <c r="T7" s="606"/>
      <c r="U7" s="261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257"/>
      <c r="P8" s="177" t="s">
        <v>16</v>
      </c>
      <c r="Q8" s="177" t="s">
        <v>17</v>
      </c>
      <c r="R8" s="177" t="s">
        <v>18</v>
      </c>
      <c r="S8" s="177" t="s">
        <v>19</v>
      </c>
      <c r="T8" s="177" t="s">
        <v>17</v>
      </c>
      <c r="U8" s="261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257"/>
      <c r="P9" s="178">
        <f>SUM(M:M)</f>
        <v>580000</v>
      </c>
      <c r="Q9" s="179"/>
      <c r="R9" s="268">
        <f>SUM(N:N)</f>
        <v>353500</v>
      </c>
      <c r="S9" s="269"/>
      <c r="T9" s="269"/>
      <c r="U9" s="261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257"/>
      <c r="P10" s="607">
        <f>SUM(P9:Q9)</f>
        <v>580000</v>
      </c>
      <c r="Q10" s="608"/>
      <c r="R10" s="609">
        <f>SUM(R9:T9)</f>
        <v>353500</v>
      </c>
      <c r="S10" s="610"/>
      <c r="T10" s="611"/>
      <c r="U10" s="261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53"/>
      <c r="P11" s="256"/>
      <c r="Q11" s="256"/>
      <c r="R11" s="256"/>
      <c r="S11" s="256"/>
      <c r="T11" s="256"/>
      <c r="U11" s="253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53"/>
      <c r="P12" s="253"/>
      <c r="Q12" s="253"/>
      <c r="R12" s="253"/>
      <c r="S12" s="253"/>
      <c r="T12" s="253"/>
      <c r="U12" s="253"/>
    </row>
    <row r="13" spans="2:21" ht="20.25">
      <c r="B13" s="257"/>
      <c r="C13" s="591" t="s">
        <v>104</v>
      </c>
      <c r="D13" s="591"/>
      <c r="E13" s="591"/>
      <c r="F13" s="591"/>
      <c r="G13" s="591"/>
      <c r="H13" s="591"/>
      <c r="I13" s="591"/>
      <c r="J13" s="591"/>
      <c r="K13" s="258" t="s">
        <v>2</v>
      </c>
      <c r="L13" s="259">
        <v>0.5</v>
      </c>
      <c r="M13" s="176">
        <f>SUM(K15:K22)</f>
        <v>0</v>
      </c>
      <c r="N13" s="260">
        <f>SUM(L15:L22)</f>
        <v>0</v>
      </c>
      <c r="O13" s="261"/>
      <c r="P13" s="253"/>
      <c r="Q13" s="253"/>
      <c r="R13" s="253"/>
      <c r="S13" s="253"/>
      <c r="T13" s="253"/>
      <c r="U13" s="253"/>
    </row>
    <row r="14" spans="2:21">
      <c r="B14" s="257" t="s">
        <v>3</v>
      </c>
      <c r="C14" s="588" t="s">
        <v>4</v>
      </c>
      <c r="D14" s="588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89" t="s">
        <v>21</v>
      </c>
      <c r="N14" s="590"/>
      <c r="O14" s="253"/>
      <c r="P14" s="253"/>
      <c r="Q14" s="253"/>
      <c r="R14" s="253"/>
      <c r="S14" s="253"/>
      <c r="T14" s="253"/>
      <c r="U14" s="253"/>
    </row>
    <row r="15" spans="2:21">
      <c r="B15" s="257">
        <v>1</v>
      </c>
      <c r="C15" s="169"/>
      <c r="D15" s="331"/>
      <c r="E15" s="169"/>
      <c r="F15" s="169"/>
      <c r="G15" s="170"/>
      <c r="H15" s="171"/>
      <c r="I15" s="167"/>
      <c r="J15" s="167"/>
      <c r="K15" s="266">
        <f t="shared" ref="K15:K22" si="1">(I15+J15)*10000</f>
        <v>0</v>
      </c>
      <c r="L15" s="266">
        <f>K15*L13</f>
        <v>0</v>
      </c>
      <c r="M15" s="261"/>
      <c r="N15" s="253"/>
      <c r="O15" s="257"/>
      <c r="P15" s="253"/>
      <c r="Q15" s="253"/>
      <c r="R15" s="253"/>
      <c r="S15" s="253"/>
      <c r="T15" s="253"/>
      <c r="U15" s="253"/>
    </row>
    <row r="16" spans="2:21">
      <c r="B16" s="257">
        <v>2</v>
      </c>
      <c r="C16" s="169"/>
      <c r="D16" s="331"/>
      <c r="E16" s="169"/>
      <c r="F16" s="169"/>
      <c r="G16" s="170"/>
      <c r="H16" s="170"/>
      <c r="I16" s="167"/>
      <c r="J16" s="167"/>
      <c r="K16" s="266">
        <f t="shared" si="1"/>
        <v>0</v>
      </c>
      <c r="L16" s="266">
        <f>K16*L13</f>
        <v>0</v>
      </c>
      <c r="M16" s="261"/>
      <c r="N16" s="253"/>
      <c r="O16" s="257"/>
      <c r="P16" s="253"/>
      <c r="Q16" s="253"/>
      <c r="R16" s="253"/>
      <c r="S16" s="253"/>
      <c r="T16" s="253"/>
      <c r="U16" s="253"/>
    </row>
    <row r="17" spans="2:21">
      <c r="B17" s="257">
        <v>3</v>
      </c>
      <c r="C17" s="169"/>
      <c r="D17" s="169"/>
      <c r="E17" s="169"/>
      <c r="F17" s="169"/>
      <c r="G17" s="273"/>
      <c r="H17" s="171"/>
      <c r="I17" s="167"/>
      <c r="J17" s="167"/>
      <c r="K17" s="266">
        <f t="shared" si="1"/>
        <v>0</v>
      </c>
      <c r="L17" s="266">
        <f>K17*L13</f>
        <v>0</v>
      </c>
      <c r="M17" s="261"/>
      <c r="N17" s="253"/>
      <c r="O17" s="253"/>
      <c r="P17" s="253"/>
      <c r="Q17" s="253"/>
      <c r="R17" s="253"/>
      <c r="S17" s="253"/>
      <c r="T17" s="253"/>
      <c r="U17" s="253"/>
    </row>
    <row r="18" spans="2:21" hidden="1">
      <c r="B18" s="257">
        <v>4</v>
      </c>
      <c r="C18" s="169"/>
      <c r="D18" s="169"/>
      <c r="E18" s="169"/>
      <c r="F18" s="169"/>
      <c r="G18" s="171"/>
      <c r="H18" s="171"/>
      <c r="I18" s="167"/>
      <c r="J18" s="167"/>
      <c r="K18" s="266">
        <f t="shared" si="1"/>
        <v>0</v>
      </c>
      <c r="L18" s="266">
        <f>K18*L13</f>
        <v>0</v>
      </c>
      <c r="M18" s="261"/>
      <c r="N18" s="253"/>
      <c r="O18" s="257"/>
      <c r="P18" s="253"/>
      <c r="Q18" s="253"/>
      <c r="R18" s="253"/>
      <c r="S18" s="253"/>
      <c r="T18" s="253"/>
      <c r="U18" s="261"/>
    </row>
    <row r="19" spans="2:21" hidden="1">
      <c r="B19" s="257">
        <v>5</v>
      </c>
      <c r="C19" s="169"/>
      <c r="D19" s="169"/>
      <c r="E19" s="169"/>
      <c r="F19" s="169"/>
      <c r="G19" s="273"/>
      <c r="H19" s="171"/>
      <c r="I19" s="167"/>
      <c r="J19" s="167"/>
      <c r="K19" s="266">
        <f t="shared" si="1"/>
        <v>0</v>
      </c>
      <c r="L19" s="266">
        <f>K19*L13</f>
        <v>0</v>
      </c>
      <c r="M19" s="261"/>
      <c r="N19" s="253"/>
      <c r="O19" s="257"/>
      <c r="P19" s="253"/>
      <c r="Q19" s="253"/>
      <c r="R19" s="253"/>
      <c r="S19" s="253"/>
      <c r="T19" s="253"/>
      <c r="U19" s="261"/>
    </row>
    <row r="20" spans="2:21" hidden="1">
      <c r="B20" s="257">
        <v>6</v>
      </c>
      <c r="C20" s="169"/>
      <c r="D20" s="169"/>
      <c r="E20" s="169"/>
      <c r="F20" s="169"/>
      <c r="G20" s="171"/>
      <c r="H20" s="171"/>
      <c r="I20" s="167"/>
      <c r="J20" s="167"/>
      <c r="K20" s="266">
        <f t="shared" si="1"/>
        <v>0</v>
      </c>
      <c r="L20" s="266">
        <f>K20*L13</f>
        <v>0</v>
      </c>
      <c r="M20" s="261"/>
      <c r="N20" s="253"/>
      <c r="O20" s="257"/>
      <c r="P20" s="253"/>
      <c r="Q20" s="253"/>
      <c r="R20" s="253"/>
      <c r="S20" s="253"/>
      <c r="T20" s="253"/>
      <c r="U20" s="261"/>
    </row>
    <row r="21" spans="2:21" hidden="1">
      <c r="B21" s="257">
        <v>7</v>
      </c>
      <c r="C21" s="169"/>
      <c r="D21" s="274"/>
      <c r="E21" s="169"/>
      <c r="F21" s="169"/>
      <c r="G21" s="171"/>
      <c r="H21" s="171"/>
      <c r="I21" s="167"/>
      <c r="J21" s="167"/>
      <c r="K21" s="266">
        <f t="shared" si="1"/>
        <v>0</v>
      </c>
      <c r="L21" s="266">
        <f>K21*L13</f>
        <v>0</v>
      </c>
      <c r="M21" s="261"/>
      <c r="N21" s="253"/>
      <c r="O21" s="257"/>
      <c r="P21" s="253"/>
      <c r="Q21" s="253"/>
      <c r="R21" s="253"/>
      <c r="S21" s="253"/>
      <c r="T21" s="253"/>
      <c r="U21" s="261"/>
    </row>
    <row r="22" spans="2:21">
      <c r="B22" s="257">
        <v>8</v>
      </c>
      <c r="C22" s="169"/>
      <c r="D22" s="274"/>
      <c r="E22" s="169"/>
      <c r="F22" s="169"/>
      <c r="G22" s="171"/>
      <c r="H22" s="171"/>
      <c r="I22" s="167"/>
      <c r="J22" s="167"/>
      <c r="K22" s="266">
        <f t="shared" si="1"/>
        <v>0</v>
      </c>
      <c r="L22" s="266">
        <f>K22*L13</f>
        <v>0</v>
      </c>
      <c r="M22" s="271"/>
      <c r="N22" s="255"/>
      <c r="O22" s="253"/>
      <c r="P22" s="256"/>
      <c r="Q22" s="256"/>
      <c r="R22" s="256"/>
      <c r="S22" s="256"/>
      <c r="T22" s="256"/>
      <c r="U22" s="253"/>
    </row>
    <row r="23" spans="2:21" ht="20.25" hidden="1">
      <c r="B23" s="257"/>
      <c r="C23" s="597" t="s">
        <v>30</v>
      </c>
      <c r="D23" s="597"/>
      <c r="E23" s="597"/>
      <c r="F23" s="597"/>
      <c r="G23" s="597"/>
      <c r="H23" s="597"/>
      <c r="I23" s="597"/>
      <c r="J23" s="597"/>
      <c r="K23" s="258" t="s">
        <v>2</v>
      </c>
      <c r="L23" s="259">
        <v>0.5</v>
      </c>
      <c r="M23" s="176">
        <f>SUM(K25:K32)</f>
        <v>0</v>
      </c>
      <c r="N23" s="260">
        <f>SUM(L25:L32)</f>
        <v>0</v>
      </c>
      <c r="O23" s="261"/>
      <c r="P23" s="253"/>
      <c r="Q23" s="253"/>
      <c r="R23" s="253"/>
      <c r="S23" s="253"/>
      <c r="T23" s="253"/>
      <c r="U23" s="253"/>
    </row>
    <row r="24" spans="2:21" hidden="1">
      <c r="B24" s="257" t="s">
        <v>3</v>
      </c>
      <c r="C24" s="588" t="s">
        <v>4</v>
      </c>
      <c r="D24" s="588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98"/>
      <c r="N24" s="599"/>
      <c r="O24" s="253"/>
      <c r="P24" s="253"/>
      <c r="Q24" s="253"/>
      <c r="R24" s="253"/>
      <c r="S24" s="253"/>
      <c r="T24" s="253"/>
      <c r="U24" s="253"/>
    </row>
    <row r="25" spans="2:21" ht="19.5" hidden="1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53"/>
      <c r="P25" s="253"/>
      <c r="Q25" s="253"/>
      <c r="R25" s="253"/>
      <c r="S25" s="253"/>
      <c r="T25" s="253"/>
      <c r="U25" s="253"/>
    </row>
    <row r="26" spans="2:21" hidden="1">
      <c r="B26" s="257">
        <v>2</v>
      </c>
      <c r="C26" s="169"/>
      <c r="D26" s="169"/>
      <c r="E26" s="169"/>
      <c r="F26" s="169"/>
      <c r="G26" s="273"/>
      <c r="H26" s="171"/>
      <c r="I26" s="167"/>
      <c r="J26" s="167"/>
      <c r="K26" s="266">
        <f t="shared" ref="K26:K32" si="2">(I26+J26)*10000</f>
        <v>0</v>
      </c>
      <c r="L26" s="266">
        <f>K26*L23</f>
        <v>0</v>
      </c>
      <c r="M26" s="261"/>
      <c r="N26" s="253"/>
      <c r="O26" s="253"/>
      <c r="P26" s="253"/>
      <c r="Q26" s="253"/>
      <c r="R26" s="253"/>
      <c r="S26" s="253"/>
      <c r="T26" s="253"/>
      <c r="U26" s="253"/>
    </row>
    <row r="27" spans="2:21" hidden="1">
      <c r="B27" s="257">
        <v>3</v>
      </c>
      <c r="C27" s="169"/>
      <c r="D27" s="169"/>
      <c r="E27" s="169"/>
      <c r="F27" s="169"/>
      <c r="G27" s="273"/>
      <c r="H27" s="171"/>
      <c r="I27" s="167"/>
      <c r="J27" s="167"/>
      <c r="K27" s="266">
        <f t="shared" si="2"/>
        <v>0</v>
      </c>
      <c r="L27" s="266">
        <f>K27*L23</f>
        <v>0</v>
      </c>
      <c r="M27" s="261"/>
      <c r="N27" s="253"/>
      <c r="O27" s="253"/>
      <c r="P27" s="253"/>
      <c r="Q27" s="253"/>
      <c r="R27" s="253"/>
      <c r="S27" s="253"/>
      <c r="T27" s="253"/>
      <c r="U27" s="253"/>
    </row>
    <row r="28" spans="2:21" hidden="1">
      <c r="B28" s="257">
        <v>4</v>
      </c>
      <c r="C28" s="169"/>
      <c r="D28" s="169"/>
      <c r="E28" s="169"/>
      <c r="F28" s="169"/>
      <c r="G28" s="169"/>
      <c r="H28" s="169"/>
      <c r="I28" s="169"/>
      <c r="J28" s="169"/>
      <c r="K28" s="266">
        <f t="shared" si="2"/>
        <v>0</v>
      </c>
      <c r="L28" s="266">
        <f>K28*L23</f>
        <v>0</v>
      </c>
      <c r="M28" s="261"/>
      <c r="N28" s="253"/>
      <c r="O28" s="253"/>
      <c r="P28" s="253"/>
      <c r="Q28" s="253"/>
      <c r="R28" s="253"/>
      <c r="S28" s="253"/>
      <c r="T28" s="253"/>
      <c r="U28" s="253"/>
    </row>
    <row r="29" spans="2:21" hidden="1">
      <c r="B29" s="257">
        <v>5</v>
      </c>
      <c r="C29" s="169"/>
      <c r="D29" s="169"/>
      <c r="E29" s="169"/>
      <c r="F29" s="169"/>
      <c r="G29" s="169"/>
      <c r="H29" s="169"/>
      <c r="I29" s="169"/>
      <c r="J29" s="169"/>
      <c r="K29" s="266">
        <f t="shared" si="2"/>
        <v>0</v>
      </c>
      <c r="L29" s="266">
        <f>K29*L23</f>
        <v>0</v>
      </c>
      <c r="M29" s="261"/>
      <c r="N29" s="253"/>
      <c r="O29" s="253"/>
      <c r="P29" s="253"/>
      <c r="Q29" s="253"/>
      <c r="R29" s="253"/>
      <c r="S29" s="253"/>
      <c r="T29" s="253"/>
      <c r="U29" s="253"/>
    </row>
    <row r="30" spans="2:21" hidden="1">
      <c r="B30" s="257">
        <v>6</v>
      </c>
      <c r="C30" s="169"/>
      <c r="D30" s="169"/>
      <c r="E30" s="169"/>
      <c r="F30" s="169"/>
      <c r="G30" s="171"/>
      <c r="H30" s="171"/>
      <c r="I30" s="167"/>
      <c r="J30" s="167"/>
      <c r="K30" s="266">
        <f t="shared" si="2"/>
        <v>0</v>
      </c>
      <c r="L30" s="266">
        <f>K30*L23</f>
        <v>0</v>
      </c>
      <c r="M30" s="261"/>
      <c r="N30" s="253"/>
      <c r="O30" s="253"/>
      <c r="P30" s="253"/>
      <c r="Q30" s="253"/>
      <c r="R30" s="253"/>
      <c r="S30" s="253"/>
      <c r="T30" s="253"/>
      <c r="U30" s="253"/>
    </row>
    <row r="31" spans="2:21" hidden="1">
      <c r="B31" s="257">
        <v>7</v>
      </c>
      <c r="C31" s="169"/>
      <c r="D31" s="274"/>
      <c r="E31" s="169"/>
      <c r="F31" s="169"/>
      <c r="G31" s="171"/>
      <c r="H31" s="171"/>
      <c r="I31" s="167"/>
      <c r="J31" s="167"/>
      <c r="K31" s="266">
        <f t="shared" si="2"/>
        <v>0</v>
      </c>
      <c r="L31" s="266">
        <f>K31*L23</f>
        <v>0</v>
      </c>
      <c r="M31" s="261"/>
      <c r="N31" s="253"/>
      <c r="O31" s="253"/>
      <c r="P31" s="253"/>
      <c r="Q31" s="253"/>
      <c r="R31" s="253"/>
      <c r="S31" s="253"/>
      <c r="T31" s="253"/>
      <c r="U31" s="253"/>
    </row>
    <row r="32" spans="2:21" hidden="1">
      <c r="B32" s="257">
        <v>8</v>
      </c>
      <c r="C32" s="169"/>
      <c r="D32" s="274"/>
      <c r="E32" s="169"/>
      <c r="F32" s="169"/>
      <c r="G32" s="180"/>
      <c r="H32" s="171"/>
      <c r="I32" s="167"/>
      <c r="J32" s="167"/>
      <c r="K32" s="266">
        <f t="shared" si="2"/>
        <v>0</v>
      </c>
      <c r="L32" s="266">
        <f>K32*L23</f>
        <v>0</v>
      </c>
      <c r="M32" s="271"/>
      <c r="N32" s="255"/>
      <c r="O32" s="253"/>
      <c r="P32" s="253"/>
      <c r="Q32" s="253"/>
      <c r="R32" s="253"/>
      <c r="S32" s="253"/>
      <c r="T32" s="253"/>
      <c r="U32" s="253"/>
    </row>
    <row r="33" spans="1:15" ht="20.25">
      <c r="A33" s="275"/>
      <c r="B33" s="276"/>
      <c r="C33" s="600" t="s">
        <v>32</v>
      </c>
      <c r="D33" s="600"/>
      <c r="E33" s="600"/>
      <c r="F33" s="600"/>
      <c r="G33" s="600"/>
      <c r="H33" s="600"/>
      <c r="I33" s="600"/>
      <c r="J33" s="600"/>
      <c r="K33" s="258" t="s">
        <v>2</v>
      </c>
      <c r="L33" s="259">
        <v>0.5</v>
      </c>
      <c r="M33" s="176">
        <f>SUM(K35:K42)</f>
        <v>190000</v>
      </c>
      <c r="N33" s="260">
        <f>SUM(L35:L42)</f>
        <v>95000</v>
      </c>
      <c r="O33" s="261"/>
    </row>
    <row r="34" spans="1:15">
      <c r="A34" s="275"/>
      <c r="B34" s="276"/>
      <c r="C34" s="588" t="s">
        <v>4</v>
      </c>
      <c r="D34" s="588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89" t="s">
        <v>34</v>
      </c>
      <c r="N34" s="590"/>
      <c r="O34" s="253"/>
    </row>
    <row r="35" spans="1:15" ht="33">
      <c r="A35" s="275"/>
      <c r="B35" s="276"/>
      <c r="C35" s="169">
        <v>4</v>
      </c>
      <c r="D35" s="331" t="s">
        <v>166</v>
      </c>
      <c r="E35" s="272" t="s">
        <v>167</v>
      </c>
      <c r="F35" s="169" t="s">
        <v>168</v>
      </c>
      <c r="G35" s="170" t="s">
        <v>169</v>
      </c>
      <c r="H35" s="171" t="s">
        <v>44</v>
      </c>
      <c r="I35" s="167">
        <v>3</v>
      </c>
      <c r="J35" s="167">
        <v>5</v>
      </c>
      <c r="K35" s="277">
        <f>(I35+J35)*10000</f>
        <v>80000</v>
      </c>
      <c r="L35" s="277">
        <f>K35*L33</f>
        <v>40000</v>
      </c>
      <c r="M35" s="261"/>
      <c r="N35" s="253"/>
      <c r="O35" s="253"/>
    </row>
    <row r="36" spans="1:15" ht="33">
      <c r="A36" s="275"/>
      <c r="B36" s="276"/>
      <c r="C36" s="121">
        <v>4</v>
      </c>
      <c r="D36" s="121" t="s">
        <v>61</v>
      </c>
      <c r="E36" s="323" t="s">
        <v>170</v>
      </c>
      <c r="F36" s="121" t="s">
        <v>171</v>
      </c>
      <c r="G36" s="168" t="s">
        <v>172</v>
      </c>
      <c r="H36" s="122" t="s">
        <v>173</v>
      </c>
      <c r="I36" s="123">
        <v>3</v>
      </c>
      <c r="J36" s="123">
        <v>8</v>
      </c>
      <c r="K36" s="277">
        <f t="shared" ref="K36:K42" si="3">(I36+J36)*10000</f>
        <v>110000</v>
      </c>
      <c r="L36" s="277">
        <f>K36*L33</f>
        <v>55000</v>
      </c>
      <c r="M36" s="261"/>
      <c r="N36" s="253"/>
      <c r="O36" s="253"/>
    </row>
    <row r="37" spans="1:15">
      <c r="A37" s="275"/>
      <c r="B37" s="276"/>
      <c r="C37" s="121"/>
      <c r="D37" s="121"/>
      <c r="E37" s="121"/>
      <c r="F37" s="293"/>
      <c r="G37" s="294"/>
      <c r="H37" s="294"/>
      <c r="I37" s="252"/>
      <c r="J37" s="252"/>
      <c r="K37" s="277">
        <f t="shared" si="3"/>
        <v>0</v>
      </c>
      <c r="L37" s="277">
        <f>K37*L33</f>
        <v>0</v>
      </c>
      <c r="M37" s="261"/>
      <c r="N37" s="253"/>
      <c r="O37" s="253"/>
    </row>
    <row r="38" spans="1:15" hidden="1">
      <c r="A38" s="275"/>
      <c r="B38" s="276"/>
      <c r="C38" s="121"/>
      <c r="D38" s="121"/>
      <c r="E38" s="121"/>
      <c r="F38" s="121"/>
      <c r="G38" s="122"/>
      <c r="H38" s="122"/>
      <c r="I38" s="123"/>
      <c r="J38" s="123"/>
      <c r="K38" s="277">
        <f t="shared" si="3"/>
        <v>0</v>
      </c>
      <c r="L38" s="277">
        <f>K38*L33</f>
        <v>0</v>
      </c>
      <c r="M38" s="261"/>
      <c r="N38" s="253"/>
      <c r="O38" s="253"/>
    </row>
    <row r="39" spans="1:15" hidden="1">
      <c r="A39" s="275"/>
      <c r="B39" s="276"/>
      <c r="C39" s="121"/>
      <c r="D39" s="121"/>
      <c r="E39" s="121"/>
      <c r="F39" s="121"/>
      <c r="G39" s="168"/>
      <c r="H39" s="122"/>
      <c r="I39" s="123"/>
      <c r="J39" s="123"/>
      <c r="K39" s="277">
        <f t="shared" si="3"/>
        <v>0</v>
      </c>
      <c r="L39" s="277">
        <f>K39*L33</f>
        <v>0</v>
      </c>
      <c r="M39" s="261"/>
      <c r="N39" s="253"/>
      <c r="O39" s="253"/>
    </row>
    <row r="40" spans="1:15" hidden="1">
      <c r="A40" s="275"/>
      <c r="B40" s="276"/>
      <c r="C40" s="121"/>
      <c r="D40" s="121"/>
      <c r="E40" s="121"/>
      <c r="F40" s="121"/>
      <c r="G40" s="122"/>
      <c r="H40" s="122"/>
      <c r="I40" s="123"/>
      <c r="J40" s="123"/>
      <c r="K40" s="277">
        <f t="shared" si="3"/>
        <v>0</v>
      </c>
      <c r="L40" s="277">
        <f>K40*L33</f>
        <v>0</v>
      </c>
      <c r="M40" s="261"/>
      <c r="N40" s="253"/>
      <c r="O40" s="253"/>
    </row>
    <row r="41" spans="1:15" hidden="1">
      <c r="A41" s="275"/>
      <c r="B41" s="276"/>
      <c r="C41" s="121"/>
      <c r="D41" s="120"/>
      <c r="E41" s="121"/>
      <c r="F41" s="121"/>
      <c r="G41" s="122"/>
      <c r="H41" s="122"/>
      <c r="I41" s="123"/>
      <c r="J41" s="123"/>
      <c r="K41" s="277">
        <f t="shared" si="3"/>
        <v>0</v>
      </c>
      <c r="L41" s="277">
        <f>K41*L33</f>
        <v>0</v>
      </c>
      <c r="M41" s="261"/>
      <c r="N41" s="253"/>
      <c r="O41" s="253"/>
    </row>
    <row r="42" spans="1:15">
      <c r="A42" s="275"/>
      <c r="B42" s="276"/>
      <c r="C42" s="121"/>
      <c r="D42" s="120"/>
      <c r="E42" s="121"/>
      <c r="F42" s="121"/>
      <c r="G42" s="122"/>
      <c r="H42" s="122"/>
      <c r="I42" s="123"/>
      <c r="J42" s="123"/>
      <c r="K42" s="277">
        <f t="shared" si="3"/>
        <v>0</v>
      </c>
      <c r="L42" s="277">
        <f>K42*L33</f>
        <v>0</v>
      </c>
      <c r="M42" s="271"/>
      <c r="N42" s="255"/>
      <c r="O42" s="253"/>
    </row>
    <row r="43" spans="1:15" ht="20.25" hidden="1">
      <c r="A43" s="253"/>
      <c r="B43" s="257"/>
      <c r="C43" s="594" t="s">
        <v>45</v>
      </c>
      <c r="D43" s="594"/>
      <c r="E43" s="594"/>
      <c r="F43" s="594"/>
      <c r="G43" s="594"/>
      <c r="H43" s="594"/>
      <c r="I43" s="594"/>
      <c r="J43" s="594"/>
      <c r="K43" s="258" t="s">
        <v>2</v>
      </c>
      <c r="L43" s="279">
        <v>0.6</v>
      </c>
      <c r="M43" s="176">
        <f>SUM(K45:K52)</f>
        <v>0</v>
      </c>
      <c r="N43" s="260">
        <f>SUM(L45:L52)</f>
        <v>0</v>
      </c>
      <c r="O43" s="261"/>
    </row>
    <row r="44" spans="1:15" hidden="1">
      <c r="A44" s="253"/>
      <c r="B44" s="257" t="s">
        <v>3</v>
      </c>
      <c r="C44" s="588" t="s">
        <v>4</v>
      </c>
      <c r="D44" s="588"/>
      <c r="E44" s="549" t="s">
        <v>5</v>
      </c>
      <c r="F44" s="549" t="s">
        <v>6</v>
      </c>
      <c r="G44" s="549" t="s">
        <v>7</v>
      </c>
      <c r="H44" s="549" t="s">
        <v>8</v>
      </c>
      <c r="I44" s="549" t="s">
        <v>9</v>
      </c>
      <c r="J44" s="549" t="s">
        <v>10</v>
      </c>
      <c r="K44" s="549" t="s">
        <v>11</v>
      </c>
      <c r="L44" s="549" t="s">
        <v>12</v>
      </c>
      <c r="M44" s="280"/>
      <c r="N44" s="281"/>
      <c r="O44" s="253"/>
    </row>
    <row r="45" spans="1:15" hidden="1">
      <c r="A45" s="253"/>
      <c r="B45" s="257">
        <v>1</v>
      </c>
      <c r="C45" s="169"/>
      <c r="D45" s="169"/>
      <c r="E45" s="169"/>
      <c r="F45" s="169"/>
      <c r="G45" s="273"/>
      <c r="H45" s="171"/>
      <c r="I45" s="167"/>
      <c r="J45" s="167"/>
      <c r="K45" s="266">
        <f>(I45+J45)*10000</f>
        <v>0</v>
      </c>
      <c r="L45" s="266">
        <f>K45*L43</f>
        <v>0</v>
      </c>
      <c r="M45" s="261"/>
      <c r="N45" s="253"/>
      <c r="O45" s="253"/>
    </row>
    <row r="46" spans="1:15" hidden="1">
      <c r="A46" s="253"/>
      <c r="B46" s="257">
        <v>2</v>
      </c>
      <c r="C46" s="169"/>
      <c r="D46" s="169"/>
      <c r="E46" s="169"/>
      <c r="F46" s="169"/>
      <c r="G46" s="273"/>
      <c r="H46" s="171"/>
      <c r="I46" s="167"/>
      <c r="J46" s="167"/>
      <c r="K46" s="266">
        <f t="shared" ref="K46:K52" si="4">(I46+J46)*10000</f>
        <v>0</v>
      </c>
      <c r="L46" s="266">
        <f>K46*L43</f>
        <v>0</v>
      </c>
      <c r="M46" s="261"/>
      <c r="N46" s="253"/>
      <c r="O46" s="253"/>
    </row>
    <row r="47" spans="1:15" hidden="1">
      <c r="A47" s="253"/>
      <c r="B47" s="257">
        <v>3</v>
      </c>
      <c r="C47" s="169"/>
      <c r="D47" s="169"/>
      <c r="E47" s="169"/>
      <c r="F47" s="169"/>
      <c r="G47" s="273"/>
      <c r="H47" s="171"/>
      <c r="I47" s="167"/>
      <c r="J47" s="167"/>
      <c r="K47" s="266">
        <f t="shared" si="4"/>
        <v>0</v>
      </c>
      <c r="L47" s="266">
        <f>K47*L43</f>
        <v>0</v>
      </c>
      <c r="M47" s="261"/>
      <c r="N47" s="253"/>
      <c r="O47" s="253"/>
    </row>
    <row r="48" spans="1:15" hidden="1">
      <c r="A48" s="253"/>
      <c r="B48" s="257">
        <v>4</v>
      </c>
      <c r="C48" s="169"/>
      <c r="D48" s="169"/>
      <c r="E48" s="169"/>
      <c r="F48" s="169"/>
      <c r="G48" s="171"/>
      <c r="H48" s="171"/>
      <c r="I48" s="167"/>
      <c r="J48" s="167"/>
      <c r="K48" s="266">
        <f t="shared" si="4"/>
        <v>0</v>
      </c>
      <c r="L48" s="266">
        <f>K48*L43</f>
        <v>0</v>
      </c>
      <c r="M48" s="261"/>
      <c r="N48" s="253"/>
      <c r="O48" s="253"/>
    </row>
    <row r="49" spans="2:15" hidden="1">
      <c r="B49" s="257">
        <v>5</v>
      </c>
      <c r="C49" s="169"/>
      <c r="D49" s="169"/>
      <c r="E49" s="169"/>
      <c r="F49" s="169"/>
      <c r="G49" s="273"/>
      <c r="H49" s="171"/>
      <c r="I49" s="167"/>
      <c r="J49" s="167"/>
      <c r="K49" s="266">
        <f t="shared" si="4"/>
        <v>0</v>
      </c>
      <c r="L49" s="266">
        <f>K49*L43</f>
        <v>0</v>
      </c>
      <c r="M49" s="261"/>
      <c r="N49" s="253"/>
      <c r="O49" s="253"/>
    </row>
    <row r="50" spans="2:15" hidden="1">
      <c r="B50" s="257">
        <v>6</v>
      </c>
      <c r="C50" s="169"/>
      <c r="D50" s="169"/>
      <c r="E50" s="169"/>
      <c r="F50" s="169"/>
      <c r="G50" s="171"/>
      <c r="H50" s="171"/>
      <c r="I50" s="167"/>
      <c r="J50" s="167"/>
      <c r="K50" s="266">
        <f t="shared" si="4"/>
        <v>0</v>
      </c>
      <c r="L50" s="266">
        <f>K50*L43</f>
        <v>0</v>
      </c>
      <c r="M50" s="261"/>
      <c r="N50" s="253"/>
      <c r="O50" s="253"/>
    </row>
    <row r="51" spans="2:15" hidden="1">
      <c r="B51" s="257">
        <v>7</v>
      </c>
      <c r="C51" s="169"/>
      <c r="D51" s="274"/>
      <c r="E51" s="169"/>
      <c r="F51" s="169"/>
      <c r="G51" s="171"/>
      <c r="H51" s="171"/>
      <c r="I51" s="167"/>
      <c r="J51" s="167"/>
      <c r="K51" s="266">
        <f t="shared" si="4"/>
        <v>0</v>
      </c>
      <c r="L51" s="266">
        <f>K51*L43</f>
        <v>0</v>
      </c>
      <c r="M51" s="261"/>
      <c r="N51" s="253"/>
      <c r="O51" s="253"/>
    </row>
    <row r="52" spans="2:15" hidden="1">
      <c r="B52" s="257">
        <v>8</v>
      </c>
      <c r="C52" s="169"/>
      <c r="D52" s="274"/>
      <c r="E52" s="169"/>
      <c r="F52" s="169"/>
      <c r="G52" s="171"/>
      <c r="H52" s="171"/>
      <c r="I52" s="167"/>
      <c r="J52" s="167"/>
      <c r="K52" s="266">
        <f t="shared" si="4"/>
        <v>0</v>
      </c>
      <c r="L52" s="266">
        <f>K52*L43</f>
        <v>0</v>
      </c>
      <c r="M52" s="271"/>
      <c r="N52" s="255"/>
      <c r="O52" s="253"/>
    </row>
    <row r="53" spans="2:15" ht="20.25" hidden="1">
      <c r="B53" s="257"/>
      <c r="C53" s="595" t="s">
        <v>46</v>
      </c>
      <c r="D53" s="595"/>
      <c r="E53" s="595"/>
      <c r="F53" s="595"/>
      <c r="G53" s="595"/>
      <c r="H53" s="595"/>
      <c r="I53" s="595"/>
      <c r="J53" s="595"/>
      <c r="K53" s="173" t="s">
        <v>47</v>
      </c>
      <c r="L53" s="181">
        <v>0.65</v>
      </c>
      <c r="M53" s="176">
        <f>SUM(K55:K62)</f>
        <v>0</v>
      </c>
      <c r="N53" s="260">
        <f>SUM(L55:L62)</f>
        <v>0</v>
      </c>
      <c r="O53" s="261"/>
    </row>
    <row r="54" spans="2:15" hidden="1">
      <c r="B54" s="257"/>
      <c r="C54" s="588" t="s">
        <v>4</v>
      </c>
      <c r="D54" s="588"/>
      <c r="E54" s="549" t="s">
        <v>5</v>
      </c>
      <c r="F54" s="549" t="s">
        <v>6</v>
      </c>
      <c r="G54" s="549" t="s">
        <v>7</v>
      </c>
      <c r="H54" s="549" t="s">
        <v>8</v>
      </c>
      <c r="I54" s="549" t="s">
        <v>9</v>
      </c>
      <c r="J54" s="549" t="s">
        <v>10</v>
      </c>
      <c r="K54" s="549" t="s">
        <v>11</v>
      </c>
      <c r="L54" s="549" t="s">
        <v>12</v>
      </c>
      <c r="M54" s="550"/>
      <c r="N54" s="551"/>
      <c r="O54" s="253"/>
    </row>
    <row r="55" spans="2:15" ht="19.5" hidden="1">
      <c r="B55" s="257"/>
      <c r="C55" s="262"/>
      <c r="D55" s="262"/>
      <c r="E55" s="262"/>
      <c r="F55" s="262"/>
      <c r="G55" s="240" t="s">
        <v>48</v>
      </c>
      <c r="H55" s="264"/>
      <c r="I55" s="265"/>
      <c r="J55" s="265"/>
      <c r="K55" s="266">
        <f>(I55+J55)*10000</f>
        <v>0</v>
      </c>
      <c r="L55" s="266">
        <f>K55*L53</f>
        <v>0</v>
      </c>
      <c r="M55" s="261"/>
      <c r="N55" s="253"/>
      <c r="O55" s="253"/>
    </row>
    <row r="56" spans="2:15" hidden="1">
      <c r="B56" s="257"/>
      <c r="C56" s="282"/>
      <c r="D56" s="282"/>
      <c r="E56" s="282"/>
      <c r="F56" s="282"/>
      <c r="G56" s="283"/>
      <c r="H56" s="283"/>
      <c r="I56" s="284"/>
      <c r="J56" s="284"/>
      <c r="K56" s="266">
        <f t="shared" ref="K56:K62" si="5">(I56+J56)*10000</f>
        <v>0</v>
      </c>
      <c r="L56" s="266">
        <f>K56*L53</f>
        <v>0</v>
      </c>
      <c r="M56" s="261"/>
      <c r="N56" s="253"/>
      <c r="O56" s="253"/>
    </row>
    <row r="57" spans="2:15" hidden="1">
      <c r="B57" s="257"/>
      <c r="C57" s="282"/>
      <c r="D57" s="282"/>
      <c r="E57" s="282"/>
      <c r="F57" s="282"/>
      <c r="G57" s="283"/>
      <c r="H57" s="283"/>
      <c r="I57" s="284"/>
      <c r="J57" s="284"/>
      <c r="K57" s="266">
        <f t="shared" si="5"/>
        <v>0</v>
      </c>
      <c r="L57" s="266">
        <f>K57*L53</f>
        <v>0</v>
      </c>
      <c r="M57" s="261"/>
      <c r="N57" s="253"/>
      <c r="O57" s="253"/>
    </row>
    <row r="58" spans="2:15" hidden="1">
      <c r="B58" s="257"/>
      <c r="C58" s="282"/>
      <c r="D58" s="282"/>
      <c r="E58" s="282"/>
      <c r="F58" s="282"/>
      <c r="G58" s="283"/>
      <c r="H58" s="283"/>
      <c r="I58" s="284"/>
      <c r="J58" s="284"/>
      <c r="K58" s="266">
        <f t="shared" si="5"/>
        <v>0</v>
      </c>
      <c r="L58" s="266">
        <f>K58*L53</f>
        <v>0</v>
      </c>
      <c r="M58" s="261"/>
      <c r="N58" s="253"/>
      <c r="O58" s="253"/>
    </row>
    <row r="59" spans="2:15" hidden="1">
      <c r="B59" s="257"/>
      <c r="C59" s="282"/>
      <c r="D59" s="282"/>
      <c r="E59" s="282"/>
      <c r="F59" s="282"/>
      <c r="G59" s="283"/>
      <c r="H59" s="283"/>
      <c r="I59" s="284"/>
      <c r="J59" s="284"/>
      <c r="K59" s="266">
        <f t="shared" si="5"/>
        <v>0</v>
      </c>
      <c r="L59" s="266">
        <f>K59*L53</f>
        <v>0</v>
      </c>
      <c r="M59" s="261"/>
      <c r="N59" s="253"/>
      <c r="O59" s="253"/>
    </row>
    <row r="60" spans="2:15" hidden="1">
      <c r="B60" s="257"/>
      <c r="C60" s="282"/>
      <c r="D60" s="282"/>
      <c r="E60" s="282"/>
      <c r="F60" s="282"/>
      <c r="G60" s="283"/>
      <c r="H60" s="283"/>
      <c r="I60" s="284"/>
      <c r="J60" s="284"/>
      <c r="K60" s="266">
        <f t="shared" si="5"/>
        <v>0</v>
      </c>
      <c r="L60" s="266">
        <f>K60*L53</f>
        <v>0</v>
      </c>
      <c r="M60" s="261"/>
      <c r="N60" s="253"/>
      <c r="O60" s="253"/>
    </row>
    <row r="61" spans="2:15" hidden="1">
      <c r="B61" s="257"/>
      <c r="C61" s="285"/>
      <c r="D61" s="282"/>
      <c r="E61" s="282"/>
      <c r="F61" s="282"/>
      <c r="G61" s="283"/>
      <c r="H61" s="283"/>
      <c r="I61" s="284"/>
      <c r="J61" s="167"/>
      <c r="K61" s="266">
        <f t="shared" si="5"/>
        <v>0</v>
      </c>
      <c r="L61" s="266">
        <f>K61*L53</f>
        <v>0</v>
      </c>
      <c r="M61" s="261"/>
      <c r="N61" s="253"/>
      <c r="O61" s="253"/>
    </row>
    <row r="62" spans="2:15" hidden="1">
      <c r="B62" s="257"/>
      <c r="C62" s="282"/>
      <c r="D62" s="282"/>
      <c r="E62" s="282"/>
      <c r="F62" s="282"/>
      <c r="G62" s="283"/>
      <c r="H62" s="283"/>
      <c r="I62" s="284"/>
      <c r="J62" s="284"/>
      <c r="K62" s="266">
        <f t="shared" si="5"/>
        <v>0</v>
      </c>
      <c r="L62" s="266">
        <f>K62*L53</f>
        <v>0</v>
      </c>
      <c r="M62" s="271"/>
      <c r="N62" s="255"/>
      <c r="O62" s="253"/>
    </row>
    <row r="63" spans="2:15" ht="20.25">
      <c r="B63" s="257"/>
      <c r="C63" s="596" t="s">
        <v>124</v>
      </c>
      <c r="D63" s="596"/>
      <c r="E63" s="596"/>
      <c r="F63" s="596"/>
      <c r="G63" s="596"/>
      <c r="H63" s="596"/>
      <c r="I63" s="596"/>
      <c r="J63" s="596"/>
      <c r="K63" s="173" t="s">
        <v>47</v>
      </c>
      <c r="L63" s="279">
        <v>0.6</v>
      </c>
      <c r="M63" s="176">
        <f>SUM(K65:K72)</f>
        <v>0</v>
      </c>
      <c r="N63" s="260">
        <f>SUM(L65:L72)</f>
        <v>0</v>
      </c>
      <c r="O63" s="261"/>
    </row>
    <row r="64" spans="2:15">
      <c r="B64" s="257"/>
      <c r="C64" s="588" t="s">
        <v>4</v>
      </c>
      <c r="D64" s="588"/>
      <c r="E64" s="549" t="s">
        <v>5</v>
      </c>
      <c r="F64" s="549" t="s">
        <v>6</v>
      </c>
      <c r="G64" s="549" t="s">
        <v>7</v>
      </c>
      <c r="H64" s="549" t="s">
        <v>8</v>
      </c>
      <c r="I64" s="549" t="s">
        <v>9</v>
      </c>
      <c r="J64" s="549" t="s">
        <v>10</v>
      </c>
      <c r="K64" s="549" t="s">
        <v>11</v>
      </c>
      <c r="L64" s="549" t="s">
        <v>12</v>
      </c>
      <c r="M64" s="589" t="s">
        <v>50</v>
      </c>
      <c r="N64" s="590"/>
      <c r="O64" s="253"/>
    </row>
    <row r="65" spans="2:15">
      <c r="B65" s="257"/>
      <c r="C65" s="262"/>
      <c r="D65" s="262"/>
      <c r="E65" s="262"/>
      <c r="F65" s="262"/>
      <c r="G65" s="262"/>
      <c r="H65" s="262"/>
      <c r="I65" s="262"/>
      <c r="J65" s="262"/>
      <c r="K65" s="277">
        <f>(I65+J65)*10000</f>
        <v>0</v>
      </c>
      <c r="L65" s="277">
        <f>K65*L63</f>
        <v>0</v>
      </c>
      <c r="M65" s="261"/>
      <c r="N65" s="253"/>
      <c r="O65" s="253"/>
    </row>
    <row r="66" spans="2:15">
      <c r="B66" s="257"/>
      <c r="C66" s="262"/>
      <c r="D66" s="262"/>
      <c r="E66" s="262"/>
      <c r="F66" s="262"/>
      <c r="G66" s="184" t="s">
        <v>174</v>
      </c>
      <c r="H66" s="262"/>
      <c r="I66" s="262"/>
      <c r="J66" s="262"/>
      <c r="K66" s="277">
        <f t="shared" ref="K66:K72" si="6">(I66+J66)*10000</f>
        <v>0</v>
      </c>
      <c r="L66" s="277">
        <f>K66*L63</f>
        <v>0</v>
      </c>
      <c r="M66" s="261"/>
      <c r="N66" s="253"/>
      <c r="O66" s="253"/>
    </row>
    <row r="67" spans="2:15">
      <c r="B67" s="257"/>
      <c r="C67" s="262"/>
      <c r="D67" s="262"/>
      <c r="E67" s="262"/>
      <c r="F67" s="262"/>
      <c r="G67" s="262"/>
      <c r="H67" s="262"/>
      <c r="I67" s="262"/>
      <c r="J67" s="262"/>
      <c r="K67" s="277">
        <f t="shared" si="6"/>
        <v>0</v>
      </c>
      <c r="L67" s="277">
        <f>K67*L63</f>
        <v>0</v>
      </c>
      <c r="M67" s="261"/>
      <c r="N67" s="253"/>
      <c r="O67" s="253"/>
    </row>
    <row r="68" spans="2:15">
      <c r="B68" s="257"/>
      <c r="C68" s="121"/>
      <c r="D68" s="121"/>
      <c r="E68" s="162"/>
      <c r="F68" s="293"/>
      <c r="G68" s="294"/>
      <c r="H68" s="294"/>
      <c r="I68" s="252"/>
      <c r="J68" s="252"/>
      <c r="K68" s="277">
        <f t="shared" si="6"/>
        <v>0</v>
      </c>
      <c r="L68" s="277">
        <f>K68*L63</f>
        <v>0</v>
      </c>
      <c r="M68" s="261"/>
      <c r="N68" s="253"/>
      <c r="O68" s="253"/>
    </row>
    <row r="69" spans="2:15">
      <c r="B69" s="257"/>
      <c r="C69" s="121"/>
      <c r="D69" s="121"/>
      <c r="E69" s="121"/>
      <c r="F69" s="121"/>
      <c r="G69" s="168"/>
      <c r="H69" s="122"/>
      <c r="I69" s="123"/>
      <c r="J69" s="123"/>
      <c r="K69" s="277">
        <f t="shared" si="6"/>
        <v>0</v>
      </c>
      <c r="L69" s="277">
        <f>K69*L63</f>
        <v>0</v>
      </c>
      <c r="M69" s="261"/>
      <c r="N69" s="253"/>
      <c r="O69" s="253"/>
    </row>
    <row r="70" spans="2:15">
      <c r="B70" s="257"/>
      <c r="C70" s="121"/>
      <c r="D70" s="121"/>
      <c r="E70" s="121"/>
      <c r="F70" s="121"/>
      <c r="G70" s="122"/>
      <c r="H70" s="122"/>
      <c r="I70" s="123"/>
      <c r="J70" s="123"/>
      <c r="K70" s="277">
        <f t="shared" si="6"/>
        <v>0</v>
      </c>
      <c r="L70" s="277">
        <f>K70*L63</f>
        <v>0</v>
      </c>
      <c r="M70" s="261"/>
      <c r="N70" s="253"/>
      <c r="O70" s="253"/>
    </row>
    <row r="71" spans="2:15">
      <c r="B71" s="257"/>
      <c r="C71" s="121"/>
      <c r="D71" s="120"/>
      <c r="E71" s="121"/>
      <c r="F71" s="121"/>
      <c r="G71" s="122"/>
      <c r="H71" s="122"/>
      <c r="I71" s="123"/>
      <c r="J71" s="123"/>
      <c r="K71" s="277">
        <f t="shared" si="6"/>
        <v>0</v>
      </c>
      <c r="L71" s="277">
        <f>K71*L63</f>
        <v>0</v>
      </c>
      <c r="M71" s="261"/>
      <c r="N71" s="253"/>
      <c r="O71" s="253"/>
    </row>
    <row r="72" spans="2:15">
      <c r="B72" s="257"/>
      <c r="C72" s="121"/>
      <c r="D72" s="120"/>
      <c r="E72" s="121"/>
      <c r="F72" s="121"/>
      <c r="G72" s="122"/>
      <c r="H72" s="122"/>
      <c r="I72" s="123"/>
      <c r="J72" s="123"/>
      <c r="K72" s="277">
        <f t="shared" si="6"/>
        <v>0</v>
      </c>
      <c r="L72" s="277">
        <f>K72*L63</f>
        <v>0</v>
      </c>
      <c r="M72" s="271"/>
      <c r="N72" s="255"/>
      <c r="O72" s="253"/>
    </row>
    <row r="73" spans="2:15" ht="20.25">
      <c r="B73" s="257"/>
      <c r="C73" s="592" t="s">
        <v>55</v>
      </c>
      <c r="D73" s="592"/>
      <c r="E73" s="592"/>
      <c r="F73" s="592"/>
      <c r="G73" s="592"/>
      <c r="H73" s="592"/>
      <c r="I73" s="592"/>
      <c r="J73" s="592"/>
      <c r="K73" s="173" t="s">
        <v>47</v>
      </c>
      <c r="L73" s="181">
        <v>0.65</v>
      </c>
      <c r="M73" s="176">
        <f>SUM(K75:K82)</f>
        <v>290000</v>
      </c>
      <c r="N73" s="260">
        <f>SUM(L75:L82)</f>
        <v>188500</v>
      </c>
      <c r="O73" s="261"/>
    </row>
    <row r="74" spans="2:15">
      <c r="B74" s="257"/>
      <c r="C74" s="588" t="s">
        <v>4</v>
      </c>
      <c r="D74" s="588"/>
      <c r="E74" s="549" t="s">
        <v>5</v>
      </c>
      <c r="F74" s="549" t="s">
        <v>6</v>
      </c>
      <c r="G74" s="549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89" t="s">
        <v>56</v>
      </c>
      <c r="N74" s="590"/>
      <c r="O74" s="253"/>
    </row>
    <row r="75" spans="2:15" ht="33">
      <c r="B75" s="257"/>
      <c r="C75" s="162">
        <v>4</v>
      </c>
      <c r="D75" s="121" t="s">
        <v>175</v>
      </c>
      <c r="E75" s="323" t="s">
        <v>176</v>
      </c>
      <c r="F75" s="324" t="s">
        <v>177</v>
      </c>
      <c r="G75" s="119" t="s">
        <v>178</v>
      </c>
      <c r="H75" s="294" t="s">
        <v>179</v>
      </c>
      <c r="I75" s="325"/>
      <c r="J75" s="252">
        <v>19</v>
      </c>
      <c r="K75" s="277">
        <f>(I75+J75)*10000</f>
        <v>190000</v>
      </c>
      <c r="L75" s="277">
        <f>K75*L73</f>
        <v>123500</v>
      </c>
      <c r="M75" s="261"/>
      <c r="N75" s="253"/>
      <c r="O75" s="253"/>
    </row>
    <row r="76" spans="2:15">
      <c r="B76" s="257"/>
      <c r="C76" s="121"/>
      <c r="D76" s="121"/>
      <c r="E76" s="162"/>
      <c r="F76" s="293"/>
      <c r="G76" s="28"/>
      <c r="H76" s="28"/>
      <c r="I76" s="167"/>
      <c r="J76" s="167"/>
      <c r="K76" s="277">
        <f t="shared" ref="K76:K82" si="7">(I76+J76)*10000</f>
        <v>0</v>
      </c>
      <c r="L76" s="277">
        <f>K76*L73</f>
        <v>0</v>
      </c>
      <c r="M76" s="261"/>
      <c r="N76" s="253"/>
      <c r="O76" s="253"/>
    </row>
    <row r="77" spans="2:15">
      <c r="B77" s="257"/>
      <c r="C77" s="121">
        <v>4</v>
      </c>
      <c r="D77" s="121" t="s">
        <v>137</v>
      </c>
      <c r="E77" s="272" t="s">
        <v>180</v>
      </c>
      <c r="F77" s="293" t="s">
        <v>181</v>
      </c>
      <c r="G77" s="28" t="s">
        <v>182</v>
      </c>
      <c r="H77" s="28" t="s">
        <v>183</v>
      </c>
      <c r="I77" s="167">
        <v>3</v>
      </c>
      <c r="J77" s="167">
        <v>7</v>
      </c>
      <c r="K77" s="277">
        <f t="shared" si="7"/>
        <v>100000</v>
      </c>
      <c r="L77" s="277">
        <f>K77*L73</f>
        <v>65000</v>
      </c>
      <c r="M77" s="261"/>
      <c r="N77" s="253"/>
      <c r="O77" s="253"/>
    </row>
    <row r="78" spans="2:15">
      <c r="B78" s="257"/>
      <c r="C78" s="121"/>
      <c r="D78" s="121"/>
      <c r="E78" s="121"/>
      <c r="F78" s="293"/>
      <c r="G78" s="28"/>
      <c r="H78" s="28"/>
      <c r="I78" s="167"/>
      <c r="J78" s="167"/>
      <c r="K78" s="277">
        <f t="shared" si="7"/>
        <v>0</v>
      </c>
      <c r="L78" s="277">
        <f>K78*L73</f>
        <v>0</v>
      </c>
      <c r="M78" s="261"/>
      <c r="N78" s="253"/>
      <c r="O78" s="253"/>
    </row>
    <row r="79" spans="2:15">
      <c r="B79" s="257"/>
      <c r="C79" s="121"/>
      <c r="D79" s="121"/>
      <c r="E79" s="121"/>
      <c r="F79" s="121"/>
      <c r="G79" s="168"/>
      <c r="H79" s="122"/>
      <c r="I79" s="123"/>
      <c r="J79" s="123"/>
      <c r="K79" s="277">
        <f t="shared" si="7"/>
        <v>0</v>
      </c>
      <c r="L79" s="277">
        <f>K79*L73</f>
        <v>0</v>
      </c>
      <c r="M79" s="261"/>
      <c r="N79" s="253"/>
      <c r="O79" s="253"/>
    </row>
    <row r="80" spans="2:15">
      <c r="B80" s="257"/>
      <c r="C80" s="121"/>
      <c r="D80" s="121"/>
      <c r="E80" s="121"/>
      <c r="F80" s="121"/>
      <c r="G80" s="122"/>
      <c r="H80" s="122"/>
      <c r="I80" s="123"/>
      <c r="J80" s="123"/>
      <c r="K80" s="277">
        <f t="shared" si="7"/>
        <v>0</v>
      </c>
      <c r="L80" s="277">
        <f>K80*L73</f>
        <v>0</v>
      </c>
      <c r="M80" s="261"/>
      <c r="N80" s="253"/>
      <c r="O80" s="253"/>
    </row>
    <row r="81" spans="1:15">
      <c r="A81" s="253"/>
      <c r="B81" s="257"/>
      <c r="C81" s="121"/>
      <c r="D81" s="120"/>
      <c r="E81" s="121"/>
      <c r="F81" s="121"/>
      <c r="G81" s="122"/>
      <c r="H81" s="122"/>
      <c r="I81" s="123"/>
      <c r="J81" s="123"/>
      <c r="K81" s="277">
        <f t="shared" si="7"/>
        <v>0</v>
      </c>
      <c r="L81" s="277">
        <f>K81*L73</f>
        <v>0</v>
      </c>
      <c r="M81" s="261"/>
      <c r="N81" s="253"/>
      <c r="O81" s="253"/>
    </row>
    <row r="82" spans="1:15">
      <c r="A82" s="253"/>
      <c r="B82" s="257"/>
      <c r="C82" s="121"/>
      <c r="D82" s="120"/>
      <c r="E82" s="121"/>
      <c r="F82" s="121"/>
      <c r="G82" s="122"/>
      <c r="H82" s="122"/>
      <c r="I82" s="123"/>
      <c r="J82" s="123"/>
      <c r="K82" s="277">
        <f t="shared" si="7"/>
        <v>0</v>
      </c>
      <c r="L82" s="277">
        <f>K82*L73</f>
        <v>0</v>
      </c>
      <c r="M82" s="271"/>
      <c r="N82" s="255"/>
      <c r="O82" s="253"/>
    </row>
    <row r="83" spans="1:15" ht="20.25">
      <c r="A83" s="275"/>
      <c r="B83" s="276"/>
      <c r="C83" s="593" t="s">
        <v>70</v>
      </c>
      <c r="D83" s="593"/>
      <c r="E83" s="593"/>
      <c r="F83" s="593"/>
      <c r="G83" s="593"/>
      <c r="H83" s="593"/>
      <c r="I83" s="593"/>
      <c r="J83" s="593"/>
      <c r="K83" s="173" t="s">
        <v>47</v>
      </c>
      <c r="L83" s="279">
        <v>0.6</v>
      </c>
      <c r="M83" s="176">
        <f>SUM(K85:K92)</f>
        <v>0</v>
      </c>
      <c r="N83" s="260">
        <f>SUM(L85:L92)</f>
        <v>0</v>
      </c>
      <c r="O83" s="261"/>
    </row>
    <row r="84" spans="1:15">
      <c r="A84" s="275"/>
      <c r="B84" s="276"/>
      <c r="C84" s="588" t="s">
        <v>4</v>
      </c>
      <c r="D84" s="588"/>
      <c r="E84" s="549" t="s">
        <v>5</v>
      </c>
      <c r="F84" s="549" t="s">
        <v>6</v>
      </c>
      <c r="G84" s="549" t="s">
        <v>7</v>
      </c>
      <c r="H84" s="549" t="s">
        <v>8</v>
      </c>
      <c r="I84" s="549" t="s">
        <v>9</v>
      </c>
      <c r="J84" s="549" t="s">
        <v>10</v>
      </c>
      <c r="K84" s="549" t="s">
        <v>11</v>
      </c>
      <c r="L84" s="549" t="s">
        <v>12</v>
      </c>
      <c r="M84" s="552"/>
      <c r="N84" s="553"/>
      <c r="O84" s="253"/>
    </row>
    <row r="85" spans="1:15" ht="19.5">
      <c r="A85" s="275"/>
      <c r="B85" s="276"/>
      <c r="C85" s="262"/>
      <c r="D85" s="262"/>
      <c r="E85" s="262"/>
      <c r="F85" s="262"/>
      <c r="G85" s="240" t="s">
        <v>71</v>
      </c>
      <c r="H85" s="264"/>
      <c r="I85" s="265"/>
      <c r="J85" s="265"/>
      <c r="K85" s="277">
        <f>(I85+J85)*10000</f>
        <v>0</v>
      </c>
      <c r="L85" s="277">
        <f>K85*L83</f>
        <v>0</v>
      </c>
      <c r="M85" s="261"/>
      <c r="N85" s="253"/>
      <c r="O85" s="253"/>
    </row>
    <row r="86" spans="1:15">
      <c r="A86" s="275"/>
      <c r="B86" s="276"/>
      <c r="C86" s="121"/>
      <c r="D86" s="121"/>
      <c r="E86" s="121"/>
      <c r="F86" s="121"/>
      <c r="G86" s="168"/>
      <c r="H86" s="122"/>
      <c r="I86" s="123"/>
      <c r="J86" s="123"/>
      <c r="K86" s="277">
        <f t="shared" ref="K86:K92" si="8">(I86+J86)*10000</f>
        <v>0</v>
      </c>
      <c r="L86" s="277">
        <f>K86*L83</f>
        <v>0</v>
      </c>
      <c r="M86" s="261"/>
      <c r="N86" s="253"/>
      <c r="O86" s="253"/>
    </row>
    <row r="87" spans="1:15">
      <c r="A87" s="275"/>
      <c r="B87" s="276"/>
      <c r="C87" s="121"/>
      <c r="D87" s="121"/>
      <c r="E87" s="121"/>
      <c r="F87" s="293"/>
      <c r="G87" s="294"/>
      <c r="H87" s="294"/>
      <c r="I87" s="252"/>
      <c r="J87" s="252"/>
      <c r="K87" s="277">
        <f t="shared" si="8"/>
        <v>0</v>
      </c>
      <c r="L87" s="277">
        <f>K87*L83</f>
        <v>0</v>
      </c>
      <c r="M87" s="261"/>
      <c r="N87" s="253"/>
      <c r="O87" s="253"/>
    </row>
    <row r="88" spans="1:15">
      <c r="A88" s="275"/>
      <c r="B88" s="276"/>
      <c r="C88" s="121"/>
      <c r="D88" s="121"/>
      <c r="E88" s="121"/>
      <c r="F88" s="121"/>
      <c r="G88" s="122"/>
      <c r="H88" s="122"/>
      <c r="I88" s="123"/>
      <c r="J88" s="123"/>
      <c r="K88" s="277">
        <f t="shared" si="8"/>
        <v>0</v>
      </c>
      <c r="L88" s="277">
        <f>K88*L83</f>
        <v>0</v>
      </c>
      <c r="M88" s="261"/>
      <c r="N88" s="253"/>
      <c r="O88" s="253"/>
    </row>
    <row r="89" spans="1:15">
      <c r="A89" s="275"/>
      <c r="B89" s="276"/>
      <c r="C89" s="121"/>
      <c r="D89" s="121"/>
      <c r="E89" s="121"/>
      <c r="F89" s="121"/>
      <c r="G89" s="168"/>
      <c r="H89" s="122"/>
      <c r="I89" s="123"/>
      <c r="J89" s="123"/>
      <c r="K89" s="277">
        <f t="shared" si="8"/>
        <v>0</v>
      </c>
      <c r="L89" s="277">
        <f>K89*L83</f>
        <v>0</v>
      </c>
      <c r="M89" s="261"/>
      <c r="N89" s="253"/>
      <c r="O89" s="253"/>
    </row>
    <row r="90" spans="1:15">
      <c r="A90" s="275"/>
      <c r="B90" s="276"/>
      <c r="C90" s="121"/>
      <c r="D90" s="121"/>
      <c r="E90" s="121"/>
      <c r="F90" s="121"/>
      <c r="G90" s="122"/>
      <c r="H90" s="122"/>
      <c r="I90" s="123"/>
      <c r="J90" s="123"/>
      <c r="K90" s="277">
        <f t="shared" si="8"/>
        <v>0</v>
      </c>
      <c r="L90" s="277">
        <f>K90*L83</f>
        <v>0</v>
      </c>
      <c r="M90" s="261"/>
      <c r="N90" s="253"/>
      <c r="O90" s="253"/>
    </row>
    <row r="91" spans="1:15">
      <c r="A91" s="275"/>
      <c r="B91" s="276"/>
      <c r="C91" s="121"/>
      <c r="D91" s="120"/>
      <c r="E91" s="121"/>
      <c r="F91" s="121"/>
      <c r="G91" s="122"/>
      <c r="H91" s="122"/>
      <c r="I91" s="123"/>
      <c r="J91" s="123"/>
      <c r="K91" s="277">
        <f t="shared" si="8"/>
        <v>0</v>
      </c>
      <c r="L91" s="277">
        <f>K91*L83</f>
        <v>0</v>
      </c>
      <c r="M91" s="261"/>
      <c r="N91" s="253"/>
      <c r="O91" s="253"/>
    </row>
    <row r="92" spans="1:15">
      <c r="A92" s="275"/>
      <c r="B92" s="276"/>
      <c r="C92" s="121"/>
      <c r="D92" s="120"/>
      <c r="E92" s="121"/>
      <c r="F92" s="121"/>
      <c r="G92" s="122"/>
      <c r="H92" s="122"/>
      <c r="I92" s="123"/>
      <c r="J92" s="123"/>
      <c r="K92" s="277">
        <f t="shared" si="8"/>
        <v>0</v>
      </c>
      <c r="L92" s="277">
        <f>K92*L83</f>
        <v>0</v>
      </c>
      <c r="M92" s="271"/>
      <c r="N92" s="255"/>
      <c r="O92" s="253"/>
    </row>
    <row r="93" spans="1:15" ht="20.25">
      <c r="A93" s="253"/>
      <c r="B93" s="257"/>
      <c r="C93" s="587" t="s">
        <v>72</v>
      </c>
      <c r="D93" s="587"/>
      <c r="E93" s="587"/>
      <c r="F93" s="587"/>
      <c r="G93" s="587"/>
      <c r="H93" s="587"/>
      <c r="I93" s="587"/>
      <c r="J93" s="587"/>
      <c r="K93" s="173" t="s">
        <v>47</v>
      </c>
      <c r="L93" s="181">
        <v>0.65</v>
      </c>
      <c r="M93" s="176">
        <f>SUM(K95:K102)</f>
        <v>0</v>
      </c>
      <c r="N93" s="260">
        <f>SUM(L95:L102)</f>
        <v>0</v>
      </c>
      <c r="O93" s="261"/>
    </row>
    <row r="94" spans="1:15">
      <c r="A94" s="253"/>
      <c r="B94" s="257"/>
      <c r="C94" s="588" t="s">
        <v>4</v>
      </c>
      <c r="D94" s="588"/>
      <c r="E94" s="549" t="s">
        <v>5</v>
      </c>
      <c r="F94" s="549" t="s">
        <v>6</v>
      </c>
      <c r="G94" s="549" t="s">
        <v>7</v>
      </c>
      <c r="H94" s="549" t="s">
        <v>8</v>
      </c>
      <c r="I94" s="549" t="s">
        <v>9</v>
      </c>
      <c r="J94" s="549" t="s">
        <v>10</v>
      </c>
      <c r="K94" s="549" t="s">
        <v>11</v>
      </c>
      <c r="L94" s="549" t="s">
        <v>12</v>
      </c>
      <c r="M94" s="589" t="s">
        <v>73</v>
      </c>
      <c r="N94" s="590"/>
      <c r="O94" s="253"/>
    </row>
    <row r="95" spans="1:15">
      <c r="A95" s="253"/>
      <c r="B95" s="257"/>
      <c r="C95" s="121"/>
      <c r="D95" s="121"/>
      <c r="E95" s="121"/>
      <c r="F95" s="121"/>
      <c r="G95" s="168"/>
      <c r="H95" s="122"/>
      <c r="I95" s="123"/>
      <c r="J95" s="123"/>
      <c r="K95" s="277">
        <f t="shared" ref="K95:K102" si="9">(I95+J95)*10000</f>
        <v>0</v>
      </c>
      <c r="L95" s="277">
        <f>K95*L93</f>
        <v>0</v>
      </c>
      <c r="M95" s="261"/>
      <c r="N95" s="253"/>
      <c r="O95" s="253"/>
    </row>
    <row r="96" spans="1:15">
      <c r="A96" s="253"/>
      <c r="B96" s="257"/>
      <c r="C96" s="121"/>
      <c r="D96" s="121"/>
      <c r="E96" s="121"/>
      <c r="F96" s="121"/>
      <c r="G96" s="168"/>
      <c r="H96" s="122"/>
      <c r="I96" s="123"/>
      <c r="J96" s="123"/>
      <c r="K96" s="277">
        <f t="shared" si="9"/>
        <v>0</v>
      </c>
      <c r="L96" s="277">
        <f>K96*L93</f>
        <v>0</v>
      </c>
      <c r="M96" s="261"/>
      <c r="N96" s="253"/>
      <c r="O96" s="253"/>
    </row>
    <row r="97" spans="2:15">
      <c r="B97" s="257"/>
      <c r="C97" s="121"/>
      <c r="D97" s="121"/>
      <c r="E97" s="121"/>
      <c r="F97" s="293"/>
      <c r="G97" s="294"/>
      <c r="H97" s="294"/>
      <c r="I97" s="252"/>
      <c r="J97" s="252"/>
      <c r="K97" s="277">
        <f t="shared" si="9"/>
        <v>0</v>
      </c>
      <c r="L97" s="277">
        <f>K97*L93</f>
        <v>0</v>
      </c>
      <c r="M97" s="261"/>
      <c r="N97" s="253"/>
      <c r="O97" s="253"/>
    </row>
    <row r="98" spans="2:15">
      <c r="B98" s="257"/>
      <c r="C98" s="121"/>
      <c r="D98" s="121"/>
      <c r="E98" s="121"/>
      <c r="F98" s="121"/>
      <c r="G98" s="122"/>
      <c r="H98" s="122"/>
      <c r="I98" s="123"/>
      <c r="J98" s="123"/>
      <c r="K98" s="277">
        <f t="shared" si="9"/>
        <v>0</v>
      </c>
      <c r="L98" s="277">
        <f>K98*L93</f>
        <v>0</v>
      </c>
      <c r="M98" s="261"/>
      <c r="N98" s="253"/>
      <c r="O98" s="253"/>
    </row>
    <row r="99" spans="2:15">
      <c r="B99" s="257"/>
      <c r="C99" s="121"/>
      <c r="D99" s="121"/>
      <c r="E99" s="121"/>
      <c r="F99" s="121"/>
      <c r="G99" s="168"/>
      <c r="H99" s="122"/>
      <c r="I99" s="123"/>
      <c r="J99" s="123"/>
      <c r="K99" s="277">
        <f t="shared" si="9"/>
        <v>0</v>
      </c>
      <c r="L99" s="277">
        <f>K99*L93</f>
        <v>0</v>
      </c>
      <c r="M99" s="261"/>
      <c r="N99" s="253"/>
      <c r="O99" s="253"/>
    </row>
    <row r="100" spans="2:15">
      <c r="B100" s="257"/>
      <c r="C100" s="121"/>
      <c r="D100" s="120"/>
      <c r="E100" s="121"/>
      <c r="F100" s="121"/>
      <c r="G100" s="122"/>
      <c r="H100" s="122"/>
      <c r="I100" s="123"/>
      <c r="J100" s="123"/>
      <c r="K100" s="277">
        <f t="shared" si="9"/>
        <v>0</v>
      </c>
      <c r="L100" s="277">
        <f>K100*L93</f>
        <v>0</v>
      </c>
      <c r="M100" s="261"/>
      <c r="N100" s="253"/>
      <c r="O100" s="253"/>
    </row>
    <row r="101" spans="2:15">
      <c r="B101" s="257"/>
      <c r="C101" s="121"/>
      <c r="D101" s="253"/>
      <c r="E101" s="121"/>
      <c r="F101" s="121"/>
      <c r="G101" s="122"/>
      <c r="H101" s="122"/>
      <c r="I101" s="123"/>
      <c r="J101" s="123"/>
      <c r="K101" s="277">
        <f t="shared" si="9"/>
        <v>0</v>
      </c>
      <c r="L101" s="277">
        <f>K101*L93</f>
        <v>0</v>
      </c>
      <c r="M101" s="261"/>
      <c r="N101" s="253"/>
      <c r="O101" s="253"/>
    </row>
    <row r="102" spans="2:15">
      <c r="B102" s="257"/>
      <c r="C102" s="121"/>
      <c r="D102" s="120"/>
      <c r="E102" s="121"/>
      <c r="F102" s="121"/>
      <c r="G102" s="122"/>
      <c r="H102" s="122"/>
      <c r="I102" s="123"/>
      <c r="J102" s="123"/>
      <c r="K102" s="277">
        <f t="shared" si="9"/>
        <v>0</v>
      </c>
      <c r="L102" s="277">
        <f>K102*L93</f>
        <v>0</v>
      </c>
      <c r="M102" s="271"/>
      <c r="N102" s="255"/>
      <c r="O102" s="253"/>
    </row>
    <row r="103" spans="2:15" ht="20.25" customHeight="1">
      <c r="B103" s="257"/>
      <c r="C103" s="591" t="s">
        <v>74</v>
      </c>
      <c r="D103" s="591"/>
      <c r="E103" s="591"/>
      <c r="F103" s="591"/>
      <c r="G103" s="591"/>
      <c r="H103" s="591"/>
      <c r="I103" s="591"/>
      <c r="J103" s="591"/>
      <c r="K103" s="173" t="s">
        <v>47</v>
      </c>
      <c r="L103" s="259">
        <v>0.5</v>
      </c>
      <c r="M103" s="176">
        <f>SUM(K105:K112)</f>
        <v>0</v>
      </c>
      <c r="N103" s="260">
        <f>SUM(L105:L112)</f>
        <v>0</v>
      </c>
      <c r="O103" s="261"/>
    </row>
    <row r="104" spans="2:15" ht="16.5" customHeight="1">
      <c r="B104" s="257"/>
      <c r="C104" s="588" t="s">
        <v>4</v>
      </c>
      <c r="D104" s="588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295"/>
      <c r="N104" s="296"/>
      <c r="O104" s="253"/>
    </row>
    <row r="105" spans="2:15" ht="16.5" customHeight="1">
      <c r="B105" s="257"/>
      <c r="C105" s="162"/>
      <c r="D105" s="162"/>
      <c r="E105" s="162"/>
      <c r="F105" s="162"/>
      <c r="G105" s="26"/>
      <c r="H105" s="26"/>
      <c r="I105" s="167"/>
      <c r="J105" s="167"/>
      <c r="K105" s="266">
        <f t="shared" ref="K105:K112" si="10">(I105+J105)*10000</f>
        <v>0</v>
      </c>
      <c r="L105" s="266">
        <f>K105*L103</f>
        <v>0</v>
      </c>
      <c r="M105" s="297"/>
      <c r="N105" s="298"/>
      <c r="O105" s="253"/>
    </row>
    <row r="106" spans="2:15" ht="16.5" customHeight="1">
      <c r="B106" s="257"/>
      <c r="C106" s="121"/>
      <c r="D106" s="121"/>
      <c r="E106" s="121"/>
      <c r="F106" s="121"/>
      <c r="G106" s="26"/>
      <c r="H106" s="25"/>
      <c r="I106" s="167"/>
      <c r="J106" s="167"/>
      <c r="K106" s="266">
        <f t="shared" si="10"/>
        <v>0</v>
      </c>
      <c r="L106" s="266">
        <f>K106*L103</f>
        <v>0</v>
      </c>
      <c r="M106" s="297"/>
      <c r="N106" s="298"/>
      <c r="O106" s="253"/>
    </row>
    <row r="107" spans="2:15" ht="16.5" customHeight="1">
      <c r="B107" s="257"/>
      <c r="C107" s="121"/>
      <c r="D107" s="121"/>
      <c r="E107" s="121"/>
      <c r="F107" s="293"/>
      <c r="G107" s="28"/>
      <c r="H107" s="28"/>
      <c r="I107" s="167"/>
      <c r="J107" s="167"/>
      <c r="K107" s="266">
        <f t="shared" si="10"/>
        <v>0</v>
      </c>
      <c r="L107" s="266">
        <f>K107*L103</f>
        <v>0</v>
      </c>
      <c r="M107" s="297"/>
      <c r="N107" s="298"/>
      <c r="O107" s="253"/>
    </row>
    <row r="108" spans="2:15" ht="16.5" customHeight="1">
      <c r="B108" s="257"/>
      <c r="C108" s="121"/>
      <c r="D108" s="121"/>
      <c r="E108" s="121"/>
      <c r="F108" s="121"/>
      <c r="G108" s="25"/>
      <c r="H108" s="25"/>
      <c r="I108" s="167"/>
      <c r="J108" s="167"/>
      <c r="K108" s="266">
        <f t="shared" si="10"/>
        <v>0</v>
      </c>
      <c r="L108" s="266">
        <f>K108*L103</f>
        <v>0</v>
      </c>
      <c r="M108" s="297"/>
      <c r="N108" s="298"/>
      <c r="O108" s="253"/>
    </row>
    <row r="109" spans="2:15" ht="16.5" customHeight="1">
      <c r="B109" s="257"/>
      <c r="C109" s="121"/>
      <c r="D109" s="121"/>
      <c r="E109" s="121"/>
      <c r="F109" s="121"/>
      <c r="G109" s="26"/>
      <c r="H109" s="25"/>
      <c r="I109" s="167"/>
      <c r="J109" s="167"/>
      <c r="K109" s="266">
        <f t="shared" si="10"/>
        <v>0</v>
      </c>
      <c r="L109" s="266">
        <f>K109*L103</f>
        <v>0</v>
      </c>
      <c r="M109" s="297"/>
      <c r="N109" s="298"/>
      <c r="O109" s="253"/>
    </row>
    <row r="110" spans="2:15" ht="16.5" customHeight="1">
      <c r="B110" s="257"/>
      <c r="C110" s="121"/>
      <c r="D110" s="121"/>
      <c r="E110" s="121"/>
      <c r="F110" s="121"/>
      <c r="G110" s="25"/>
      <c r="H110" s="25"/>
      <c r="I110" s="167"/>
      <c r="J110" s="167"/>
      <c r="K110" s="266">
        <f t="shared" si="10"/>
        <v>0</v>
      </c>
      <c r="L110" s="266">
        <f>K110*L103</f>
        <v>0</v>
      </c>
      <c r="M110" s="297"/>
      <c r="N110" s="298"/>
      <c r="O110" s="253"/>
    </row>
    <row r="111" spans="2:15" ht="16.5" customHeight="1">
      <c r="B111" s="257"/>
      <c r="C111" s="121"/>
      <c r="D111" s="120"/>
      <c r="E111" s="121"/>
      <c r="F111" s="121"/>
      <c r="G111" s="25"/>
      <c r="H111" s="25"/>
      <c r="I111" s="167"/>
      <c r="J111" s="167"/>
      <c r="K111" s="266">
        <f t="shared" si="10"/>
        <v>0</v>
      </c>
      <c r="L111" s="266">
        <f>K111*L103</f>
        <v>0</v>
      </c>
      <c r="M111" s="297"/>
      <c r="N111" s="298"/>
      <c r="O111" s="253"/>
    </row>
    <row r="112" spans="2:15" ht="16.5" customHeight="1">
      <c r="B112" s="257"/>
      <c r="C112" s="121"/>
      <c r="D112" s="120"/>
      <c r="E112" s="121"/>
      <c r="F112" s="121"/>
      <c r="G112" s="25"/>
      <c r="H112" s="25"/>
      <c r="I112" s="167"/>
      <c r="J112" s="167"/>
      <c r="K112" s="266">
        <f t="shared" si="10"/>
        <v>0</v>
      </c>
      <c r="L112" s="266">
        <f>K112*L103</f>
        <v>0</v>
      </c>
      <c r="M112" s="302"/>
      <c r="N112" s="303"/>
      <c r="O112" s="253"/>
    </row>
    <row r="113" spans="2:15" ht="20.25" customHeight="1">
      <c r="B113" s="257"/>
      <c r="C113" s="591" t="s">
        <v>75</v>
      </c>
      <c r="D113" s="591"/>
      <c r="E113" s="591"/>
      <c r="F113" s="591"/>
      <c r="G113" s="591"/>
      <c r="H113" s="591"/>
      <c r="I113" s="591"/>
      <c r="J113" s="591"/>
      <c r="K113" s="173" t="s">
        <v>47</v>
      </c>
      <c r="L113" s="304">
        <v>0.7</v>
      </c>
      <c r="M113" s="176">
        <f>SUM(K115:K122)</f>
        <v>0</v>
      </c>
      <c r="N113" s="260">
        <f>SUM(L115:L122)</f>
        <v>0</v>
      </c>
      <c r="O113" s="261"/>
    </row>
    <row r="114" spans="2:15" ht="16.5" customHeight="1">
      <c r="B114" s="257"/>
      <c r="C114" s="588" t="s">
        <v>4</v>
      </c>
      <c r="D114" s="588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295"/>
      <c r="N114" s="296"/>
      <c r="O114" s="253"/>
    </row>
    <row r="115" spans="2:15" ht="16.5" customHeight="1">
      <c r="B115" s="257" t="s">
        <v>3</v>
      </c>
      <c r="C115" s="25"/>
      <c r="D115" s="25"/>
      <c r="E115" s="25"/>
      <c r="F115" s="25"/>
      <c r="G115" s="25"/>
      <c r="H115" s="25"/>
      <c r="I115" s="167"/>
      <c r="J115" s="167"/>
      <c r="K115" s="266">
        <f t="shared" ref="K115:K122" si="11">(I115+J115)*10000</f>
        <v>0</v>
      </c>
      <c r="L115" s="266">
        <f>K115*L113</f>
        <v>0</v>
      </c>
      <c r="M115" s="297"/>
      <c r="N115" s="298"/>
      <c r="O115" s="253"/>
    </row>
    <row r="116" spans="2:15" ht="16.5" customHeight="1">
      <c r="B116" s="257">
        <v>1</v>
      </c>
      <c r="C116" s="25"/>
      <c r="D116" s="25"/>
      <c r="E116" s="25"/>
      <c r="F116" s="25"/>
      <c r="G116" s="25"/>
      <c r="H116" s="25"/>
      <c r="I116" s="167"/>
      <c r="J116" s="167"/>
      <c r="K116" s="266">
        <f t="shared" si="11"/>
        <v>0</v>
      </c>
      <c r="L116" s="266">
        <f>K116*L113</f>
        <v>0</v>
      </c>
      <c r="M116" s="297"/>
      <c r="N116" s="298"/>
      <c r="O116" s="253"/>
    </row>
    <row r="117" spans="2:15" ht="16.5" customHeight="1">
      <c r="B117" s="257">
        <v>2</v>
      </c>
      <c r="C117" s="25"/>
      <c r="D117" s="25"/>
      <c r="E117" s="25"/>
      <c r="F117" s="25"/>
      <c r="G117" s="25"/>
      <c r="H117" s="25"/>
      <c r="I117" s="167"/>
      <c r="J117" s="167"/>
      <c r="K117" s="266">
        <f t="shared" si="11"/>
        <v>0</v>
      </c>
      <c r="L117" s="266">
        <f>K117*L113</f>
        <v>0</v>
      </c>
      <c r="M117" s="297"/>
      <c r="N117" s="298"/>
      <c r="O117" s="253"/>
    </row>
    <row r="118" spans="2:15" ht="19.5" customHeight="1">
      <c r="B118" s="257">
        <v>3</v>
      </c>
      <c r="C118" s="25"/>
      <c r="D118" s="25"/>
      <c r="E118" s="25"/>
      <c r="F118" s="25"/>
      <c r="G118" s="25"/>
      <c r="H118" s="25"/>
      <c r="I118" s="167"/>
      <c r="J118" s="167"/>
      <c r="K118" s="266">
        <f t="shared" si="11"/>
        <v>0</v>
      </c>
      <c r="L118" s="266">
        <f>K118*L113</f>
        <v>0</v>
      </c>
      <c r="M118" s="297"/>
      <c r="N118" s="298"/>
      <c r="O118" s="253"/>
    </row>
    <row r="119" spans="2:15" ht="16.5" customHeight="1">
      <c r="B119" s="257">
        <v>4</v>
      </c>
      <c r="C119" s="25"/>
      <c r="D119" s="25"/>
      <c r="E119" s="25"/>
      <c r="F119" s="25"/>
      <c r="G119" s="25"/>
      <c r="H119" s="25"/>
      <c r="I119" s="167"/>
      <c r="J119" s="167"/>
      <c r="K119" s="266">
        <f t="shared" si="11"/>
        <v>0</v>
      </c>
      <c r="L119" s="266">
        <f>K119*L113</f>
        <v>0</v>
      </c>
      <c r="M119" s="297"/>
      <c r="N119" s="298"/>
      <c r="O119" s="253"/>
    </row>
    <row r="120" spans="2:15" ht="16.5" customHeight="1">
      <c r="B120" s="257">
        <v>5</v>
      </c>
      <c r="C120" s="25"/>
      <c r="D120" s="25"/>
      <c r="E120" s="25"/>
      <c r="F120" s="25"/>
      <c r="G120" s="25"/>
      <c r="H120" s="25"/>
      <c r="I120" s="167"/>
      <c r="J120" s="167"/>
      <c r="K120" s="266">
        <f t="shared" si="11"/>
        <v>0</v>
      </c>
      <c r="L120" s="266">
        <f>K120*L113</f>
        <v>0</v>
      </c>
      <c r="M120" s="297"/>
      <c r="N120" s="298"/>
      <c r="O120" s="253"/>
    </row>
    <row r="121" spans="2:15" ht="16.5" customHeight="1">
      <c r="B121" s="257">
        <v>6</v>
      </c>
      <c r="C121" s="25"/>
      <c r="D121" s="25"/>
      <c r="E121" s="25"/>
      <c r="F121" s="25"/>
      <c r="G121" s="25"/>
      <c r="H121" s="25"/>
      <c r="I121" s="167"/>
      <c r="J121" s="167"/>
      <c r="K121" s="266">
        <f t="shared" si="11"/>
        <v>0</v>
      </c>
      <c r="L121" s="266">
        <f>K121*L113</f>
        <v>0</v>
      </c>
      <c r="M121" s="297"/>
      <c r="N121" s="298"/>
      <c r="O121" s="253"/>
    </row>
    <row r="122" spans="2:15" ht="16.5" customHeight="1">
      <c r="B122" s="257">
        <v>7</v>
      </c>
      <c r="C122" s="25"/>
      <c r="D122" s="25"/>
      <c r="E122" s="25"/>
      <c r="F122" s="25"/>
      <c r="G122" s="25"/>
      <c r="H122" s="25"/>
      <c r="I122" s="167"/>
      <c r="J122" s="167"/>
      <c r="K122" s="266">
        <f t="shared" si="11"/>
        <v>0</v>
      </c>
      <c r="L122" s="266">
        <f>K122*L113</f>
        <v>0</v>
      </c>
      <c r="M122" s="302"/>
      <c r="N122" s="303"/>
      <c r="O122" s="253"/>
    </row>
    <row r="123" spans="2:15" ht="20.25">
      <c r="B123" s="257">
        <v>8</v>
      </c>
      <c r="C123" s="591" t="s">
        <v>76</v>
      </c>
      <c r="D123" s="591"/>
      <c r="E123" s="591"/>
      <c r="F123" s="591"/>
      <c r="G123" s="591"/>
      <c r="H123" s="591"/>
      <c r="I123" s="591"/>
      <c r="J123" s="591"/>
      <c r="K123" s="173" t="s">
        <v>47</v>
      </c>
      <c r="L123" s="304">
        <v>0.7</v>
      </c>
      <c r="M123" s="176">
        <f>SUM(K125:K132)</f>
        <v>100000</v>
      </c>
      <c r="N123" s="260">
        <f>SUM(L125:L132)</f>
        <v>70000</v>
      </c>
      <c r="O123" s="261"/>
    </row>
    <row r="124" spans="2:15" ht="16.5" customHeight="1">
      <c r="B124" s="257" t="s">
        <v>3</v>
      </c>
      <c r="C124" s="588" t="s">
        <v>4</v>
      </c>
      <c r="D124" s="588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295"/>
      <c r="N124" s="296"/>
      <c r="O124" s="253"/>
    </row>
    <row r="125" spans="2:15">
      <c r="B125" s="257">
        <v>1</v>
      </c>
      <c r="C125" s="121"/>
      <c r="D125" s="121"/>
      <c r="E125" s="162"/>
      <c r="F125" s="293"/>
      <c r="G125" s="294"/>
      <c r="H125" s="294"/>
      <c r="I125" s="252"/>
      <c r="J125" s="252"/>
      <c r="K125" s="266">
        <f t="shared" ref="K125:K132" si="12">(I125+J125)*10000</f>
        <v>0</v>
      </c>
      <c r="L125" s="266">
        <f>K125*L123</f>
        <v>0</v>
      </c>
      <c r="M125" s="297"/>
      <c r="N125" s="298"/>
      <c r="O125" s="253"/>
    </row>
    <row r="126" spans="2:15" ht="33">
      <c r="B126" s="257">
        <v>2</v>
      </c>
      <c r="C126" s="121">
        <v>4</v>
      </c>
      <c r="D126" s="121" t="s">
        <v>184</v>
      </c>
      <c r="E126" s="272" t="s">
        <v>185</v>
      </c>
      <c r="F126" s="121" t="s">
        <v>186</v>
      </c>
      <c r="G126" s="168" t="s">
        <v>187</v>
      </c>
      <c r="H126" s="122" t="s">
        <v>188</v>
      </c>
      <c r="I126" s="123">
        <v>3</v>
      </c>
      <c r="J126" s="123">
        <v>7</v>
      </c>
      <c r="K126" s="266">
        <f t="shared" si="12"/>
        <v>100000</v>
      </c>
      <c r="L126" s="266">
        <f>K126*L123</f>
        <v>70000</v>
      </c>
      <c r="M126" s="297"/>
      <c r="N126" s="298"/>
      <c r="O126" s="253"/>
    </row>
    <row r="127" spans="2:15" ht="16.5" customHeight="1">
      <c r="B127" s="257">
        <v>3</v>
      </c>
      <c r="C127" s="25"/>
      <c r="D127" s="25"/>
      <c r="E127" s="25"/>
      <c r="F127" s="27"/>
      <c r="G127" s="28"/>
      <c r="H127" s="28"/>
      <c r="I127" s="167"/>
      <c r="J127" s="167"/>
      <c r="K127" s="266">
        <f t="shared" si="12"/>
        <v>0</v>
      </c>
      <c r="L127" s="266">
        <f>K127*L123</f>
        <v>0</v>
      </c>
      <c r="M127" s="297"/>
      <c r="N127" s="298"/>
      <c r="O127" s="253"/>
    </row>
    <row r="128" spans="2:15" ht="16.5" customHeight="1">
      <c r="B128" s="257">
        <v>4</v>
      </c>
      <c r="C128" s="25"/>
      <c r="D128" s="25"/>
      <c r="E128" s="25"/>
      <c r="F128" s="25"/>
      <c r="G128" s="25"/>
      <c r="H128" s="25"/>
      <c r="I128" s="167"/>
      <c r="J128" s="167"/>
      <c r="K128" s="266">
        <f t="shared" si="12"/>
        <v>0</v>
      </c>
      <c r="L128" s="266">
        <f>K128*L123</f>
        <v>0</v>
      </c>
      <c r="M128" s="297"/>
      <c r="N128" s="298"/>
      <c r="O128" s="253"/>
    </row>
    <row r="129" spans="2:15" ht="16.5" customHeight="1">
      <c r="B129" s="257">
        <v>5</v>
      </c>
      <c r="C129" s="25"/>
      <c r="D129" s="25"/>
      <c r="E129" s="25"/>
      <c r="F129" s="25"/>
      <c r="G129" s="26"/>
      <c r="H129" s="25"/>
      <c r="I129" s="167"/>
      <c r="J129" s="167"/>
      <c r="K129" s="266">
        <f t="shared" si="12"/>
        <v>0</v>
      </c>
      <c r="L129" s="266">
        <f>K129*L123</f>
        <v>0</v>
      </c>
      <c r="M129" s="297"/>
      <c r="N129" s="298"/>
      <c r="O129" s="253"/>
    </row>
    <row r="130" spans="2:15" ht="16.5" customHeight="1">
      <c r="B130" s="257">
        <v>6</v>
      </c>
      <c r="C130" s="25"/>
      <c r="D130" s="25"/>
      <c r="E130" s="25"/>
      <c r="F130" s="25"/>
      <c r="G130" s="25"/>
      <c r="H130" s="25"/>
      <c r="I130" s="167"/>
      <c r="J130" s="167"/>
      <c r="K130" s="266">
        <f t="shared" si="12"/>
        <v>0</v>
      </c>
      <c r="L130" s="266">
        <f>K130*L123</f>
        <v>0</v>
      </c>
      <c r="M130" s="297"/>
      <c r="N130" s="298"/>
      <c r="O130" s="253"/>
    </row>
    <row r="131" spans="2:15" ht="16.5" customHeight="1">
      <c r="B131" s="257">
        <v>7</v>
      </c>
      <c r="C131" s="25"/>
      <c r="D131" s="301"/>
      <c r="E131" s="25"/>
      <c r="F131" s="25"/>
      <c r="G131" s="25"/>
      <c r="H131" s="25"/>
      <c r="I131" s="167"/>
      <c r="J131" s="167"/>
      <c r="K131" s="266">
        <f t="shared" si="12"/>
        <v>0</v>
      </c>
      <c r="L131" s="266">
        <f>K131*L123</f>
        <v>0</v>
      </c>
      <c r="M131" s="297"/>
      <c r="N131" s="298"/>
      <c r="O131" s="253"/>
    </row>
    <row r="132" spans="2:15" ht="16.5" customHeight="1">
      <c r="B132" s="257">
        <v>8</v>
      </c>
      <c r="C132" s="25"/>
      <c r="D132" s="301"/>
      <c r="E132" s="25"/>
      <c r="F132" s="25"/>
      <c r="G132" s="25"/>
      <c r="H132" s="25"/>
      <c r="I132" s="167"/>
      <c r="J132" s="167"/>
      <c r="K132" s="266">
        <f t="shared" si="12"/>
        <v>0</v>
      </c>
      <c r="L132" s="266">
        <f>K132*L123</f>
        <v>0</v>
      </c>
      <c r="M132" s="302"/>
      <c r="N132" s="303"/>
      <c r="O132" s="253"/>
    </row>
    <row r="133" spans="2:15" ht="20.25">
      <c r="B133" s="257"/>
      <c r="C133" s="591" t="s">
        <v>77</v>
      </c>
      <c r="D133" s="591"/>
      <c r="E133" s="591"/>
      <c r="F133" s="591"/>
      <c r="G133" s="591"/>
      <c r="H133" s="591"/>
      <c r="I133" s="591"/>
      <c r="J133" s="591"/>
      <c r="K133" s="173" t="s">
        <v>47</v>
      </c>
      <c r="L133" s="304">
        <v>0.7</v>
      </c>
      <c r="M133" s="176">
        <f>SUM(K135:K142)</f>
        <v>0</v>
      </c>
      <c r="N133" s="260">
        <f>SUM(L135:L142)</f>
        <v>0</v>
      </c>
      <c r="O133" s="261"/>
    </row>
    <row r="134" spans="2:15" ht="16.5" customHeight="1">
      <c r="B134" s="257" t="s">
        <v>3</v>
      </c>
      <c r="C134" s="588" t="s">
        <v>4</v>
      </c>
      <c r="D134" s="588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295"/>
      <c r="N134" s="296"/>
      <c r="O134" s="253"/>
    </row>
    <row r="135" spans="2:15" ht="16.5" customHeight="1">
      <c r="B135" s="257">
        <v>1</v>
      </c>
      <c r="C135" s="25"/>
      <c r="D135" s="25"/>
      <c r="E135" s="25"/>
      <c r="F135" s="25"/>
      <c r="G135" s="25"/>
      <c r="H135" s="25"/>
      <c r="I135" s="167"/>
      <c r="J135" s="167"/>
      <c r="K135" s="266">
        <f t="shared" ref="K135:K142" si="13">(I135+J135)*10000</f>
        <v>0</v>
      </c>
      <c r="L135" s="266">
        <f>K135*L133</f>
        <v>0</v>
      </c>
      <c r="M135" s="297"/>
      <c r="N135" s="298"/>
      <c r="O135" s="253"/>
    </row>
    <row r="136" spans="2:15" ht="16.5" customHeight="1">
      <c r="B136" s="257">
        <v>2</v>
      </c>
      <c r="C136" s="25"/>
      <c r="D136" s="25"/>
      <c r="E136" s="25"/>
      <c r="F136" s="25"/>
      <c r="G136" s="26"/>
      <c r="H136" s="25"/>
      <c r="I136" s="167"/>
      <c r="J136" s="167"/>
      <c r="K136" s="266">
        <f t="shared" si="13"/>
        <v>0</v>
      </c>
      <c r="L136" s="266">
        <f>K136*L133</f>
        <v>0</v>
      </c>
      <c r="M136" s="297"/>
      <c r="N136" s="298"/>
      <c r="O136" s="253"/>
    </row>
    <row r="137" spans="2:15" ht="16.5" customHeight="1">
      <c r="B137" s="257">
        <v>3</v>
      </c>
      <c r="C137" s="25"/>
      <c r="D137" s="25"/>
      <c r="E137" s="25"/>
      <c r="F137" s="27"/>
      <c r="G137" s="28"/>
      <c r="H137" s="28"/>
      <c r="I137" s="167"/>
      <c r="J137" s="167"/>
      <c r="K137" s="266">
        <f t="shared" si="13"/>
        <v>0</v>
      </c>
      <c r="L137" s="266">
        <f>K137*L133</f>
        <v>0</v>
      </c>
      <c r="M137" s="297"/>
      <c r="N137" s="298"/>
      <c r="O137" s="253"/>
    </row>
    <row r="138" spans="2:15" ht="16.5" customHeight="1">
      <c r="B138" s="257">
        <v>4</v>
      </c>
      <c r="C138" s="25"/>
      <c r="D138" s="25"/>
      <c r="E138" s="25"/>
      <c r="F138" s="25"/>
      <c r="G138" s="25"/>
      <c r="H138" s="25"/>
      <c r="I138" s="167"/>
      <c r="J138" s="167"/>
      <c r="K138" s="266">
        <f t="shared" si="13"/>
        <v>0</v>
      </c>
      <c r="L138" s="266">
        <f>K138*L133</f>
        <v>0</v>
      </c>
      <c r="M138" s="297"/>
      <c r="N138" s="298"/>
      <c r="O138" s="253"/>
    </row>
    <row r="139" spans="2:15" ht="16.5" customHeight="1">
      <c r="B139" s="257">
        <v>5</v>
      </c>
      <c r="C139" s="25"/>
      <c r="D139" s="25"/>
      <c r="E139" s="25"/>
      <c r="F139" s="25"/>
      <c r="G139" s="26"/>
      <c r="H139" s="25"/>
      <c r="I139" s="167"/>
      <c r="J139" s="167"/>
      <c r="K139" s="266">
        <f t="shared" si="13"/>
        <v>0</v>
      </c>
      <c r="L139" s="266">
        <f>K139*L133</f>
        <v>0</v>
      </c>
      <c r="M139" s="297"/>
      <c r="N139" s="298"/>
      <c r="O139" s="253"/>
    </row>
    <row r="140" spans="2:15" ht="16.5" customHeight="1">
      <c r="B140" s="257">
        <v>6</v>
      </c>
      <c r="C140" s="25"/>
      <c r="D140" s="25"/>
      <c r="E140" s="25"/>
      <c r="F140" s="25"/>
      <c r="G140" s="25"/>
      <c r="H140" s="25"/>
      <c r="I140" s="167"/>
      <c r="J140" s="167"/>
      <c r="K140" s="266">
        <f t="shared" si="13"/>
        <v>0</v>
      </c>
      <c r="L140" s="266">
        <f>K140*L133</f>
        <v>0</v>
      </c>
      <c r="M140" s="297"/>
      <c r="N140" s="298"/>
      <c r="O140" s="253"/>
    </row>
    <row r="141" spans="2:15" ht="16.5" customHeight="1">
      <c r="B141" s="257">
        <v>7</v>
      </c>
      <c r="C141" s="25"/>
      <c r="D141" s="301"/>
      <c r="E141" s="25"/>
      <c r="F141" s="25"/>
      <c r="G141" s="25"/>
      <c r="H141" s="25"/>
      <c r="I141" s="167"/>
      <c r="J141" s="167"/>
      <c r="K141" s="266">
        <f t="shared" si="13"/>
        <v>0</v>
      </c>
      <c r="L141" s="266">
        <f>K141*L133</f>
        <v>0</v>
      </c>
      <c r="M141" s="297"/>
      <c r="N141" s="298"/>
      <c r="O141" s="253"/>
    </row>
    <row r="142" spans="2:15" ht="16.5" customHeight="1">
      <c r="B142" s="257">
        <v>8</v>
      </c>
      <c r="C142" s="25"/>
      <c r="D142" s="301"/>
      <c r="E142" s="25"/>
      <c r="F142" s="25"/>
      <c r="G142" s="25"/>
      <c r="H142" s="25"/>
      <c r="I142" s="167"/>
      <c r="J142" s="167"/>
      <c r="K142" s="266">
        <f t="shared" si="13"/>
        <v>0</v>
      </c>
      <c r="L142" s="266">
        <f>K142*L133</f>
        <v>0</v>
      </c>
      <c r="M142" s="302"/>
      <c r="N142" s="303"/>
      <c r="O142" s="253"/>
    </row>
    <row r="143" spans="2:15" ht="20.25">
      <c r="B143" s="257"/>
      <c r="C143" s="584" t="s">
        <v>78</v>
      </c>
      <c r="D143" s="585"/>
      <c r="E143" s="585"/>
      <c r="F143" s="585"/>
      <c r="G143" s="585"/>
      <c r="H143" s="585"/>
      <c r="I143" s="585"/>
      <c r="J143" s="586"/>
      <c r="K143" s="173" t="s">
        <v>47</v>
      </c>
      <c r="L143" s="259">
        <v>0.5</v>
      </c>
      <c r="M143" s="176">
        <f>SUM(K145:K152)</f>
        <v>0</v>
      </c>
      <c r="N143" s="260">
        <f>SUM(L145:L152)</f>
        <v>0</v>
      </c>
      <c r="O143" s="261"/>
    </row>
    <row r="144" spans="2:15">
      <c r="B144" s="257" t="s">
        <v>3</v>
      </c>
      <c r="C144" s="576" t="s">
        <v>4</v>
      </c>
      <c r="D144" s="577"/>
      <c r="E144" s="549" t="s">
        <v>5</v>
      </c>
      <c r="F144" s="549" t="s">
        <v>6</v>
      </c>
      <c r="G144" s="246" t="s">
        <v>7</v>
      </c>
      <c r="H144" s="549" t="s">
        <v>8</v>
      </c>
      <c r="I144" s="549" t="s">
        <v>9</v>
      </c>
      <c r="J144" s="549" t="s">
        <v>10</v>
      </c>
      <c r="K144" s="549" t="s">
        <v>11</v>
      </c>
      <c r="L144" s="549" t="s">
        <v>12</v>
      </c>
      <c r="M144" s="578"/>
      <c r="N144" s="579"/>
      <c r="O144" s="253"/>
    </row>
    <row r="145" spans="1:15">
      <c r="A145" s="253"/>
      <c r="B145" s="257">
        <v>1</v>
      </c>
      <c r="C145" s="121"/>
      <c r="D145" s="121"/>
      <c r="E145" s="121"/>
      <c r="F145" s="121"/>
      <c r="G145" s="122"/>
      <c r="H145" s="122"/>
      <c r="I145" s="167"/>
      <c r="J145" s="167"/>
      <c r="K145" s="266">
        <f t="shared" ref="K145:K152" si="14">(I145+J145)*10000</f>
        <v>0</v>
      </c>
      <c r="L145" s="266">
        <f>K145*L143</f>
        <v>0</v>
      </c>
      <c r="M145" s="261"/>
      <c r="N145" s="253"/>
      <c r="O145" s="253"/>
    </row>
    <row r="146" spans="1:15">
      <c r="A146" s="253"/>
      <c r="B146" s="257">
        <v>2</v>
      </c>
      <c r="C146" s="121"/>
      <c r="D146" s="121"/>
      <c r="E146" s="121"/>
      <c r="F146" s="121"/>
      <c r="G146" s="168"/>
      <c r="H146" s="122"/>
      <c r="I146" s="167"/>
      <c r="J146" s="167"/>
      <c r="K146" s="266">
        <f t="shared" si="14"/>
        <v>0</v>
      </c>
      <c r="L146" s="266">
        <f>K146*L143</f>
        <v>0</v>
      </c>
      <c r="M146" s="261"/>
      <c r="N146" s="253"/>
      <c r="O146" s="253"/>
    </row>
    <row r="147" spans="1:15">
      <c r="A147" s="253"/>
      <c r="B147" s="257">
        <v>3</v>
      </c>
      <c r="C147" s="121"/>
      <c r="D147" s="121"/>
      <c r="E147" s="121"/>
      <c r="F147" s="293"/>
      <c r="G147" s="294"/>
      <c r="H147" s="294"/>
      <c r="I147" s="167"/>
      <c r="J147" s="167"/>
      <c r="K147" s="266">
        <f t="shared" si="14"/>
        <v>0</v>
      </c>
      <c r="L147" s="266">
        <f>K147*L143</f>
        <v>0</v>
      </c>
      <c r="M147" s="261"/>
      <c r="N147" s="253"/>
      <c r="O147" s="253"/>
    </row>
    <row r="148" spans="1:15">
      <c r="A148" s="253"/>
      <c r="B148" s="257">
        <v>4</v>
      </c>
      <c r="C148" s="121"/>
      <c r="D148" s="121"/>
      <c r="E148" s="121"/>
      <c r="F148" s="121"/>
      <c r="G148" s="122"/>
      <c r="H148" s="122"/>
      <c r="I148" s="167"/>
      <c r="J148" s="167"/>
      <c r="K148" s="266">
        <f t="shared" si="14"/>
        <v>0</v>
      </c>
      <c r="L148" s="266">
        <f>K148*L143</f>
        <v>0</v>
      </c>
      <c r="M148" s="261"/>
      <c r="N148" s="253"/>
      <c r="O148" s="253"/>
    </row>
    <row r="149" spans="1:15">
      <c r="A149" s="253"/>
      <c r="B149" s="257">
        <v>5</v>
      </c>
      <c r="C149" s="121"/>
      <c r="D149" s="121"/>
      <c r="E149" s="121"/>
      <c r="F149" s="121"/>
      <c r="G149" s="168"/>
      <c r="H149" s="122"/>
      <c r="I149" s="167"/>
      <c r="J149" s="167"/>
      <c r="K149" s="266">
        <f t="shared" si="14"/>
        <v>0</v>
      </c>
      <c r="L149" s="266">
        <f>K149*L143</f>
        <v>0</v>
      </c>
      <c r="M149" s="261"/>
      <c r="N149" s="253"/>
      <c r="O149" s="253"/>
    </row>
    <row r="150" spans="1:15">
      <c r="A150" s="253"/>
      <c r="B150" s="257">
        <v>6</v>
      </c>
      <c r="C150" s="121"/>
      <c r="D150" s="121"/>
      <c r="E150" s="121"/>
      <c r="F150" s="121"/>
      <c r="G150" s="122"/>
      <c r="H150" s="122"/>
      <c r="I150" s="167"/>
      <c r="J150" s="167"/>
      <c r="K150" s="266">
        <f t="shared" si="14"/>
        <v>0</v>
      </c>
      <c r="L150" s="266">
        <f>K150*L143</f>
        <v>0</v>
      </c>
      <c r="M150" s="261"/>
      <c r="N150" s="253"/>
      <c r="O150" s="253"/>
    </row>
    <row r="151" spans="1:15">
      <c r="A151" s="253"/>
      <c r="B151" s="257">
        <v>7</v>
      </c>
      <c r="C151" s="121"/>
      <c r="D151" s="120"/>
      <c r="E151" s="121"/>
      <c r="F151" s="121"/>
      <c r="G151" s="122"/>
      <c r="H151" s="122"/>
      <c r="I151" s="167"/>
      <c r="J151" s="167"/>
      <c r="K151" s="266">
        <f t="shared" si="14"/>
        <v>0</v>
      </c>
      <c r="L151" s="266">
        <f>K151*L143</f>
        <v>0</v>
      </c>
      <c r="M151" s="261"/>
      <c r="N151" s="253"/>
      <c r="O151" s="253"/>
    </row>
    <row r="152" spans="1:15">
      <c r="A152" s="253"/>
      <c r="B152" s="257">
        <v>8</v>
      </c>
      <c r="C152" s="121"/>
      <c r="D152" s="120"/>
      <c r="E152" s="121"/>
      <c r="F152" s="121"/>
      <c r="G152" s="122"/>
      <c r="H152" s="122"/>
      <c r="I152" s="167"/>
      <c r="J152" s="167"/>
      <c r="K152" s="266">
        <f t="shared" si="14"/>
        <v>0</v>
      </c>
      <c r="L152" s="266">
        <f>K152*L143</f>
        <v>0</v>
      </c>
      <c r="M152" s="271"/>
      <c r="N152" s="255"/>
      <c r="O152" s="253"/>
    </row>
    <row r="153" spans="1:15" ht="16.5" customHeight="1">
      <c r="A153" s="275"/>
      <c r="B153" s="276"/>
      <c r="C153" s="580" t="s">
        <v>79</v>
      </c>
      <c r="D153" s="581"/>
      <c r="E153" s="581"/>
      <c r="F153" s="581"/>
      <c r="G153" s="581"/>
      <c r="H153" s="581"/>
      <c r="I153" s="581"/>
      <c r="J153" s="582"/>
      <c r="K153" s="305" t="s">
        <v>2</v>
      </c>
      <c r="L153" s="306">
        <v>0.5</v>
      </c>
      <c r="M153" s="203" t="s">
        <v>80</v>
      </c>
      <c r="N153" s="307" t="s">
        <v>81</v>
      </c>
      <c r="O153" s="261"/>
    </row>
    <row r="154" spans="1:15" ht="16.5" customHeight="1">
      <c r="A154" s="275"/>
      <c r="B154" s="276"/>
      <c r="C154" s="574" t="s">
        <v>4</v>
      </c>
      <c r="D154" s="575"/>
      <c r="E154" s="308" t="s">
        <v>5</v>
      </c>
      <c r="F154" s="308" t="s">
        <v>6</v>
      </c>
      <c r="G154" s="246" t="s">
        <v>7</v>
      </c>
      <c r="H154" s="308" t="s">
        <v>8</v>
      </c>
      <c r="I154" s="308" t="s">
        <v>9</v>
      </c>
      <c r="J154" s="308" t="s">
        <v>10</v>
      </c>
      <c r="K154" s="308" t="s">
        <v>11</v>
      </c>
      <c r="L154" s="308" t="s">
        <v>12</v>
      </c>
      <c r="M154" s="583" t="s">
        <v>82</v>
      </c>
      <c r="N154" s="583"/>
      <c r="O154" s="253"/>
    </row>
    <row r="155" spans="1:15">
      <c r="A155" s="275"/>
      <c r="B155" s="276"/>
      <c r="C155" s="309" t="s">
        <v>82</v>
      </c>
      <c r="D155" s="310" t="s">
        <v>82</v>
      </c>
      <c r="E155" s="310" t="s">
        <v>82</v>
      </c>
      <c r="F155" s="310" t="s">
        <v>82</v>
      </c>
      <c r="G155" s="311" t="s">
        <v>82</v>
      </c>
      <c r="H155" s="311" t="s">
        <v>82</v>
      </c>
      <c r="I155" s="310" t="s">
        <v>82</v>
      </c>
      <c r="J155" s="310" t="s">
        <v>82</v>
      </c>
      <c r="K155" s="312" t="s">
        <v>83</v>
      </c>
      <c r="L155" s="312" t="s">
        <v>83</v>
      </c>
      <c r="M155" s="253"/>
      <c r="N155" s="253"/>
      <c r="O155" s="253"/>
    </row>
    <row r="156" spans="1:15">
      <c r="A156" s="275"/>
      <c r="B156" s="276"/>
      <c r="C156" s="309" t="s">
        <v>82</v>
      </c>
      <c r="D156" s="310" t="s">
        <v>82</v>
      </c>
      <c r="E156" s="310" t="s">
        <v>82</v>
      </c>
      <c r="F156" s="310" t="s">
        <v>82</v>
      </c>
      <c r="G156" s="311" t="s">
        <v>82</v>
      </c>
      <c r="H156" s="311" t="s">
        <v>82</v>
      </c>
      <c r="I156" s="310" t="s">
        <v>82</v>
      </c>
      <c r="J156" s="310" t="s">
        <v>82</v>
      </c>
      <c r="K156" s="312" t="s">
        <v>83</v>
      </c>
      <c r="L156" s="312" t="s">
        <v>83</v>
      </c>
      <c r="M156" s="253"/>
      <c r="N156" s="253"/>
      <c r="O156" s="253"/>
    </row>
    <row r="157" spans="1:15">
      <c r="A157" s="275"/>
      <c r="B157" s="276"/>
      <c r="C157" s="309" t="s">
        <v>82</v>
      </c>
      <c r="D157" s="310" t="s">
        <v>82</v>
      </c>
      <c r="E157" s="310" t="s">
        <v>82</v>
      </c>
      <c r="F157" s="310" t="s">
        <v>82</v>
      </c>
      <c r="G157" s="311" t="s">
        <v>82</v>
      </c>
      <c r="H157" s="311" t="s">
        <v>82</v>
      </c>
      <c r="I157" s="310" t="s">
        <v>82</v>
      </c>
      <c r="J157" s="310" t="s">
        <v>82</v>
      </c>
      <c r="K157" s="312" t="s">
        <v>83</v>
      </c>
      <c r="L157" s="312" t="s">
        <v>83</v>
      </c>
      <c r="M157" s="253"/>
      <c r="N157" s="253"/>
      <c r="O157" s="253"/>
    </row>
    <row r="158" spans="1:15">
      <c r="A158" s="275"/>
      <c r="B158" s="276"/>
      <c r="C158" s="309" t="s">
        <v>82</v>
      </c>
      <c r="D158" s="310" t="s">
        <v>82</v>
      </c>
      <c r="E158" s="310" t="s">
        <v>82</v>
      </c>
      <c r="F158" s="310" t="s">
        <v>82</v>
      </c>
      <c r="G158" s="311" t="s">
        <v>82</v>
      </c>
      <c r="H158" s="311" t="s">
        <v>82</v>
      </c>
      <c r="I158" s="310" t="s">
        <v>82</v>
      </c>
      <c r="J158" s="310" t="s">
        <v>82</v>
      </c>
      <c r="K158" s="312" t="s">
        <v>83</v>
      </c>
      <c r="L158" s="312" t="s">
        <v>83</v>
      </c>
      <c r="M158" s="253"/>
      <c r="N158" s="253"/>
      <c r="O158" s="253"/>
    </row>
    <row r="159" spans="1:15">
      <c r="A159" s="275"/>
      <c r="B159" s="276"/>
      <c r="C159" s="309" t="s">
        <v>82</v>
      </c>
      <c r="D159" s="310" t="s">
        <v>82</v>
      </c>
      <c r="E159" s="310" t="s">
        <v>82</v>
      </c>
      <c r="F159" s="310" t="s">
        <v>82</v>
      </c>
      <c r="G159" s="311" t="s">
        <v>82</v>
      </c>
      <c r="H159" s="311" t="s">
        <v>82</v>
      </c>
      <c r="I159" s="310" t="s">
        <v>82</v>
      </c>
      <c r="J159" s="310" t="s">
        <v>82</v>
      </c>
      <c r="K159" s="312" t="s">
        <v>83</v>
      </c>
      <c r="L159" s="312" t="s">
        <v>83</v>
      </c>
      <c r="M159" s="253"/>
      <c r="N159" s="253"/>
      <c r="O159" s="253"/>
    </row>
    <row r="160" spans="1:15">
      <c r="A160" s="275"/>
      <c r="B160" s="276"/>
      <c r="C160" s="309" t="s">
        <v>82</v>
      </c>
      <c r="D160" s="310" t="s">
        <v>82</v>
      </c>
      <c r="E160" s="310" t="s">
        <v>82</v>
      </c>
      <c r="F160" s="310" t="s">
        <v>82</v>
      </c>
      <c r="G160" s="311" t="s">
        <v>82</v>
      </c>
      <c r="H160" s="311" t="s">
        <v>82</v>
      </c>
      <c r="I160" s="310" t="s">
        <v>82</v>
      </c>
      <c r="J160" s="310" t="s">
        <v>82</v>
      </c>
      <c r="K160" s="312" t="s">
        <v>83</v>
      </c>
      <c r="L160" s="312" t="s">
        <v>83</v>
      </c>
      <c r="M160" s="253"/>
      <c r="N160" s="253"/>
      <c r="O160" s="253"/>
    </row>
    <row r="161" spans="1:15">
      <c r="A161" s="275"/>
      <c r="B161" s="276"/>
      <c r="C161" s="309" t="s">
        <v>82</v>
      </c>
      <c r="D161" s="310" t="s">
        <v>82</v>
      </c>
      <c r="E161" s="310" t="s">
        <v>82</v>
      </c>
      <c r="F161" s="310" t="s">
        <v>82</v>
      </c>
      <c r="G161" s="311" t="s">
        <v>82</v>
      </c>
      <c r="H161" s="311" t="s">
        <v>82</v>
      </c>
      <c r="I161" s="310" t="s">
        <v>82</v>
      </c>
      <c r="J161" s="310" t="s">
        <v>82</v>
      </c>
      <c r="K161" s="312" t="s">
        <v>83</v>
      </c>
      <c r="L161" s="312" t="s">
        <v>83</v>
      </c>
      <c r="M161" s="253"/>
      <c r="N161" s="253"/>
      <c r="O161" s="253"/>
    </row>
    <row r="162" spans="1:15">
      <c r="A162" s="275"/>
      <c r="B162" s="276"/>
      <c r="C162" s="309" t="s">
        <v>82</v>
      </c>
      <c r="D162" s="310" t="s">
        <v>82</v>
      </c>
      <c r="E162" s="310" t="s">
        <v>82</v>
      </c>
      <c r="F162" s="310" t="s">
        <v>82</v>
      </c>
      <c r="G162" s="311" t="s">
        <v>82</v>
      </c>
      <c r="H162" s="311" t="s">
        <v>82</v>
      </c>
      <c r="I162" s="310" t="s">
        <v>82</v>
      </c>
      <c r="J162" s="310" t="s">
        <v>82</v>
      </c>
      <c r="K162" s="312" t="s">
        <v>83</v>
      </c>
      <c r="L162" s="312" t="s">
        <v>83</v>
      </c>
      <c r="M162" s="253"/>
      <c r="N162" s="253"/>
      <c r="O162" s="253"/>
    </row>
    <row r="163" spans="1:15" ht="16.5" customHeight="1">
      <c r="A163" s="275"/>
      <c r="B163" s="276"/>
      <c r="C163" s="580" t="s">
        <v>84</v>
      </c>
      <c r="D163" s="581"/>
      <c r="E163" s="581"/>
      <c r="F163" s="581"/>
      <c r="G163" s="581"/>
      <c r="H163" s="581"/>
      <c r="I163" s="581"/>
      <c r="J163" s="582"/>
      <c r="K163" s="313" t="s">
        <v>2</v>
      </c>
      <c r="L163" s="314">
        <v>0.5</v>
      </c>
      <c r="M163" s="203" t="s">
        <v>80</v>
      </c>
      <c r="N163" s="307" t="s">
        <v>81</v>
      </c>
      <c r="O163" s="261"/>
    </row>
    <row r="164" spans="1:15" ht="16.5" customHeight="1">
      <c r="A164" s="275"/>
      <c r="B164" s="276"/>
      <c r="C164" s="574" t="s">
        <v>4</v>
      </c>
      <c r="D164" s="575"/>
      <c r="E164" s="308" t="s">
        <v>5</v>
      </c>
      <c r="F164" s="308" t="s">
        <v>6</v>
      </c>
      <c r="G164" s="246" t="s">
        <v>7</v>
      </c>
      <c r="H164" s="308" t="s">
        <v>8</v>
      </c>
      <c r="I164" s="308" t="s">
        <v>9</v>
      </c>
      <c r="J164" s="308" t="s">
        <v>10</v>
      </c>
      <c r="K164" s="308" t="s">
        <v>11</v>
      </c>
      <c r="L164" s="308" t="s">
        <v>12</v>
      </c>
      <c r="M164" s="253"/>
      <c r="N164" s="253"/>
      <c r="O164" s="253"/>
    </row>
    <row r="165" spans="1:15">
      <c r="A165" s="275"/>
      <c r="B165" s="276"/>
      <c r="C165" s="315" t="s">
        <v>82</v>
      </c>
      <c r="D165" s="316" t="s">
        <v>82</v>
      </c>
      <c r="E165" s="316" t="s">
        <v>82</v>
      </c>
      <c r="F165" s="316" t="s">
        <v>82</v>
      </c>
      <c r="G165" s="317" t="s">
        <v>82</v>
      </c>
      <c r="H165" s="318" t="s">
        <v>82</v>
      </c>
      <c r="I165" s="316" t="s">
        <v>82</v>
      </c>
      <c r="J165" s="316" t="s">
        <v>82</v>
      </c>
      <c r="K165" s="312" t="s">
        <v>83</v>
      </c>
      <c r="L165" s="312" t="s">
        <v>83</v>
      </c>
      <c r="M165" s="253"/>
      <c r="N165" s="253"/>
      <c r="O165" s="253"/>
    </row>
    <row r="166" spans="1:15">
      <c r="A166" s="275"/>
      <c r="B166" s="276"/>
      <c r="C166" s="315" t="s">
        <v>82</v>
      </c>
      <c r="D166" s="316" t="s">
        <v>82</v>
      </c>
      <c r="E166" s="316" t="s">
        <v>82</v>
      </c>
      <c r="F166" s="316" t="s">
        <v>82</v>
      </c>
      <c r="G166" s="317" t="s">
        <v>82</v>
      </c>
      <c r="H166" s="318" t="s">
        <v>82</v>
      </c>
      <c r="I166" s="316" t="s">
        <v>82</v>
      </c>
      <c r="J166" s="316" t="s">
        <v>82</v>
      </c>
      <c r="K166" s="312" t="s">
        <v>83</v>
      </c>
      <c r="L166" s="312" t="s">
        <v>83</v>
      </c>
      <c r="M166" s="253"/>
      <c r="N166" s="253"/>
      <c r="O166" s="253"/>
    </row>
    <row r="167" spans="1:15">
      <c r="A167" s="275"/>
      <c r="B167" s="276"/>
      <c r="C167" s="315" t="s">
        <v>82</v>
      </c>
      <c r="D167" s="316" t="s">
        <v>82</v>
      </c>
      <c r="E167" s="316" t="s">
        <v>82</v>
      </c>
      <c r="F167" s="319" t="s">
        <v>82</v>
      </c>
      <c r="G167" s="320" t="s">
        <v>82</v>
      </c>
      <c r="H167" s="320" t="s">
        <v>82</v>
      </c>
      <c r="I167" s="319" t="s">
        <v>82</v>
      </c>
      <c r="J167" s="319" t="s">
        <v>82</v>
      </c>
      <c r="K167" s="312" t="s">
        <v>83</v>
      </c>
      <c r="L167" s="312" t="s">
        <v>83</v>
      </c>
      <c r="M167" s="253"/>
      <c r="N167" s="253"/>
      <c r="O167" s="253"/>
    </row>
    <row r="168" spans="1:15">
      <c r="A168" s="275"/>
      <c r="B168" s="276"/>
      <c r="C168" s="315" t="s">
        <v>82</v>
      </c>
      <c r="D168" s="316" t="s">
        <v>82</v>
      </c>
      <c r="E168" s="316" t="s">
        <v>82</v>
      </c>
      <c r="F168" s="316" t="s">
        <v>82</v>
      </c>
      <c r="G168" s="318" t="s">
        <v>82</v>
      </c>
      <c r="H168" s="318" t="s">
        <v>82</v>
      </c>
      <c r="I168" s="316" t="s">
        <v>82</v>
      </c>
      <c r="J168" s="316" t="s">
        <v>82</v>
      </c>
      <c r="K168" s="312" t="s">
        <v>83</v>
      </c>
      <c r="L168" s="312" t="s">
        <v>83</v>
      </c>
      <c r="M168" s="253"/>
      <c r="N168" s="253"/>
      <c r="O168" s="253"/>
    </row>
    <row r="169" spans="1:15">
      <c r="A169" s="275"/>
      <c r="B169" s="276"/>
      <c r="C169" s="315" t="s">
        <v>82</v>
      </c>
      <c r="D169" s="316" t="s">
        <v>82</v>
      </c>
      <c r="E169" s="316" t="s">
        <v>82</v>
      </c>
      <c r="F169" s="316" t="s">
        <v>82</v>
      </c>
      <c r="G169" s="317" t="s">
        <v>82</v>
      </c>
      <c r="H169" s="318" t="s">
        <v>82</v>
      </c>
      <c r="I169" s="316" t="s">
        <v>82</v>
      </c>
      <c r="J169" s="316" t="s">
        <v>82</v>
      </c>
      <c r="K169" s="312" t="s">
        <v>83</v>
      </c>
      <c r="L169" s="312" t="s">
        <v>83</v>
      </c>
      <c r="M169" s="253"/>
      <c r="N169" s="253"/>
      <c r="O169" s="253"/>
    </row>
    <row r="170" spans="1:15">
      <c r="A170" s="275"/>
      <c r="B170" s="276"/>
      <c r="C170" s="315" t="s">
        <v>82</v>
      </c>
      <c r="D170" s="316" t="s">
        <v>82</v>
      </c>
      <c r="E170" s="316" t="s">
        <v>82</v>
      </c>
      <c r="F170" s="316" t="s">
        <v>82</v>
      </c>
      <c r="G170" s="318" t="s">
        <v>82</v>
      </c>
      <c r="H170" s="318" t="s">
        <v>82</v>
      </c>
      <c r="I170" s="316" t="s">
        <v>82</v>
      </c>
      <c r="J170" s="316" t="s">
        <v>82</v>
      </c>
      <c r="K170" s="312" t="s">
        <v>83</v>
      </c>
      <c r="L170" s="312" t="s">
        <v>83</v>
      </c>
      <c r="M170" s="253"/>
      <c r="N170" s="253"/>
      <c r="O170" s="253"/>
    </row>
    <row r="171" spans="1:15">
      <c r="A171" s="275"/>
      <c r="B171" s="276"/>
      <c r="C171" s="315" t="s">
        <v>82</v>
      </c>
      <c r="D171" s="316" t="s">
        <v>82</v>
      </c>
      <c r="E171" s="316" t="s">
        <v>82</v>
      </c>
      <c r="F171" s="316" t="s">
        <v>82</v>
      </c>
      <c r="G171" s="318" t="s">
        <v>82</v>
      </c>
      <c r="H171" s="318" t="s">
        <v>82</v>
      </c>
      <c r="I171" s="316" t="s">
        <v>82</v>
      </c>
      <c r="J171" s="316" t="s">
        <v>82</v>
      </c>
      <c r="K171" s="312" t="s">
        <v>83</v>
      </c>
      <c r="L171" s="312" t="s">
        <v>83</v>
      </c>
      <c r="M171" s="253"/>
      <c r="N171" s="253"/>
      <c r="O171" s="253"/>
    </row>
    <row r="172" spans="1:15">
      <c r="A172" s="275"/>
      <c r="B172" s="276"/>
      <c r="C172" s="315" t="s">
        <v>82</v>
      </c>
      <c r="D172" s="316" t="s">
        <v>82</v>
      </c>
      <c r="E172" s="316" t="s">
        <v>82</v>
      </c>
      <c r="F172" s="316" t="s">
        <v>82</v>
      </c>
      <c r="G172" s="318" t="s">
        <v>82</v>
      </c>
      <c r="H172" s="318" t="s">
        <v>82</v>
      </c>
      <c r="I172" s="316" t="s">
        <v>82</v>
      </c>
      <c r="J172" s="316" t="s">
        <v>82</v>
      </c>
      <c r="K172" s="312" t="s">
        <v>83</v>
      </c>
      <c r="L172" s="312" t="s">
        <v>83</v>
      </c>
      <c r="M172" s="253"/>
      <c r="N172" s="253"/>
      <c r="O172" s="253"/>
    </row>
    <row r="173" spans="1:15">
      <c r="A173" s="253"/>
      <c r="B173" s="253"/>
      <c r="C173" s="256"/>
      <c r="D173" s="256"/>
      <c r="E173" s="256"/>
      <c r="F173" s="256"/>
      <c r="G173" s="321"/>
      <c r="H173" s="321"/>
      <c r="I173" s="322"/>
      <c r="J173" s="322"/>
      <c r="K173" s="322"/>
      <c r="L173" s="322"/>
      <c r="M173" s="253"/>
      <c r="N173" s="253"/>
      <c r="O173" s="253"/>
    </row>
  </sheetData>
  <mergeCells count="51"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C84:D84"/>
    <mergeCell ref="C43:J43"/>
    <mergeCell ref="C44:D44"/>
    <mergeCell ref="C53:J53"/>
    <mergeCell ref="C54:D54"/>
    <mergeCell ref="C63:J63"/>
    <mergeCell ref="C64:D64"/>
    <mergeCell ref="M64:N64"/>
    <mergeCell ref="C73:J73"/>
    <mergeCell ref="C74:D74"/>
    <mergeCell ref="M74:N74"/>
    <mergeCell ref="C83:J83"/>
    <mergeCell ref="C143:J143"/>
    <mergeCell ref="C93:J93"/>
    <mergeCell ref="C94:D94"/>
    <mergeCell ref="M94:N94"/>
    <mergeCell ref="C103:J103"/>
    <mergeCell ref="C104:D104"/>
    <mergeCell ref="C113:J113"/>
    <mergeCell ref="C114:D114"/>
    <mergeCell ref="C123:J123"/>
    <mergeCell ref="C124:D124"/>
    <mergeCell ref="C133:J133"/>
    <mergeCell ref="C134:D134"/>
    <mergeCell ref="C164:D164"/>
    <mergeCell ref="C144:D144"/>
    <mergeCell ref="M144:N144"/>
    <mergeCell ref="C153:J153"/>
    <mergeCell ref="C154:D154"/>
    <mergeCell ref="M154:N154"/>
    <mergeCell ref="C163:J163"/>
  </mergeCells>
  <phoneticPr fontId="29" type="noConversion"/>
  <conditionalFormatting sqref="C105:H105">
    <cfRule type="duplicateValues" dxfId="9231" priority="118"/>
    <cfRule type="duplicateValues" dxfId="9230" priority="119"/>
    <cfRule type="duplicateValues" dxfId="9229" priority="120"/>
    <cfRule type="duplicateValues" dxfId="9228" priority="121"/>
  </conditionalFormatting>
  <conditionalFormatting sqref="G1:G2 G4 G24 G26:G27 G30:G32">
    <cfRule type="duplicateValues" dxfId="9227" priority="240"/>
    <cfRule type="duplicateValues" dxfId="9226" priority="241"/>
  </conditionalFormatting>
  <conditionalFormatting sqref="G1:G2 G26:G27 G30:G32">
    <cfRule type="duplicateValues" dxfId="9225" priority="242"/>
  </conditionalFormatting>
  <conditionalFormatting sqref="G4">
    <cfRule type="duplicateValues" dxfId="9224" priority="239"/>
  </conditionalFormatting>
  <conditionalFormatting sqref="G5:G12">
    <cfRule type="duplicateValues" dxfId="9223" priority="205"/>
    <cfRule type="duplicateValues" dxfId="9222" priority="206"/>
    <cfRule type="duplicateValues" dxfId="9221" priority="207"/>
  </conditionalFormatting>
  <conditionalFormatting sqref="G13">
    <cfRule type="duplicateValues" dxfId="9220" priority="169"/>
    <cfRule type="duplicateValues" dxfId="9219" priority="170"/>
    <cfRule type="duplicateValues" dxfId="9218" priority="171"/>
    <cfRule type="duplicateValues" dxfId="9217" priority="172"/>
    <cfRule type="duplicateValues" dxfId="9216" priority="173"/>
    <cfRule type="duplicateValues" dxfId="9215" priority="174"/>
  </conditionalFormatting>
  <conditionalFormatting sqref="G14">
    <cfRule type="duplicateValues" dxfId="9214" priority="232"/>
    <cfRule type="duplicateValues" dxfId="9213" priority="233"/>
  </conditionalFormatting>
  <conditionalFormatting sqref="G15 G17:G22">
    <cfRule type="duplicateValues" dxfId="9212" priority="229"/>
    <cfRule type="duplicateValues" dxfId="9211" priority="230"/>
    <cfRule type="duplicateValues" dxfId="9210" priority="231"/>
  </conditionalFormatting>
  <conditionalFormatting sqref="G16">
    <cfRule type="duplicateValues" dxfId="9209" priority="34"/>
    <cfRule type="duplicateValues" dxfId="9208" priority="35"/>
    <cfRule type="duplicateValues" dxfId="9207" priority="36"/>
    <cfRule type="duplicateValues" dxfId="9206" priority="37"/>
  </conditionalFormatting>
  <conditionalFormatting sqref="G23">
    <cfRule type="duplicateValues" dxfId="9205" priority="159"/>
    <cfRule type="duplicateValues" dxfId="9204" priority="160"/>
    <cfRule type="duplicateValues" dxfId="9203" priority="161"/>
    <cfRule type="duplicateValues" dxfId="9202" priority="162"/>
  </conditionalFormatting>
  <conditionalFormatting sqref="G24">
    <cfRule type="duplicateValues" dxfId="9201" priority="236"/>
    <cfRule type="duplicateValues" dxfId="9200" priority="237"/>
    <cfRule type="duplicateValues" dxfId="9199" priority="238"/>
  </conditionalFormatting>
  <conditionalFormatting sqref="G25">
    <cfRule type="duplicateValues" dxfId="9198" priority="156"/>
    <cfRule type="duplicateValues" dxfId="9197" priority="157"/>
    <cfRule type="duplicateValues" dxfId="9196" priority="158"/>
  </conditionalFormatting>
  <conditionalFormatting sqref="G33">
    <cfRule type="duplicateValues" dxfId="9195" priority="163"/>
    <cfRule type="duplicateValues" dxfId="9194" priority="164"/>
    <cfRule type="duplicateValues" dxfId="9193" priority="165"/>
    <cfRule type="duplicateValues" dxfId="9192" priority="166"/>
    <cfRule type="duplicateValues" dxfId="9191" priority="167"/>
    <cfRule type="duplicateValues" dxfId="9190" priority="168"/>
  </conditionalFormatting>
  <conditionalFormatting sqref="G34">
    <cfRule type="duplicateValues" dxfId="9189" priority="109"/>
    <cfRule type="duplicateValues" dxfId="9188" priority="110"/>
    <cfRule type="duplicateValues" dxfId="9187" priority="111"/>
    <cfRule type="duplicateValues" dxfId="9186" priority="112"/>
    <cfRule type="duplicateValues" dxfId="9185" priority="113"/>
  </conditionalFormatting>
  <conditionalFormatting sqref="G35">
    <cfRule type="duplicateValues" dxfId="9184" priority="38"/>
    <cfRule type="duplicateValues" dxfId="9183" priority="39"/>
    <cfRule type="duplicateValues" dxfId="9182" priority="40"/>
  </conditionalFormatting>
  <conditionalFormatting sqref="G36:G42">
    <cfRule type="duplicateValues" dxfId="9181" priority="175"/>
    <cfRule type="duplicateValues" dxfId="9180" priority="176"/>
    <cfRule type="duplicateValues" dxfId="9179" priority="177"/>
  </conditionalFormatting>
  <conditionalFormatting sqref="G43">
    <cfRule type="duplicateValues" dxfId="9178" priority="178"/>
    <cfRule type="duplicateValues" dxfId="9177" priority="179"/>
    <cfRule type="duplicateValues" dxfId="9176" priority="180"/>
    <cfRule type="duplicateValues" dxfId="9175" priority="181"/>
    <cfRule type="duplicateValues" dxfId="9174" priority="182"/>
  </conditionalFormatting>
  <conditionalFormatting sqref="G44">
    <cfRule type="duplicateValues" dxfId="9173" priority="202"/>
    <cfRule type="duplicateValues" dxfId="9172" priority="203"/>
    <cfRule type="duplicateValues" dxfId="9171" priority="215"/>
    <cfRule type="duplicateValues" dxfId="9170" priority="216"/>
    <cfRule type="duplicateValues" dxfId="9169" priority="217"/>
    <cfRule type="duplicateValues" dxfId="9168" priority="218"/>
    <cfRule type="duplicateValues" dxfId="9167" priority="219"/>
    <cfRule type="duplicateValues" dxfId="9166" priority="220"/>
    <cfRule type="duplicateValues" dxfId="9165" priority="221"/>
    <cfRule type="duplicateValues" dxfId="9164" priority="222"/>
    <cfRule type="duplicateValues" dxfId="9163" priority="223"/>
    <cfRule type="duplicateValues" dxfId="9162" priority="224"/>
    <cfRule type="duplicateValues" dxfId="9161" priority="225"/>
    <cfRule type="duplicateValues" dxfId="9160" priority="226"/>
    <cfRule type="duplicateValues" dxfId="9159" priority="227"/>
    <cfRule type="duplicateValues" dxfId="9158" priority="228"/>
  </conditionalFormatting>
  <conditionalFormatting sqref="G44:G52 G1:G2 G4:G12 G14:G15 G24:G27 G54 G64 G74 G84:G92 G173:G197 G56:G62 G30:G32 G70:G72 G34:G42 G17:G22 G68 G79:G82">
    <cfRule type="duplicateValues" dxfId="9157" priority="243"/>
  </conditionalFormatting>
  <conditionalFormatting sqref="G45:G52">
    <cfRule type="duplicateValues" dxfId="9156" priority="192"/>
    <cfRule type="duplicateValues" dxfId="9155" priority="193"/>
    <cfRule type="duplicateValues" dxfId="9154" priority="194"/>
  </conditionalFormatting>
  <conditionalFormatting sqref="G54">
    <cfRule type="duplicateValues" dxfId="9153" priority="104"/>
    <cfRule type="duplicateValues" dxfId="9152" priority="105"/>
    <cfRule type="duplicateValues" dxfId="9151" priority="106"/>
    <cfRule type="duplicateValues" dxfId="9150" priority="107"/>
    <cfRule type="duplicateValues" dxfId="9149" priority="108"/>
  </conditionalFormatting>
  <conditionalFormatting sqref="G55">
    <cfRule type="duplicateValues" dxfId="9148" priority="55"/>
    <cfRule type="duplicateValues" dxfId="9147" priority="56"/>
    <cfRule type="duplicateValues" dxfId="9146" priority="57"/>
    <cfRule type="duplicateValues" dxfId="9145" priority="58"/>
  </conditionalFormatting>
  <conditionalFormatting sqref="G56:G62 G44">
    <cfRule type="duplicateValues" dxfId="9144" priority="234"/>
    <cfRule type="duplicateValues" dxfId="9143" priority="235"/>
  </conditionalFormatting>
  <conditionalFormatting sqref="G56:G62">
    <cfRule type="duplicateValues" dxfId="9142" priority="141"/>
    <cfRule type="duplicateValues" dxfId="9141" priority="142"/>
    <cfRule type="duplicateValues" dxfId="9140" priority="143"/>
    <cfRule type="duplicateValues" dxfId="9139" priority="144"/>
    <cfRule type="duplicateValues" dxfId="9138" priority="145"/>
    <cfRule type="duplicateValues" dxfId="9137" priority="146"/>
    <cfRule type="duplicateValues" dxfId="9136" priority="147"/>
    <cfRule type="duplicateValues" dxfId="9135" priority="148"/>
    <cfRule type="duplicateValues" dxfId="9134" priority="149"/>
    <cfRule type="duplicateValues" dxfId="9133" priority="195"/>
    <cfRule type="duplicateValues" dxfId="9132" priority="196"/>
    <cfRule type="duplicateValues" dxfId="9131" priority="197"/>
    <cfRule type="duplicateValues" dxfId="9130" priority="198"/>
    <cfRule type="duplicateValues" dxfId="9129" priority="199"/>
    <cfRule type="duplicateValues" dxfId="9128" priority="200"/>
    <cfRule type="duplicateValues" dxfId="9127" priority="201"/>
  </conditionalFormatting>
  <conditionalFormatting sqref="G64">
    <cfRule type="duplicateValues" dxfId="9126" priority="99"/>
    <cfRule type="duplicateValues" dxfId="9125" priority="100"/>
    <cfRule type="duplicateValues" dxfId="9124" priority="101"/>
    <cfRule type="duplicateValues" dxfId="9123" priority="102"/>
    <cfRule type="duplicateValues" dxfId="9122" priority="103"/>
  </conditionalFormatting>
  <conditionalFormatting sqref="G68">
    <cfRule type="duplicateValues" dxfId="9121" priority="28"/>
    <cfRule type="duplicateValues" dxfId="9120" priority="29"/>
    <cfRule type="duplicateValues" dxfId="9119" priority="30"/>
    <cfRule type="duplicateValues" dxfId="9118" priority="31"/>
    <cfRule type="duplicateValues" dxfId="9117" priority="32"/>
    <cfRule type="duplicateValues" dxfId="9116" priority="33"/>
  </conditionalFormatting>
  <conditionalFormatting sqref="G70:G72 G68 G79:G82">
    <cfRule type="duplicateValues" dxfId="9115" priority="213"/>
    <cfRule type="duplicateValues" dxfId="9114" priority="214"/>
  </conditionalFormatting>
  <conditionalFormatting sqref="G70:G72">
    <cfRule type="duplicateValues" dxfId="9113" priority="150"/>
    <cfRule type="duplicateValues" dxfId="9112" priority="155"/>
    <cfRule type="duplicateValues" dxfId="9111" priority="183"/>
    <cfRule type="duplicateValues" dxfId="9110" priority="184"/>
    <cfRule type="duplicateValues" dxfId="9109" priority="185"/>
    <cfRule type="duplicateValues" dxfId="9108" priority="186"/>
    <cfRule type="duplicateValues" dxfId="9107" priority="187"/>
    <cfRule type="duplicateValues" dxfId="9106" priority="188"/>
    <cfRule type="duplicateValues" dxfId="9105" priority="189"/>
    <cfRule type="duplicateValues" dxfId="9104" priority="190"/>
    <cfRule type="duplicateValues" dxfId="9103" priority="191"/>
  </conditionalFormatting>
  <conditionalFormatting sqref="G74">
    <cfRule type="duplicateValues" dxfId="9102" priority="94"/>
    <cfRule type="duplicateValues" dxfId="9101" priority="95"/>
    <cfRule type="duplicateValues" dxfId="9100" priority="96"/>
    <cfRule type="duplicateValues" dxfId="9099" priority="97"/>
    <cfRule type="duplicateValues" dxfId="9098" priority="98"/>
  </conditionalFormatting>
  <conditionalFormatting sqref="G75">
    <cfRule type="duplicateValues" dxfId="9097" priority="49"/>
    <cfRule type="duplicateValues" dxfId="9096" priority="50"/>
    <cfRule type="duplicateValues" dxfId="9095" priority="51"/>
  </conditionalFormatting>
  <conditionalFormatting sqref="G76">
    <cfRule type="duplicateValues" dxfId="9094" priority="20"/>
    <cfRule type="duplicateValues" dxfId="9093" priority="21"/>
    <cfRule type="duplicateValues" dxfId="9092" priority="22"/>
    <cfRule type="duplicateValues" dxfId="9091" priority="23"/>
    <cfRule type="duplicateValues" dxfId="9090" priority="24"/>
    <cfRule type="duplicateValues" dxfId="9089" priority="25"/>
    <cfRule type="duplicateValues" dxfId="9088" priority="26"/>
    <cfRule type="duplicateValues" dxfId="9087" priority="27"/>
  </conditionalFormatting>
  <conditionalFormatting sqref="G77:G78">
    <cfRule type="duplicateValues" dxfId="9086" priority="12"/>
    <cfRule type="duplicateValues" dxfId="9085" priority="13"/>
    <cfRule type="duplicateValues" dxfId="9084" priority="14"/>
    <cfRule type="duplicateValues" dxfId="9083" priority="15"/>
    <cfRule type="duplicateValues" dxfId="9082" priority="16"/>
    <cfRule type="duplicateValues" dxfId="9081" priority="17"/>
    <cfRule type="duplicateValues" dxfId="9080" priority="18"/>
    <cfRule type="duplicateValues" dxfId="9079" priority="19"/>
  </conditionalFormatting>
  <conditionalFormatting sqref="G79:G82">
    <cfRule type="duplicateValues" dxfId="9078" priority="204"/>
    <cfRule type="duplicateValues" dxfId="9077" priority="212"/>
  </conditionalFormatting>
  <conditionalFormatting sqref="G84">
    <cfRule type="duplicateValues" dxfId="9076" priority="89"/>
    <cfRule type="duplicateValues" dxfId="9075" priority="90"/>
    <cfRule type="duplicateValues" dxfId="9074" priority="91"/>
    <cfRule type="duplicateValues" dxfId="9073" priority="92"/>
    <cfRule type="duplicateValues" dxfId="9072" priority="93"/>
  </conditionalFormatting>
  <conditionalFormatting sqref="G85">
    <cfRule type="duplicateValues" dxfId="9071" priority="138"/>
    <cfRule type="duplicateValues" dxfId="9070" priority="139"/>
    <cfRule type="duplicateValues" dxfId="9069" priority="140"/>
  </conditionalFormatting>
  <conditionalFormatting sqref="G85:G92 G173:G197 G70:G72 G68 G79:G82">
    <cfRule type="duplicateValues" dxfId="9068" priority="244"/>
    <cfRule type="duplicateValues" dxfId="9067" priority="245"/>
  </conditionalFormatting>
  <conditionalFormatting sqref="G85:G92 G173:G197 G79:G82">
    <cfRule type="duplicateValues" dxfId="9066" priority="246"/>
  </conditionalFormatting>
  <conditionalFormatting sqref="G95:G102">
    <cfRule type="duplicateValues" dxfId="9065" priority="134"/>
    <cfRule type="duplicateValues" dxfId="9064" priority="135"/>
    <cfRule type="duplicateValues" dxfId="9063" priority="136"/>
    <cfRule type="duplicateValues" dxfId="9062" priority="137"/>
  </conditionalFormatting>
  <conditionalFormatting sqref="G105:G112">
    <cfRule type="duplicateValues" dxfId="9061" priority="130"/>
    <cfRule type="duplicateValues" dxfId="9060" priority="131"/>
    <cfRule type="duplicateValues" dxfId="9059" priority="132"/>
    <cfRule type="duplicateValues" dxfId="9058" priority="133"/>
  </conditionalFormatting>
  <conditionalFormatting sqref="G106:G107">
    <cfRule type="duplicateValues" dxfId="9057" priority="122"/>
    <cfRule type="duplicateValues" dxfId="9056" priority="123"/>
    <cfRule type="duplicateValues" dxfId="9055" priority="124"/>
    <cfRule type="duplicateValues" dxfId="9054" priority="125"/>
  </conditionalFormatting>
  <conditionalFormatting sqref="G108:G112 G127:G132 G135:G142">
    <cfRule type="duplicateValues" dxfId="9053" priority="126"/>
    <cfRule type="duplicateValues" dxfId="9052" priority="127"/>
    <cfRule type="duplicateValues" dxfId="9051" priority="128"/>
    <cfRule type="duplicateValues" dxfId="9050" priority="129"/>
  </conditionalFormatting>
  <conditionalFormatting sqref="G114 G104 G94">
    <cfRule type="duplicateValues" dxfId="9049" priority="65"/>
    <cfRule type="duplicateValues" dxfId="9048" priority="66"/>
    <cfRule type="duplicateValues" dxfId="9047" priority="67"/>
    <cfRule type="duplicateValues" dxfId="9046" priority="68"/>
    <cfRule type="duplicateValues" dxfId="9045" priority="69"/>
    <cfRule type="duplicateValues" dxfId="9044" priority="70"/>
  </conditionalFormatting>
  <conditionalFormatting sqref="G125">
    <cfRule type="duplicateValues" dxfId="9043" priority="1"/>
    <cfRule type="duplicateValues" dxfId="9042" priority="2"/>
    <cfRule type="duplicateValues" dxfId="9041" priority="3"/>
    <cfRule type="duplicateValues" dxfId="9040" priority="4"/>
    <cfRule type="duplicateValues" dxfId="9039" priority="5"/>
    <cfRule type="duplicateValues" dxfId="9038" priority="6"/>
    <cfRule type="duplicateValues" dxfId="9037" priority="7"/>
    <cfRule type="duplicateValues" dxfId="9036" priority="8"/>
    <cfRule type="duplicateValues" dxfId="9035" priority="9"/>
    <cfRule type="duplicateValues" dxfId="9034" priority="10"/>
    <cfRule type="duplicateValues" dxfId="9033" priority="11"/>
  </conditionalFormatting>
  <conditionalFormatting sqref="G134 G124">
    <cfRule type="duplicateValues" dxfId="9032" priority="59"/>
    <cfRule type="duplicateValues" dxfId="9031" priority="60"/>
    <cfRule type="duplicateValues" dxfId="9030" priority="61"/>
    <cfRule type="duplicateValues" dxfId="9029" priority="62"/>
    <cfRule type="duplicateValues" dxfId="9028" priority="63"/>
    <cfRule type="duplicateValues" dxfId="9027" priority="64"/>
  </conditionalFormatting>
  <conditionalFormatting sqref="G146:G152">
    <cfRule type="duplicateValues" dxfId="9026" priority="41"/>
    <cfRule type="duplicateValues" dxfId="9025" priority="42"/>
    <cfRule type="duplicateValues" dxfId="9024" priority="43"/>
    <cfRule type="duplicateValues" dxfId="9023" priority="44"/>
  </conditionalFormatting>
  <conditionalFormatting sqref="G198:G1048576">
    <cfRule type="duplicateValues" dxfId="9022" priority="247"/>
    <cfRule type="duplicateValues" dxfId="9021" priority="248"/>
    <cfRule type="duplicateValues" dxfId="9020" priority="249"/>
    <cfRule type="duplicateValues" dxfId="9019" priority="25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DA697-E33D-46A3-9883-FD1DCD70A822}">
  <dimension ref="A1:U173"/>
  <sheetViews>
    <sheetView topLeftCell="C1" zoomScale="70" zoomScaleNormal="70" workbookViewId="0">
      <selection activeCell="E35" sqref="E35"/>
    </sheetView>
  </sheetViews>
  <sheetFormatPr defaultColWidth="8.625" defaultRowHeight="16.5"/>
  <cols>
    <col min="1" max="1" width="1.125" style="174" hidden="1" customWidth="1"/>
    <col min="2" max="2" width="5.25" style="174" hidden="1" customWidth="1"/>
    <col min="3" max="3" width="6" style="174" customWidth="1"/>
    <col min="4" max="4" width="9.5" style="174" customWidth="1"/>
    <col min="5" max="5" width="9.25" style="174" customWidth="1"/>
    <col min="6" max="6" width="16.5" style="174" customWidth="1"/>
    <col min="7" max="7" width="61.75" style="182" customWidth="1"/>
    <col min="8" max="8" width="35.125" style="182" customWidth="1"/>
    <col min="9" max="10" width="8.625" style="183"/>
    <col min="11" max="11" width="10" style="183" customWidth="1"/>
    <col min="12" max="12" width="9.5" style="183" customWidth="1"/>
    <col min="13" max="13" width="9.125" style="174" bestFit="1" customWidth="1"/>
    <col min="14" max="14" width="11.125" style="174" customWidth="1"/>
    <col min="15" max="15" width="8.625" style="174"/>
    <col min="16" max="20" width="14.375" style="174" customWidth="1"/>
    <col min="21" max="21" width="19.125" style="174" customWidth="1"/>
    <col min="22" max="16384" width="8.625" style="174"/>
  </cols>
  <sheetData>
    <row r="1" spans="2:21" ht="22.5" customHeight="1">
      <c r="B1" s="253"/>
      <c r="C1" s="601">
        <f ca="1">DATE(년,월,_xlfn.SHEET())</f>
        <v>45721</v>
      </c>
      <c r="D1" s="601"/>
      <c r="E1" s="601"/>
      <c r="F1" s="601"/>
      <c r="G1" s="601"/>
      <c r="H1" s="601"/>
      <c r="I1" s="601"/>
      <c r="J1" s="601"/>
      <c r="K1" s="254"/>
      <c r="L1" s="254"/>
      <c r="M1" s="253"/>
      <c r="N1" s="253"/>
      <c r="O1" s="253"/>
      <c r="P1" s="602" t="s">
        <v>0</v>
      </c>
      <c r="Q1" s="602"/>
      <c r="R1" s="602"/>
      <c r="S1" s="602"/>
      <c r="T1" s="602"/>
      <c r="U1" s="175"/>
    </row>
    <row r="2" spans="2:21" ht="7.5" customHeight="1">
      <c r="B2" s="253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3"/>
      <c r="P2" s="256"/>
      <c r="Q2" s="256"/>
      <c r="R2" s="256"/>
      <c r="S2" s="256"/>
      <c r="T2" s="256"/>
      <c r="U2" s="253"/>
    </row>
    <row r="3" spans="2:21" ht="20.25">
      <c r="B3" s="257"/>
      <c r="C3" s="603" t="s">
        <v>1</v>
      </c>
      <c r="D3" s="603"/>
      <c r="E3" s="603"/>
      <c r="F3" s="603"/>
      <c r="G3" s="603"/>
      <c r="H3" s="603"/>
      <c r="I3" s="603"/>
      <c r="J3" s="603"/>
      <c r="K3" s="258" t="s">
        <v>2</v>
      </c>
      <c r="L3" s="259"/>
      <c r="M3" s="176">
        <f>SUM(K5:K12)</f>
        <v>0</v>
      </c>
      <c r="N3" s="260">
        <f>SUM(L5:L12)</f>
        <v>0</v>
      </c>
      <c r="O3" s="261"/>
      <c r="P3" s="255"/>
      <c r="Q3" s="255"/>
      <c r="R3" s="255"/>
      <c r="S3" s="253"/>
      <c r="T3" s="253"/>
      <c r="U3" s="253"/>
    </row>
    <row r="4" spans="2:21" ht="16.5" customHeight="1">
      <c r="B4" s="257" t="s">
        <v>3</v>
      </c>
      <c r="C4" s="588" t="s">
        <v>4</v>
      </c>
      <c r="D4" s="588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98"/>
      <c r="N4" s="599"/>
      <c r="O4" s="257"/>
      <c r="P4" s="604" t="s">
        <v>13</v>
      </c>
      <c r="Q4" s="605">
        <f>P10-R10</f>
        <v>427500</v>
      </c>
      <c r="R4" s="605"/>
      <c r="S4" s="261"/>
      <c r="T4" s="253"/>
      <c r="U4" s="253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257"/>
      <c r="P5" s="604"/>
      <c r="Q5" s="605"/>
      <c r="R5" s="605"/>
      <c r="S5" s="261"/>
      <c r="T5" s="253"/>
      <c r="U5" s="253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53"/>
      <c r="P6" s="267"/>
      <c r="Q6" s="267"/>
      <c r="R6" s="267"/>
      <c r="S6" s="255"/>
      <c r="T6" s="255"/>
      <c r="U6" s="253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257"/>
      <c r="P7" s="606" t="s">
        <v>14</v>
      </c>
      <c r="Q7" s="606"/>
      <c r="R7" s="606" t="s">
        <v>15</v>
      </c>
      <c r="S7" s="606"/>
      <c r="T7" s="606"/>
      <c r="U7" s="261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257"/>
      <c r="P8" s="177" t="s">
        <v>16</v>
      </c>
      <c r="Q8" s="177" t="s">
        <v>17</v>
      </c>
      <c r="R8" s="177" t="s">
        <v>18</v>
      </c>
      <c r="S8" s="177" t="s">
        <v>19</v>
      </c>
      <c r="T8" s="177" t="s">
        <v>17</v>
      </c>
      <c r="U8" s="261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257"/>
      <c r="P9" s="178">
        <f>SUM(M:M)</f>
        <v>1120000</v>
      </c>
      <c r="Q9" s="179"/>
      <c r="R9" s="268">
        <f>SUM(N:N)</f>
        <v>692500</v>
      </c>
      <c r="S9" s="269"/>
      <c r="T9" s="269"/>
      <c r="U9" s="261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257"/>
      <c r="P10" s="607">
        <f>SUM(P9:Q9)</f>
        <v>1120000</v>
      </c>
      <c r="Q10" s="608"/>
      <c r="R10" s="609">
        <f>SUM(R9:T9)</f>
        <v>692500</v>
      </c>
      <c r="S10" s="610"/>
      <c r="T10" s="611"/>
      <c r="U10" s="261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53"/>
      <c r="P11" s="256"/>
      <c r="Q11" s="256"/>
      <c r="R11" s="256"/>
      <c r="S11" s="256"/>
      <c r="T11" s="256"/>
      <c r="U11" s="253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53"/>
      <c r="P12" s="253"/>
      <c r="Q12" s="253"/>
      <c r="R12" s="253"/>
      <c r="S12" s="253"/>
      <c r="T12" s="253"/>
      <c r="U12" s="253"/>
    </row>
    <row r="13" spans="2:21" ht="20.25">
      <c r="B13" s="257"/>
      <c r="C13" s="591" t="s">
        <v>104</v>
      </c>
      <c r="D13" s="591"/>
      <c r="E13" s="591"/>
      <c r="F13" s="591"/>
      <c r="G13" s="591"/>
      <c r="H13" s="591"/>
      <c r="I13" s="591"/>
      <c r="J13" s="591"/>
      <c r="K13" s="258" t="s">
        <v>2</v>
      </c>
      <c r="L13" s="259">
        <v>0.5</v>
      </c>
      <c r="M13" s="176">
        <f>SUM(K15:K22)</f>
        <v>0</v>
      </c>
      <c r="N13" s="260">
        <f>SUM(L15:L22)</f>
        <v>0</v>
      </c>
      <c r="O13" s="261"/>
      <c r="P13" s="253"/>
      <c r="Q13" s="253"/>
      <c r="R13" s="253"/>
      <c r="S13" s="253"/>
      <c r="T13" s="253"/>
      <c r="U13" s="253"/>
    </row>
    <row r="14" spans="2:21">
      <c r="B14" s="257" t="s">
        <v>3</v>
      </c>
      <c r="C14" s="588" t="s">
        <v>4</v>
      </c>
      <c r="D14" s="588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89" t="s">
        <v>21</v>
      </c>
      <c r="N14" s="590"/>
      <c r="O14" s="253"/>
      <c r="P14" s="253"/>
      <c r="Q14" s="253"/>
      <c r="R14" s="253"/>
      <c r="S14" s="253"/>
      <c r="T14" s="253"/>
      <c r="U14" s="253"/>
    </row>
    <row r="15" spans="2:21" ht="16.5" customHeight="1">
      <c r="B15" s="257">
        <v>1</v>
      </c>
      <c r="C15" s="169"/>
      <c r="D15" s="169"/>
      <c r="E15" s="169"/>
      <c r="F15" s="169"/>
      <c r="G15" s="273"/>
      <c r="H15" s="171"/>
      <c r="I15" s="167"/>
      <c r="J15" s="167"/>
      <c r="K15" s="266">
        <f t="shared" ref="K15:K22" si="1">(I15+J15)*10000</f>
        <v>0</v>
      </c>
      <c r="L15" s="266">
        <f>K15*L13</f>
        <v>0</v>
      </c>
      <c r="M15" s="261"/>
      <c r="N15" s="253"/>
      <c r="O15" s="257"/>
      <c r="P15" s="253"/>
      <c r="Q15" s="253"/>
      <c r="R15" s="253"/>
      <c r="S15" s="253"/>
      <c r="T15" s="253"/>
      <c r="U15" s="253"/>
    </row>
    <row r="16" spans="2:21" ht="16.5" customHeight="1">
      <c r="B16" s="257">
        <v>2</v>
      </c>
      <c r="C16" s="169"/>
      <c r="D16" s="169"/>
      <c r="E16" s="169"/>
      <c r="F16" s="169"/>
      <c r="G16" s="273"/>
      <c r="H16" s="171"/>
      <c r="I16" s="167"/>
      <c r="J16" s="167"/>
      <c r="K16" s="266">
        <f t="shared" si="1"/>
        <v>0</v>
      </c>
      <c r="L16" s="266">
        <f>K16*L13</f>
        <v>0</v>
      </c>
      <c r="M16" s="261"/>
      <c r="N16" s="253"/>
      <c r="O16" s="257"/>
      <c r="P16" s="253"/>
      <c r="Q16" s="253"/>
      <c r="R16" s="253"/>
      <c r="S16" s="253"/>
      <c r="T16" s="253"/>
      <c r="U16" s="253"/>
    </row>
    <row r="17" spans="2:21">
      <c r="B17" s="257">
        <v>3</v>
      </c>
      <c r="C17" s="169"/>
      <c r="D17" s="169"/>
      <c r="E17" s="169"/>
      <c r="F17" s="169"/>
      <c r="G17" s="273"/>
      <c r="H17" s="171"/>
      <c r="I17" s="167"/>
      <c r="J17" s="167"/>
      <c r="K17" s="266">
        <f t="shared" si="1"/>
        <v>0</v>
      </c>
      <c r="L17" s="266">
        <f>K17*L13</f>
        <v>0</v>
      </c>
      <c r="M17" s="261"/>
      <c r="N17" s="253"/>
      <c r="O17" s="253"/>
      <c r="P17" s="253"/>
      <c r="Q17" s="253"/>
      <c r="R17" s="253"/>
      <c r="S17" s="253"/>
      <c r="T17" s="253"/>
      <c r="U17" s="253"/>
    </row>
    <row r="18" spans="2:21">
      <c r="B18" s="257">
        <v>4</v>
      </c>
      <c r="C18" s="169"/>
      <c r="D18" s="169"/>
      <c r="E18" s="169"/>
      <c r="F18" s="169"/>
      <c r="G18" s="171"/>
      <c r="H18" s="171"/>
      <c r="I18" s="167"/>
      <c r="J18" s="167"/>
      <c r="K18" s="266">
        <f t="shared" si="1"/>
        <v>0</v>
      </c>
      <c r="L18" s="266">
        <f>K18*L13</f>
        <v>0</v>
      </c>
      <c r="M18" s="261"/>
      <c r="N18" s="253"/>
      <c r="O18" s="257"/>
      <c r="P18" s="253"/>
      <c r="Q18" s="253"/>
      <c r="R18" s="253"/>
      <c r="S18" s="253"/>
      <c r="T18" s="253"/>
      <c r="U18" s="261"/>
    </row>
    <row r="19" spans="2:21">
      <c r="B19" s="257">
        <v>5</v>
      </c>
      <c r="C19" s="169"/>
      <c r="D19" s="169"/>
      <c r="E19" s="169"/>
      <c r="F19" s="169"/>
      <c r="G19" s="273"/>
      <c r="H19" s="171"/>
      <c r="I19" s="167"/>
      <c r="J19" s="167"/>
      <c r="K19" s="266">
        <f t="shared" si="1"/>
        <v>0</v>
      </c>
      <c r="L19" s="266">
        <f>K19*L13</f>
        <v>0</v>
      </c>
      <c r="M19" s="261"/>
      <c r="N19" s="253"/>
      <c r="O19" s="257"/>
      <c r="P19" s="253"/>
      <c r="Q19" s="253"/>
      <c r="R19" s="253"/>
      <c r="S19" s="253"/>
      <c r="T19" s="253"/>
      <c r="U19" s="261"/>
    </row>
    <row r="20" spans="2:21">
      <c r="B20" s="257">
        <v>6</v>
      </c>
      <c r="C20" s="169"/>
      <c r="D20" s="169"/>
      <c r="E20" s="169"/>
      <c r="F20" s="169"/>
      <c r="G20" s="171"/>
      <c r="H20" s="171"/>
      <c r="I20" s="167"/>
      <c r="J20" s="167"/>
      <c r="K20" s="266">
        <f t="shared" si="1"/>
        <v>0</v>
      </c>
      <c r="L20" s="266">
        <f>K20*L13</f>
        <v>0</v>
      </c>
      <c r="M20" s="261"/>
      <c r="N20" s="253"/>
      <c r="O20" s="257"/>
      <c r="P20" s="253"/>
      <c r="Q20" s="253"/>
      <c r="R20" s="253"/>
      <c r="S20" s="253"/>
      <c r="T20" s="253"/>
      <c r="U20" s="261"/>
    </row>
    <row r="21" spans="2:21">
      <c r="B21" s="257">
        <v>7</v>
      </c>
      <c r="C21" s="169"/>
      <c r="D21" s="274"/>
      <c r="E21" s="169"/>
      <c r="F21" s="169"/>
      <c r="G21" s="171"/>
      <c r="H21" s="171"/>
      <c r="I21" s="167"/>
      <c r="J21" s="167"/>
      <c r="K21" s="266">
        <f t="shared" si="1"/>
        <v>0</v>
      </c>
      <c r="L21" s="266">
        <f>K21*L13</f>
        <v>0</v>
      </c>
      <c r="M21" s="261"/>
      <c r="N21" s="253"/>
      <c r="O21" s="257"/>
      <c r="P21" s="253"/>
      <c r="Q21" s="253"/>
      <c r="R21" s="253"/>
      <c r="S21" s="253"/>
      <c r="T21" s="253"/>
      <c r="U21" s="261"/>
    </row>
    <row r="22" spans="2:21">
      <c r="B22" s="257">
        <v>8</v>
      </c>
      <c r="C22" s="169"/>
      <c r="D22" s="274"/>
      <c r="E22" s="169"/>
      <c r="F22" s="169"/>
      <c r="G22" s="171"/>
      <c r="H22" s="171"/>
      <c r="I22" s="167"/>
      <c r="J22" s="167"/>
      <c r="K22" s="266">
        <f t="shared" si="1"/>
        <v>0</v>
      </c>
      <c r="L22" s="266">
        <f>K22*L13</f>
        <v>0</v>
      </c>
      <c r="M22" s="271"/>
      <c r="N22" s="255"/>
      <c r="O22" s="253"/>
      <c r="P22" s="256"/>
      <c r="Q22" s="256"/>
      <c r="R22" s="256"/>
      <c r="S22" s="256"/>
      <c r="T22" s="256"/>
      <c r="U22" s="253"/>
    </row>
    <row r="23" spans="2:21" ht="20.25">
      <c r="B23" s="257"/>
      <c r="C23" s="597" t="s">
        <v>30</v>
      </c>
      <c r="D23" s="597"/>
      <c r="E23" s="597"/>
      <c r="F23" s="597"/>
      <c r="G23" s="597"/>
      <c r="H23" s="597"/>
      <c r="I23" s="597"/>
      <c r="J23" s="597"/>
      <c r="K23" s="258" t="s">
        <v>2</v>
      </c>
      <c r="L23" s="259">
        <v>0.5</v>
      </c>
      <c r="M23" s="176">
        <f>SUM(K25:K32)</f>
        <v>0</v>
      </c>
      <c r="N23" s="260">
        <f>SUM(L25:L32)</f>
        <v>0</v>
      </c>
      <c r="O23" s="261"/>
      <c r="P23" s="253"/>
      <c r="Q23" s="253"/>
      <c r="R23" s="253"/>
      <c r="S23" s="253"/>
      <c r="T23" s="253"/>
      <c r="U23" s="253"/>
    </row>
    <row r="24" spans="2:21">
      <c r="B24" s="257" t="s">
        <v>3</v>
      </c>
      <c r="C24" s="588" t="s">
        <v>4</v>
      </c>
      <c r="D24" s="588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98"/>
      <c r="N24" s="599"/>
      <c r="O24" s="253"/>
      <c r="P24" s="253"/>
      <c r="Q24" s="253"/>
      <c r="R24" s="253"/>
      <c r="S24" s="253"/>
      <c r="T24" s="253"/>
      <c r="U24" s="253"/>
    </row>
    <row r="25" spans="2:21" ht="19.5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53"/>
      <c r="P25" s="253"/>
      <c r="Q25" s="253"/>
      <c r="R25" s="253"/>
      <c r="S25" s="253"/>
      <c r="T25" s="253"/>
      <c r="U25" s="253"/>
    </row>
    <row r="26" spans="2:21">
      <c r="B26" s="257">
        <v>2</v>
      </c>
      <c r="C26" s="169"/>
      <c r="D26" s="169"/>
      <c r="E26" s="169"/>
      <c r="F26" s="169"/>
      <c r="G26" s="273"/>
      <c r="H26" s="171"/>
      <c r="I26" s="167"/>
      <c r="J26" s="167"/>
      <c r="K26" s="266">
        <f t="shared" ref="K26:K32" si="2">(I26+J26)*10000</f>
        <v>0</v>
      </c>
      <c r="L26" s="266">
        <f>K26*L23</f>
        <v>0</v>
      </c>
      <c r="M26" s="261"/>
      <c r="N26" s="253"/>
      <c r="O26" s="253"/>
      <c r="P26" s="253"/>
      <c r="Q26" s="253"/>
      <c r="R26" s="253"/>
      <c r="S26" s="253"/>
      <c r="T26" s="253"/>
      <c r="U26" s="253"/>
    </row>
    <row r="27" spans="2:21">
      <c r="B27" s="257">
        <v>3</v>
      </c>
      <c r="C27" s="169"/>
      <c r="D27" s="169"/>
      <c r="E27" s="169"/>
      <c r="F27" s="169"/>
      <c r="G27" s="273"/>
      <c r="H27" s="171"/>
      <c r="I27" s="167"/>
      <c r="J27" s="167"/>
      <c r="K27" s="266">
        <f t="shared" si="2"/>
        <v>0</v>
      </c>
      <c r="L27" s="266">
        <f>K27*L23</f>
        <v>0</v>
      </c>
      <c r="M27" s="261"/>
      <c r="N27" s="253"/>
      <c r="O27" s="253"/>
      <c r="P27" s="253"/>
      <c r="Q27" s="253"/>
      <c r="R27" s="253"/>
      <c r="S27" s="253"/>
      <c r="T27" s="253"/>
      <c r="U27" s="253"/>
    </row>
    <row r="28" spans="2:21">
      <c r="B28" s="257">
        <v>4</v>
      </c>
      <c r="C28" s="169"/>
      <c r="D28" s="169"/>
      <c r="E28" s="169"/>
      <c r="F28" s="169"/>
      <c r="G28" s="171"/>
      <c r="H28" s="171"/>
      <c r="I28" s="167"/>
      <c r="J28" s="167"/>
      <c r="K28" s="266">
        <f t="shared" si="2"/>
        <v>0</v>
      </c>
      <c r="L28" s="266">
        <f>K28*L23</f>
        <v>0</v>
      </c>
      <c r="M28" s="261"/>
      <c r="N28" s="253"/>
      <c r="O28" s="253"/>
      <c r="P28" s="253"/>
      <c r="Q28" s="253"/>
      <c r="R28" s="253"/>
      <c r="S28" s="253"/>
      <c r="T28" s="253"/>
      <c r="U28" s="253"/>
    </row>
    <row r="29" spans="2:21">
      <c r="B29" s="257">
        <v>5</v>
      </c>
      <c r="C29" s="169"/>
      <c r="D29" s="169"/>
      <c r="E29" s="169"/>
      <c r="F29" s="169"/>
      <c r="G29" s="273"/>
      <c r="H29" s="171"/>
      <c r="I29" s="167"/>
      <c r="J29" s="167"/>
      <c r="K29" s="266">
        <f t="shared" si="2"/>
        <v>0</v>
      </c>
      <c r="L29" s="266">
        <f>K29*L23</f>
        <v>0</v>
      </c>
      <c r="M29" s="261"/>
      <c r="N29" s="253"/>
      <c r="O29" s="253"/>
      <c r="P29" s="253"/>
      <c r="Q29" s="253"/>
      <c r="R29" s="253"/>
      <c r="S29" s="253"/>
      <c r="T29" s="253"/>
      <c r="U29" s="253"/>
    </row>
    <row r="30" spans="2:21">
      <c r="B30" s="257">
        <v>6</v>
      </c>
      <c r="C30" s="169"/>
      <c r="D30" s="169"/>
      <c r="E30" s="169"/>
      <c r="F30" s="169"/>
      <c r="G30" s="171"/>
      <c r="H30" s="171"/>
      <c r="I30" s="167"/>
      <c r="J30" s="167"/>
      <c r="K30" s="266">
        <f t="shared" si="2"/>
        <v>0</v>
      </c>
      <c r="L30" s="266">
        <f>K30*L23</f>
        <v>0</v>
      </c>
      <c r="M30" s="261"/>
      <c r="N30" s="253"/>
      <c r="O30" s="253"/>
      <c r="P30" s="253"/>
      <c r="Q30" s="253"/>
      <c r="R30" s="253"/>
      <c r="S30" s="253"/>
      <c r="T30" s="253"/>
      <c r="U30" s="253"/>
    </row>
    <row r="31" spans="2:21">
      <c r="B31" s="257">
        <v>7</v>
      </c>
      <c r="C31" s="169"/>
      <c r="D31" s="274"/>
      <c r="E31" s="169"/>
      <c r="F31" s="169"/>
      <c r="G31" s="171"/>
      <c r="H31" s="171"/>
      <c r="I31" s="167"/>
      <c r="J31" s="167"/>
      <c r="K31" s="266">
        <f t="shared" si="2"/>
        <v>0</v>
      </c>
      <c r="L31" s="266">
        <f>K31*L23</f>
        <v>0</v>
      </c>
      <c r="M31" s="261"/>
      <c r="N31" s="253"/>
      <c r="O31" s="253"/>
      <c r="P31" s="253"/>
      <c r="Q31" s="253"/>
      <c r="R31" s="253"/>
      <c r="S31" s="253"/>
      <c r="T31" s="253"/>
      <c r="U31" s="253"/>
    </row>
    <row r="32" spans="2:21">
      <c r="B32" s="257">
        <v>8</v>
      </c>
      <c r="C32" s="169"/>
      <c r="D32" s="274"/>
      <c r="E32" s="169"/>
      <c r="F32" s="169"/>
      <c r="G32" s="180"/>
      <c r="H32" s="171"/>
      <c r="I32" s="167"/>
      <c r="J32" s="167"/>
      <c r="K32" s="266">
        <f t="shared" si="2"/>
        <v>0</v>
      </c>
      <c r="L32" s="266">
        <f>K32*L23</f>
        <v>0</v>
      </c>
      <c r="M32" s="271"/>
      <c r="N32" s="255"/>
      <c r="O32" s="253"/>
      <c r="P32" s="253"/>
      <c r="Q32" s="253"/>
      <c r="R32" s="253"/>
      <c r="S32" s="253"/>
      <c r="T32" s="253"/>
      <c r="U32" s="253"/>
    </row>
    <row r="33" spans="1:15" ht="20.25">
      <c r="A33" s="275"/>
      <c r="B33" s="276"/>
      <c r="C33" s="600" t="s">
        <v>32</v>
      </c>
      <c r="D33" s="600"/>
      <c r="E33" s="600"/>
      <c r="F33" s="600"/>
      <c r="G33" s="600"/>
      <c r="H33" s="600"/>
      <c r="I33" s="600"/>
      <c r="J33" s="600"/>
      <c r="K33" s="258" t="s">
        <v>2</v>
      </c>
      <c r="L33" s="259">
        <v>0.5</v>
      </c>
      <c r="M33" s="176">
        <f>SUM(K35:K42)</f>
        <v>100000</v>
      </c>
      <c r="N33" s="260">
        <f>SUM(L35:L42)</f>
        <v>50000</v>
      </c>
      <c r="O33" s="261"/>
    </row>
    <row r="34" spans="1:15">
      <c r="A34" s="275"/>
      <c r="B34" s="276"/>
      <c r="C34" s="588" t="s">
        <v>4</v>
      </c>
      <c r="D34" s="588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89" t="s">
        <v>34</v>
      </c>
      <c r="N34" s="590"/>
      <c r="O34" s="253"/>
    </row>
    <row r="35" spans="1:15">
      <c r="A35" s="275"/>
      <c r="B35" s="276"/>
      <c r="C35" s="121">
        <v>5</v>
      </c>
      <c r="D35" s="332" t="s">
        <v>175</v>
      </c>
      <c r="E35" s="272" t="s">
        <v>189</v>
      </c>
      <c r="F35" s="121" t="s">
        <v>190</v>
      </c>
      <c r="G35" s="168" t="s">
        <v>191</v>
      </c>
      <c r="H35" s="28" t="s">
        <v>192</v>
      </c>
      <c r="I35" s="167">
        <v>3</v>
      </c>
      <c r="J35" s="167">
        <v>7</v>
      </c>
      <c r="K35" s="277">
        <f>(I35+J35)*10000</f>
        <v>100000</v>
      </c>
      <c r="L35" s="277">
        <f>K35*L33</f>
        <v>50000</v>
      </c>
      <c r="M35" s="261"/>
      <c r="N35" s="253"/>
      <c r="O35" s="253"/>
    </row>
    <row r="36" spans="1:15">
      <c r="A36" s="275"/>
      <c r="B36" s="276"/>
      <c r="C36" s="121"/>
      <c r="D36" s="121"/>
      <c r="E36" s="121"/>
      <c r="F36" s="293"/>
      <c r="G36" s="294"/>
      <c r="H36" s="294"/>
      <c r="I36" s="252"/>
      <c r="J36" s="252"/>
      <c r="K36" s="277">
        <f t="shared" ref="K36:K42" si="3">(I36+J36)*10000</f>
        <v>0</v>
      </c>
      <c r="L36" s="277">
        <f>K36*L33</f>
        <v>0</v>
      </c>
      <c r="M36" s="261"/>
      <c r="N36" s="253"/>
      <c r="O36" s="253"/>
    </row>
    <row r="37" spans="1:15">
      <c r="A37" s="275"/>
      <c r="B37" s="276"/>
      <c r="C37" s="121"/>
      <c r="D37" s="121"/>
      <c r="E37" s="121"/>
      <c r="F37" s="293"/>
      <c r="G37" s="294"/>
      <c r="H37" s="294"/>
      <c r="I37" s="252"/>
      <c r="J37" s="252"/>
      <c r="K37" s="277">
        <f t="shared" si="3"/>
        <v>0</v>
      </c>
      <c r="L37" s="277">
        <f>K37*L33</f>
        <v>0</v>
      </c>
      <c r="M37" s="261"/>
      <c r="N37" s="253"/>
      <c r="O37" s="253"/>
    </row>
    <row r="38" spans="1:15">
      <c r="A38" s="275"/>
      <c r="B38" s="276"/>
      <c r="C38" s="121"/>
      <c r="D38" s="121"/>
      <c r="E38" s="121"/>
      <c r="F38" s="121"/>
      <c r="G38" s="122"/>
      <c r="H38" s="122"/>
      <c r="I38" s="123"/>
      <c r="J38" s="123"/>
      <c r="K38" s="277">
        <f t="shared" si="3"/>
        <v>0</v>
      </c>
      <c r="L38" s="277">
        <f>K38*L33</f>
        <v>0</v>
      </c>
      <c r="M38" s="261"/>
      <c r="N38" s="253"/>
      <c r="O38" s="253"/>
    </row>
    <row r="39" spans="1:15">
      <c r="A39" s="275"/>
      <c r="B39" s="276"/>
      <c r="C39" s="121"/>
      <c r="D39" s="121"/>
      <c r="E39" s="121"/>
      <c r="F39" s="121"/>
      <c r="G39" s="168"/>
      <c r="H39" s="122"/>
      <c r="I39" s="123"/>
      <c r="J39" s="123"/>
      <c r="K39" s="277">
        <f t="shared" si="3"/>
        <v>0</v>
      </c>
      <c r="L39" s="277">
        <f>K39*L33</f>
        <v>0</v>
      </c>
      <c r="M39" s="261"/>
      <c r="N39" s="253"/>
      <c r="O39" s="253"/>
    </row>
    <row r="40" spans="1:15">
      <c r="A40" s="275"/>
      <c r="B40" s="276"/>
      <c r="C40" s="121"/>
      <c r="D40" s="121"/>
      <c r="E40" s="121"/>
      <c r="F40" s="121"/>
      <c r="G40" s="122"/>
      <c r="H40" s="122"/>
      <c r="I40" s="123"/>
      <c r="J40" s="123"/>
      <c r="K40" s="277">
        <f t="shared" si="3"/>
        <v>0</v>
      </c>
      <c r="L40" s="277">
        <f>K40*L33</f>
        <v>0</v>
      </c>
      <c r="M40" s="261"/>
      <c r="N40" s="253"/>
      <c r="O40" s="253"/>
    </row>
    <row r="41" spans="1:15">
      <c r="A41" s="275"/>
      <c r="B41" s="276"/>
      <c r="C41" s="121"/>
      <c r="D41" s="120"/>
      <c r="E41" s="121"/>
      <c r="F41" s="121"/>
      <c r="G41" s="122"/>
      <c r="H41" s="122"/>
      <c r="I41" s="123"/>
      <c r="J41" s="123"/>
      <c r="K41" s="277">
        <f t="shared" si="3"/>
        <v>0</v>
      </c>
      <c r="L41" s="277">
        <f>K41*L33</f>
        <v>0</v>
      </c>
      <c r="M41" s="261"/>
      <c r="N41" s="253"/>
      <c r="O41" s="253"/>
    </row>
    <row r="42" spans="1:15">
      <c r="A42" s="275"/>
      <c r="B42" s="276"/>
      <c r="C42" s="121"/>
      <c r="D42" s="120"/>
      <c r="E42" s="121"/>
      <c r="F42" s="121"/>
      <c r="G42" s="122"/>
      <c r="H42" s="122"/>
      <c r="I42" s="123"/>
      <c r="J42" s="123"/>
      <c r="K42" s="277">
        <f t="shared" si="3"/>
        <v>0</v>
      </c>
      <c r="L42" s="277">
        <f>K42*L33</f>
        <v>0</v>
      </c>
      <c r="M42" s="271"/>
      <c r="N42" s="255"/>
      <c r="O42" s="253"/>
    </row>
    <row r="43" spans="1:15" ht="20.25">
      <c r="A43" s="253"/>
      <c r="B43" s="257"/>
      <c r="C43" s="594" t="s">
        <v>45</v>
      </c>
      <c r="D43" s="594"/>
      <c r="E43" s="594"/>
      <c r="F43" s="594"/>
      <c r="G43" s="594"/>
      <c r="H43" s="594"/>
      <c r="I43" s="594"/>
      <c r="J43" s="594"/>
      <c r="K43" s="258" t="s">
        <v>2</v>
      </c>
      <c r="L43" s="279">
        <v>0.6</v>
      </c>
      <c r="M43" s="176">
        <f>SUM(K45:K52)</f>
        <v>350000</v>
      </c>
      <c r="N43" s="260">
        <f>SUM(L45:L52)</f>
        <v>210000</v>
      </c>
      <c r="O43" s="261"/>
    </row>
    <row r="44" spans="1:15">
      <c r="A44" s="253"/>
      <c r="B44" s="257" t="s">
        <v>3</v>
      </c>
      <c r="C44" s="588" t="s">
        <v>4</v>
      </c>
      <c r="D44" s="588"/>
      <c r="E44" s="549" t="s">
        <v>5</v>
      </c>
      <c r="F44" s="549" t="s">
        <v>6</v>
      </c>
      <c r="G44" s="549" t="s">
        <v>7</v>
      </c>
      <c r="H44" s="549" t="s">
        <v>8</v>
      </c>
      <c r="I44" s="549" t="s">
        <v>9</v>
      </c>
      <c r="J44" s="549" t="s">
        <v>10</v>
      </c>
      <c r="K44" s="549" t="s">
        <v>11</v>
      </c>
      <c r="L44" s="549" t="s">
        <v>12</v>
      </c>
      <c r="M44" s="280"/>
      <c r="N44" s="281"/>
      <c r="O44" s="253"/>
    </row>
    <row r="45" spans="1:15">
      <c r="A45" s="253"/>
      <c r="B45" s="257">
        <v>1</v>
      </c>
      <c r="C45" s="121">
        <v>5</v>
      </c>
      <c r="D45" s="121" t="s">
        <v>35</v>
      </c>
      <c r="E45" s="272" t="s">
        <v>193</v>
      </c>
      <c r="F45" s="121" t="s">
        <v>194</v>
      </c>
      <c r="G45" s="168" t="s">
        <v>195</v>
      </c>
      <c r="H45" s="122" t="s">
        <v>196</v>
      </c>
      <c r="I45" s="123">
        <v>3</v>
      </c>
      <c r="J45" s="123">
        <v>24</v>
      </c>
      <c r="K45" s="266">
        <f>(I45+J45)*10000</f>
        <v>270000</v>
      </c>
      <c r="L45" s="266">
        <f>K45*L43</f>
        <v>162000</v>
      </c>
      <c r="M45" s="261"/>
      <c r="N45" s="253"/>
      <c r="O45" s="253"/>
    </row>
    <row r="46" spans="1:15">
      <c r="A46" s="253"/>
      <c r="B46" s="257">
        <v>2</v>
      </c>
      <c r="C46" s="169">
        <v>5</v>
      </c>
      <c r="D46" s="169" t="s">
        <v>197</v>
      </c>
      <c r="E46" s="272" t="s">
        <v>198</v>
      </c>
      <c r="F46" s="169" t="s">
        <v>199</v>
      </c>
      <c r="G46" s="273" t="s">
        <v>200</v>
      </c>
      <c r="H46" s="171" t="s">
        <v>44</v>
      </c>
      <c r="I46" s="167">
        <v>3</v>
      </c>
      <c r="J46" s="167">
        <v>5</v>
      </c>
      <c r="K46" s="266">
        <f t="shared" ref="K46:K52" si="4">(I46+J46)*10000</f>
        <v>80000</v>
      </c>
      <c r="L46" s="266">
        <f>K46*L43</f>
        <v>48000</v>
      </c>
      <c r="M46" s="261"/>
      <c r="N46" s="253"/>
      <c r="O46" s="253"/>
    </row>
    <row r="47" spans="1:15">
      <c r="A47" s="253"/>
      <c r="B47" s="257">
        <v>3</v>
      </c>
      <c r="C47" s="169"/>
      <c r="D47" s="169"/>
      <c r="E47" s="169"/>
      <c r="F47" s="169"/>
      <c r="G47" s="273"/>
      <c r="H47" s="171"/>
      <c r="I47" s="167"/>
      <c r="J47" s="167"/>
      <c r="K47" s="266">
        <f t="shared" si="4"/>
        <v>0</v>
      </c>
      <c r="L47" s="266">
        <f>K47*L43</f>
        <v>0</v>
      </c>
      <c r="M47" s="261"/>
      <c r="N47" s="253"/>
      <c r="O47" s="253"/>
    </row>
    <row r="48" spans="1:15">
      <c r="A48" s="253"/>
      <c r="B48" s="257">
        <v>4</v>
      </c>
      <c r="C48" s="169"/>
      <c r="D48" s="169"/>
      <c r="E48" s="169"/>
      <c r="F48" s="169"/>
      <c r="G48" s="171"/>
      <c r="H48" s="171"/>
      <c r="I48" s="167"/>
      <c r="J48" s="167"/>
      <c r="K48" s="266">
        <f t="shared" si="4"/>
        <v>0</v>
      </c>
      <c r="L48" s="266">
        <f>K48*L43</f>
        <v>0</v>
      </c>
      <c r="M48" s="261"/>
      <c r="N48" s="253"/>
      <c r="O48" s="253"/>
    </row>
    <row r="49" spans="2:15">
      <c r="B49" s="257">
        <v>5</v>
      </c>
      <c r="C49" s="169"/>
      <c r="D49" s="169"/>
      <c r="E49" s="169"/>
      <c r="F49" s="169"/>
      <c r="G49" s="273"/>
      <c r="H49" s="171"/>
      <c r="I49" s="167"/>
      <c r="J49" s="167"/>
      <c r="K49" s="266">
        <f t="shared" si="4"/>
        <v>0</v>
      </c>
      <c r="L49" s="266">
        <f>K49*L43</f>
        <v>0</v>
      </c>
      <c r="M49" s="261"/>
      <c r="N49" s="253"/>
      <c r="O49" s="253"/>
    </row>
    <row r="50" spans="2:15">
      <c r="B50" s="257">
        <v>6</v>
      </c>
      <c r="C50" s="169"/>
      <c r="D50" s="169"/>
      <c r="E50" s="169"/>
      <c r="F50" s="169"/>
      <c r="G50" s="171"/>
      <c r="H50" s="171"/>
      <c r="I50" s="167"/>
      <c r="J50" s="167"/>
      <c r="K50" s="266">
        <f t="shared" si="4"/>
        <v>0</v>
      </c>
      <c r="L50" s="266">
        <f>K50*L43</f>
        <v>0</v>
      </c>
      <c r="M50" s="261"/>
      <c r="N50" s="253"/>
      <c r="O50" s="253"/>
    </row>
    <row r="51" spans="2:15">
      <c r="B51" s="257">
        <v>7</v>
      </c>
      <c r="C51" s="169"/>
      <c r="D51" s="274"/>
      <c r="E51" s="169"/>
      <c r="F51" s="169"/>
      <c r="G51" s="171"/>
      <c r="H51" s="171"/>
      <c r="I51" s="167"/>
      <c r="J51" s="167"/>
      <c r="K51" s="266">
        <f t="shared" si="4"/>
        <v>0</v>
      </c>
      <c r="L51" s="266">
        <f>K51*L43</f>
        <v>0</v>
      </c>
      <c r="M51" s="261"/>
      <c r="N51" s="253"/>
      <c r="O51" s="253"/>
    </row>
    <row r="52" spans="2:15">
      <c r="B52" s="257">
        <v>8</v>
      </c>
      <c r="C52" s="169"/>
      <c r="D52" s="274"/>
      <c r="E52" s="169"/>
      <c r="F52" s="169"/>
      <c r="G52" s="171"/>
      <c r="H52" s="171"/>
      <c r="I52" s="167"/>
      <c r="J52" s="167"/>
      <c r="K52" s="266">
        <f t="shared" si="4"/>
        <v>0</v>
      </c>
      <c r="L52" s="266">
        <f>K52*L43</f>
        <v>0</v>
      </c>
      <c r="M52" s="271"/>
      <c r="N52" s="255"/>
      <c r="O52" s="253"/>
    </row>
    <row r="53" spans="2:15" ht="20.25">
      <c r="B53" s="257"/>
      <c r="C53" s="595" t="s">
        <v>46</v>
      </c>
      <c r="D53" s="595"/>
      <c r="E53" s="595"/>
      <c r="F53" s="595"/>
      <c r="G53" s="595"/>
      <c r="H53" s="595"/>
      <c r="I53" s="595"/>
      <c r="J53" s="595"/>
      <c r="K53" s="173" t="s">
        <v>47</v>
      </c>
      <c r="L53" s="181">
        <v>0.65</v>
      </c>
      <c r="M53" s="176">
        <f>SUM(K55:K62)</f>
        <v>0</v>
      </c>
      <c r="N53" s="260">
        <f>SUM(L55:L62)</f>
        <v>0</v>
      </c>
      <c r="O53" s="261"/>
    </row>
    <row r="54" spans="2:15">
      <c r="B54" s="257"/>
      <c r="C54" s="588" t="s">
        <v>4</v>
      </c>
      <c r="D54" s="588"/>
      <c r="E54" s="549" t="s">
        <v>5</v>
      </c>
      <c r="F54" s="549" t="s">
        <v>6</v>
      </c>
      <c r="G54" s="549" t="s">
        <v>7</v>
      </c>
      <c r="H54" s="549" t="s">
        <v>8</v>
      </c>
      <c r="I54" s="549" t="s">
        <v>9</v>
      </c>
      <c r="J54" s="549" t="s">
        <v>10</v>
      </c>
      <c r="K54" s="549" t="s">
        <v>11</v>
      </c>
      <c r="L54" s="549" t="s">
        <v>12</v>
      </c>
      <c r="M54" s="550"/>
      <c r="N54" s="551"/>
      <c r="O54" s="253"/>
    </row>
    <row r="55" spans="2:15" ht="19.5">
      <c r="B55" s="257"/>
      <c r="C55" s="262"/>
      <c r="D55" s="262"/>
      <c r="E55" s="262"/>
      <c r="F55" s="262"/>
      <c r="G55" s="240" t="s">
        <v>48</v>
      </c>
      <c r="H55" s="264"/>
      <c r="I55" s="265"/>
      <c r="J55" s="265"/>
      <c r="K55" s="266">
        <f>(I55+J55)*10000</f>
        <v>0</v>
      </c>
      <c r="L55" s="266">
        <f>K55*L53</f>
        <v>0</v>
      </c>
      <c r="M55" s="261"/>
      <c r="N55" s="253"/>
      <c r="O55" s="253"/>
    </row>
    <row r="56" spans="2:15">
      <c r="B56" s="257"/>
      <c r="C56" s="282"/>
      <c r="D56" s="282"/>
      <c r="E56" s="282"/>
      <c r="F56" s="282"/>
      <c r="G56" s="283"/>
      <c r="H56" s="283"/>
      <c r="I56" s="284"/>
      <c r="J56" s="284"/>
      <c r="K56" s="266">
        <f t="shared" ref="K56:K62" si="5">(I56+J56)*10000</f>
        <v>0</v>
      </c>
      <c r="L56" s="266">
        <f>K56*L53</f>
        <v>0</v>
      </c>
      <c r="M56" s="261"/>
      <c r="N56" s="253"/>
      <c r="O56" s="253"/>
    </row>
    <row r="57" spans="2:15">
      <c r="B57" s="257"/>
      <c r="C57" s="282"/>
      <c r="D57" s="282"/>
      <c r="E57" s="282"/>
      <c r="F57" s="282"/>
      <c r="G57" s="283"/>
      <c r="H57" s="283"/>
      <c r="I57" s="284"/>
      <c r="J57" s="284"/>
      <c r="K57" s="266">
        <f t="shared" si="5"/>
        <v>0</v>
      </c>
      <c r="L57" s="266">
        <f>K57*L53</f>
        <v>0</v>
      </c>
      <c r="M57" s="261"/>
      <c r="N57" s="253"/>
      <c r="O57" s="253"/>
    </row>
    <row r="58" spans="2:15">
      <c r="B58" s="257"/>
      <c r="C58" s="282"/>
      <c r="D58" s="282"/>
      <c r="E58" s="282"/>
      <c r="F58" s="282"/>
      <c r="G58" s="283"/>
      <c r="H58" s="283"/>
      <c r="I58" s="284"/>
      <c r="J58" s="284"/>
      <c r="K58" s="266">
        <f t="shared" si="5"/>
        <v>0</v>
      </c>
      <c r="L58" s="266">
        <f>K58*L53</f>
        <v>0</v>
      </c>
      <c r="M58" s="261"/>
      <c r="N58" s="253"/>
      <c r="O58" s="253"/>
    </row>
    <row r="59" spans="2:15">
      <c r="B59" s="257"/>
      <c r="C59" s="282"/>
      <c r="D59" s="282"/>
      <c r="E59" s="282"/>
      <c r="F59" s="282"/>
      <c r="G59" s="283"/>
      <c r="H59" s="283"/>
      <c r="I59" s="284"/>
      <c r="J59" s="284"/>
      <c r="K59" s="266">
        <f t="shared" si="5"/>
        <v>0</v>
      </c>
      <c r="L59" s="266">
        <f>K59*L53</f>
        <v>0</v>
      </c>
      <c r="M59" s="261"/>
      <c r="N59" s="253"/>
      <c r="O59" s="253"/>
    </row>
    <row r="60" spans="2:15">
      <c r="B60" s="257"/>
      <c r="C60" s="282"/>
      <c r="D60" s="282"/>
      <c r="E60" s="282"/>
      <c r="F60" s="282"/>
      <c r="G60" s="283"/>
      <c r="H60" s="283"/>
      <c r="I60" s="284"/>
      <c r="J60" s="284"/>
      <c r="K60" s="266">
        <f t="shared" si="5"/>
        <v>0</v>
      </c>
      <c r="L60" s="266">
        <f>K60*L53</f>
        <v>0</v>
      </c>
      <c r="M60" s="261"/>
      <c r="N60" s="253"/>
      <c r="O60" s="253"/>
    </row>
    <row r="61" spans="2:15">
      <c r="B61" s="257"/>
      <c r="C61" s="285"/>
      <c r="D61" s="282"/>
      <c r="E61" s="282"/>
      <c r="F61" s="282"/>
      <c r="G61" s="283"/>
      <c r="H61" s="283"/>
      <c r="I61" s="284"/>
      <c r="J61" s="167"/>
      <c r="K61" s="266">
        <f t="shared" si="5"/>
        <v>0</v>
      </c>
      <c r="L61" s="266">
        <f>K61*L53</f>
        <v>0</v>
      </c>
      <c r="M61" s="261"/>
      <c r="N61" s="253"/>
      <c r="O61" s="253"/>
    </row>
    <row r="62" spans="2:15">
      <c r="B62" s="257"/>
      <c r="C62" s="282"/>
      <c r="D62" s="282"/>
      <c r="E62" s="282"/>
      <c r="F62" s="282"/>
      <c r="G62" s="283"/>
      <c r="H62" s="283"/>
      <c r="I62" s="284"/>
      <c r="J62" s="284"/>
      <c r="K62" s="266">
        <f t="shared" si="5"/>
        <v>0</v>
      </c>
      <c r="L62" s="266">
        <f>K62*L53</f>
        <v>0</v>
      </c>
      <c r="M62" s="271"/>
      <c r="N62" s="255"/>
      <c r="O62" s="253"/>
    </row>
    <row r="63" spans="2:15" ht="20.25">
      <c r="B63" s="257"/>
      <c r="C63" s="596" t="s">
        <v>124</v>
      </c>
      <c r="D63" s="596"/>
      <c r="E63" s="596"/>
      <c r="F63" s="596"/>
      <c r="G63" s="596"/>
      <c r="H63" s="596"/>
      <c r="I63" s="596"/>
      <c r="J63" s="596"/>
      <c r="K63" s="173" t="s">
        <v>47</v>
      </c>
      <c r="L63" s="279">
        <v>0.6</v>
      </c>
      <c r="M63" s="176">
        <f>SUM(K65:K72)</f>
        <v>290000</v>
      </c>
      <c r="N63" s="260">
        <f>SUM(L65:L72)</f>
        <v>174000</v>
      </c>
      <c r="O63" s="261"/>
    </row>
    <row r="64" spans="2:15">
      <c r="B64" s="257"/>
      <c r="C64" s="588" t="s">
        <v>4</v>
      </c>
      <c r="D64" s="588"/>
      <c r="E64" s="549" t="s">
        <v>5</v>
      </c>
      <c r="F64" s="549" t="s">
        <v>6</v>
      </c>
      <c r="G64" s="549" t="s">
        <v>7</v>
      </c>
      <c r="H64" s="549" t="s">
        <v>8</v>
      </c>
      <c r="I64" s="549" t="s">
        <v>9</v>
      </c>
      <c r="J64" s="549" t="s">
        <v>10</v>
      </c>
      <c r="K64" s="549" t="s">
        <v>11</v>
      </c>
      <c r="L64" s="549" t="s">
        <v>12</v>
      </c>
      <c r="M64" s="589" t="s">
        <v>50</v>
      </c>
      <c r="N64" s="590"/>
      <c r="O64" s="253"/>
    </row>
    <row r="65" spans="2:15">
      <c r="B65" s="257"/>
      <c r="C65" s="121">
        <v>5</v>
      </c>
      <c r="D65" s="121" t="s">
        <v>201</v>
      </c>
      <c r="E65" s="272" t="s">
        <v>202</v>
      </c>
      <c r="F65" s="121" t="s">
        <v>203</v>
      </c>
      <c r="G65" s="168" t="s">
        <v>204</v>
      </c>
      <c r="H65" s="122" t="s">
        <v>44</v>
      </c>
      <c r="I65" s="123">
        <v>3</v>
      </c>
      <c r="J65" s="123">
        <v>5</v>
      </c>
      <c r="K65" s="277">
        <f>(I65+J65)*10000</f>
        <v>80000</v>
      </c>
      <c r="L65" s="277">
        <f>K65*L63</f>
        <v>48000</v>
      </c>
      <c r="M65" s="261"/>
      <c r="N65" s="253"/>
      <c r="O65" s="253"/>
    </row>
    <row r="66" spans="2:15" ht="66">
      <c r="B66" s="257"/>
      <c r="C66" s="121">
        <v>5</v>
      </c>
      <c r="D66" s="121" t="s">
        <v>205</v>
      </c>
      <c r="E66" s="323" t="s">
        <v>206</v>
      </c>
      <c r="F66" s="293" t="s">
        <v>207</v>
      </c>
      <c r="G66" s="28" t="s">
        <v>208</v>
      </c>
      <c r="H66" s="28" t="s">
        <v>209</v>
      </c>
      <c r="I66" s="167">
        <v>3</v>
      </c>
      <c r="J66" s="167">
        <v>5</v>
      </c>
      <c r="K66" s="277">
        <f t="shared" ref="K66:K72" si="6">(I66+J66)*10000</f>
        <v>80000</v>
      </c>
      <c r="L66" s="277">
        <f>K66*L63</f>
        <v>48000</v>
      </c>
      <c r="M66" s="261"/>
      <c r="N66" s="253"/>
      <c r="O66" s="253"/>
    </row>
    <row r="67" spans="2:15" ht="66">
      <c r="B67" s="257"/>
      <c r="C67" s="121">
        <v>5</v>
      </c>
      <c r="D67" s="121" t="s">
        <v>210</v>
      </c>
      <c r="E67" s="162" t="s">
        <v>211</v>
      </c>
      <c r="F67" s="293" t="s">
        <v>212</v>
      </c>
      <c r="G67" s="294" t="s">
        <v>213</v>
      </c>
      <c r="H67" s="294" t="s">
        <v>214</v>
      </c>
      <c r="I67" s="252">
        <v>3</v>
      </c>
      <c r="J67" s="252">
        <v>10</v>
      </c>
      <c r="K67" s="277">
        <f t="shared" si="6"/>
        <v>130000</v>
      </c>
      <c r="L67" s="277">
        <f>K67*L63</f>
        <v>78000</v>
      </c>
      <c r="M67" s="261"/>
      <c r="N67" s="253"/>
      <c r="O67" s="253"/>
    </row>
    <row r="68" spans="2:15">
      <c r="B68" s="257"/>
      <c r="C68" s="121"/>
      <c r="D68" s="121"/>
      <c r="E68" s="121"/>
      <c r="F68" s="121"/>
      <c r="G68" s="122"/>
      <c r="H68" s="122"/>
      <c r="I68" s="123"/>
      <c r="J68" s="123"/>
      <c r="K68" s="277">
        <f t="shared" si="6"/>
        <v>0</v>
      </c>
      <c r="L68" s="277">
        <f>K68*L63</f>
        <v>0</v>
      </c>
      <c r="M68" s="261"/>
      <c r="N68" s="253"/>
      <c r="O68" s="253"/>
    </row>
    <row r="69" spans="2:15">
      <c r="B69" s="257"/>
      <c r="C69" s="121"/>
      <c r="D69" s="121"/>
      <c r="E69" s="121"/>
      <c r="F69" s="121"/>
      <c r="G69" s="168"/>
      <c r="H69" s="122"/>
      <c r="I69" s="123"/>
      <c r="J69" s="123"/>
      <c r="K69" s="277">
        <f t="shared" si="6"/>
        <v>0</v>
      </c>
      <c r="L69" s="277">
        <f>K69*L63</f>
        <v>0</v>
      </c>
      <c r="M69" s="261"/>
      <c r="N69" s="253"/>
      <c r="O69" s="253"/>
    </row>
    <row r="70" spans="2:15">
      <c r="B70" s="257"/>
      <c r="C70" s="121"/>
      <c r="D70" s="121"/>
      <c r="E70" s="121"/>
      <c r="F70" s="121"/>
      <c r="G70" s="122"/>
      <c r="H70" s="122"/>
      <c r="I70" s="123"/>
      <c r="J70" s="123"/>
      <c r="K70" s="277">
        <f t="shared" si="6"/>
        <v>0</v>
      </c>
      <c r="L70" s="277">
        <f>K70*L63</f>
        <v>0</v>
      </c>
      <c r="M70" s="261"/>
      <c r="N70" s="253"/>
      <c r="O70" s="253"/>
    </row>
    <row r="71" spans="2:15">
      <c r="B71" s="257"/>
      <c r="C71" s="121"/>
      <c r="D71" s="120"/>
      <c r="E71" s="121"/>
      <c r="F71" s="121"/>
      <c r="G71" s="122"/>
      <c r="H71" s="122"/>
      <c r="I71" s="123"/>
      <c r="J71" s="123"/>
      <c r="K71" s="277">
        <f t="shared" si="6"/>
        <v>0</v>
      </c>
      <c r="L71" s="277">
        <f>K71*L63</f>
        <v>0</v>
      </c>
      <c r="M71" s="261"/>
      <c r="N71" s="253"/>
      <c r="O71" s="253"/>
    </row>
    <row r="72" spans="2:15">
      <c r="B72" s="257"/>
      <c r="C72" s="121"/>
      <c r="D72" s="120"/>
      <c r="E72" s="121"/>
      <c r="F72" s="121"/>
      <c r="G72" s="122"/>
      <c r="H72" s="122"/>
      <c r="I72" s="123"/>
      <c r="J72" s="123"/>
      <c r="K72" s="277">
        <f t="shared" si="6"/>
        <v>0</v>
      </c>
      <c r="L72" s="277">
        <f>K72*L63</f>
        <v>0</v>
      </c>
      <c r="M72" s="271"/>
      <c r="N72" s="255"/>
      <c r="O72" s="253"/>
    </row>
    <row r="73" spans="2:15" ht="20.25">
      <c r="B73" s="257"/>
      <c r="C73" s="592" t="s">
        <v>55</v>
      </c>
      <c r="D73" s="592"/>
      <c r="E73" s="592"/>
      <c r="F73" s="592"/>
      <c r="G73" s="592"/>
      <c r="H73" s="592"/>
      <c r="I73" s="592"/>
      <c r="J73" s="592"/>
      <c r="K73" s="173" t="s">
        <v>47</v>
      </c>
      <c r="L73" s="181">
        <v>0.65</v>
      </c>
      <c r="M73" s="176">
        <f>SUM(K75:K82)</f>
        <v>150000</v>
      </c>
      <c r="N73" s="260">
        <f>SUM(L75:L82)</f>
        <v>97500</v>
      </c>
      <c r="O73" s="261"/>
    </row>
    <row r="74" spans="2:15">
      <c r="B74" s="257"/>
      <c r="C74" s="588" t="s">
        <v>4</v>
      </c>
      <c r="D74" s="588"/>
      <c r="E74" s="549" t="s">
        <v>5</v>
      </c>
      <c r="F74" s="549" t="s">
        <v>6</v>
      </c>
      <c r="G74" s="549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89" t="s">
        <v>56</v>
      </c>
      <c r="N74" s="590"/>
      <c r="O74" s="253"/>
    </row>
    <row r="75" spans="2:15" ht="33">
      <c r="B75" s="257"/>
      <c r="C75" s="121">
        <v>5</v>
      </c>
      <c r="D75" s="121" t="s">
        <v>215</v>
      </c>
      <c r="E75" s="162" t="s">
        <v>216</v>
      </c>
      <c r="F75" s="121" t="s">
        <v>217</v>
      </c>
      <c r="G75" s="119" t="s">
        <v>218</v>
      </c>
      <c r="H75" s="168" t="s">
        <v>219</v>
      </c>
      <c r="I75" s="328">
        <v>3</v>
      </c>
      <c r="J75" s="328">
        <v>12</v>
      </c>
      <c r="K75" s="277">
        <f>(I75+J75)*10000</f>
        <v>150000</v>
      </c>
      <c r="L75" s="277">
        <f>K75*L73</f>
        <v>97500</v>
      </c>
      <c r="M75" s="261"/>
      <c r="N75" s="253"/>
      <c r="O75" s="253"/>
    </row>
    <row r="76" spans="2:15">
      <c r="B76" s="257"/>
      <c r="C76" s="122"/>
      <c r="D76" s="122"/>
      <c r="E76" s="122"/>
      <c r="F76" s="122"/>
      <c r="G76" s="122"/>
      <c r="H76" s="122"/>
      <c r="I76" s="122"/>
      <c r="J76" s="122"/>
      <c r="K76" s="277">
        <f t="shared" ref="K76:K82" si="7">(I76+J76)*10000</f>
        <v>0</v>
      </c>
      <c r="L76" s="277">
        <f>K76*L73</f>
        <v>0</v>
      </c>
      <c r="M76" s="261"/>
      <c r="N76" s="253"/>
      <c r="O76" s="253"/>
    </row>
    <row r="77" spans="2:15">
      <c r="B77" s="257"/>
      <c r="C77" s="121"/>
      <c r="D77" s="121"/>
      <c r="E77" s="162"/>
      <c r="F77" s="293"/>
      <c r="G77" s="28"/>
      <c r="H77" s="28"/>
      <c r="I77" s="167"/>
      <c r="J77" s="167"/>
      <c r="K77" s="277">
        <f t="shared" si="7"/>
        <v>0</v>
      </c>
      <c r="L77" s="277">
        <f>K77*L73</f>
        <v>0</v>
      </c>
      <c r="M77" s="261"/>
      <c r="N77" s="253"/>
      <c r="O77" s="253"/>
    </row>
    <row r="78" spans="2:15">
      <c r="B78" s="257"/>
      <c r="C78" s="264"/>
      <c r="D78" s="264"/>
      <c r="E78" s="264"/>
      <c r="F78" s="264"/>
      <c r="G78" s="264"/>
      <c r="H78" s="264"/>
      <c r="I78" s="264"/>
      <c r="J78" s="264"/>
      <c r="K78" s="277">
        <f t="shared" si="7"/>
        <v>0</v>
      </c>
      <c r="L78" s="277">
        <f>K78*L73</f>
        <v>0</v>
      </c>
      <c r="M78" s="261"/>
      <c r="N78" s="253"/>
      <c r="O78" s="253"/>
    </row>
    <row r="79" spans="2:15" ht="19.5">
      <c r="B79" s="257"/>
      <c r="C79" s="264"/>
      <c r="D79" s="264"/>
      <c r="E79" s="264"/>
      <c r="F79" s="264"/>
      <c r="G79" s="206" t="s">
        <v>220</v>
      </c>
      <c r="H79" s="264"/>
      <c r="I79" s="264"/>
      <c r="J79" s="264"/>
      <c r="K79" s="277">
        <f t="shared" si="7"/>
        <v>0</v>
      </c>
      <c r="L79" s="277">
        <f>K79*L73</f>
        <v>0</v>
      </c>
      <c r="M79" s="261"/>
      <c r="N79" s="253"/>
      <c r="O79" s="253"/>
    </row>
    <row r="80" spans="2:15">
      <c r="B80" s="257"/>
      <c r="C80" s="264"/>
      <c r="D80" s="264"/>
      <c r="E80" s="264"/>
      <c r="F80" s="264"/>
      <c r="G80" s="264"/>
      <c r="H80" s="264"/>
      <c r="I80" s="264"/>
      <c r="J80" s="264"/>
      <c r="K80" s="277">
        <f t="shared" si="7"/>
        <v>0</v>
      </c>
      <c r="L80" s="277">
        <f>K80*L73</f>
        <v>0</v>
      </c>
      <c r="M80" s="261"/>
      <c r="N80" s="253"/>
      <c r="O80" s="253"/>
    </row>
    <row r="81" spans="1:15">
      <c r="A81" s="253"/>
      <c r="B81" s="257"/>
      <c r="C81" s="264"/>
      <c r="D81" s="264"/>
      <c r="E81" s="264"/>
      <c r="F81" s="264"/>
      <c r="G81" s="264"/>
      <c r="H81" s="264"/>
      <c r="I81" s="264"/>
      <c r="J81" s="264"/>
      <c r="K81" s="277">
        <f t="shared" si="7"/>
        <v>0</v>
      </c>
      <c r="L81" s="277">
        <f>K81*L73</f>
        <v>0</v>
      </c>
      <c r="M81" s="261"/>
      <c r="N81" s="253"/>
      <c r="O81" s="253"/>
    </row>
    <row r="82" spans="1:15">
      <c r="A82" s="253"/>
      <c r="B82" s="257"/>
      <c r="C82" s="264"/>
      <c r="D82" s="264"/>
      <c r="E82" s="264"/>
      <c r="F82" s="264"/>
      <c r="G82" s="264"/>
      <c r="H82" s="264"/>
      <c r="I82" s="264"/>
      <c r="J82" s="264"/>
      <c r="K82" s="277">
        <f t="shared" si="7"/>
        <v>0</v>
      </c>
      <c r="L82" s="277">
        <f>K82*L73</f>
        <v>0</v>
      </c>
      <c r="M82" s="271"/>
      <c r="N82" s="255"/>
      <c r="O82" s="253"/>
    </row>
    <row r="83" spans="1:15" ht="20.25">
      <c r="A83" s="275"/>
      <c r="B83" s="276"/>
      <c r="C83" s="593" t="s">
        <v>70</v>
      </c>
      <c r="D83" s="593"/>
      <c r="E83" s="593"/>
      <c r="F83" s="593"/>
      <c r="G83" s="593"/>
      <c r="H83" s="593"/>
      <c r="I83" s="593"/>
      <c r="J83" s="593"/>
      <c r="K83" s="173" t="s">
        <v>47</v>
      </c>
      <c r="L83" s="279">
        <v>0.6</v>
      </c>
      <c r="M83" s="176">
        <f>SUM(K85:K92)</f>
        <v>0</v>
      </c>
      <c r="N83" s="260">
        <f>SUM(L85:L92)</f>
        <v>0</v>
      </c>
      <c r="O83" s="261"/>
    </row>
    <row r="84" spans="1:15">
      <c r="A84" s="275"/>
      <c r="B84" s="276"/>
      <c r="C84" s="588" t="s">
        <v>4</v>
      </c>
      <c r="D84" s="588"/>
      <c r="E84" s="549" t="s">
        <v>5</v>
      </c>
      <c r="F84" s="549" t="s">
        <v>6</v>
      </c>
      <c r="G84" s="549" t="s">
        <v>7</v>
      </c>
      <c r="H84" s="549" t="s">
        <v>8</v>
      </c>
      <c r="I84" s="549" t="s">
        <v>9</v>
      </c>
      <c r="J84" s="549" t="s">
        <v>10</v>
      </c>
      <c r="K84" s="549" t="s">
        <v>11</v>
      </c>
      <c r="L84" s="549" t="s">
        <v>12</v>
      </c>
      <c r="M84" s="552"/>
      <c r="N84" s="553"/>
      <c r="O84" s="253"/>
    </row>
    <row r="85" spans="1:15" ht="19.5">
      <c r="A85" s="275"/>
      <c r="B85" s="276"/>
      <c r="C85" s="262"/>
      <c r="D85" s="262"/>
      <c r="E85" s="262"/>
      <c r="F85" s="262"/>
      <c r="G85" s="240" t="s">
        <v>71</v>
      </c>
      <c r="H85" s="264"/>
      <c r="I85" s="265"/>
      <c r="J85" s="265"/>
      <c r="K85" s="277">
        <f>(I85+J85)*10000</f>
        <v>0</v>
      </c>
      <c r="L85" s="277">
        <f>K85*L83</f>
        <v>0</v>
      </c>
      <c r="M85" s="261"/>
      <c r="N85" s="253"/>
      <c r="O85" s="253"/>
    </row>
    <row r="86" spans="1:15">
      <c r="A86" s="275"/>
      <c r="B86" s="276"/>
      <c r="C86" s="121"/>
      <c r="D86" s="121"/>
      <c r="E86" s="121"/>
      <c r="F86" s="121"/>
      <c r="G86" s="168"/>
      <c r="H86" s="122"/>
      <c r="I86" s="123"/>
      <c r="J86" s="123"/>
      <c r="K86" s="277">
        <f t="shared" ref="K86:K92" si="8">(I86+J86)*10000</f>
        <v>0</v>
      </c>
      <c r="L86" s="277">
        <f>K86*L83</f>
        <v>0</v>
      </c>
      <c r="M86" s="261"/>
      <c r="N86" s="253"/>
      <c r="O86" s="253"/>
    </row>
    <row r="87" spans="1:15">
      <c r="A87" s="275"/>
      <c r="B87" s="276"/>
      <c r="C87" s="121"/>
      <c r="D87" s="121"/>
      <c r="E87" s="121"/>
      <c r="F87" s="293"/>
      <c r="G87" s="294"/>
      <c r="H87" s="294"/>
      <c r="I87" s="252"/>
      <c r="J87" s="252"/>
      <c r="K87" s="277">
        <f t="shared" si="8"/>
        <v>0</v>
      </c>
      <c r="L87" s="277">
        <f>K87*L83</f>
        <v>0</v>
      </c>
      <c r="M87" s="261"/>
      <c r="N87" s="253"/>
      <c r="O87" s="253"/>
    </row>
    <row r="88" spans="1:15">
      <c r="A88" s="275"/>
      <c r="B88" s="276"/>
      <c r="C88" s="121"/>
      <c r="D88" s="121"/>
      <c r="E88" s="121"/>
      <c r="F88" s="121"/>
      <c r="G88" s="122"/>
      <c r="H88" s="122"/>
      <c r="I88" s="123"/>
      <c r="J88" s="123"/>
      <c r="K88" s="277">
        <f t="shared" si="8"/>
        <v>0</v>
      </c>
      <c r="L88" s="277">
        <f>K88*L83</f>
        <v>0</v>
      </c>
      <c r="M88" s="261"/>
      <c r="N88" s="253"/>
      <c r="O88" s="253"/>
    </row>
    <row r="89" spans="1:15">
      <c r="A89" s="275"/>
      <c r="B89" s="276"/>
      <c r="C89" s="121"/>
      <c r="D89" s="121"/>
      <c r="E89" s="121"/>
      <c r="F89" s="121"/>
      <c r="G89" s="168"/>
      <c r="H89" s="122"/>
      <c r="I89" s="123"/>
      <c r="J89" s="123"/>
      <c r="K89" s="277">
        <f t="shared" si="8"/>
        <v>0</v>
      </c>
      <c r="L89" s="277">
        <f>K89*L83</f>
        <v>0</v>
      </c>
      <c r="M89" s="261"/>
      <c r="N89" s="253"/>
      <c r="O89" s="253"/>
    </row>
    <row r="90" spans="1:15">
      <c r="A90" s="275"/>
      <c r="B90" s="276"/>
      <c r="C90" s="121"/>
      <c r="D90" s="121"/>
      <c r="E90" s="121"/>
      <c r="F90" s="121"/>
      <c r="G90" s="122"/>
      <c r="H90" s="122"/>
      <c r="I90" s="123"/>
      <c r="J90" s="123"/>
      <c r="K90" s="277">
        <f t="shared" si="8"/>
        <v>0</v>
      </c>
      <c r="L90" s="277">
        <f>K90*L83</f>
        <v>0</v>
      </c>
      <c r="M90" s="261"/>
      <c r="N90" s="253"/>
      <c r="O90" s="253"/>
    </row>
    <row r="91" spans="1:15">
      <c r="A91" s="275"/>
      <c r="B91" s="276"/>
      <c r="C91" s="121"/>
      <c r="D91" s="120"/>
      <c r="E91" s="121"/>
      <c r="F91" s="121"/>
      <c r="G91" s="122"/>
      <c r="H91" s="122"/>
      <c r="I91" s="123"/>
      <c r="J91" s="123"/>
      <c r="K91" s="277">
        <f t="shared" si="8"/>
        <v>0</v>
      </c>
      <c r="L91" s="277">
        <f>K91*L83</f>
        <v>0</v>
      </c>
      <c r="M91" s="261"/>
      <c r="N91" s="253"/>
      <c r="O91" s="253"/>
    </row>
    <row r="92" spans="1:15">
      <c r="A92" s="275"/>
      <c r="B92" s="276"/>
      <c r="C92" s="121"/>
      <c r="D92" s="120"/>
      <c r="E92" s="121"/>
      <c r="F92" s="121"/>
      <c r="G92" s="122"/>
      <c r="H92" s="122"/>
      <c r="I92" s="123"/>
      <c r="J92" s="123"/>
      <c r="K92" s="277">
        <f t="shared" si="8"/>
        <v>0</v>
      </c>
      <c r="L92" s="277">
        <f>K92*L83</f>
        <v>0</v>
      </c>
      <c r="M92" s="271"/>
      <c r="N92" s="255"/>
      <c r="O92" s="253"/>
    </row>
    <row r="93" spans="1:15" ht="20.25">
      <c r="A93" s="253"/>
      <c r="B93" s="257"/>
      <c r="C93" s="587" t="s">
        <v>72</v>
      </c>
      <c r="D93" s="587"/>
      <c r="E93" s="587"/>
      <c r="F93" s="587"/>
      <c r="G93" s="587"/>
      <c r="H93" s="587"/>
      <c r="I93" s="587"/>
      <c r="J93" s="587"/>
      <c r="K93" s="173" t="s">
        <v>47</v>
      </c>
      <c r="L93" s="181">
        <v>0.65</v>
      </c>
      <c r="M93" s="176">
        <f>SUM(K95:K102)</f>
        <v>0</v>
      </c>
      <c r="N93" s="260">
        <f>SUM(L95:L102)</f>
        <v>0</v>
      </c>
      <c r="O93" s="261"/>
    </row>
    <row r="94" spans="1:15">
      <c r="A94" s="253"/>
      <c r="B94" s="257"/>
      <c r="C94" s="588" t="s">
        <v>4</v>
      </c>
      <c r="D94" s="588"/>
      <c r="E94" s="549" t="s">
        <v>5</v>
      </c>
      <c r="F94" s="549" t="s">
        <v>6</v>
      </c>
      <c r="G94" s="549" t="s">
        <v>7</v>
      </c>
      <c r="H94" s="549" t="s">
        <v>8</v>
      </c>
      <c r="I94" s="549" t="s">
        <v>9</v>
      </c>
      <c r="J94" s="549" t="s">
        <v>10</v>
      </c>
      <c r="K94" s="549" t="s">
        <v>11</v>
      </c>
      <c r="L94" s="549" t="s">
        <v>12</v>
      </c>
      <c r="M94" s="589" t="s">
        <v>73</v>
      </c>
      <c r="N94" s="590"/>
      <c r="O94" s="253"/>
    </row>
    <row r="95" spans="1:15">
      <c r="A95" s="253"/>
      <c r="B95" s="257"/>
      <c r="C95" s="121"/>
      <c r="D95" s="121"/>
      <c r="E95" s="121"/>
      <c r="F95" s="121"/>
      <c r="G95" s="168"/>
      <c r="H95" s="122"/>
      <c r="I95" s="123"/>
      <c r="J95" s="123"/>
      <c r="K95" s="277">
        <f t="shared" ref="K95:K102" si="9">(I95+J95)*10000</f>
        <v>0</v>
      </c>
      <c r="L95" s="277">
        <f>K95*L93</f>
        <v>0</v>
      </c>
      <c r="M95" s="261"/>
      <c r="N95" s="253"/>
      <c r="O95" s="253"/>
    </row>
    <row r="96" spans="1:15">
      <c r="A96" s="253"/>
      <c r="B96" s="257"/>
      <c r="C96" s="121"/>
      <c r="D96" s="121"/>
      <c r="E96" s="121"/>
      <c r="F96" s="121"/>
      <c r="G96" s="168"/>
      <c r="H96" s="122"/>
      <c r="I96" s="123"/>
      <c r="J96" s="123"/>
      <c r="K96" s="277">
        <f t="shared" si="9"/>
        <v>0</v>
      </c>
      <c r="L96" s="277">
        <f>K96*L93</f>
        <v>0</v>
      </c>
      <c r="M96" s="261"/>
      <c r="N96" s="253"/>
      <c r="O96" s="253"/>
    </row>
    <row r="97" spans="2:15">
      <c r="B97" s="257"/>
      <c r="C97" s="121"/>
      <c r="D97" s="121"/>
      <c r="E97" s="121"/>
      <c r="F97" s="293"/>
      <c r="G97" s="294"/>
      <c r="H97" s="294"/>
      <c r="I97" s="252"/>
      <c r="J97" s="252"/>
      <c r="K97" s="277">
        <f t="shared" si="9"/>
        <v>0</v>
      </c>
      <c r="L97" s="277">
        <f>K97*L93</f>
        <v>0</v>
      </c>
      <c r="M97" s="261"/>
      <c r="N97" s="253"/>
      <c r="O97" s="253"/>
    </row>
    <row r="98" spans="2:15">
      <c r="B98" s="257"/>
      <c r="C98" s="121"/>
      <c r="D98" s="121"/>
      <c r="E98" s="121"/>
      <c r="F98" s="121"/>
      <c r="G98" s="122"/>
      <c r="H98" s="122"/>
      <c r="I98" s="123"/>
      <c r="J98" s="123"/>
      <c r="K98" s="277">
        <f t="shared" si="9"/>
        <v>0</v>
      </c>
      <c r="L98" s="277">
        <f>K98*L93</f>
        <v>0</v>
      </c>
      <c r="M98" s="261"/>
      <c r="N98" s="253"/>
      <c r="O98" s="253"/>
    </row>
    <row r="99" spans="2:15">
      <c r="B99" s="257"/>
      <c r="C99" s="121"/>
      <c r="D99" s="121"/>
      <c r="E99" s="121"/>
      <c r="F99" s="121"/>
      <c r="G99" s="168"/>
      <c r="H99" s="122"/>
      <c r="I99" s="123"/>
      <c r="J99" s="123"/>
      <c r="K99" s="277">
        <f t="shared" si="9"/>
        <v>0</v>
      </c>
      <c r="L99" s="277">
        <f>K99*L93</f>
        <v>0</v>
      </c>
      <c r="M99" s="261"/>
      <c r="N99" s="253"/>
      <c r="O99" s="253"/>
    </row>
    <row r="100" spans="2:15">
      <c r="B100" s="257"/>
      <c r="C100" s="121"/>
      <c r="D100" s="121"/>
      <c r="E100" s="121"/>
      <c r="F100" s="121"/>
      <c r="G100" s="122"/>
      <c r="H100" s="122"/>
      <c r="I100" s="123"/>
      <c r="J100" s="123"/>
      <c r="K100" s="277">
        <f t="shared" si="9"/>
        <v>0</v>
      </c>
      <c r="L100" s="277">
        <f>K100*L93</f>
        <v>0</v>
      </c>
      <c r="M100" s="261"/>
      <c r="N100" s="253"/>
      <c r="O100" s="253"/>
    </row>
    <row r="101" spans="2:15">
      <c r="B101" s="257"/>
      <c r="C101" s="121"/>
      <c r="D101" s="120"/>
      <c r="E101" s="121"/>
      <c r="F101" s="121"/>
      <c r="G101" s="122"/>
      <c r="H101" s="122"/>
      <c r="I101" s="123"/>
      <c r="J101" s="123"/>
      <c r="K101" s="277">
        <f t="shared" si="9"/>
        <v>0</v>
      </c>
      <c r="L101" s="277">
        <f>K101*L93</f>
        <v>0</v>
      </c>
      <c r="M101" s="261"/>
      <c r="N101" s="253"/>
      <c r="O101" s="253"/>
    </row>
    <row r="102" spans="2:15">
      <c r="B102" s="257"/>
      <c r="C102" s="121"/>
      <c r="D102" s="120"/>
      <c r="E102" s="121"/>
      <c r="F102" s="121"/>
      <c r="G102" s="122"/>
      <c r="H102" s="122"/>
      <c r="I102" s="123"/>
      <c r="J102" s="123"/>
      <c r="K102" s="277">
        <f t="shared" si="9"/>
        <v>0</v>
      </c>
      <c r="L102" s="277">
        <f>K102*L93</f>
        <v>0</v>
      </c>
      <c r="M102" s="271"/>
      <c r="N102" s="255"/>
      <c r="O102" s="253"/>
    </row>
    <row r="103" spans="2:15" ht="20.25" customHeight="1">
      <c r="B103" s="257"/>
      <c r="C103" s="591" t="s">
        <v>74</v>
      </c>
      <c r="D103" s="591"/>
      <c r="E103" s="591"/>
      <c r="F103" s="591"/>
      <c r="G103" s="591"/>
      <c r="H103" s="591"/>
      <c r="I103" s="591"/>
      <c r="J103" s="591"/>
      <c r="K103" s="173" t="s">
        <v>47</v>
      </c>
      <c r="L103" s="259">
        <v>0.5</v>
      </c>
      <c r="M103" s="176">
        <f>SUM(K105:K112)</f>
        <v>0</v>
      </c>
      <c r="N103" s="260">
        <f>SUM(L105:L112)</f>
        <v>0</v>
      </c>
      <c r="O103" s="261"/>
    </row>
    <row r="104" spans="2:15" ht="16.5" customHeight="1">
      <c r="B104" s="257"/>
      <c r="C104" s="588" t="s">
        <v>4</v>
      </c>
      <c r="D104" s="588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295"/>
      <c r="N104" s="296"/>
      <c r="O104" s="253"/>
    </row>
    <row r="105" spans="2:15" ht="16.5" customHeight="1">
      <c r="B105" s="257"/>
      <c r="C105" s="121"/>
      <c r="D105" s="332"/>
      <c r="E105" s="121"/>
      <c r="F105" s="121"/>
      <c r="G105" s="168"/>
      <c r="H105" s="28"/>
      <c r="I105" s="167"/>
      <c r="J105" s="167"/>
      <c r="K105" s="266">
        <f t="shared" ref="K105:K112" si="10">(I105+J105)*10000</f>
        <v>0</v>
      </c>
      <c r="L105" s="266">
        <f>K105*L103</f>
        <v>0</v>
      </c>
      <c r="M105" s="297"/>
      <c r="N105" s="298"/>
      <c r="O105" s="253"/>
    </row>
    <row r="106" spans="2:15" ht="16.5" customHeight="1">
      <c r="B106" s="257"/>
      <c r="C106" s="25"/>
      <c r="D106" s="25"/>
      <c r="E106" s="25"/>
      <c r="F106" s="25"/>
      <c r="G106" s="26"/>
      <c r="H106" s="25"/>
      <c r="I106" s="167"/>
      <c r="J106" s="167"/>
      <c r="K106" s="266">
        <f t="shared" si="10"/>
        <v>0</v>
      </c>
      <c r="L106" s="266">
        <f>K106*L103</f>
        <v>0</v>
      </c>
      <c r="M106" s="297"/>
      <c r="N106" s="298"/>
      <c r="O106" s="253"/>
    </row>
    <row r="107" spans="2:15" ht="16.5" customHeight="1">
      <c r="B107" s="257"/>
      <c r="C107" s="121"/>
      <c r="D107" s="332"/>
      <c r="E107" s="121"/>
      <c r="F107" s="121"/>
      <c r="G107" s="168"/>
      <c r="H107" s="28"/>
      <c r="I107" s="167"/>
      <c r="J107" s="167"/>
      <c r="K107" s="266">
        <f t="shared" si="10"/>
        <v>0</v>
      </c>
      <c r="L107" s="266">
        <f>K107*L103</f>
        <v>0</v>
      </c>
      <c r="M107" s="297"/>
      <c r="N107" s="298"/>
      <c r="O107" s="253"/>
    </row>
    <row r="108" spans="2:15" ht="16.5" customHeight="1">
      <c r="B108" s="257"/>
      <c r="C108" s="25"/>
      <c r="D108" s="25"/>
      <c r="E108" s="25"/>
      <c r="F108" s="25"/>
      <c r="G108" s="25"/>
      <c r="H108" s="25"/>
      <c r="I108" s="167"/>
      <c r="J108" s="167"/>
      <c r="K108" s="266">
        <f t="shared" si="10"/>
        <v>0</v>
      </c>
      <c r="L108" s="266">
        <f>K108*L103</f>
        <v>0</v>
      </c>
      <c r="M108" s="297"/>
      <c r="N108" s="298"/>
      <c r="O108" s="253"/>
    </row>
    <row r="109" spans="2:15" ht="16.5" customHeight="1">
      <c r="B109" s="257"/>
      <c r="C109" s="25"/>
      <c r="D109" s="25"/>
      <c r="E109" s="25"/>
      <c r="F109" s="25"/>
      <c r="G109" s="26"/>
      <c r="H109" s="25"/>
      <c r="I109" s="167"/>
      <c r="J109" s="167"/>
      <c r="K109" s="266">
        <f t="shared" si="10"/>
        <v>0</v>
      </c>
      <c r="L109" s="266">
        <f>K109*L103</f>
        <v>0</v>
      </c>
      <c r="M109" s="297"/>
      <c r="N109" s="298"/>
      <c r="O109" s="253"/>
    </row>
    <row r="110" spans="2:15" ht="16.5" customHeight="1">
      <c r="B110" s="257"/>
      <c r="C110" s="25"/>
      <c r="D110" s="25"/>
      <c r="E110" s="25"/>
      <c r="F110" s="25"/>
      <c r="G110" s="25"/>
      <c r="H110" s="25"/>
      <c r="I110" s="167"/>
      <c r="J110" s="167"/>
      <c r="K110" s="266">
        <f t="shared" si="10"/>
        <v>0</v>
      </c>
      <c r="L110" s="266">
        <f>K110*L103</f>
        <v>0</v>
      </c>
      <c r="M110" s="297"/>
      <c r="N110" s="298"/>
      <c r="O110" s="253"/>
    </row>
    <row r="111" spans="2:15" ht="16.5" customHeight="1">
      <c r="B111" s="257"/>
      <c r="C111" s="25"/>
      <c r="D111" s="301"/>
      <c r="E111" s="25"/>
      <c r="F111" s="25"/>
      <c r="G111" s="25"/>
      <c r="H111" s="25"/>
      <c r="I111" s="167"/>
      <c r="J111" s="167"/>
      <c r="K111" s="266">
        <f t="shared" si="10"/>
        <v>0</v>
      </c>
      <c r="L111" s="266">
        <f>K111*L103</f>
        <v>0</v>
      </c>
      <c r="M111" s="297"/>
      <c r="N111" s="298"/>
      <c r="O111" s="253"/>
    </row>
    <row r="112" spans="2:15" ht="16.5" customHeight="1">
      <c r="B112" s="257"/>
      <c r="C112" s="25"/>
      <c r="D112" s="301"/>
      <c r="E112" s="25"/>
      <c r="F112" s="25"/>
      <c r="G112" s="25"/>
      <c r="H112" s="25"/>
      <c r="I112" s="167"/>
      <c r="J112" s="167"/>
      <c r="K112" s="266">
        <f t="shared" si="10"/>
        <v>0</v>
      </c>
      <c r="L112" s="266">
        <f>K112*L103</f>
        <v>0</v>
      </c>
      <c r="M112" s="302"/>
      <c r="N112" s="303"/>
      <c r="O112" s="253"/>
    </row>
    <row r="113" spans="2:15" ht="20.25" customHeight="1">
      <c r="B113" s="257"/>
      <c r="C113" s="591" t="s">
        <v>75</v>
      </c>
      <c r="D113" s="591"/>
      <c r="E113" s="591"/>
      <c r="F113" s="591"/>
      <c r="G113" s="591"/>
      <c r="H113" s="591"/>
      <c r="I113" s="591"/>
      <c r="J113" s="591"/>
      <c r="K113" s="173" t="s">
        <v>47</v>
      </c>
      <c r="L113" s="304">
        <v>0.7</v>
      </c>
      <c r="M113" s="176">
        <f>SUM(K115:K122)</f>
        <v>0</v>
      </c>
      <c r="N113" s="260">
        <f>SUM(L115:L122)</f>
        <v>0</v>
      </c>
      <c r="O113" s="261"/>
    </row>
    <row r="114" spans="2:15" ht="16.5" customHeight="1">
      <c r="B114" s="257"/>
      <c r="C114" s="588" t="s">
        <v>4</v>
      </c>
      <c r="D114" s="588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295"/>
      <c r="N114" s="296"/>
      <c r="O114" s="253"/>
    </row>
    <row r="115" spans="2:15" ht="16.5" customHeight="1">
      <c r="B115" s="257" t="s">
        <v>3</v>
      </c>
      <c r="C115" s="25"/>
      <c r="D115" s="25"/>
      <c r="E115" s="25"/>
      <c r="F115" s="25"/>
      <c r="G115" s="25"/>
      <c r="H115" s="25"/>
      <c r="I115" s="167"/>
      <c r="J115" s="167"/>
      <c r="K115" s="266">
        <f t="shared" ref="K115:K122" si="11">(I115+J115)*10000</f>
        <v>0</v>
      </c>
      <c r="L115" s="266">
        <f>K115*L113</f>
        <v>0</v>
      </c>
      <c r="M115" s="297"/>
      <c r="N115" s="298"/>
      <c r="O115" s="253"/>
    </row>
    <row r="116" spans="2:15" ht="16.5" customHeight="1">
      <c r="B116" s="257">
        <v>1</v>
      </c>
      <c r="C116" s="25"/>
      <c r="D116" s="25"/>
      <c r="E116" s="25"/>
      <c r="F116" s="25"/>
      <c r="G116" s="25"/>
      <c r="H116" s="25"/>
      <c r="I116" s="167"/>
      <c r="J116" s="167"/>
      <c r="K116" s="266">
        <f t="shared" si="11"/>
        <v>0</v>
      </c>
      <c r="L116" s="266">
        <f>K116*L113</f>
        <v>0</v>
      </c>
      <c r="M116" s="297"/>
      <c r="N116" s="298"/>
      <c r="O116" s="253"/>
    </row>
    <row r="117" spans="2:15" ht="16.5" customHeight="1">
      <c r="B117" s="257">
        <v>2</v>
      </c>
      <c r="C117" s="25"/>
      <c r="D117" s="25"/>
      <c r="E117" s="25"/>
      <c r="F117" s="25"/>
      <c r="G117" s="25"/>
      <c r="H117" s="25"/>
      <c r="I117" s="167"/>
      <c r="J117" s="167"/>
      <c r="K117" s="266">
        <f t="shared" si="11"/>
        <v>0</v>
      </c>
      <c r="L117" s="266">
        <f>K117*L113</f>
        <v>0</v>
      </c>
      <c r="M117" s="297"/>
      <c r="N117" s="298"/>
      <c r="O117" s="253"/>
    </row>
    <row r="118" spans="2:15">
      <c r="B118" s="257">
        <v>3</v>
      </c>
      <c r="C118" s="25"/>
      <c r="D118" s="25"/>
      <c r="E118" s="25"/>
      <c r="F118" s="25"/>
      <c r="G118" s="25"/>
      <c r="H118" s="25"/>
      <c r="I118" s="167"/>
      <c r="J118" s="167"/>
      <c r="K118" s="266">
        <f t="shared" si="11"/>
        <v>0</v>
      </c>
      <c r="L118" s="266">
        <f>K118*L113</f>
        <v>0</v>
      </c>
      <c r="M118" s="297"/>
      <c r="N118" s="298"/>
      <c r="O118" s="253"/>
    </row>
    <row r="119" spans="2:15" ht="16.5" customHeight="1">
      <c r="B119" s="257">
        <v>4</v>
      </c>
      <c r="C119" s="25"/>
      <c r="D119" s="25"/>
      <c r="E119" s="25"/>
      <c r="F119" s="25"/>
      <c r="G119" s="25"/>
      <c r="H119" s="25"/>
      <c r="I119" s="167"/>
      <c r="J119" s="167"/>
      <c r="K119" s="266">
        <f t="shared" si="11"/>
        <v>0</v>
      </c>
      <c r="L119" s="266">
        <f>K119*L113</f>
        <v>0</v>
      </c>
      <c r="M119" s="297"/>
      <c r="N119" s="298"/>
      <c r="O119" s="253"/>
    </row>
    <row r="120" spans="2:15" ht="16.5" customHeight="1">
      <c r="B120" s="257">
        <v>5</v>
      </c>
      <c r="C120" s="25"/>
      <c r="D120" s="25"/>
      <c r="E120" s="25"/>
      <c r="F120" s="25"/>
      <c r="G120" s="25"/>
      <c r="H120" s="25"/>
      <c r="I120" s="167"/>
      <c r="J120" s="167"/>
      <c r="K120" s="266">
        <f t="shared" si="11"/>
        <v>0</v>
      </c>
      <c r="L120" s="266">
        <f>K120*L113</f>
        <v>0</v>
      </c>
      <c r="M120" s="297"/>
      <c r="N120" s="298"/>
      <c r="O120" s="253"/>
    </row>
    <row r="121" spans="2:15" ht="16.5" customHeight="1">
      <c r="B121" s="257">
        <v>6</v>
      </c>
      <c r="C121" s="25"/>
      <c r="D121" s="25"/>
      <c r="E121" s="25"/>
      <c r="F121" s="25"/>
      <c r="G121" s="25"/>
      <c r="H121" s="25"/>
      <c r="I121" s="167"/>
      <c r="J121" s="167"/>
      <c r="K121" s="266">
        <f t="shared" si="11"/>
        <v>0</v>
      </c>
      <c r="L121" s="266">
        <f>K121*L113</f>
        <v>0</v>
      </c>
      <c r="M121" s="297"/>
      <c r="N121" s="298"/>
      <c r="O121" s="253"/>
    </row>
    <row r="122" spans="2:15" ht="16.5" customHeight="1">
      <c r="B122" s="257">
        <v>7</v>
      </c>
      <c r="C122" s="25"/>
      <c r="D122" s="25"/>
      <c r="E122" s="25"/>
      <c r="F122" s="25"/>
      <c r="G122" s="25"/>
      <c r="H122" s="25"/>
      <c r="I122" s="167"/>
      <c r="J122" s="167"/>
      <c r="K122" s="266">
        <f t="shared" si="11"/>
        <v>0</v>
      </c>
      <c r="L122" s="266">
        <f>K122*L113</f>
        <v>0</v>
      </c>
      <c r="M122" s="302"/>
      <c r="N122" s="303"/>
      <c r="O122" s="253"/>
    </row>
    <row r="123" spans="2:15" ht="20.25">
      <c r="B123" s="257">
        <v>8</v>
      </c>
      <c r="C123" s="591" t="s">
        <v>76</v>
      </c>
      <c r="D123" s="591"/>
      <c r="E123" s="591"/>
      <c r="F123" s="591"/>
      <c r="G123" s="591"/>
      <c r="H123" s="591"/>
      <c r="I123" s="591"/>
      <c r="J123" s="591"/>
      <c r="K123" s="173" t="s">
        <v>47</v>
      </c>
      <c r="L123" s="304">
        <v>0.7</v>
      </c>
      <c r="M123" s="176">
        <f>SUM(K125:K132)</f>
        <v>230000</v>
      </c>
      <c r="N123" s="260">
        <f>SUM(L125:L132)</f>
        <v>161000</v>
      </c>
      <c r="O123" s="261"/>
    </row>
    <row r="124" spans="2:15" ht="16.5" customHeight="1">
      <c r="B124" s="257" t="s">
        <v>3</v>
      </c>
      <c r="C124" s="588" t="s">
        <v>4</v>
      </c>
      <c r="D124" s="588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295"/>
      <c r="N124" s="296"/>
      <c r="O124" s="253"/>
    </row>
    <row r="125" spans="2:15" ht="33">
      <c r="B125" s="257">
        <v>1</v>
      </c>
      <c r="C125" s="121">
        <v>5</v>
      </c>
      <c r="D125" s="121" t="s">
        <v>184</v>
      </c>
      <c r="E125" s="162" t="s">
        <v>221</v>
      </c>
      <c r="F125" s="293" t="s">
        <v>222</v>
      </c>
      <c r="G125" s="294" t="s">
        <v>223</v>
      </c>
      <c r="H125" s="294" t="s">
        <v>224</v>
      </c>
      <c r="I125" s="252">
        <v>3</v>
      </c>
      <c r="J125" s="252">
        <v>6</v>
      </c>
      <c r="K125" s="266">
        <f t="shared" ref="K125:K132" si="12">(I125+J125)*10000</f>
        <v>90000</v>
      </c>
      <c r="L125" s="266">
        <f>K125*L123</f>
        <v>62999.999999999993</v>
      </c>
      <c r="M125" s="297"/>
      <c r="N125" s="298"/>
      <c r="O125" s="253"/>
    </row>
    <row r="126" spans="2:15" ht="49.5">
      <c r="B126" s="257">
        <v>2</v>
      </c>
      <c r="C126" s="121">
        <v>5</v>
      </c>
      <c r="D126" s="121" t="s">
        <v>137</v>
      </c>
      <c r="E126" s="272" t="s">
        <v>225</v>
      </c>
      <c r="F126" s="293" t="s">
        <v>226</v>
      </c>
      <c r="G126" s="294" t="s">
        <v>227</v>
      </c>
      <c r="H126" s="294" t="s">
        <v>228</v>
      </c>
      <c r="I126" s="252">
        <v>14</v>
      </c>
      <c r="J126" s="252"/>
      <c r="K126" s="266">
        <f t="shared" si="12"/>
        <v>140000</v>
      </c>
      <c r="L126" s="266">
        <f>K126*L123</f>
        <v>98000</v>
      </c>
      <c r="M126" s="297"/>
      <c r="N126" s="298"/>
      <c r="O126" s="253"/>
    </row>
    <row r="127" spans="2:15" ht="16.5" customHeight="1">
      <c r="B127" s="257">
        <v>3</v>
      </c>
      <c r="C127" s="25"/>
      <c r="D127" s="25"/>
      <c r="E127" s="25"/>
      <c r="F127" s="27"/>
      <c r="G127" s="28"/>
      <c r="H127" s="28"/>
      <c r="I127" s="167"/>
      <c r="J127" s="167"/>
      <c r="K127" s="266">
        <f t="shared" si="12"/>
        <v>0</v>
      </c>
      <c r="L127" s="266">
        <f>K127*L123</f>
        <v>0</v>
      </c>
      <c r="M127" s="297"/>
      <c r="N127" s="298"/>
      <c r="O127" s="253"/>
    </row>
    <row r="128" spans="2:15" ht="16.5" customHeight="1">
      <c r="B128" s="257">
        <v>4</v>
      </c>
      <c r="C128" s="25"/>
      <c r="D128" s="25"/>
      <c r="E128" s="25"/>
      <c r="F128" s="25"/>
      <c r="G128" s="25"/>
      <c r="H128" s="25"/>
      <c r="I128" s="167"/>
      <c r="J128" s="167"/>
      <c r="K128" s="266">
        <f t="shared" si="12"/>
        <v>0</v>
      </c>
      <c r="L128" s="266">
        <f>K128*L123</f>
        <v>0</v>
      </c>
      <c r="M128" s="297"/>
      <c r="N128" s="298"/>
      <c r="O128" s="253"/>
    </row>
    <row r="129" spans="2:15" ht="16.5" customHeight="1">
      <c r="B129" s="257">
        <v>5</v>
      </c>
      <c r="C129" s="25"/>
      <c r="D129" s="25"/>
      <c r="E129" s="25"/>
      <c r="F129" s="25"/>
      <c r="G129" s="26"/>
      <c r="H129" s="25"/>
      <c r="I129" s="167"/>
      <c r="J129" s="167"/>
      <c r="K129" s="266">
        <f t="shared" si="12"/>
        <v>0</v>
      </c>
      <c r="L129" s="266">
        <f>K129*L123</f>
        <v>0</v>
      </c>
      <c r="M129" s="297"/>
      <c r="N129" s="298"/>
      <c r="O129" s="253"/>
    </row>
    <row r="130" spans="2:15" ht="16.5" customHeight="1">
      <c r="B130" s="257">
        <v>6</v>
      </c>
      <c r="C130" s="25"/>
      <c r="D130" s="25"/>
      <c r="E130" s="25"/>
      <c r="F130" s="25"/>
      <c r="G130" s="25"/>
      <c r="H130" s="25"/>
      <c r="I130" s="167"/>
      <c r="J130" s="167"/>
      <c r="K130" s="266">
        <f t="shared" si="12"/>
        <v>0</v>
      </c>
      <c r="L130" s="266">
        <f>K130*L123</f>
        <v>0</v>
      </c>
      <c r="M130" s="297"/>
      <c r="N130" s="298"/>
      <c r="O130" s="253"/>
    </row>
    <row r="131" spans="2:15" ht="16.5" customHeight="1">
      <c r="B131" s="257">
        <v>7</v>
      </c>
      <c r="C131" s="25"/>
      <c r="D131" s="301"/>
      <c r="E131" s="25"/>
      <c r="F131" s="25"/>
      <c r="G131" s="25"/>
      <c r="H131" s="25"/>
      <c r="I131" s="167"/>
      <c r="J131" s="167"/>
      <c r="K131" s="266">
        <f t="shared" si="12"/>
        <v>0</v>
      </c>
      <c r="L131" s="266">
        <f>K131*L123</f>
        <v>0</v>
      </c>
      <c r="M131" s="297"/>
      <c r="N131" s="298"/>
      <c r="O131" s="253"/>
    </row>
    <row r="132" spans="2:15" ht="16.5" customHeight="1">
      <c r="B132" s="257">
        <v>8</v>
      </c>
      <c r="C132" s="25"/>
      <c r="D132" s="301"/>
      <c r="E132" s="25"/>
      <c r="F132" s="25"/>
      <c r="G132" s="25"/>
      <c r="H132" s="25"/>
      <c r="I132" s="167"/>
      <c r="J132" s="167"/>
      <c r="K132" s="266">
        <f t="shared" si="12"/>
        <v>0</v>
      </c>
      <c r="L132" s="266">
        <f>K132*L123</f>
        <v>0</v>
      </c>
      <c r="M132" s="302"/>
      <c r="N132" s="303"/>
      <c r="O132" s="253"/>
    </row>
    <row r="133" spans="2:15" ht="20.25">
      <c r="B133" s="257"/>
      <c r="C133" s="591" t="s">
        <v>77</v>
      </c>
      <c r="D133" s="591"/>
      <c r="E133" s="591"/>
      <c r="F133" s="591"/>
      <c r="G133" s="591"/>
      <c r="H133" s="591"/>
      <c r="I133" s="591"/>
      <c r="J133" s="591"/>
      <c r="K133" s="173" t="s">
        <v>47</v>
      </c>
      <c r="L133" s="304">
        <v>0.7</v>
      </c>
      <c r="M133" s="176">
        <f>SUM(K135:K142)</f>
        <v>0</v>
      </c>
      <c r="N133" s="260">
        <f>SUM(L135:L142)</f>
        <v>0</v>
      </c>
      <c r="O133" s="261"/>
    </row>
    <row r="134" spans="2:15" ht="16.5" customHeight="1">
      <c r="B134" s="257" t="s">
        <v>3</v>
      </c>
      <c r="C134" s="588" t="s">
        <v>4</v>
      </c>
      <c r="D134" s="588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295"/>
      <c r="N134" s="296"/>
      <c r="O134" s="253"/>
    </row>
    <row r="135" spans="2:15" ht="16.5" customHeight="1">
      <c r="B135" s="257">
        <v>1</v>
      </c>
      <c r="C135" s="25"/>
      <c r="D135" s="25"/>
      <c r="E135" s="25"/>
      <c r="F135" s="25"/>
      <c r="G135" s="25"/>
      <c r="H135" s="25"/>
      <c r="I135" s="167"/>
      <c r="J135" s="167"/>
      <c r="K135" s="266">
        <f t="shared" ref="K135:K142" si="13">(I135+J135)*10000</f>
        <v>0</v>
      </c>
      <c r="L135" s="266">
        <f>K135*L133</f>
        <v>0</v>
      </c>
      <c r="M135" s="297"/>
      <c r="N135" s="298"/>
      <c r="O135" s="253"/>
    </row>
    <row r="136" spans="2:15" ht="16.5" customHeight="1">
      <c r="B136" s="257">
        <v>2</v>
      </c>
      <c r="C136" s="25"/>
      <c r="D136" s="25"/>
      <c r="E136" s="25"/>
      <c r="F136" s="25"/>
      <c r="G136" s="26"/>
      <c r="H136" s="25"/>
      <c r="I136" s="167"/>
      <c r="J136" s="167"/>
      <c r="K136" s="266">
        <f t="shared" si="13"/>
        <v>0</v>
      </c>
      <c r="L136" s="266">
        <f>K136*L133</f>
        <v>0</v>
      </c>
      <c r="M136" s="297"/>
      <c r="N136" s="298"/>
      <c r="O136" s="253"/>
    </row>
    <row r="137" spans="2:15" ht="16.5" customHeight="1">
      <c r="B137" s="257">
        <v>3</v>
      </c>
      <c r="C137" s="25"/>
      <c r="D137" s="25"/>
      <c r="E137" s="25"/>
      <c r="F137" s="27"/>
      <c r="G137" s="28"/>
      <c r="H137" s="28"/>
      <c r="I137" s="167"/>
      <c r="J137" s="167"/>
      <c r="K137" s="266">
        <f t="shared" si="13"/>
        <v>0</v>
      </c>
      <c r="L137" s="266">
        <f>K137*L133</f>
        <v>0</v>
      </c>
      <c r="M137" s="297"/>
      <c r="N137" s="298"/>
      <c r="O137" s="253"/>
    </row>
    <row r="138" spans="2:15" ht="16.5" customHeight="1">
      <c r="B138" s="257">
        <v>4</v>
      </c>
      <c r="C138" s="25"/>
      <c r="D138" s="25"/>
      <c r="E138" s="25"/>
      <c r="F138" s="25"/>
      <c r="G138" s="25"/>
      <c r="H138" s="25"/>
      <c r="I138" s="167"/>
      <c r="J138" s="167"/>
      <c r="K138" s="266">
        <f t="shared" si="13"/>
        <v>0</v>
      </c>
      <c r="L138" s="266">
        <f>K138*L133</f>
        <v>0</v>
      </c>
      <c r="M138" s="297"/>
      <c r="N138" s="298"/>
      <c r="O138" s="253"/>
    </row>
    <row r="139" spans="2:15" ht="16.5" customHeight="1">
      <c r="B139" s="257">
        <v>5</v>
      </c>
      <c r="C139" s="25"/>
      <c r="D139" s="25"/>
      <c r="E139" s="25"/>
      <c r="F139" s="25"/>
      <c r="G139" s="26"/>
      <c r="H139" s="25"/>
      <c r="I139" s="167"/>
      <c r="J139" s="167"/>
      <c r="K139" s="266">
        <f t="shared" si="13"/>
        <v>0</v>
      </c>
      <c r="L139" s="266">
        <f>K139*L133</f>
        <v>0</v>
      </c>
      <c r="M139" s="297"/>
      <c r="N139" s="298"/>
      <c r="O139" s="253"/>
    </row>
    <row r="140" spans="2:15" ht="16.5" customHeight="1">
      <c r="B140" s="257">
        <v>6</v>
      </c>
      <c r="C140" s="25"/>
      <c r="D140" s="25"/>
      <c r="E140" s="25"/>
      <c r="F140" s="25"/>
      <c r="G140" s="25"/>
      <c r="H140" s="25"/>
      <c r="I140" s="167"/>
      <c r="J140" s="167"/>
      <c r="K140" s="266">
        <f t="shared" si="13"/>
        <v>0</v>
      </c>
      <c r="L140" s="266">
        <f>K140*L133</f>
        <v>0</v>
      </c>
      <c r="M140" s="297"/>
      <c r="N140" s="298"/>
      <c r="O140" s="253"/>
    </row>
    <row r="141" spans="2:15" ht="16.5" customHeight="1">
      <c r="B141" s="257">
        <v>7</v>
      </c>
      <c r="C141" s="25"/>
      <c r="D141" s="301"/>
      <c r="E141" s="25"/>
      <c r="F141" s="25"/>
      <c r="G141" s="25"/>
      <c r="H141" s="25"/>
      <c r="I141" s="167"/>
      <c r="J141" s="167"/>
      <c r="K141" s="266">
        <f t="shared" si="13"/>
        <v>0</v>
      </c>
      <c r="L141" s="266">
        <f>K141*L133</f>
        <v>0</v>
      </c>
      <c r="M141" s="297"/>
      <c r="N141" s="298"/>
      <c r="O141" s="253"/>
    </row>
    <row r="142" spans="2:15" ht="16.5" customHeight="1">
      <c r="B142" s="257">
        <v>8</v>
      </c>
      <c r="C142" s="25"/>
      <c r="D142" s="301"/>
      <c r="E142" s="25"/>
      <c r="F142" s="25"/>
      <c r="G142" s="25"/>
      <c r="H142" s="25"/>
      <c r="I142" s="167"/>
      <c r="J142" s="167"/>
      <c r="K142" s="266">
        <f t="shared" si="13"/>
        <v>0</v>
      </c>
      <c r="L142" s="266">
        <f>K142*L133</f>
        <v>0</v>
      </c>
      <c r="M142" s="302"/>
      <c r="N142" s="303"/>
      <c r="O142" s="253"/>
    </row>
    <row r="143" spans="2:15" ht="20.25">
      <c r="B143" s="257"/>
      <c r="C143" s="669" t="s">
        <v>229</v>
      </c>
      <c r="D143" s="670"/>
      <c r="E143" s="670"/>
      <c r="F143" s="670"/>
      <c r="G143" s="670"/>
      <c r="H143" s="670"/>
      <c r="I143" s="670"/>
      <c r="J143" s="671"/>
      <c r="K143" s="239" t="s">
        <v>47</v>
      </c>
      <c r="L143" s="225">
        <v>0.5</v>
      </c>
      <c r="M143" s="126">
        <f>SUM(K145:K152)</f>
        <v>0</v>
      </c>
      <c r="N143" s="127">
        <f>SUM(L145:L152)</f>
        <v>0</v>
      </c>
      <c r="O143" s="261"/>
    </row>
    <row r="144" spans="2:15">
      <c r="B144" s="257" t="s">
        <v>3</v>
      </c>
      <c r="C144" s="663" t="s">
        <v>4</v>
      </c>
      <c r="D144" s="664"/>
      <c r="E144" s="554" t="s">
        <v>5</v>
      </c>
      <c r="F144" s="554" t="s">
        <v>6</v>
      </c>
      <c r="G144" s="244" t="s">
        <v>7</v>
      </c>
      <c r="H144" s="554" t="s">
        <v>8</v>
      </c>
      <c r="I144" s="554" t="s">
        <v>9</v>
      </c>
      <c r="J144" s="554" t="s">
        <v>10</v>
      </c>
      <c r="K144" s="554" t="s">
        <v>11</v>
      </c>
      <c r="L144" s="554" t="s">
        <v>12</v>
      </c>
      <c r="M144" s="628"/>
      <c r="N144" s="629"/>
      <c r="O144" s="253"/>
    </row>
    <row r="145" spans="1:15">
      <c r="A145" s="253"/>
      <c r="B145" s="257">
        <v>1</v>
      </c>
      <c r="C145" s="233"/>
      <c r="D145" s="233"/>
      <c r="E145" s="233"/>
      <c r="F145" s="233"/>
      <c r="G145" s="235"/>
      <c r="H145" s="235"/>
      <c r="I145" s="136"/>
      <c r="J145" s="136"/>
      <c r="K145" s="132">
        <f t="shared" ref="K145:K152" si="14">(I145+J145)*10000</f>
        <v>0</v>
      </c>
      <c r="L145" s="132">
        <f>K145*L143</f>
        <v>0</v>
      </c>
      <c r="M145" s="226"/>
      <c r="N145" s="227"/>
      <c r="O145" s="253"/>
    </row>
    <row r="146" spans="1:15">
      <c r="A146" s="253"/>
      <c r="B146" s="257">
        <v>2</v>
      </c>
      <c r="C146" s="233"/>
      <c r="D146" s="233"/>
      <c r="E146" s="233"/>
      <c r="F146" s="233"/>
      <c r="G146" s="234"/>
      <c r="H146" s="235"/>
      <c r="I146" s="136"/>
      <c r="J146" s="136"/>
      <c r="K146" s="132">
        <f t="shared" si="14"/>
        <v>0</v>
      </c>
      <c r="L146" s="132">
        <f>K146*L143</f>
        <v>0</v>
      </c>
      <c r="M146" s="226"/>
      <c r="N146" s="227"/>
      <c r="O146" s="253"/>
    </row>
    <row r="147" spans="1:15">
      <c r="A147" s="253"/>
      <c r="B147" s="257">
        <v>3</v>
      </c>
      <c r="C147" s="233"/>
      <c r="D147" s="233"/>
      <c r="E147" s="233"/>
      <c r="F147" s="236"/>
      <c r="G147" s="237"/>
      <c r="H147" s="237"/>
      <c r="I147" s="136"/>
      <c r="J147" s="136"/>
      <c r="K147" s="132">
        <f t="shared" si="14"/>
        <v>0</v>
      </c>
      <c r="L147" s="132">
        <f>K147*L143</f>
        <v>0</v>
      </c>
      <c r="M147" s="226"/>
      <c r="N147" s="227"/>
      <c r="O147" s="253"/>
    </row>
    <row r="148" spans="1:15">
      <c r="A148" s="253"/>
      <c r="B148" s="257">
        <v>4</v>
      </c>
      <c r="C148" s="233"/>
      <c r="D148" s="233"/>
      <c r="E148" s="233"/>
      <c r="F148" s="233"/>
      <c r="G148" s="235"/>
      <c r="H148" s="235"/>
      <c r="I148" s="136"/>
      <c r="J148" s="136"/>
      <c r="K148" s="132">
        <f t="shared" si="14"/>
        <v>0</v>
      </c>
      <c r="L148" s="132">
        <f>K148*L143</f>
        <v>0</v>
      </c>
      <c r="M148" s="226"/>
      <c r="N148" s="227"/>
      <c r="O148" s="253"/>
    </row>
    <row r="149" spans="1:15">
      <c r="A149" s="253"/>
      <c r="B149" s="257">
        <v>5</v>
      </c>
      <c r="C149" s="233"/>
      <c r="D149" s="233"/>
      <c r="E149" s="233"/>
      <c r="F149" s="233"/>
      <c r="G149" s="234"/>
      <c r="H149" s="235"/>
      <c r="I149" s="136"/>
      <c r="J149" s="136"/>
      <c r="K149" s="132">
        <f t="shared" si="14"/>
        <v>0</v>
      </c>
      <c r="L149" s="132">
        <f>K149*L143</f>
        <v>0</v>
      </c>
      <c r="M149" s="226"/>
      <c r="N149" s="227"/>
      <c r="O149" s="253"/>
    </row>
    <row r="150" spans="1:15">
      <c r="A150" s="253"/>
      <c r="B150" s="257">
        <v>6</v>
      </c>
      <c r="C150" s="233"/>
      <c r="D150" s="233"/>
      <c r="E150" s="233"/>
      <c r="F150" s="233"/>
      <c r="G150" s="235"/>
      <c r="H150" s="235"/>
      <c r="I150" s="136"/>
      <c r="J150" s="136"/>
      <c r="K150" s="132">
        <f t="shared" si="14"/>
        <v>0</v>
      </c>
      <c r="L150" s="132">
        <f>K150*L143</f>
        <v>0</v>
      </c>
      <c r="M150" s="226"/>
      <c r="N150" s="227"/>
      <c r="O150" s="253"/>
    </row>
    <row r="151" spans="1:15">
      <c r="A151" s="253"/>
      <c r="B151" s="257">
        <v>7</v>
      </c>
      <c r="C151" s="233"/>
      <c r="D151" s="238"/>
      <c r="E151" s="233"/>
      <c r="F151" s="233"/>
      <c r="G151" s="235"/>
      <c r="H151" s="235"/>
      <c r="I151" s="136"/>
      <c r="J151" s="136"/>
      <c r="K151" s="132">
        <f t="shared" si="14"/>
        <v>0</v>
      </c>
      <c r="L151" s="132">
        <f>K151*L143</f>
        <v>0</v>
      </c>
      <c r="M151" s="226"/>
      <c r="N151" s="227"/>
      <c r="O151" s="253"/>
    </row>
    <row r="152" spans="1:15">
      <c r="A152" s="253"/>
      <c r="B152" s="257">
        <v>8</v>
      </c>
      <c r="C152" s="233"/>
      <c r="D152" s="238"/>
      <c r="E152" s="233"/>
      <c r="F152" s="233"/>
      <c r="G152" s="235"/>
      <c r="H152" s="235"/>
      <c r="I152" s="136"/>
      <c r="J152" s="136"/>
      <c r="K152" s="132">
        <f t="shared" si="14"/>
        <v>0</v>
      </c>
      <c r="L152" s="132">
        <f>K152*L143</f>
        <v>0</v>
      </c>
      <c r="M152" s="228"/>
      <c r="N152" s="229"/>
      <c r="O152" s="253"/>
    </row>
    <row r="153" spans="1:15" ht="16.5" customHeight="1">
      <c r="A153" s="275"/>
      <c r="B153" s="276"/>
      <c r="C153" s="665" t="s">
        <v>230</v>
      </c>
      <c r="D153" s="666"/>
      <c r="E153" s="666"/>
      <c r="F153" s="666"/>
      <c r="G153" s="666"/>
      <c r="H153" s="666"/>
      <c r="I153" s="666"/>
      <c r="J153" s="667"/>
      <c r="K153" s="241" t="s">
        <v>2</v>
      </c>
      <c r="L153" s="242">
        <v>0.5</v>
      </c>
      <c r="M153" s="190" t="s">
        <v>80</v>
      </c>
      <c r="N153" s="191" t="s">
        <v>81</v>
      </c>
      <c r="O153" s="261"/>
    </row>
    <row r="154" spans="1:15" ht="16.5" customHeight="1">
      <c r="A154" s="275"/>
      <c r="B154" s="276"/>
      <c r="C154" s="661" t="s">
        <v>4</v>
      </c>
      <c r="D154" s="662"/>
      <c r="E154" s="243" t="s">
        <v>5</v>
      </c>
      <c r="F154" s="243" t="s">
        <v>6</v>
      </c>
      <c r="G154" s="244" t="s">
        <v>7</v>
      </c>
      <c r="H154" s="243" t="s">
        <v>8</v>
      </c>
      <c r="I154" s="243" t="s">
        <v>9</v>
      </c>
      <c r="J154" s="243" t="s">
        <v>10</v>
      </c>
      <c r="K154" s="243" t="s">
        <v>11</v>
      </c>
      <c r="L154" s="243" t="s">
        <v>12</v>
      </c>
      <c r="M154" s="668" t="s">
        <v>82</v>
      </c>
      <c r="N154" s="668"/>
      <c r="O154" s="253"/>
    </row>
    <row r="155" spans="1:15">
      <c r="A155" s="275"/>
      <c r="B155" s="276"/>
      <c r="C155" s="192" t="s">
        <v>82</v>
      </c>
      <c r="D155" s="193" t="s">
        <v>82</v>
      </c>
      <c r="E155" s="193" t="s">
        <v>82</v>
      </c>
      <c r="F155" s="193" t="s">
        <v>82</v>
      </c>
      <c r="G155" s="245" t="s">
        <v>82</v>
      </c>
      <c r="H155" s="245" t="s">
        <v>82</v>
      </c>
      <c r="I155" s="193" t="s">
        <v>82</v>
      </c>
      <c r="J155" s="193" t="s">
        <v>82</v>
      </c>
      <c r="K155" s="194" t="s">
        <v>83</v>
      </c>
      <c r="L155" s="194" t="s">
        <v>83</v>
      </c>
      <c r="M155" s="227"/>
      <c r="N155" s="227"/>
      <c r="O155" s="253"/>
    </row>
    <row r="156" spans="1:15">
      <c r="A156" s="275"/>
      <c r="B156" s="276"/>
      <c r="C156" s="192" t="s">
        <v>82</v>
      </c>
      <c r="D156" s="193" t="s">
        <v>82</v>
      </c>
      <c r="E156" s="193" t="s">
        <v>82</v>
      </c>
      <c r="F156" s="193" t="s">
        <v>82</v>
      </c>
      <c r="G156" s="245" t="s">
        <v>82</v>
      </c>
      <c r="H156" s="245" t="s">
        <v>82</v>
      </c>
      <c r="I156" s="193" t="s">
        <v>82</v>
      </c>
      <c r="J156" s="193" t="s">
        <v>82</v>
      </c>
      <c r="K156" s="194" t="s">
        <v>83</v>
      </c>
      <c r="L156" s="194" t="s">
        <v>83</v>
      </c>
      <c r="M156" s="227"/>
      <c r="N156" s="227"/>
      <c r="O156" s="253"/>
    </row>
    <row r="157" spans="1:15">
      <c r="A157" s="275"/>
      <c r="B157" s="276"/>
      <c r="C157" s="192" t="s">
        <v>82</v>
      </c>
      <c r="D157" s="193" t="s">
        <v>82</v>
      </c>
      <c r="E157" s="193" t="s">
        <v>82</v>
      </c>
      <c r="F157" s="193" t="s">
        <v>82</v>
      </c>
      <c r="G157" s="245" t="s">
        <v>82</v>
      </c>
      <c r="H157" s="245" t="s">
        <v>82</v>
      </c>
      <c r="I157" s="193" t="s">
        <v>82</v>
      </c>
      <c r="J157" s="193" t="s">
        <v>82</v>
      </c>
      <c r="K157" s="194" t="s">
        <v>83</v>
      </c>
      <c r="L157" s="194" t="s">
        <v>83</v>
      </c>
      <c r="M157" s="227"/>
      <c r="N157" s="227"/>
      <c r="O157" s="253"/>
    </row>
    <row r="158" spans="1:15">
      <c r="A158" s="275"/>
      <c r="B158" s="276"/>
      <c r="C158" s="192" t="s">
        <v>82</v>
      </c>
      <c r="D158" s="193" t="s">
        <v>82</v>
      </c>
      <c r="E158" s="193" t="s">
        <v>82</v>
      </c>
      <c r="F158" s="193" t="s">
        <v>82</v>
      </c>
      <c r="G158" s="245" t="s">
        <v>82</v>
      </c>
      <c r="H158" s="245" t="s">
        <v>82</v>
      </c>
      <c r="I158" s="193" t="s">
        <v>82</v>
      </c>
      <c r="J158" s="193" t="s">
        <v>82</v>
      </c>
      <c r="K158" s="194" t="s">
        <v>83</v>
      </c>
      <c r="L158" s="194" t="s">
        <v>83</v>
      </c>
      <c r="M158" s="227"/>
      <c r="N158" s="227"/>
      <c r="O158" s="253"/>
    </row>
    <row r="159" spans="1:15">
      <c r="A159" s="275"/>
      <c r="B159" s="276"/>
      <c r="C159" s="192" t="s">
        <v>82</v>
      </c>
      <c r="D159" s="193" t="s">
        <v>82</v>
      </c>
      <c r="E159" s="193" t="s">
        <v>82</v>
      </c>
      <c r="F159" s="193" t="s">
        <v>82</v>
      </c>
      <c r="G159" s="245" t="s">
        <v>82</v>
      </c>
      <c r="H159" s="245" t="s">
        <v>82</v>
      </c>
      <c r="I159" s="193" t="s">
        <v>82</v>
      </c>
      <c r="J159" s="193" t="s">
        <v>82</v>
      </c>
      <c r="K159" s="194" t="s">
        <v>83</v>
      </c>
      <c r="L159" s="194" t="s">
        <v>83</v>
      </c>
      <c r="M159" s="227"/>
      <c r="N159" s="227"/>
      <c r="O159" s="253"/>
    </row>
    <row r="160" spans="1:15">
      <c r="A160" s="275"/>
      <c r="B160" s="276"/>
      <c r="C160" s="192" t="s">
        <v>82</v>
      </c>
      <c r="D160" s="193" t="s">
        <v>82</v>
      </c>
      <c r="E160" s="193" t="s">
        <v>82</v>
      </c>
      <c r="F160" s="193" t="s">
        <v>82</v>
      </c>
      <c r="G160" s="245" t="s">
        <v>82</v>
      </c>
      <c r="H160" s="245" t="s">
        <v>82</v>
      </c>
      <c r="I160" s="193" t="s">
        <v>82</v>
      </c>
      <c r="J160" s="193" t="s">
        <v>82</v>
      </c>
      <c r="K160" s="194" t="s">
        <v>83</v>
      </c>
      <c r="L160" s="194" t="s">
        <v>83</v>
      </c>
      <c r="M160" s="227"/>
      <c r="N160" s="227"/>
      <c r="O160" s="253"/>
    </row>
    <row r="161" spans="1:15">
      <c r="A161" s="275"/>
      <c r="B161" s="276"/>
      <c r="C161" s="192" t="s">
        <v>82</v>
      </c>
      <c r="D161" s="193" t="s">
        <v>82</v>
      </c>
      <c r="E161" s="193" t="s">
        <v>82</v>
      </c>
      <c r="F161" s="193" t="s">
        <v>82</v>
      </c>
      <c r="G161" s="245" t="s">
        <v>82</v>
      </c>
      <c r="H161" s="245" t="s">
        <v>82</v>
      </c>
      <c r="I161" s="193" t="s">
        <v>82</v>
      </c>
      <c r="J161" s="193" t="s">
        <v>82</v>
      </c>
      <c r="K161" s="194" t="s">
        <v>83</v>
      </c>
      <c r="L161" s="194" t="s">
        <v>83</v>
      </c>
      <c r="M161" s="227"/>
      <c r="N161" s="227"/>
      <c r="O161" s="253"/>
    </row>
    <row r="162" spans="1:15">
      <c r="A162" s="275"/>
      <c r="B162" s="276"/>
      <c r="C162" s="192" t="s">
        <v>82</v>
      </c>
      <c r="D162" s="193" t="s">
        <v>82</v>
      </c>
      <c r="E162" s="193" t="s">
        <v>82</v>
      </c>
      <c r="F162" s="193" t="s">
        <v>82</v>
      </c>
      <c r="G162" s="245" t="s">
        <v>82</v>
      </c>
      <c r="H162" s="245" t="s">
        <v>82</v>
      </c>
      <c r="I162" s="193" t="s">
        <v>82</v>
      </c>
      <c r="J162" s="193" t="s">
        <v>82</v>
      </c>
      <c r="K162" s="194" t="s">
        <v>83</v>
      </c>
      <c r="L162" s="194" t="s">
        <v>83</v>
      </c>
      <c r="M162" s="227"/>
      <c r="N162" s="227"/>
      <c r="O162" s="253"/>
    </row>
    <row r="163" spans="1:15" ht="16.5" customHeight="1">
      <c r="A163" s="275"/>
      <c r="B163" s="276"/>
      <c r="C163" s="665" t="s">
        <v>231</v>
      </c>
      <c r="D163" s="666"/>
      <c r="E163" s="666"/>
      <c r="F163" s="666"/>
      <c r="G163" s="666"/>
      <c r="H163" s="666"/>
      <c r="I163" s="666"/>
      <c r="J163" s="667"/>
      <c r="K163" s="195" t="s">
        <v>2</v>
      </c>
      <c r="L163" s="196">
        <v>0.5</v>
      </c>
      <c r="M163" s="190" t="s">
        <v>80</v>
      </c>
      <c r="N163" s="191" t="s">
        <v>81</v>
      </c>
      <c r="O163" s="261"/>
    </row>
    <row r="164" spans="1:15" ht="16.5" customHeight="1">
      <c r="A164" s="275"/>
      <c r="B164" s="276"/>
      <c r="C164" s="661" t="s">
        <v>4</v>
      </c>
      <c r="D164" s="662"/>
      <c r="E164" s="243" t="s">
        <v>5</v>
      </c>
      <c r="F164" s="243" t="s">
        <v>6</v>
      </c>
      <c r="G164" s="244" t="s">
        <v>7</v>
      </c>
      <c r="H164" s="243" t="s">
        <v>8</v>
      </c>
      <c r="I164" s="243" t="s">
        <v>9</v>
      </c>
      <c r="J164" s="243" t="s">
        <v>10</v>
      </c>
      <c r="K164" s="243" t="s">
        <v>11</v>
      </c>
      <c r="L164" s="243" t="s">
        <v>12</v>
      </c>
      <c r="M164" s="227"/>
      <c r="N164" s="227"/>
      <c r="O164" s="253"/>
    </row>
    <row r="165" spans="1:15">
      <c r="A165" s="275"/>
      <c r="B165" s="276"/>
      <c r="C165" s="197" t="s">
        <v>82</v>
      </c>
      <c r="D165" s="198" t="s">
        <v>82</v>
      </c>
      <c r="E165" s="198" t="s">
        <v>82</v>
      </c>
      <c r="F165" s="198" t="s">
        <v>82</v>
      </c>
      <c r="G165" s="200" t="s">
        <v>82</v>
      </c>
      <c r="H165" s="201" t="s">
        <v>82</v>
      </c>
      <c r="I165" s="198" t="s">
        <v>82</v>
      </c>
      <c r="J165" s="198" t="s">
        <v>82</v>
      </c>
      <c r="K165" s="194" t="s">
        <v>83</v>
      </c>
      <c r="L165" s="194" t="s">
        <v>83</v>
      </c>
      <c r="M165" s="227"/>
      <c r="N165" s="227"/>
      <c r="O165" s="253"/>
    </row>
    <row r="166" spans="1:15">
      <c r="A166" s="275"/>
      <c r="B166" s="276"/>
      <c r="C166" s="197" t="s">
        <v>82</v>
      </c>
      <c r="D166" s="198" t="s">
        <v>82</v>
      </c>
      <c r="E166" s="198" t="s">
        <v>82</v>
      </c>
      <c r="F166" s="198" t="s">
        <v>82</v>
      </c>
      <c r="G166" s="200" t="s">
        <v>82</v>
      </c>
      <c r="H166" s="201" t="s">
        <v>82</v>
      </c>
      <c r="I166" s="198" t="s">
        <v>82</v>
      </c>
      <c r="J166" s="198" t="s">
        <v>82</v>
      </c>
      <c r="K166" s="194" t="s">
        <v>83</v>
      </c>
      <c r="L166" s="194" t="s">
        <v>83</v>
      </c>
      <c r="M166" s="227"/>
      <c r="N166" s="227"/>
      <c r="O166" s="253"/>
    </row>
    <row r="167" spans="1:15">
      <c r="A167" s="275"/>
      <c r="B167" s="276"/>
      <c r="C167" s="197" t="s">
        <v>82</v>
      </c>
      <c r="D167" s="198" t="s">
        <v>82</v>
      </c>
      <c r="E167" s="198" t="s">
        <v>82</v>
      </c>
      <c r="F167" s="199" t="s">
        <v>82</v>
      </c>
      <c r="G167" s="202" t="s">
        <v>82</v>
      </c>
      <c r="H167" s="202" t="s">
        <v>82</v>
      </c>
      <c r="I167" s="199" t="s">
        <v>82</v>
      </c>
      <c r="J167" s="199" t="s">
        <v>82</v>
      </c>
      <c r="K167" s="194" t="s">
        <v>83</v>
      </c>
      <c r="L167" s="194" t="s">
        <v>83</v>
      </c>
      <c r="M167" s="227"/>
      <c r="N167" s="227"/>
      <c r="O167" s="253"/>
    </row>
    <row r="168" spans="1:15">
      <c r="A168" s="275"/>
      <c r="B168" s="276"/>
      <c r="C168" s="197" t="s">
        <v>82</v>
      </c>
      <c r="D168" s="198" t="s">
        <v>82</v>
      </c>
      <c r="E168" s="198" t="s">
        <v>82</v>
      </c>
      <c r="F168" s="198" t="s">
        <v>82</v>
      </c>
      <c r="G168" s="201" t="s">
        <v>82</v>
      </c>
      <c r="H168" s="201" t="s">
        <v>82</v>
      </c>
      <c r="I168" s="198" t="s">
        <v>82</v>
      </c>
      <c r="J168" s="198" t="s">
        <v>82</v>
      </c>
      <c r="K168" s="194" t="s">
        <v>83</v>
      </c>
      <c r="L168" s="194" t="s">
        <v>83</v>
      </c>
      <c r="M168" s="227"/>
      <c r="N168" s="227"/>
      <c r="O168" s="253"/>
    </row>
    <row r="169" spans="1:15">
      <c r="A169" s="275"/>
      <c r="B169" s="276"/>
      <c r="C169" s="197" t="s">
        <v>82</v>
      </c>
      <c r="D169" s="198" t="s">
        <v>82</v>
      </c>
      <c r="E169" s="198" t="s">
        <v>82</v>
      </c>
      <c r="F169" s="198" t="s">
        <v>82</v>
      </c>
      <c r="G169" s="200" t="s">
        <v>82</v>
      </c>
      <c r="H169" s="201" t="s">
        <v>82</v>
      </c>
      <c r="I169" s="198" t="s">
        <v>82</v>
      </c>
      <c r="J169" s="198" t="s">
        <v>82</v>
      </c>
      <c r="K169" s="194" t="s">
        <v>83</v>
      </c>
      <c r="L169" s="194" t="s">
        <v>83</v>
      </c>
      <c r="M169" s="227"/>
      <c r="N169" s="227"/>
      <c r="O169" s="253"/>
    </row>
    <row r="170" spans="1:15">
      <c r="A170" s="275"/>
      <c r="B170" s="276"/>
      <c r="C170" s="197" t="s">
        <v>82</v>
      </c>
      <c r="D170" s="198" t="s">
        <v>82</v>
      </c>
      <c r="E170" s="198" t="s">
        <v>82</v>
      </c>
      <c r="F170" s="198" t="s">
        <v>82</v>
      </c>
      <c r="G170" s="201" t="s">
        <v>82</v>
      </c>
      <c r="H170" s="201" t="s">
        <v>82</v>
      </c>
      <c r="I170" s="198" t="s">
        <v>82</v>
      </c>
      <c r="J170" s="198" t="s">
        <v>82</v>
      </c>
      <c r="K170" s="194" t="s">
        <v>83</v>
      </c>
      <c r="L170" s="194" t="s">
        <v>83</v>
      </c>
      <c r="M170" s="227"/>
      <c r="N170" s="227"/>
      <c r="O170" s="253"/>
    </row>
    <row r="171" spans="1:15">
      <c r="A171" s="275"/>
      <c r="B171" s="276"/>
      <c r="C171" s="197" t="s">
        <v>82</v>
      </c>
      <c r="D171" s="198" t="s">
        <v>82</v>
      </c>
      <c r="E171" s="198" t="s">
        <v>82</v>
      </c>
      <c r="F171" s="198" t="s">
        <v>82</v>
      </c>
      <c r="G171" s="201" t="s">
        <v>82</v>
      </c>
      <c r="H171" s="201" t="s">
        <v>82</v>
      </c>
      <c r="I171" s="198" t="s">
        <v>82</v>
      </c>
      <c r="J171" s="198" t="s">
        <v>82</v>
      </c>
      <c r="K171" s="194" t="s">
        <v>83</v>
      </c>
      <c r="L171" s="194" t="s">
        <v>83</v>
      </c>
      <c r="M171" s="227"/>
      <c r="N171" s="227"/>
      <c r="O171" s="253"/>
    </row>
    <row r="172" spans="1:15">
      <c r="A172" s="275"/>
      <c r="B172" s="276"/>
      <c r="C172" s="197" t="s">
        <v>82</v>
      </c>
      <c r="D172" s="198" t="s">
        <v>82</v>
      </c>
      <c r="E172" s="198" t="s">
        <v>82</v>
      </c>
      <c r="F172" s="198" t="s">
        <v>82</v>
      </c>
      <c r="G172" s="201" t="s">
        <v>82</v>
      </c>
      <c r="H172" s="201" t="s">
        <v>82</v>
      </c>
      <c r="I172" s="198" t="s">
        <v>82</v>
      </c>
      <c r="J172" s="198" t="s">
        <v>82</v>
      </c>
      <c r="K172" s="194" t="s">
        <v>83</v>
      </c>
      <c r="L172" s="194" t="s">
        <v>83</v>
      </c>
      <c r="M172" s="227"/>
      <c r="N172" s="227"/>
      <c r="O172" s="253"/>
    </row>
    <row r="173" spans="1:15">
      <c r="A173" s="253"/>
      <c r="B173" s="253"/>
      <c r="C173" s="256"/>
      <c r="D173" s="256"/>
      <c r="E173" s="256"/>
      <c r="F173" s="256"/>
      <c r="G173" s="321"/>
      <c r="H173" s="321"/>
      <c r="I173" s="322"/>
      <c r="J173" s="322"/>
      <c r="K173" s="322"/>
      <c r="L173" s="322"/>
      <c r="M173" s="253"/>
      <c r="N173" s="253"/>
      <c r="O173" s="253"/>
    </row>
  </sheetData>
  <mergeCells count="51"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C84:D84"/>
    <mergeCell ref="C43:J43"/>
    <mergeCell ref="C44:D44"/>
    <mergeCell ref="C53:J53"/>
    <mergeCell ref="C54:D54"/>
    <mergeCell ref="C63:J63"/>
    <mergeCell ref="C64:D64"/>
    <mergeCell ref="M64:N64"/>
    <mergeCell ref="C73:J73"/>
    <mergeCell ref="C74:D74"/>
    <mergeCell ref="M74:N74"/>
    <mergeCell ref="C83:J83"/>
    <mergeCell ref="C143:J143"/>
    <mergeCell ref="C93:J93"/>
    <mergeCell ref="C94:D94"/>
    <mergeCell ref="M94:N94"/>
    <mergeCell ref="C103:J103"/>
    <mergeCell ref="C104:D104"/>
    <mergeCell ref="C113:J113"/>
    <mergeCell ref="C114:D114"/>
    <mergeCell ref="C123:J123"/>
    <mergeCell ref="C124:D124"/>
    <mergeCell ref="C133:J133"/>
    <mergeCell ref="C134:D134"/>
    <mergeCell ref="C164:D164"/>
    <mergeCell ref="C144:D144"/>
    <mergeCell ref="M144:N144"/>
    <mergeCell ref="C153:J153"/>
    <mergeCell ref="C154:D154"/>
    <mergeCell ref="M154:N154"/>
    <mergeCell ref="C163:J163"/>
  </mergeCells>
  <phoneticPr fontId="29" type="noConversion"/>
  <conditionalFormatting sqref="G1:G2 G4 G24 G26:G32">
    <cfRule type="duplicateValues" dxfId="9018" priority="285"/>
    <cfRule type="duplicateValues" dxfId="9017" priority="286"/>
  </conditionalFormatting>
  <conditionalFormatting sqref="G1:G2 G4:G12 G14:G22 G24:G32 G54 G64:G65 G74 G84:G92 G173:G197 G56:G62 G67:G72 G34 G44:G52 G36:G42">
    <cfRule type="duplicateValues" dxfId="9016" priority="288"/>
  </conditionalFormatting>
  <conditionalFormatting sqref="G1:G2 G26:G32">
    <cfRule type="duplicateValues" dxfId="9015" priority="287"/>
  </conditionalFormatting>
  <conditionalFormatting sqref="G4">
    <cfRule type="duplicateValues" dxfId="9014" priority="284"/>
  </conditionalFormatting>
  <conditionalFormatting sqref="G5:G12">
    <cfRule type="duplicateValues" dxfId="9013" priority="250"/>
    <cfRule type="duplicateValues" dxfId="9012" priority="251"/>
    <cfRule type="duplicateValues" dxfId="9011" priority="252"/>
  </conditionalFormatting>
  <conditionalFormatting sqref="G13">
    <cfRule type="duplicateValues" dxfId="9010" priority="214"/>
    <cfRule type="duplicateValues" dxfId="9009" priority="215"/>
    <cfRule type="duplicateValues" dxfId="9008" priority="216"/>
    <cfRule type="duplicateValues" dxfId="9007" priority="217"/>
    <cfRule type="duplicateValues" dxfId="9006" priority="218"/>
    <cfRule type="duplicateValues" dxfId="9005" priority="219"/>
  </conditionalFormatting>
  <conditionalFormatting sqref="G14">
    <cfRule type="duplicateValues" dxfId="9004" priority="277"/>
    <cfRule type="duplicateValues" dxfId="9003" priority="278"/>
  </conditionalFormatting>
  <conditionalFormatting sqref="G15:G22">
    <cfRule type="duplicateValues" dxfId="9002" priority="274"/>
    <cfRule type="duplicateValues" dxfId="9001" priority="275"/>
    <cfRule type="duplicateValues" dxfId="9000" priority="276"/>
  </conditionalFormatting>
  <conditionalFormatting sqref="G23">
    <cfRule type="duplicateValues" dxfId="8999" priority="204"/>
    <cfRule type="duplicateValues" dxfId="8998" priority="205"/>
    <cfRule type="duplicateValues" dxfId="8997" priority="206"/>
    <cfRule type="duplicateValues" dxfId="8996" priority="207"/>
  </conditionalFormatting>
  <conditionalFormatting sqref="G24">
    <cfRule type="duplicateValues" dxfId="8995" priority="281"/>
    <cfRule type="duplicateValues" dxfId="8994" priority="282"/>
    <cfRule type="duplicateValues" dxfId="8993" priority="283"/>
  </conditionalFormatting>
  <conditionalFormatting sqref="G25">
    <cfRule type="duplicateValues" dxfId="8992" priority="201"/>
    <cfRule type="duplicateValues" dxfId="8991" priority="202"/>
    <cfRule type="duplicateValues" dxfId="8990" priority="203"/>
  </conditionalFormatting>
  <conditionalFormatting sqref="G33">
    <cfRule type="duplicateValues" dxfId="8989" priority="208"/>
    <cfRule type="duplicateValues" dxfId="8988" priority="209"/>
    <cfRule type="duplicateValues" dxfId="8987" priority="210"/>
    <cfRule type="duplicateValues" dxfId="8986" priority="211"/>
    <cfRule type="duplicateValues" dxfId="8985" priority="212"/>
    <cfRule type="duplicateValues" dxfId="8984" priority="213"/>
  </conditionalFormatting>
  <conditionalFormatting sqref="G34">
    <cfRule type="duplicateValues" dxfId="8983" priority="154"/>
    <cfRule type="duplicateValues" dxfId="8982" priority="155"/>
    <cfRule type="duplicateValues" dxfId="8981" priority="156"/>
    <cfRule type="duplicateValues" dxfId="8980" priority="157"/>
    <cfRule type="duplicateValues" dxfId="8979" priority="158"/>
  </conditionalFormatting>
  <conditionalFormatting sqref="G35">
    <cfRule type="duplicateValues" dxfId="8978" priority="1"/>
    <cfRule type="duplicateValues" dxfId="8977" priority="2"/>
    <cfRule type="duplicateValues" dxfId="8976" priority="3"/>
    <cfRule type="duplicateValues" dxfId="8975" priority="4"/>
    <cfRule type="duplicateValues" dxfId="8974" priority="5"/>
    <cfRule type="duplicateValues" dxfId="8973" priority="6"/>
    <cfRule type="duplicateValues" dxfId="8972" priority="7"/>
    <cfRule type="duplicateValues" dxfId="8971" priority="8"/>
    <cfRule type="duplicateValues" dxfId="8970" priority="9"/>
    <cfRule type="duplicateValues" dxfId="8969" priority="10"/>
    <cfRule type="duplicateValues" dxfId="8968" priority="11"/>
    <cfRule type="duplicateValues" dxfId="8967" priority="12"/>
    <cfRule type="duplicateValues" dxfId="8966" priority="13"/>
    <cfRule type="duplicateValues" dxfId="8965" priority="14"/>
    <cfRule type="duplicateValues" dxfId="8964" priority="15"/>
    <cfRule type="duplicateValues" dxfId="8963" priority="16"/>
    <cfRule type="duplicateValues" dxfId="8962" priority="17"/>
    <cfRule type="duplicateValues" dxfId="8961" priority="18"/>
    <cfRule type="duplicateValues" dxfId="8960" priority="19"/>
  </conditionalFormatting>
  <conditionalFormatting sqref="G36:G42">
    <cfRule type="duplicateValues" dxfId="8959" priority="220"/>
    <cfRule type="duplicateValues" dxfId="8958" priority="221"/>
    <cfRule type="duplicateValues" dxfId="8957" priority="222"/>
  </conditionalFormatting>
  <conditionalFormatting sqref="G43">
    <cfRule type="duplicateValues" dxfId="8956" priority="223"/>
    <cfRule type="duplicateValues" dxfId="8955" priority="224"/>
    <cfRule type="duplicateValues" dxfId="8954" priority="225"/>
    <cfRule type="duplicateValues" dxfId="8953" priority="226"/>
    <cfRule type="duplicateValues" dxfId="8952" priority="227"/>
  </conditionalFormatting>
  <conditionalFormatting sqref="G44">
    <cfRule type="duplicateValues" dxfId="8951" priority="247"/>
    <cfRule type="duplicateValues" dxfId="8950" priority="248"/>
    <cfRule type="duplicateValues" dxfId="8949" priority="260"/>
    <cfRule type="duplicateValues" dxfId="8948" priority="261"/>
    <cfRule type="duplicateValues" dxfId="8947" priority="262"/>
    <cfRule type="duplicateValues" dxfId="8946" priority="263"/>
    <cfRule type="duplicateValues" dxfId="8945" priority="264"/>
    <cfRule type="duplicateValues" dxfId="8944" priority="265"/>
    <cfRule type="duplicateValues" dxfId="8943" priority="266"/>
    <cfRule type="duplicateValues" dxfId="8942" priority="267"/>
    <cfRule type="duplicateValues" dxfId="8941" priority="268"/>
    <cfRule type="duplicateValues" dxfId="8940" priority="269"/>
    <cfRule type="duplicateValues" dxfId="8939" priority="270"/>
    <cfRule type="duplicateValues" dxfId="8938" priority="271"/>
    <cfRule type="duplicateValues" dxfId="8937" priority="272"/>
    <cfRule type="duplicateValues" dxfId="8936" priority="273"/>
  </conditionalFormatting>
  <conditionalFormatting sqref="G45">
    <cfRule type="duplicateValues" dxfId="8935" priority="32"/>
    <cfRule type="duplicateValues" dxfId="8934" priority="33"/>
    <cfRule type="duplicateValues" dxfId="8933" priority="34"/>
  </conditionalFormatting>
  <conditionalFormatting sqref="G46:G52">
    <cfRule type="duplicateValues" dxfId="8932" priority="237"/>
    <cfRule type="duplicateValues" dxfId="8931" priority="238"/>
    <cfRule type="duplicateValues" dxfId="8930" priority="239"/>
  </conditionalFormatting>
  <conditionalFormatting sqref="G54">
    <cfRule type="duplicateValues" dxfId="8929" priority="149"/>
    <cfRule type="duplicateValues" dxfId="8928" priority="150"/>
    <cfRule type="duplicateValues" dxfId="8927" priority="151"/>
    <cfRule type="duplicateValues" dxfId="8926" priority="152"/>
    <cfRule type="duplicateValues" dxfId="8925" priority="153"/>
  </conditionalFormatting>
  <conditionalFormatting sqref="G55">
    <cfRule type="duplicateValues" dxfId="8924" priority="100"/>
    <cfRule type="duplicateValues" dxfId="8923" priority="101"/>
    <cfRule type="duplicateValues" dxfId="8922" priority="102"/>
    <cfRule type="duplicateValues" dxfId="8921" priority="103"/>
  </conditionalFormatting>
  <conditionalFormatting sqref="G56:G62 G44">
    <cfRule type="duplicateValues" dxfId="8920" priority="279"/>
    <cfRule type="duplicateValues" dxfId="8919" priority="280"/>
  </conditionalFormatting>
  <conditionalFormatting sqref="G56:G62">
    <cfRule type="duplicateValues" dxfId="8918" priority="186"/>
    <cfRule type="duplicateValues" dxfId="8917" priority="187"/>
    <cfRule type="duplicateValues" dxfId="8916" priority="188"/>
    <cfRule type="duplicateValues" dxfId="8915" priority="189"/>
    <cfRule type="duplicateValues" dxfId="8914" priority="190"/>
    <cfRule type="duplicateValues" dxfId="8913" priority="191"/>
    <cfRule type="duplicateValues" dxfId="8912" priority="192"/>
    <cfRule type="duplicateValues" dxfId="8911" priority="193"/>
    <cfRule type="duplicateValues" dxfId="8910" priority="194"/>
    <cfRule type="duplicateValues" dxfId="8909" priority="240"/>
    <cfRule type="duplicateValues" dxfId="8908" priority="241"/>
    <cfRule type="duplicateValues" dxfId="8907" priority="242"/>
    <cfRule type="duplicateValues" dxfId="8906" priority="243"/>
    <cfRule type="duplicateValues" dxfId="8905" priority="244"/>
    <cfRule type="duplicateValues" dxfId="8904" priority="245"/>
    <cfRule type="duplicateValues" dxfId="8903" priority="246"/>
  </conditionalFormatting>
  <conditionalFormatting sqref="G64">
    <cfRule type="duplicateValues" dxfId="8902" priority="144"/>
    <cfRule type="duplicateValues" dxfId="8901" priority="145"/>
    <cfRule type="duplicateValues" dxfId="8900" priority="146"/>
    <cfRule type="duplicateValues" dxfId="8899" priority="147"/>
    <cfRule type="duplicateValues" dxfId="8898" priority="148"/>
  </conditionalFormatting>
  <conditionalFormatting sqref="G65 G67">
    <cfRule type="duplicateValues" dxfId="8897" priority="196"/>
    <cfRule type="duplicateValues" dxfId="8896" priority="197"/>
    <cfRule type="duplicateValues" dxfId="8895" priority="198"/>
    <cfRule type="duplicateValues" dxfId="8894" priority="199"/>
  </conditionalFormatting>
  <conditionalFormatting sqref="G65 G67:G72">
    <cfRule type="duplicateValues" dxfId="8893" priority="195"/>
    <cfRule type="duplicateValues" dxfId="8892" priority="228"/>
    <cfRule type="duplicateValues" dxfId="8891" priority="229"/>
    <cfRule type="duplicateValues" dxfId="8890" priority="230"/>
    <cfRule type="duplicateValues" dxfId="8889" priority="231"/>
    <cfRule type="duplicateValues" dxfId="8888" priority="232"/>
    <cfRule type="duplicateValues" dxfId="8887" priority="233"/>
    <cfRule type="duplicateValues" dxfId="8886" priority="234"/>
    <cfRule type="duplicateValues" dxfId="8885" priority="235"/>
    <cfRule type="duplicateValues" dxfId="8884" priority="236"/>
    <cfRule type="duplicateValues" dxfId="8883" priority="258"/>
    <cfRule type="duplicateValues" dxfId="8882" priority="259"/>
  </conditionalFormatting>
  <conditionalFormatting sqref="G65 G85:G92 G173:G197 G67:G72">
    <cfRule type="duplicateValues" dxfId="8881" priority="289"/>
    <cfRule type="duplicateValues" dxfId="8880" priority="290"/>
  </conditionalFormatting>
  <conditionalFormatting sqref="G66">
    <cfRule type="duplicateValues" dxfId="8879" priority="24"/>
    <cfRule type="duplicateValues" dxfId="8878" priority="25"/>
    <cfRule type="duplicateValues" dxfId="8877" priority="26"/>
    <cfRule type="duplicateValues" dxfId="8876" priority="27"/>
    <cfRule type="duplicateValues" dxfId="8875" priority="28"/>
    <cfRule type="duplicateValues" dxfId="8874" priority="29"/>
    <cfRule type="duplicateValues" dxfId="8873" priority="30"/>
    <cfRule type="duplicateValues" dxfId="8872" priority="31"/>
  </conditionalFormatting>
  <conditionalFormatting sqref="G68:G72">
    <cfRule type="duplicateValues" dxfId="8871" priority="200"/>
  </conditionalFormatting>
  <conditionalFormatting sqref="G74">
    <cfRule type="duplicateValues" dxfId="8870" priority="139"/>
    <cfRule type="duplicateValues" dxfId="8869" priority="140"/>
    <cfRule type="duplicateValues" dxfId="8868" priority="141"/>
    <cfRule type="duplicateValues" dxfId="8867" priority="142"/>
    <cfRule type="duplicateValues" dxfId="8866" priority="143"/>
  </conditionalFormatting>
  <conditionalFormatting sqref="G77">
    <cfRule type="duplicateValues" dxfId="8865" priority="84"/>
    <cfRule type="duplicateValues" dxfId="8864" priority="85"/>
    <cfRule type="duplicateValues" dxfId="8863" priority="86"/>
    <cfRule type="duplicateValues" dxfId="8862" priority="87"/>
    <cfRule type="duplicateValues" dxfId="8861" priority="88"/>
    <cfRule type="duplicateValues" dxfId="8860" priority="89"/>
    <cfRule type="duplicateValues" dxfId="8859" priority="90"/>
    <cfRule type="duplicateValues" dxfId="8858" priority="91"/>
  </conditionalFormatting>
  <conditionalFormatting sqref="G84">
    <cfRule type="duplicateValues" dxfId="8857" priority="134"/>
    <cfRule type="duplicateValues" dxfId="8856" priority="135"/>
    <cfRule type="duplicateValues" dxfId="8855" priority="136"/>
    <cfRule type="duplicateValues" dxfId="8854" priority="137"/>
    <cfRule type="duplicateValues" dxfId="8853" priority="138"/>
  </conditionalFormatting>
  <conditionalFormatting sqref="G85">
    <cfRule type="duplicateValues" dxfId="8852" priority="183"/>
    <cfRule type="duplicateValues" dxfId="8851" priority="184"/>
    <cfRule type="duplicateValues" dxfId="8850" priority="185"/>
  </conditionalFormatting>
  <conditionalFormatting sqref="G85:G92 G173:G197">
    <cfRule type="duplicateValues" dxfId="8849" priority="291"/>
  </conditionalFormatting>
  <conditionalFormatting sqref="G95:G102">
    <cfRule type="duplicateValues" dxfId="8848" priority="179"/>
    <cfRule type="duplicateValues" dxfId="8847" priority="180"/>
    <cfRule type="duplicateValues" dxfId="8846" priority="181"/>
    <cfRule type="duplicateValues" dxfId="8845" priority="182"/>
  </conditionalFormatting>
  <conditionalFormatting sqref="G105">
    <cfRule type="duplicateValues" dxfId="8844" priority="35"/>
    <cfRule type="duplicateValues" dxfId="8843" priority="36"/>
    <cfRule type="duplicateValues" dxfId="8842" priority="37"/>
    <cfRule type="duplicateValues" dxfId="8841" priority="38"/>
    <cfRule type="duplicateValues" dxfId="8840" priority="39"/>
    <cfRule type="duplicateValues" dxfId="8839" priority="40"/>
    <cfRule type="duplicateValues" dxfId="8838" priority="41"/>
    <cfRule type="duplicateValues" dxfId="8837" priority="42"/>
    <cfRule type="duplicateValues" dxfId="8836" priority="43"/>
    <cfRule type="duplicateValues" dxfId="8835" priority="44"/>
    <cfRule type="duplicateValues" dxfId="8834" priority="45"/>
    <cfRule type="duplicateValues" dxfId="8833" priority="46"/>
    <cfRule type="duplicateValues" dxfId="8832" priority="47"/>
    <cfRule type="duplicateValues" dxfId="8831" priority="48"/>
    <cfRule type="duplicateValues" dxfId="8830" priority="49"/>
    <cfRule type="duplicateValues" dxfId="8829" priority="50"/>
    <cfRule type="duplicateValues" dxfId="8828" priority="51"/>
    <cfRule type="duplicateValues" dxfId="8827" priority="52"/>
    <cfRule type="duplicateValues" dxfId="8826" priority="53"/>
  </conditionalFormatting>
  <conditionalFormatting sqref="G106 G108:G112">
    <cfRule type="duplicateValues" dxfId="8825" priority="175"/>
    <cfRule type="duplicateValues" dxfId="8824" priority="176"/>
    <cfRule type="duplicateValues" dxfId="8823" priority="177"/>
    <cfRule type="duplicateValues" dxfId="8822" priority="178"/>
  </conditionalFormatting>
  <conditionalFormatting sqref="G106">
    <cfRule type="duplicateValues" dxfId="8821" priority="167"/>
    <cfRule type="duplicateValues" dxfId="8820" priority="168"/>
    <cfRule type="duplicateValues" dxfId="8819" priority="169"/>
    <cfRule type="duplicateValues" dxfId="8818" priority="170"/>
  </conditionalFormatting>
  <conditionalFormatting sqref="G107">
    <cfRule type="duplicateValues" dxfId="8817" priority="65"/>
    <cfRule type="duplicateValues" dxfId="8816" priority="66"/>
    <cfRule type="duplicateValues" dxfId="8815" priority="67"/>
    <cfRule type="duplicateValues" dxfId="8814" priority="68"/>
    <cfRule type="duplicateValues" dxfId="8813" priority="69"/>
    <cfRule type="duplicateValues" dxfId="8812" priority="70"/>
    <cfRule type="duplicateValues" dxfId="8811" priority="71"/>
    <cfRule type="duplicateValues" dxfId="8810" priority="72"/>
    <cfRule type="duplicateValues" dxfId="8809" priority="73"/>
    <cfRule type="duplicateValues" dxfId="8808" priority="74"/>
    <cfRule type="duplicateValues" dxfId="8807" priority="75"/>
    <cfRule type="duplicateValues" dxfId="8806" priority="76"/>
    <cfRule type="duplicateValues" dxfId="8805" priority="77"/>
    <cfRule type="duplicateValues" dxfId="8804" priority="78"/>
    <cfRule type="duplicateValues" dxfId="8803" priority="79"/>
    <cfRule type="duplicateValues" dxfId="8802" priority="80"/>
    <cfRule type="duplicateValues" dxfId="8801" priority="81"/>
    <cfRule type="duplicateValues" dxfId="8800" priority="82"/>
    <cfRule type="duplicateValues" dxfId="8799" priority="83"/>
  </conditionalFormatting>
  <conditionalFormatting sqref="G114 G104 G94">
    <cfRule type="duplicateValues" dxfId="8798" priority="110"/>
    <cfRule type="duplicateValues" dxfId="8797" priority="111"/>
    <cfRule type="duplicateValues" dxfId="8796" priority="112"/>
    <cfRule type="duplicateValues" dxfId="8795" priority="113"/>
    <cfRule type="duplicateValues" dxfId="8794" priority="114"/>
    <cfRule type="duplicateValues" dxfId="8793" priority="115"/>
  </conditionalFormatting>
  <conditionalFormatting sqref="G125">
    <cfRule type="duplicateValues" dxfId="8792" priority="54"/>
    <cfRule type="duplicateValues" dxfId="8791" priority="55"/>
    <cfRule type="duplicateValues" dxfId="8790" priority="56"/>
    <cfRule type="duplicateValues" dxfId="8789" priority="57"/>
    <cfRule type="duplicateValues" dxfId="8788" priority="58"/>
    <cfRule type="duplicateValues" dxfId="8787" priority="59"/>
    <cfRule type="duplicateValues" dxfId="8786" priority="60"/>
    <cfRule type="duplicateValues" dxfId="8785" priority="61"/>
    <cfRule type="duplicateValues" dxfId="8784" priority="62"/>
    <cfRule type="duplicateValues" dxfId="8783" priority="63"/>
    <cfRule type="duplicateValues" dxfId="8782" priority="64"/>
  </conditionalFormatting>
  <conditionalFormatting sqref="G126">
    <cfRule type="duplicateValues" dxfId="8781" priority="20"/>
    <cfRule type="duplicateValues" dxfId="8780" priority="21"/>
    <cfRule type="duplicateValues" dxfId="8779" priority="22"/>
    <cfRule type="duplicateValues" dxfId="8778" priority="23"/>
  </conditionalFormatting>
  <conditionalFormatting sqref="G127:G132 G135:G142 G108:G112">
    <cfRule type="duplicateValues" dxfId="8777" priority="171"/>
    <cfRule type="duplicateValues" dxfId="8776" priority="172"/>
    <cfRule type="duplicateValues" dxfId="8775" priority="173"/>
    <cfRule type="duplicateValues" dxfId="8774" priority="174"/>
  </conditionalFormatting>
  <conditionalFormatting sqref="G134 G124">
    <cfRule type="duplicateValues" dxfId="8773" priority="104"/>
    <cfRule type="duplicateValues" dxfId="8772" priority="105"/>
    <cfRule type="duplicateValues" dxfId="8771" priority="106"/>
    <cfRule type="duplicateValues" dxfId="8770" priority="107"/>
    <cfRule type="duplicateValues" dxfId="8769" priority="108"/>
    <cfRule type="duplicateValues" dxfId="8768" priority="109"/>
  </conditionalFormatting>
  <conditionalFormatting sqref="G146:G152">
    <cfRule type="duplicateValues" dxfId="8767" priority="92"/>
    <cfRule type="duplicateValues" dxfId="8766" priority="93"/>
    <cfRule type="duplicateValues" dxfId="8765" priority="94"/>
    <cfRule type="duplicateValues" dxfId="8764" priority="95"/>
  </conditionalFormatting>
  <conditionalFormatting sqref="G198:G1048576">
    <cfRule type="duplicateValues" dxfId="8763" priority="292"/>
    <cfRule type="duplicateValues" dxfId="8762" priority="293"/>
    <cfRule type="duplicateValues" dxfId="8761" priority="294"/>
    <cfRule type="duplicateValues" dxfId="8760" priority="29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00B46-EE38-42BA-A925-9727F60DC070}">
  <dimension ref="A1:U173"/>
  <sheetViews>
    <sheetView topLeftCell="C45" zoomScale="70" zoomScaleNormal="70" workbookViewId="0">
      <selection activeCell="C66" sqref="C66"/>
    </sheetView>
  </sheetViews>
  <sheetFormatPr defaultColWidth="8.625" defaultRowHeight="16.5"/>
  <cols>
    <col min="1" max="1" width="1.125" style="174" hidden="1" customWidth="1"/>
    <col min="2" max="2" width="5.25" style="174" hidden="1" customWidth="1"/>
    <col min="3" max="3" width="6" style="174" customWidth="1"/>
    <col min="4" max="4" width="12.375" style="174" customWidth="1"/>
    <col min="5" max="5" width="9.25" style="174" customWidth="1"/>
    <col min="6" max="6" width="16.5" style="174" customWidth="1"/>
    <col min="7" max="7" width="55.125" style="182" customWidth="1"/>
    <col min="8" max="8" width="35.125" style="182" customWidth="1"/>
    <col min="9" max="10" width="8.625" style="183"/>
    <col min="11" max="11" width="10" style="183" customWidth="1"/>
    <col min="12" max="12" width="9.5" style="183" customWidth="1"/>
    <col min="13" max="13" width="9.125" style="174" bestFit="1" customWidth="1"/>
    <col min="14" max="14" width="11.125" style="174" customWidth="1"/>
    <col min="15" max="15" width="8.625" style="174"/>
    <col min="16" max="20" width="14.375" style="174" customWidth="1"/>
    <col min="21" max="21" width="19.125" style="174" customWidth="1"/>
    <col min="22" max="16384" width="8.625" style="174"/>
  </cols>
  <sheetData>
    <row r="1" spans="2:21" ht="22.5" customHeight="1">
      <c r="B1" s="253"/>
      <c r="C1" s="601">
        <f ca="1">DATE(년,월,_xlfn.SHEET())</f>
        <v>45722</v>
      </c>
      <c r="D1" s="601"/>
      <c r="E1" s="601"/>
      <c r="F1" s="601"/>
      <c r="G1" s="601"/>
      <c r="H1" s="601"/>
      <c r="I1" s="601"/>
      <c r="J1" s="601"/>
      <c r="K1" s="254"/>
      <c r="L1" s="254"/>
      <c r="M1" s="253"/>
      <c r="N1" s="253"/>
      <c r="O1" s="253"/>
      <c r="P1" s="602" t="s">
        <v>0</v>
      </c>
      <c r="Q1" s="602"/>
      <c r="R1" s="602"/>
      <c r="S1" s="602"/>
      <c r="T1" s="602"/>
      <c r="U1" s="175"/>
    </row>
    <row r="2" spans="2:21" ht="7.5" customHeight="1">
      <c r="B2" s="253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3"/>
      <c r="P2" s="256"/>
      <c r="Q2" s="256"/>
      <c r="R2" s="256"/>
      <c r="S2" s="256"/>
      <c r="T2" s="256"/>
      <c r="U2" s="253"/>
    </row>
    <row r="3" spans="2:21" ht="20.25">
      <c r="B3" s="257"/>
      <c r="C3" s="603" t="s">
        <v>1</v>
      </c>
      <c r="D3" s="603"/>
      <c r="E3" s="603"/>
      <c r="F3" s="603"/>
      <c r="G3" s="603"/>
      <c r="H3" s="603"/>
      <c r="I3" s="603"/>
      <c r="J3" s="603"/>
      <c r="K3" s="258" t="s">
        <v>2</v>
      </c>
      <c r="L3" s="259"/>
      <c r="M3" s="176">
        <f>SUM(K5:K12)</f>
        <v>0</v>
      </c>
      <c r="N3" s="260">
        <f>SUM(L5:L12)</f>
        <v>0</v>
      </c>
      <c r="O3" s="261"/>
      <c r="P3" s="255"/>
      <c r="Q3" s="255"/>
      <c r="R3" s="255"/>
      <c r="S3" s="253"/>
      <c r="T3" s="253"/>
      <c r="U3" s="253"/>
    </row>
    <row r="4" spans="2:21" ht="16.5" customHeight="1">
      <c r="B4" s="257" t="s">
        <v>3</v>
      </c>
      <c r="C4" s="588" t="s">
        <v>4</v>
      </c>
      <c r="D4" s="588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98"/>
      <c r="N4" s="599"/>
      <c r="O4" s="257"/>
      <c r="P4" s="604" t="s">
        <v>13</v>
      </c>
      <c r="Q4" s="605">
        <f>P10-R10</f>
        <v>156000</v>
      </c>
      <c r="R4" s="605"/>
      <c r="S4" s="261"/>
      <c r="T4" s="253"/>
      <c r="U4" s="253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257"/>
      <c r="P5" s="604"/>
      <c r="Q5" s="605"/>
      <c r="R5" s="605"/>
      <c r="S5" s="261"/>
      <c r="T5" s="253"/>
      <c r="U5" s="253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53"/>
      <c r="P6" s="267"/>
      <c r="Q6" s="267"/>
      <c r="R6" s="267"/>
      <c r="S6" s="255"/>
      <c r="T6" s="255"/>
      <c r="U6" s="253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257"/>
      <c r="P7" s="606" t="s">
        <v>14</v>
      </c>
      <c r="Q7" s="606"/>
      <c r="R7" s="606" t="s">
        <v>15</v>
      </c>
      <c r="S7" s="606"/>
      <c r="T7" s="606"/>
      <c r="U7" s="261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257"/>
      <c r="P8" s="177" t="s">
        <v>16</v>
      </c>
      <c r="Q8" s="177" t="s">
        <v>17</v>
      </c>
      <c r="R8" s="177" t="s">
        <v>18</v>
      </c>
      <c r="S8" s="177" t="s">
        <v>19</v>
      </c>
      <c r="T8" s="177" t="s">
        <v>17</v>
      </c>
      <c r="U8" s="261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257"/>
      <c r="P9" s="178">
        <f>SUM(M:M)</f>
        <v>390000</v>
      </c>
      <c r="Q9" s="179"/>
      <c r="R9" s="268">
        <f>SUM(N:N)</f>
        <v>234000</v>
      </c>
      <c r="S9" s="269"/>
      <c r="T9" s="269"/>
      <c r="U9" s="261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257"/>
      <c r="P10" s="607">
        <f>SUM(P9:Q9)</f>
        <v>390000</v>
      </c>
      <c r="Q10" s="608"/>
      <c r="R10" s="609">
        <f>SUM(R9:T9)</f>
        <v>234000</v>
      </c>
      <c r="S10" s="610"/>
      <c r="T10" s="611"/>
      <c r="U10" s="261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53"/>
      <c r="P11" s="256"/>
      <c r="Q11" s="256"/>
      <c r="R11" s="256"/>
      <c r="S11" s="256"/>
      <c r="T11" s="256"/>
      <c r="U11" s="253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53"/>
      <c r="P12" s="253"/>
      <c r="Q12" s="253"/>
      <c r="R12" s="253"/>
      <c r="S12" s="253"/>
      <c r="T12" s="253"/>
      <c r="U12" s="253"/>
    </row>
    <row r="13" spans="2:21" ht="20.25">
      <c r="B13" s="257"/>
      <c r="C13" s="591" t="s">
        <v>104</v>
      </c>
      <c r="D13" s="591"/>
      <c r="E13" s="591"/>
      <c r="F13" s="591"/>
      <c r="G13" s="591"/>
      <c r="H13" s="591"/>
      <c r="I13" s="591"/>
      <c r="J13" s="591"/>
      <c r="K13" s="258" t="s">
        <v>2</v>
      </c>
      <c r="L13" s="259">
        <v>0.5</v>
      </c>
      <c r="M13" s="176">
        <f>SUM(K15:K22)</f>
        <v>0</v>
      </c>
      <c r="N13" s="260">
        <f>SUM(L15:L22)</f>
        <v>0</v>
      </c>
      <c r="O13" s="261"/>
      <c r="P13" s="253"/>
      <c r="Q13" s="253"/>
      <c r="R13" s="253"/>
      <c r="S13" s="253"/>
      <c r="T13" s="253"/>
      <c r="U13" s="253"/>
    </row>
    <row r="14" spans="2:21">
      <c r="B14" s="257" t="s">
        <v>3</v>
      </c>
      <c r="C14" s="588" t="s">
        <v>4</v>
      </c>
      <c r="D14" s="588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89" t="s">
        <v>21</v>
      </c>
      <c r="N14" s="590"/>
      <c r="O14" s="253"/>
      <c r="P14" s="253"/>
      <c r="Q14" s="253"/>
      <c r="R14" s="253"/>
      <c r="S14" s="253"/>
      <c r="T14" s="253"/>
      <c r="U14" s="253"/>
    </row>
    <row r="15" spans="2:21" ht="16.5" customHeight="1">
      <c r="B15" s="257">
        <v>1</v>
      </c>
      <c r="C15" s="169"/>
      <c r="D15" s="169"/>
      <c r="E15" s="169"/>
      <c r="F15" s="169"/>
      <c r="G15" s="273"/>
      <c r="H15" s="171"/>
      <c r="I15" s="167"/>
      <c r="J15" s="167"/>
      <c r="K15" s="266">
        <f t="shared" ref="K15:K22" si="1">(I15+J15)*10000</f>
        <v>0</v>
      </c>
      <c r="L15" s="266">
        <f>K15*L13</f>
        <v>0</v>
      </c>
      <c r="M15" s="261"/>
      <c r="N15" s="253"/>
      <c r="O15" s="257"/>
      <c r="P15" s="253"/>
      <c r="Q15" s="253"/>
      <c r="R15" s="253"/>
      <c r="S15" s="253"/>
      <c r="T15" s="253"/>
      <c r="U15" s="253"/>
    </row>
    <row r="16" spans="2:21" ht="16.5" customHeight="1">
      <c r="B16" s="257">
        <v>2</v>
      </c>
      <c r="C16" s="169"/>
      <c r="D16" s="169"/>
      <c r="E16" s="169"/>
      <c r="F16" s="169"/>
      <c r="G16" s="273"/>
      <c r="H16" s="171"/>
      <c r="I16" s="167"/>
      <c r="J16" s="167"/>
      <c r="K16" s="266">
        <f t="shared" si="1"/>
        <v>0</v>
      </c>
      <c r="L16" s="266">
        <f>K16*L13</f>
        <v>0</v>
      </c>
      <c r="M16" s="261"/>
      <c r="N16" s="253"/>
      <c r="O16" s="257"/>
      <c r="P16" s="253"/>
      <c r="Q16" s="253"/>
      <c r="R16" s="253"/>
      <c r="S16" s="253"/>
      <c r="T16" s="253"/>
      <c r="U16" s="253"/>
    </row>
    <row r="17" spans="2:21">
      <c r="B17" s="257">
        <v>3</v>
      </c>
      <c r="C17" s="169"/>
      <c r="D17" s="169"/>
      <c r="E17" s="169"/>
      <c r="F17" s="169"/>
      <c r="G17" s="273"/>
      <c r="H17" s="171"/>
      <c r="I17" s="167"/>
      <c r="J17" s="167"/>
      <c r="K17" s="266">
        <f t="shared" si="1"/>
        <v>0</v>
      </c>
      <c r="L17" s="266">
        <f>K17*L13</f>
        <v>0</v>
      </c>
      <c r="M17" s="261"/>
      <c r="N17" s="253"/>
      <c r="O17" s="253"/>
      <c r="P17" s="253"/>
      <c r="Q17" s="253"/>
      <c r="R17" s="253"/>
      <c r="S17" s="253"/>
      <c r="T17" s="253"/>
      <c r="U17" s="253"/>
    </row>
    <row r="18" spans="2:21">
      <c r="B18" s="257">
        <v>4</v>
      </c>
      <c r="C18" s="169"/>
      <c r="D18" s="169"/>
      <c r="E18" s="169"/>
      <c r="F18" s="169"/>
      <c r="G18" s="171"/>
      <c r="H18" s="171"/>
      <c r="I18" s="167"/>
      <c r="J18" s="167"/>
      <c r="K18" s="266">
        <f t="shared" si="1"/>
        <v>0</v>
      </c>
      <c r="L18" s="266">
        <f>K18*L13</f>
        <v>0</v>
      </c>
      <c r="M18" s="261"/>
      <c r="N18" s="253"/>
      <c r="O18" s="257"/>
      <c r="P18" s="253"/>
      <c r="Q18" s="253"/>
      <c r="R18" s="253"/>
      <c r="S18" s="253"/>
      <c r="T18" s="253"/>
      <c r="U18" s="261"/>
    </row>
    <row r="19" spans="2:21">
      <c r="B19" s="257">
        <v>5</v>
      </c>
      <c r="C19" s="169"/>
      <c r="D19" s="169"/>
      <c r="E19" s="169"/>
      <c r="F19" s="169"/>
      <c r="G19" s="273"/>
      <c r="H19" s="171"/>
      <c r="I19" s="167"/>
      <c r="J19" s="167"/>
      <c r="K19" s="266">
        <f t="shared" si="1"/>
        <v>0</v>
      </c>
      <c r="L19" s="266">
        <f>K19*L13</f>
        <v>0</v>
      </c>
      <c r="M19" s="261"/>
      <c r="N19" s="253"/>
      <c r="O19" s="257"/>
      <c r="P19" s="253"/>
      <c r="Q19" s="253"/>
      <c r="R19" s="253"/>
      <c r="S19" s="253"/>
      <c r="T19" s="253"/>
      <c r="U19" s="261"/>
    </row>
    <row r="20" spans="2:21">
      <c r="B20" s="257">
        <v>6</v>
      </c>
      <c r="C20" s="169"/>
      <c r="D20" s="169"/>
      <c r="E20" s="169"/>
      <c r="F20" s="169"/>
      <c r="G20" s="171"/>
      <c r="H20" s="171"/>
      <c r="I20" s="167"/>
      <c r="J20" s="167"/>
      <c r="K20" s="266">
        <f t="shared" si="1"/>
        <v>0</v>
      </c>
      <c r="L20" s="266">
        <f>K20*L13</f>
        <v>0</v>
      </c>
      <c r="M20" s="261"/>
      <c r="N20" s="253"/>
      <c r="O20" s="257"/>
      <c r="P20" s="253"/>
      <c r="Q20" s="253"/>
      <c r="R20" s="253"/>
      <c r="S20" s="253"/>
      <c r="T20" s="253"/>
      <c r="U20" s="261"/>
    </row>
    <row r="21" spans="2:21">
      <c r="B21" s="257">
        <v>7</v>
      </c>
      <c r="C21" s="169"/>
      <c r="D21" s="274"/>
      <c r="E21" s="169"/>
      <c r="F21" s="169"/>
      <c r="G21" s="171"/>
      <c r="H21" s="171"/>
      <c r="I21" s="167"/>
      <c r="J21" s="167"/>
      <c r="K21" s="266">
        <f t="shared" si="1"/>
        <v>0</v>
      </c>
      <c r="L21" s="266">
        <f>K21*L13</f>
        <v>0</v>
      </c>
      <c r="M21" s="261"/>
      <c r="N21" s="253"/>
      <c r="O21" s="257"/>
      <c r="P21" s="253"/>
      <c r="Q21" s="253"/>
      <c r="R21" s="253"/>
      <c r="S21" s="253"/>
      <c r="T21" s="253"/>
      <c r="U21" s="261"/>
    </row>
    <row r="22" spans="2:21">
      <c r="B22" s="257">
        <v>8</v>
      </c>
      <c r="C22" s="169"/>
      <c r="D22" s="274"/>
      <c r="E22" s="169"/>
      <c r="F22" s="169"/>
      <c r="G22" s="171"/>
      <c r="H22" s="171"/>
      <c r="I22" s="167"/>
      <c r="J22" s="167"/>
      <c r="K22" s="266">
        <f t="shared" si="1"/>
        <v>0</v>
      </c>
      <c r="L22" s="266">
        <f>K22*L13</f>
        <v>0</v>
      </c>
      <c r="M22" s="271"/>
      <c r="N22" s="255"/>
      <c r="O22" s="253"/>
      <c r="P22" s="256"/>
      <c r="Q22" s="256"/>
      <c r="R22" s="256"/>
      <c r="S22" s="256"/>
      <c r="T22" s="256"/>
      <c r="U22" s="253"/>
    </row>
    <row r="23" spans="2:21" ht="20.25">
      <c r="B23" s="257"/>
      <c r="C23" s="597" t="s">
        <v>30</v>
      </c>
      <c r="D23" s="597"/>
      <c r="E23" s="597"/>
      <c r="F23" s="597"/>
      <c r="G23" s="597"/>
      <c r="H23" s="597"/>
      <c r="I23" s="597"/>
      <c r="J23" s="597"/>
      <c r="K23" s="258" t="s">
        <v>2</v>
      </c>
      <c r="L23" s="259">
        <v>0.5</v>
      </c>
      <c r="M23" s="176">
        <f>SUM(K25:K32)</f>
        <v>0</v>
      </c>
      <c r="N23" s="260">
        <f>SUM(L25:L32)</f>
        <v>0</v>
      </c>
      <c r="O23" s="261"/>
      <c r="P23" s="253"/>
      <c r="Q23" s="253"/>
      <c r="R23" s="253"/>
      <c r="S23" s="253"/>
      <c r="T23" s="253"/>
      <c r="U23" s="253"/>
    </row>
    <row r="24" spans="2:21">
      <c r="B24" s="257" t="s">
        <v>3</v>
      </c>
      <c r="C24" s="588" t="s">
        <v>4</v>
      </c>
      <c r="D24" s="588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98"/>
      <c r="N24" s="599"/>
      <c r="O24" s="253"/>
      <c r="P24" s="253"/>
      <c r="Q24" s="253"/>
      <c r="R24" s="253"/>
      <c r="S24" s="253"/>
      <c r="T24" s="253"/>
      <c r="U24" s="253"/>
    </row>
    <row r="25" spans="2:21" ht="19.5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53"/>
      <c r="P25" s="253"/>
      <c r="Q25" s="253"/>
      <c r="R25" s="253"/>
      <c r="S25" s="253"/>
      <c r="T25" s="253"/>
      <c r="U25" s="253"/>
    </row>
    <row r="26" spans="2:21">
      <c r="B26" s="257">
        <v>2</v>
      </c>
      <c r="C26" s="169"/>
      <c r="D26" s="169"/>
      <c r="E26" s="169"/>
      <c r="F26" s="169"/>
      <c r="G26" s="273"/>
      <c r="H26" s="171"/>
      <c r="I26" s="167"/>
      <c r="J26" s="167"/>
      <c r="K26" s="266">
        <f t="shared" ref="K26:K32" si="2">(I26+J26)*10000</f>
        <v>0</v>
      </c>
      <c r="L26" s="266">
        <f>K26*L23</f>
        <v>0</v>
      </c>
      <c r="M26" s="261"/>
      <c r="N26" s="253"/>
      <c r="O26" s="253"/>
      <c r="P26" s="253"/>
      <c r="Q26" s="253"/>
      <c r="R26" s="253"/>
      <c r="S26" s="253"/>
      <c r="T26" s="253"/>
      <c r="U26" s="253"/>
    </row>
    <row r="27" spans="2:21">
      <c r="B27" s="257">
        <v>3</v>
      </c>
      <c r="C27" s="169"/>
      <c r="D27" s="169"/>
      <c r="E27" s="169"/>
      <c r="F27" s="169"/>
      <c r="G27" s="273"/>
      <c r="H27" s="171"/>
      <c r="I27" s="167"/>
      <c r="J27" s="167"/>
      <c r="K27" s="266">
        <f t="shared" si="2"/>
        <v>0</v>
      </c>
      <c r="L27" s="266">
        <f>K27*L23</f>
        <v>0</v>
      </c>
      <c r="M27" s="261"/>
      <c r="N27" s="253"/>
      <c r="O27" s="253"/>
      <c r="P27" s="253"/>
      <c r="Q27" s="253"/>
      <c r="R27" s="253"/>
      <c r="S27" s="253"/>
      <c r="T27" s="253"/>
      <c r="U27" s="253"/>
    </row>
    <row r="28" spans="2:21">
      <c r="B28" s="257">
        <v>4</v>
      </c>
      <c r="C28" s="169"/>
      <c r="D28" s="169"/>
      <c r="E28" s="169"/>
      <c r="F28" s="169"/>
      <c r="G28" s="171"/>
      <c r="H28" s="171"/>
      <c r="I28" s="167"/>
      <c r="J28" s="167"/>
      <c r="K28" s="266">
        <f t="shared" si="2"/>
        <v>0</v>
      </c>
      <c r="L28" s="266">
        <f>K28*L23</f>
        <v>0</v>
      </c>
      <c r="M28" s="261"/>
      <c r="N28" s="253"/>
      <c r="O28" s="253"/>
      <c r="P28" s="253"/>
      <c r="Q28" s="253"/>
      <c r="R28" s="253"/>
      <c r="S28" s="253"/>
      <c r="T28" s="253"/>
      <c r="U28" s="253"/>
    </row>
    <row r="29" spans="2:21">
      <c r="B29" s="257">
        <v>5</v>
      </c>
      <c r="C29" s="169"/>
      <c r="D29" s="169"/>
      <c r="E29" s="169"/>
      <c r="F29" s="169"/>
      <c r="G29" s="273"/>
      <c r="H29" s="171"/>
      <c r="I29" s="167"/>
      <c r="J29" s="167"/>
      <c r="K29" s="266">
        <f t="shared" si="2"/>
        <v>0</v>
      </c>
      <c r="L29" s="266">
        <f>K29*L23</f>
        <v>0</v>
      </c>
      <c r="M29" s="261"/>
      <c r="N29" s="253"/>
      <c r="O29" s="253"/>
      <c r="P29" s="253"/>
      <c r="Q29" s="253"/>
      <c r="R29" s="253"/>
      <c r="S29" s="253"/>
      <c r="T29" s="253"/>
      <c r="U29" s="253"/>
    </row>
    <row r="30" spans="2:21">
      <c r="B30" s="257">
        <v>6</v>
      </c>
      <c r="C30" s="169"/>
      <c r="D30" s="169"/>
      <c r="E30" s="169"/>
      <c r="F30" s="169"/>
      <c r="G30" s="171"/>
      <c r="H30" s="171"/>
      <c r="I30" s="167"/>
      <c r="J30" s="167"/>
      <c r="K30" s="266">
        <f t="shared" si="2"/>
        <v>0</v>
      </c>
      <c r="L30" s="266">
        <f>K30*L23</f>
        <v>0</v>
      </c>
      <c r="M30" s="261"/>
      <c r="N30" s="253"/>
      <c r="O30" s="253"/>
      <c r="P30" s="253"/>
      <c r="Q30" s="253"/>
      <c r="R30" s="253"/>
      <c r="S30" s="253"/>
      <c r="T30" s="253"/>
      <c r="U30" s="253"/>
    </row>
    <row r="31" spans="2:21">
      <c r="B31" s="257">
        <v>7</v>
      </c>
      <c r="C31" s="169"/>
      <c r="D31" s="274"/>
      <c r="E31" s="169"/>
      <c r="F31" s="169"/>
      <c r="G31" s="171"/>
      <c r="H31" s="171"/>
      <c r="I31" s="167"/>
      <c r="J31" s="167"/>
      <c r="K31" s="266">
        <f t="shared" si="2"/>
        <v>0</v>
      </c>
      <c r="L31" s="266">
        <f>K31*L23</f>
        <v>0</v>
      </c>
      <c r="M31" s="261"/>
      <c r="N31" s="253"/>
      <c r="O31" s="253"/>
      <c r="P31" s="253"/>
      <c r="Q31" s="253"/>
      <c r="R31" s="253"/>
      <c r="S31" s="253"/>
      <c r="T31" s="253"/>
      <c r="U31" s="253"/>
    </row>
    <row r="32" spans="2:21">
      <c r="B32" s="257">
        <v>8</v>
      </c>
      <c r="C32" s="169"/>
      <c r="D32" s="274"/>
      <c r="E32" s="169"/>
      <c r="F32" s="169"/>
      <c r="G32" s="180"/>
      <c r="H32" s="171"/>
      <c r="I32" s="167"/>
      <c r="J32" s="167"/>
      <c r="K32" s="266">
        <f t="shared" si="2"/>
        <v>0</v>
      </c>
      <c r="L32" s="266">
        <f>K32*L23</f>
        <v>0</v>
      </c>
      <c r="M32" s="271"/>
      <c r="N32" s="255"/>
      <c r="O32" s="253"/>
      <c r="P32" s="253"/>
      <c r="Q32" s="253"/>
      <c r="R32" s="253"/>
      <c r="S32" s="253"/>
      <c r="T32" s="253"/>
      <c r="U32" s="253"/>
    </row>
    <row r="33" spans="1:15" ht="20.25">
      <c r="A33" s="275"/>
      <c r="B33" s="276"/>
      <c r="C33" s="600" t="s">
        <v>32</v>
      </c>
      <c r="D33" s="600"/>
      <c r="E33" s="600"/>
      <c r="F33" s="600"/>
      <c r="G33" s="600"/>
      <c r="H33" s="600"/>
      <c r="I33" s="600"/>
      <c r="J33" s="600"/>
      <c r="K33" s="258" t="s">
        <v>2</v>
      </c>
      <c r="L33" s="259">
        <v>0.5</v>
      </c>
      <c r="M33" s="176">
        <f>SUM(K35:K42)</f>
        <v>0</v>
      </c>
      <c r="N33" s="260">
        <f>SUM(L35:L42)</f>
        <v>0</v>
      </c>
      <c r="O33" s="261"/>
    </row>
    <row r="34" spans="1:15">
      <c r="A34" s="275"/>
      <c r="B34" s="276"/>
      <c r="C34" s="588" t="s">
        <v>4</v>
      </c>
      <c r="D34" s="588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89" t="s">
        <v>34</v>
      </c>
      <c r="N34" s="590"/>
      <c r="O34" s="253"/>
    </row>
    <row r="35" spans="1:15">
      <c r="A35" s="275"/>
      <c r="B35" s="276"/>
      <c r="C35" s="121"/>
      <c r="D35" s="121"/>
      <c r="E35" s="121"/>
      <c r="F35" s="121"/>
      <c r="G35" s="168"/>
      <c r="H35" s="122"/>
      <c r="I35" s="123"/>
      <c r="J35" s="123"/>
      <c r="K35" s="277">
        <f>(I35+J35)*10000</f>
        <v>0</v>
      </c>
      <c r="L35" s="277">
        <f>K35*L33</f>
        <v>0</v>
      </c>
      <c r="M35" s="261"/>
      <c r="N35" s="253"/>
      <c r="O35" s="253"/>
    </row>
    <row r="36" spans="1:15">
      <c r="A36" s="275"/>
      <c r="B36" s="276"/>
      <c r="C36" s="121"/>
      <c r="D36" s="121"/>
      <c r="E36" s="121"/>
      <c r="F36" s="121"/>
      <c r="G36" s="168"/>
      <c r="H36" s="122"/>
      <c r="I36" s="123"/>
      <c r="J36" s="123"/>
      <c r="K36" s="277">
        <f t="shared" ref="K36:K42" si="3">(I36+J36)*10000</f>
        <v>0</v>
      </c>
      <c r="L36" s="277">
        <f>K36*L33</f>
        <v>0</v>
      </c>
      <c r="M36" s="261"/>
      <c r="N36" s="253"/>
      <c r="O36" s="253"/>
    </row>
    <row r="37" spans="1:15">
      <c r="A37" s="275"/>
      <c r="B37" s="276"/>
      <c r="C37" s="121"/>
      <c r="D37" s="121"/>
      <c r="E37" s="121"/>
      <c r="F37" s="293"/>
      <c r="G37" s="294"/>
      <c r="H37" s="294"/>
      <c r="I37" s="252"/>
      <c r="J37" s="252"/>
      <c r="K37" s="277">
        <f t="shared" si="3"/>
        <v>0</v>
      </c>
      <c r="L37" s="277">
        <f>K37*L33</f>
        <v>0</v>
      </c>
      <c r="M37" s="261"/>
      <c r="N37" s="253"/>
      <c r="O37" s="253"/>
    </row>
    <row r="38" spans="1:15">
      <c r="A38" s="275"/>
      <c r="B38" s="276"/>
      <c r="C38" s="121"/>
      <c r="D38" s="121"/>
      <c r="E38" s="121"/>
      <c r="F38" s="121"/>
      <c r="G38" s="122"/>
      <c r="H38" s="122"/>
      <c r="I38" s="123"/>
      <c r="J38" s="123"/>
      <c r="K38" s="277">
        <f t="shared" si="3"/>
        <v>0</v>
      </c>
      <c r="L38" s="277">
        <f>K38*L33</f>
        <v>0</v>
      </c>
      <c r="M38" s="261"/>
      <c r="N38" s="253"/>
      <c r="O38" s="253"/>
    </row>
    <row r="39" spans="1:15">
      <c r="A39" s="275"/>
      <c r="B39" s="276"/>
      <c r="C39" s="121"/>
      <c r="D39" s="121"/>
      <c r="E39" s="121"/>
      <c r="F39" s="121"/>
      <c r="G39" s="168"/>
      <c r="H39" s="122"/>
      <c r="I39" s="123"/>
      <c r="J39" s="123"/>
      <c r="K39" s="277">
        <f t="shared" si="3"/>
        <v>0</v>
      </c>
      <c r="L39" s="277">
        <f>K39*L33</f>
        <v>0</v>
      </c>
      <c r="M39" s="261"/>
      <c r="N39" s="253"/>
      <c r="O39" s="253"/>
    </row>
    <row r="40" spans="1:15">
      <c r="A40" s="275"/>
      <c r="B40" s="276"/>
      <c r="C40" s="121"/>
      <c r="D40" s="121"/>
      <c r="E40" s="121"/>
      <c r="F40" s="121"/>
      <c r="G40" s="122"/>
      <c r="H40" s="122"/>
      <c r="I40" s="123"/>
      <c r="J40" s="123"/>
      <c r="K40" s="277">
        <f t="shared" si="3"/>
        <v>0</v>
      </c>
      <c r="L40" s="277">
        <f>K40*L33</f>
        <v>0</v>
      </c>
      <c r="M40" s="261"/>
      <c r="N40" s="253"/>
      <c r="O40" s="253"/>
    </row>
    <row r="41" spans="1:15">
      <c r="A41" s="275"/>
      <c r="B41" s="276"/>
      <c r="C41" s="121"/>
      <c r="D41" s="120"/>
      <c r="E41" s="121"/>
      <c r="F41" s="121"/>
      <c r="G41" s="122"/>
      <c r="H41" s="122"/>
      <c r="I41" s="123"/>
      <c r="J41" s="123"/>
      <c r="K41" s="277">
        <f t="shared" si="3"/>
        <v>0</v>
      </c>
      <c r="L41" s="277">
        <f>K41*L33</f>
        <v>0</v>
      </c>
      <c r="M41" s="261"/>
      <c r="N41" s="253"/>
      <c r="O41" s="253"/>
    </row>
    <row r="42" spans="1:15">
      <c r="A42" s="275"/>
      <c r="B42" s="276"/>
      <c r="C42" s="121"/>
      <c r="D42" s="120"/>
      <c r="E42" s="121"/>
      <c r="F42" s="121"/>
      <c r="G42" s="122"/>
      <c r="H42" s="122"/>
      <c r="I42" s="123"/>
      <c r="J42" s="123"/>
      <c r="K42" s="277">
        <f t="shared" si="3"/>
        <v>0</v>
      </c>
      <c r="L42" s="277">
        <f>K42*L33</f>
        <v>0</v>
      </c>
      <c r="M42" s="271"/>
      <c r="N42" s="255"/>
      <c r="O42" s="253"/>
    </row>
    <row r="43" spans="1:15" ht="20.25">
      <c r="A43" s="253"/>
      <c r="B43" s="257"/>
      <c r="C43" s="672" t="s">
        <v>45</v>
      </c>
      <c r="D43" s="673"/>
      <c r="E43" s="673"/>
      <c r="F43" s="673"/>
      <c r="G43" s="673"/>
      <c r="H43" s="673"/>
      <c r="I43" s="673"/>
      <c r="J43" s="674"/>
      <c r="K43" s="258" t="s">
        <v>2</v>
      </c>
      <c r="L43" s="279">
        <v>0.6</v>
      </c>
      <c r="M43" s="176">
        <f>SUM(K45:K52)</f>
        <v>280000</v>
      </c>
      <c r="N43" s="260">
        <f>SUM(L45:L52)</f>
        <v>168000</v>
      </c>
      <c r="O43" s="261"/>
    </row>
    <row r="44" spans="1:15">
      <c r="A44" s="253"/>
      <c r="B44" s="257" t="s">
        <v>3</v>
      </c>
      <c r="C44" s="588" t="s">
        <v>4</v>
      </c>
      <c r="D44" s="588"/>
      <c r="E44" s="549" t="s">
        <v>5</v>
      </c>
      <c r="F44" s="549" t="s">
        <v>6</v>
      </c>
      <c r="G44" s="549" t="s">
        <v>7</v>
      </c>
      <c r="H44" s="549" t="s">
        <v>8</v>
      </c>
      <c r="I44" s="549" t="s">
        <v>9</v>
      </c>
      <c r="J44" s="549" t="s">
        <v>10</v>
      </c>
      <c r="K44" s="549" t="s">
        <v>11</v>
      </c>
      <c r="L44" s="549" t="s">
        <v>12</v>
      </c>
      <c r="M44" s="280"/>
      <c r="N44" s="281"/>
      <c r="O44" s="253"/>
    </row>
    <row r="45" spans="1:15" ht="66">
      <c r="A45" s="253"/>
      <c r="B45" s="257">
        <v>1</v>
      </c>
      <c r="C45" s="169">
        <v>6</v>
      </c>
      <c r="D45" s="169" t="s">
        <v>232</v>
      </c>
      <c r="E45" s="272" t="s">
        <v>233</v>
      </c>
      <c r="F45" s="169" t="s">
        <v>234</v>
      </c>
      <c r="G45" s="170" t="s">
        <v>235</v>
      </c>
      <c r="H45" s="273" t="s">
        <v>236</v>
      </c>
      <c r="I45" s="167">
        <v>3</v>
      </c>
      <c r="J45" s="167">
        <v>25</v>
      </c>
      <c r="K45" s="266">
        <f>(I45+J45)*10000</f>
        <v>280000</v>
      </c>
      <c r="L45" s="266">
        <f>K45*L43</f>
        <v>168000</v>
      </c>
      <c r="M45" s="261"/>
      <c r="N45" s="253"/>
      <c r="O45" s="253"/>
    </row>
    <row r="46" spans="1:15">
      <c r="A46" s="253"/>
      <c r="B46" s="257">
        <v>2</v>
      </c>
      <c r="C46" s="169"/>
      <c r="D46" s="169"/>
      <c r="E46" s="169"/>
      <c r="F46" s="169"/>
      <c r="G46" s="273"/>
      <c r="H46" s="171"/>
      <c r="I46" s="167"/>
      <c r="J46" s="167"/>
      <c r="K46" s="266">
        <f t="shared" ref="K46:K52" si="4">(I46+J46)*10000</f>
        <v>0</v>
      </c>
      <c r="L46" s="266">
        <f>K46*L43</f>
        <v>0</v>
      </c>
      <c r="M46" s="261"/>
      <c r="N46" s="253"/>
      <c r="O46" s="253"/>
    </row>
    <row r="47" spans="1:15">
      <c r="A47" s="253"/>
      <c r="B47" s="257">
        <v>3</v>
      </c>
      <c r="C47" s="169"/>
      <c r="D47" s="169"/>
      <c r="E47" s="169"/>
      <c r="F47" s="169"/>
      <c r="G47" s="273"/>
      <c r="H47" s="171"/>
      <c r="I47" s="167"/>
      <c r="J47" s="167"/>
      <c r="K47" s="266">
        <f t="shared" si="4"/>
        <v>0</v>
      </c>
      <c r="L47" s="266">
        <f>K47*L43</f>
        <v>0</v>
      </c>
      <c r="M47" s="261"/>
      <c r="N47" s="253"/>
      <c r="O47" s="253"/>
    </row>
    <row r="48" spans="1:15">
      <c r="A48" s="253"/>
      <c r="B48" s="257">
        <v>4</v>
      </c>
      <c r="C48" s="169"/>
      <c r="D48" s="169"/>
      <c r="E48" s="169"/>
      <c r="F48" s="169"/>
      <c r="G48" s="171"/>
      <c r="H48" s="171"/>
      <c r="I48" s="167"/>
      <c r="J48" s="167"/>
      <c r="K48" s="266">
        <f t="shared" si="4"/>
        <v>0</v>
      </c>
      <c r="L48" s="266">
        <f>K48*L43</f>
        <v>0</v>
      </c>
      <c r="M48" s="261"/>
      <c r="N48" s="253"/>
      <c r="O48" s="253"/>
    </row>
    <row r="49" spans="2:15">
      <c r="B49" s="257">
        <v>5</v>
      </c>
      <c r="C49" s="169"/>
      <c r="D49" s="169"/>
      <c r="E49" s="169"/>
      <c r="F49" s="169"/>
      <c r="G49" s="273"/>
      <c r="H49" s="171"/>
      <c r="I49" s="167"/>
      <c r="J49" s="167"/>
      <c r="K49" s="266">
        <f t="shared" si="4"/>
        <v>0</v>
      </c>
      <c r="L49" s="266">
        <f>K49*L43</f>
        <v>0</v>
      </c>
      <c r="M49" s="261"/>
      <c r="N49" s="253"/>
      <c r="O49" s="253"/>
    </row>
    <row r="50" spans="2:15">
      <c r="B50" s="257">
        <v>6</v>
      </c>
      <c r="C50" s="169"/>
      <c r="D50" s="169"/>
      <c r="E50" s="169"/>
      <c r="F50" s="169"/>
      <c r="G50" s="171"/>
      <c r="H50" s="171"/>
      <c r="I50" s="167"/>
      <c r="J50" s="167"/>
      <c r="K50" s="266">
        <f t="shared" si="4"/>
        <v>0</v>
      </c>
      <c r="L50" s="266">
        <f>K50*L43</f>
        <v>0</v>
      </c>
      <c r="M50" s="261"/>
      <c r="N50" s="253"/>
      <c r="O50" s="253"/>
    </row>
    <row r="51" spans="2:15">
      <c r="B51" s="257">
        <v>7</v>
      </c>
      <c r="C51" s="169"/>
      <c r="D51" s="274"/>
      <c r="E51" s="169"/>
      <c r="F51" s="169"/>
      <c r="G51" s="171"/>
      <c r="H51" s="171"/>
      <c r="I51" s="167"/>
      <c r="J51" s="167"/>
      <c r="K51" s="266">
        <f t="shared" si="4"/>
        <v>0</v>
      </c>
      <c r="L51" s="266">
        <f>K51*L43</f>
        <v>0</v>
      </c>
      <c r="M51" s="261"/>
      <c r="N51" s="253"/>
      <c r="O51" s="253"/>
    </row>
    <row r="52" spans="2:15">
      <c r="B52" s="257">
        <v>8</v>
      </c>
      <c r="C52" s="169"/>
      <c r="D52" s="274"/>
      <c r="E52" s="169"/>
      <c r="F52" s="169"/>
      <c r="G52" s="171"/>
      <c r="H52" s="171"/>
      <c r="I52" s="167"/>
      <c r="J52" s="167"/>
      <c r="K52" s="266">
        <f t="shared" si="4"/>
        <v>0</v>
      </c>
      <c r="L52" s="266">
        <f>K52*L43</f>
        <v>0</v>
      </c>
      <c r="M52" s="271"/>
      <c r="N52" s="255"/>
      <c r="O52" s="253"/>
    </row>
    <row r="53" spans="2:15" ht="20.25">
      <c r="B53" s="257"/>
      <c r="C53" s="595" t="s">
        <v>46</v>
      </c>
      <c r="D53" s="595"/>
      <c r="E53" s="595"/>
      <c r="F53" s="595"/>
      <c r="G53" s="595"/>
      <c r="H53" s="595"/>
      <c r="I53" s="595"/>
      <c r="J53" s="595"/>
      <c r="K53" s="173" t="s">
        <v>47</v>
      </c>
      <c r="L53" s="181">
        <v>0.65</v>
      </c>
      <c r="M53" s="176">
        <f>SUM(K55:K62)</f>
        <v>0</v>
      </c>
      <c r="N53" s="260">
        <f>SUM(L55:L62)</f>
        <v>0</v>
      </c>
      <c r="O53" s="261"/>
    </row>
    <row r="54" spans="2:15">
      <c r="B54" s="257"/>
      <c r="C54" s="588" t="s">
        <v>4</v>
      </c>
      <c r="D54" s="588"/>
      <c r="E54" s="549" t="s">
        <v>5</v>
      </c>
      <c r="F54" s="549" t="s">
        <v>6</v>
      </c>
      <c r="G54" s="549" t="s">
        <v>7</v>
      </c>
      <c r="H54" s="549" t="s">
        <v>8</v>
      </c>
      <c r="I54" s="549" t="s">
        <v>9</v>
      </c>
      <c r="J54" s="549" t="s">
        <v>10</v>
      </c>
      <c r="K54" s="549" t="s">
        <v>11</v>
      </c>
      <c r="L54" s="549" t="s">
        <v>12</v>
      </c>
      <c r="M54" s="550"/>
      <c r="N54" s="551"/>
      <c r="O54" s="253"/>
    </row>
    <row r="55" spans="2:15" ht="19.5">
      <c r="B55" s="257"/>
      <c r="C55" s="262"/>
      <c r="D55" s="262"/>
      <c r="E55" s="262"/>
      <c r="F55" s="262"/>
      <c r="G55" s="240" t="s">
        <v>48</v>
      </c>
      <c r="H55" s="264"/>
      <c r="I55" s="265"/>
      <c r="J55" s="265"/>
      <c r="K55" s="266">
        <f>(I55+J55)*10000</f>
        <v>0</v>
      </c>
      <c r="L55" s="266">
        <f>K55*L53</f>
        <v>0</v>
      </c>
      <c r="M55" s="261"/>
      <c r="N55" s="253"/>
      <c r="O55" s="253"/>
    </row>
    <row r="56" spans="2:15">
      <c r="B56" s="257"/>
      <c r="C56" s="282"/>
      <c r="D56" s="282"/>
      <c r="E56" s="282"/>
      <c r="F56" s="282"/>
      <c r="G56" s="333"/>
      <c r="H56" s="283"/>
      <c r="I56" s="284"/>
      <c r="J56" s="284"/>
      <c r="K56" s="266">
        <f t="shared" ref="K56:K62" si="5">(I56+J56)*10000</f>
        <v>0</v>
      </c>
      <c r="L56" s="266">
        <f>K56*L53</f>
        <v>0</v>
      </c>
      <c r="M56" s="261"/>
      <c r="N56" s="253"/>
      <c r="O56" s="253"/>
    </row>
    <row r="57" spans="2:15">
      <c r="B57" s="257"/>
      <c r="C57" s="282"/>
      <c r="D57" s="282"/>
      <c r="E57" s="282"/>
      <c r="F57" s="282"/>
      <c r="G57" s="283"/>
      <c r="H57" s="283"/>
      <c r="I57" s="284"/>
      <c r="J57" s="284"/>
      <c r="K57" s="266">
        <f t="shared" si="5"/>
        <v>0</v>
      </c>
      <c r="L57" s="266">
        <f>K57*L53</f>
        <v>0</v>
      </c>
      <c r="M57" s="261"/>
      <c r="N57" s="253"/>
      <c r="O57" s="253"/>
    </row>
    <row r="58" spans="2:15">
      <c r="B58" s="257"/>
      <c r="C58" s="282"/>
      <c r="D58" s="282"/>
      <c r="E58" s="282"/>
      <c r="F58" s="282"/>
      <c r="G58" s="283"/>
      <c r="H58" s="283"/>
      <c r="I58" s="284"/>
      <c r="J58" s="284"/>
      <c r="K58" s="266">
        <f t="shared" si="5"/>
        <v>0</v>
      </c>
      <c r="L58" s="266">
        <f>K58*L53</f>
        <v>0</v>
      </c>
      <c r="M58" s="261"/>
      <c r="N58" s="253"/>
      <c r="O58" s="253"/>
    </row>
    <row r="59" spans="2:15">
      <c r="B59" s="257"/>
      <c r="C59" s="282"/>
      <c r="D59" s="282"/>
      <c r="E59" s="282"/>
      <c r="F59" s="282"/>
      <c r="G59" s="283"/>
      <c r="H59" s="283"/>
      <c r="I59" s="284"/>
      <c r="J59" s="284"/>
      <c r="K59" s="266">
        <f t="shared" si="5"/>
        <v>0</v>
      </c>
      <c r="L59" s="266">
        <f>K59*L53</f>
        <v>0</v>
      </c>
      <c r="M59" s="261"/>
      <c r="N59" s="253"/>
      <c r="O59" s="253"/>
    </row>
    <row r="60" spans="2:15">
      <c r="B60" s="257"/>
      <c r="C60" s="282"/>
      <c r="D60" s="282"/>
      <c r="E60" s="282"/>
      <c r="F60" s="282"/>
      <c r="G60" s="283"/>
      <c r="H60" s="283"/>
      <c r="I60" s="284"/>
      <c r="J60" s="284"/>
      <c r="K60" s="266">
        <f t="shared" si="5"/>
        <v>0</v>
      </c>
      <c r="L60" s="266">
        <f>K60*L53</f>
        <v>0</v>
      </c>
      <c r="M60" s="261"/>
      <c r="N60" s="253"/>
      <c r="O60" s="253"/>
    </row>
    <row r="61" spans="2:15">
      <c r="B61" s="257"/>
      <c r="C61" s="285"/>
      <c r="D61" s="282"/>
      <c r="E61" s="282"/>
      <c r="F61" s="282"/>
      <c r="G61" s="283"/>
      <c r="H61" s="283"/>
      <c r="I61" s="284"/>
      <c r="J61" s="167"/>
      <c r="K61" s="266">
        <f t="shared" si="5"/>
        <v>0</v>
      </c>
      <c r="L61" s="266">
        <f>K61*L53</f>
        <v>0</v>
      </c>
      <c r="M61" s="261"/>
      <c r="N61" s="253"/>
      <c r="O61" s="253"/>
    </row>
    <row r="62" spans="2:15">
      <c r="B62" s="257"/>
      <c r="C62" s="282"/>
      <c r="D62" s="282"/>
      <c r="E62" s="282"/>
      <c r="F62" s="282"/>
      <c r="G62" s="283"/>
      <c r="H62" s="283"/>
      <c r="I62" s="284"/>
      <c r="J62" s="284"/>
      <c r="K62" s="266">
        <f t="shared" si="5"/>
        <v>0</v>
      </c>
      <c r="L62" s="266">
        <f>K62*L53</f>
        <v>0</v>
      </c>
      <c r="M62" s="271"/>
      <c r="N62" s="255"/>
      <c r="O62" s="253"/>
    </row>
    <row r="63" spans="2:15" ht="20.25">
      <c r="B63" s="257"/>
      <c r="C63" s="596" t="s">
        <v>124</v>
      </c>
      <c r="D63" s="596"/>
      <c r="E63" s="596"/>
      <c r="F63" s="596"/>
      <c r="G63" s="596"/>
      <c r="H63" s="596"/>
      <c r="I63" s="596"/>
      <c r="J63" s="596"/>
      <c r="K63" s="173" t="s">
        <v>47</v>
      </c>
      <c r="L63" s="279">
        <v>0.6</v>
      </c>
      <c r="M63" s="176">
        <f>SUM(K65:K72)</f>
        <v>110000</v>
      </c>
      <c r="N63" s="260">
        <f>SUM(L65:L72)</f>
        <v>66000</v>
      </c>
      <c r="O63" s="261"/>
    </row>
    <row r="64" spans="2:15">
      <c r="B64" s="257"/>
      <c r="C64" s="588" t="s">
        <v>4</v>
      </c>
      <c r="D64" s="588"/>
      <c r="E64" s="549" t="s">
        <v>5</v>
      </c>
      <c r="F64" s="549" t="s">
        <v>6</v>
      </c>
      <c r="G64" s="549" t="s">
        <v>7</v>
      </c>
      <c r="H64" s="549" t="s">
        <v>8</v>
      </c>
      <c r="I64" s="549" t="s">
        <v>9</v>
      </c>
      <c r="J64" s="549" t="s">
        <v>10</v>
      </c>
      <c r="K64" s="549" t="s">
        <v>11</v>
      </c>
      <c r="L64" s="549" t="s">
        <v>12</v>
      </c>
      <c r="M64" s="589" t="s">
        <v>50</v>
      </c>
      <c r="N64" s="590"/>
      <c r="O64" s="253"/>
    </row>
    <row r="65" spans="2:15" ht="66">
      <c r="B65" s="257"/>
      <c r="C65" s="121">
        <v>6</v>
      </c>
      <c r="D65" s="121" t="s">
        <v>35</v>
      </c>
      <c r="E65" s="272" t="s">
        <v>237</v>
      </c>
      <c r="F65" s="121" t="s">
        <v>238</v>
      </c>
      <c r="G65" s="119" t="s">
        <v>239</v>
      </c>
      <c r="H65" s="122" t="s">
        <v>26</v>
      </c>
      <c r="I65" s="123">
        <v>3</v>
      </c>
      <c r="J65" s="123">
        <v>5</v>
      </c>
      <c r="K65" s="277">
        <f>(I65+J65)*10000</f>
        <v>80000</v>
      </c>
      <c r="L65" s="277">
        <f>K65*L63</f>
        <v>48000</v>
      </c>
      <c r="M65" s="261"/>
      <c r="N65" s="253"/>
      <c r="O65" s="253"/>
    </row>
    <row r="66" spans="2:15" ht="33">
      <c r="B66" s="257"/>
      <c r="C66" s="162">
        <v>6</v>
      </c>
      <c r="D66" s="162" t="s">
        <v>61</v>
      </c>
      <c r="E66" s="323" t="s">
        <v>240</v>
      </c>
      <c r="F66" s="162" t="s">
        <v>241</v>
      </c>
      <c r="G66" s="26" t="s">
        <v>242</v>
      </c>
      <c r="H66" s="334" t="s">
        <v>243</v>
      </c>
      <c r="I66" s="167">
        <v>3</v>
      </c>
      <c r="J66" s="167"/>
      <c r="K66" s="277">
        <f t="shared" ref="K66:K72" si="6">(I66+J66)*10000</f>
        <v>30000</v>
      </c>
      <c r="L66" s="277">
        <f>K66*L63</f>
        <v>18000</v>
      </c>
      <c r="M66" s="261"/>
      <c r="N66" s="253"/>
      <c r="O66" s="253"/>
    </row>
    <row r="67" spans="2:15">
      <c r="B67" s="257"/>
      <c r="C67" s="121"/>
      <c r="D67" s="121"/>
      <c r="E67" s="121"/>
      <c r="F67" s="293"/>
      <c r="G67" s="294"/>
      <c r="H67" s="294"/>
      <c r="I67" s="252"/>
      <c r="J67" s="252"/>
      <c r="K67" s="277">
        <f t="shared" si="6"/>
        <v>0</v>
      </c>
      <c r="L67" s="277">
        <f>K67*L63</f>
        <v>0</v>
      </c>
      <c r="M67" s="261"/>
      <c r="N67" s="253"/>
      <c r="O67" s="253"/>
    </row>
    <row r="68" spans="2:15">
      <c r="B68" s="257"/>
      <c r="C68" s="121"/>
      <c r="D68" s="121"/>
      <c r="E68" s="121"/>
      <c r="F68" s="121"/>
      <c r="G68" s="122"/>
      <c r="H68" s="122"/>
      <c r="I68" s="123"/>
      <c r="J68" s="123"/>
      <c r="K68" s="277">
        <f t="shared" si="6"/>
        <v>0</v>
      </c>
      <c r="L68" s="277">
        <f>K68*L63</f>
        <v>0</v>
      </c>
      <c r="M68" s="261"/>
      <c r="N68" s="253"/>
      <c r="O68" s="253"/>
    </row>
    <row r="69" spans="2:15">
      <c r="B69" s="257"/>
      <c r="C69" s="121"/>
      <c r="D69" s="121"/>
      <c r="E69" s="121"/>
      <c r="F69" s="121"/>
      <c r="G69" s="168"/>
      <c r="H69" s="122"/>
      <c r="I69" s="123"/>
      <c r="J69" s="123"/>
      <c r="K69" s="277">
        <f t="shared" si="6"/>
        <v>0</v>
      </c>
      <c r="L69" s="277">
        <f>K69*L63</f>
        <v>0</v>
      </c>
      <c r="M69" s="261"/>
      <c r="N69" s="253"/>
      <c r="O69" s="253"/>
    </row>
    <row r="70" spans="2:15">
      <c r="B70" s="257"/>
      <c r="C70" s="121"/>
      <c r="D70" s="121"/>
      <c r="E70" s="121"/>
      <c r="F70" s="121"/>
      <c r="G70" s="122"/>
      <c r="H70" s="122"/>
      <c r="I70" s="123"/>
      <c r="J70" s="123"/>
      <c r="K70" s="277">
        <f t="shared" si="6"/>
        <v>0</v>
      </c>
      <c r="L70" s="277">
        <f>K70*L63</f>
        <v>0</v>
      </c>
      <c r="M70" s="261"/>
      <c r="N70" s="253"/>
      <c r="O70" s="253"/>
    </row>
    <row r="71" spans="2:15">
      <c r="B71" s="257"/>
      <c r="C71" s="121"/>
      <c r="D71" s="120"/>
      <c r="E71" s="121"/>
      <c r="F71" s="121"/>
      <c r="G71" s="122"/>
      <c r="H71" s="122"/>
      <c r="I71" s="123"/>
      <c r="J71" s="123"/>
      <c r="K71" s="277">
        <f t="shared" si="6"/>
        <v>0</v>
      </c>
      <c r="L71" s="277">
        <f>K71*L63</f>
        <v>0</v>
      </c>
      <c r="M71" s="261"/>
      <c r="N71" s="253"/>
      <c r="O71" s="253"/>
    </row>
    <row r="72" spans="2:15">
      <c r="B72" s="257"/>
      <c r="C72" s="121"/>
      <c r="D72" s="120"/>
      <c r="E72" s="121"/>
      <c r="F72" s="121"/>
      <c r="G72" s="122"/>
      <c r="H72" s="122"/>
      <c r="I72" s="123"/>
      <c r="J72" s="123"/>
      <c r="K72" s="277">
        <f t="shared" si="6"/>
        <v>0</v>
      </c>
      <c r="L72" s="277">
        <f>K72*L63</f>
        <v>0</v>
      </c>
      <c r="M72" s="271"/>
      <c r="N72" s="255"/>
      <c r="O72" s="253"/>
    </row>
    <row r="73" spans="2:15" ht="20.25">
      <c r="B73" s="257"/>
      <c r="C73" s="592" t="s">
        <v>55</v>
      </c>
      <c r="D73" s="592"/>
      <c r="E73" s="592"/>
      <c r="F73" s="592"/>
      <c r="G73" s="592"/>
      <c r="H73" s="592"/>
      <c r="I73" s="592"/>
      <c r="J73" s="592"/>
      <c r="K73" s="173" t="s">
        <v>47</v>
      </c>
      <c r="L73" s="181">
        <v>0.65</v>
      </c>
      <c r="M73" s="176">
        <f>SUM(K75:K82)</f>
        <v>0</v>
      </c>
      <c r="N73" s="260">
        <f>SUM(L75:L82)</f>
        <v>0</v>
      </c>
      <c r="O73" s="261"/>
    </row>
    <row r="74" spans="2:15">
      <c r="B74" s="257"/>
      <c r="C74" s="588" t="s">
        <v>4</v>
      </c>
      <c r="D74" s="588"/>
      <c r="E74" s="549" t="s">
        <v>5</v>
      </c>
      <c r="F74" s="549" t="s">
        <v>6</v>
      </c>
      <c r="G74" s="549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89" t="s">
        <v>56</v>
      </c>
      <c r="N74" s="590"/>
      <c r="O74" s="253"/>
    </row>
    <row r="75" spans="2:15">
      <c r="B75" s="257"/>
      <c r="C75" s="121"/>
      <c r="D75" s="121"/>
      <c r="E75" s="121"/>
      <c r="F75" s="121"/>
      <c r="G75" s="168"/>
      <c r="H75" s="122"/>
      <c r="I75" s="123"/>
      <c r="J75" s="123"/>
      <c r="K75" s="277">
        <f>(I75+J75)*10000</f>
        <v>0</v>
      </c>
      <c r="L75" s="277">
        <f>K75*L73</f>
        <v>0</v>
      </c>
      <c r="M75" s="261"/>
      <c r="N75" s="253"/>
      <c r="O75" s="253"/>
    </row>
    <row r="76" spans="2:15">
      <c r="B76" s="257"/>
      <c r="C76" s="121"/>
      <c r="D76" s="121"/>
      <c r="E76" s="121"/>
      <c r="F76" s="121"/>
      <c r="G76" s="168"/>
      <c r="H76" s="122"/>
      <c r="I76" s="123"/>
      <c r="J76" s="123"/>
      <c r="K76" s="277">
        <f t="shared" ref="K76:K82" si="7">(I76+J76)*10000</f>
        <v>0</v>
      </c>
      <c r="L76" s="277">
        <f>K76*L73</f>
        <v>0</v>
      </c>
      <c r="M76" s="261"/>
      <c r="N76" s="253"/>
      <c r="O76" s="253"/>
    </row>
    <row r="77" spans="2:15">
      <c r="B77" s="257"/>
      <c r="C77" s="121"/>
      <c r="D77" s="121"/>
      <c r="E77" s="121"/>
      <c r="F77" s="293"/>
      <c r="G77" s="294"/>
      <c r="H77" s="294"/>
      <c r="I77" s="252"/>
      <c r="J77" s="252"/>
      <c r="K77" s="277">
        <f t="shared" si="7"/>
        <v>0</v>
      </c>
      <c r="L77" s="277">
        <f>K77*L73</f>
        <v>0</v>
      </c>
      <c r="M77" s="261"/>
      <c r="N77" s="253"/>
      <c r="O77" s="253"/>
    </row>
    <row r="78" spans="2:15">
      <c r="B78" s="257"/>
      <c r="C78" s="121"/>
      <c r="D78" s="121"/>
      <c r="E78" s="121"/>
      <c r="F78" s="121"/>
      <c r="G78" s="122"/>
      <c r="H78" s="122"/>
      <c r="I78" s="123"/>
      <c r="J78" s="123"/>
      <c r="K78" s="277">
        <f t="shared" si="7"/>
        <v>0</v>
      </c>
      <c r="L78" s="277">
        <f>K78*L73</f>
        <v>0</v>
      </c>
      <c r="M78" s="261"/>
      <c r="N78" s="253"/>
      <c r="O78" s="253"/>
    </row>
    <row r="79" spans="2:15">
      <c r="B79" s="257"/>
      <c r="C79" s="121"/>
      <c r="D79" s="121"/>
      <c r="E79" s="121"/>
      <c r="F79" s="121"/>
      <c r="G79" s="168"/>
      <c r="H79" s="122"/>
      <c r="I79" s="123"/>
      <c r="J79" s="123"/>
      <c r="K79" s="277">
        <f t="shared" si="7"/>
        <v>0</v>
      </c>
      <c r="L79" s="277">
        <f>K79*L73</f>
        <v>0</v>
      </c>
      <c r="M79" s="261"/>
      <c r="N79" s="253"/>
      <c r="O79" s="253"/>
    </row>
    <row r="80" spans="2:15">
      <c r="B80" s="257"/>
      <c r="C80" s="121"/>
      <c r="D80" s="121"/>
      <c r="E80" s="121"/>
      <c r="F80" s="121"/>
      <c r="G80" s="122"/>
      <c r="H80" s="122"/>
      <c r="I80" s="123"/>
      <c r="J80" s="123"/>
      <c r="K80" s="277">
        <f t="shared" si="7"/>
        <v>0</v>
      </c>
      <c r="L80" s="277">
        <f>K80*L73</f>
        <v>0</v>
      </c>
      <c r="M80" s="261"/>
      <c r="N80" s="253"/>
      <c r="O80" s="253"/>
    </row>
    <row r="81" spans="1:15">
      <c r="A81" s="253"/>
      <c r="B81" s="257"/>
      <c r="C81" s="121"/>
      <c r="D81" s="120"/>
      <c r="E81" s="121"/>
      <c r="F81" s="121"/>
      <c r="G81" s="122"/>
      <c r="H81" s="122"/>
      <c r="I81" s="123"/>
      <c r="J81" s="123"/>
      <c r="K81" s="277">
        <f t="shared" si="7"/>
        <v>0</v>
      </c>
      <c r="L81" s="277">
        <f>K81*L73</f>
        <v>0</v>
      </c>
      <c r="M81" s="261"/>
      <c r="N81" s="253"/>
      <c r="O81" s="253"/>
    </row>
    <row r="82" spans="1:15">
      <c r="A82" s="253"/>
      <c r="B82" s="257"/>
      <c r="C82" s="121"/>
      <c r="D82" s="120"/>
      <c r="E82" s="121"/>
      <c r="F82" s="121"/>
      <c r="G82" s="122"/>
      <c r="H82" s="122"/>
      <c r="I82" s="123"/>
      <c r="J82" s="123"/>
      <c r="K82" s="277">
        <f t="shared" si="7"/>
        <v>0</v>
      </c>
      <c r="L82" s="277">
        <f>K82*L73</f>
        <v>0</v>
      </c>
      <c r="M82" s="271"/>
      <c r="N82" s="255"/>
      <c r="O82" s="253"/>
    </row>
    <row r="83" spans="1:15" ht="20.25">
      <c r="A83" s="275"/>
      <c r="B83" s="276"/>
      <c r="C83" s="593" t="s">
        <v>70</v>
      </c>
      <c r="D83" s="593"/>
      <c r="E83" s="593"/>
      <c r="F83" s="593"/>
      <c r="G83" s="593"/>
      <c r="H83" s="593"/>
      <c r="I83" s="593"/>
      <c r="J83" s="593"/>
      <c r="K83" s="173" t="s">
        <v>47</v>
      </c>
      <c r="L83" s="279">
        <v>0.6</v>
      </c>
      <c r="M83" s="176">
        <f>SUM(K85:K92)</f>
        <v>0</v>
      </c>
      <c r="N83" s="260">
        <f>SUM(L85:L92)</f>
        <v>0</v>
      </c>
      <c r="O83" s="261"/>
    </row>
    <row r="84" spans="1:15">
      <c r="A84" s="275"/>
      <c r="B84" s="276"/>
      <c r="C84" s="588" t="s">
        <v>4</v>
      </c>
      <c r="D84" s="588"/>
      <c r="E84" s="549" t="s">
        <v>5</v>
      </c>
      <c r="F84" s="549" t="s">
        <v>6</v>
      </c>
      <c r="G84" s="549" t="s">
        <v>7</v>
      </c>
      <c r="H84" s="549" t="s">
        <v>8</v>
      </c>
      <c r="I84" s="549" t="s">
        <v>9</v>
      </c>
      <c r="J84" s="549" t="s">
        <v>10</v>
      </c>
      <c r="K84" s="549" t="s">
        <v>11</v>
      </c>
      <c r="L84" s="549" t="s">
        <v>12</v>
      </c>
      <c r="M84" s="552"/>
      <c r="N84" s="553"/>
      <c r="O84" s="253"/>
    </row>
    <row r="85" spans="1:15" ht="19.5">
      <c r="A85" s="275"/>
      <c r="B85" s="276"/>
      <c r="C85" s="262"/>
      <c r="D85" s="262"/>
      <c r="E85" s="262"/>
      <c r="F85" s="262"/>
      <c r="G85" s="240" t="s">
        <v>71</v>
      </c>
      <c r="H85" s="264"/>
      <c r="I85" s="265"/>
      <c r="J85" s="265"/>
      <c r="K85" s="277">
        <f>(I85+J85)*10000</f>
        <v>0</v>
      </c>
      <c r="L85" s="277">
        <f>K85*L83</f>
        <v>0</v>
      </c>
      <c r="M85" s="261"/>
      <c r="N85" s="253"/>
      <c r="O85" s="253"/>
    </row>
    <row r="86" spans="1:15">
      <c r="A86" s="275"/>
      <c r="B86" s="276"/>
      <c r="C86" s="121"/>
      <c r="D86" s="121"/>
      <c r="E86" s="121"/>
      <c r="F86" s="121"/>
      <c r="G86" s="168"/>
      <c r="H86" s="122"/>
      <c r="I86" s="123"/>
      <c r="J86" s="123"/>
      <c r="K86" s="277">
        <f t="shared" ref="K86:K92" si="8">(I86+J86)*10000</f>
        <v>0</v>
      </c>
      <c r="L86" s="277">
        <f>K86*L83</f>
        <v>0</v>
      </c>
      <c r="M86" s="261"/>
      <c r="N86" s="253"/>
      <c r="O86" s="253"/>
    </row>
    <row r="87" spans="1:15">
      <c r="A87" s="275"/>
      <c r="B87" s="276"/>
      <c r="C87" s="121"/>
      <c r="D87" s="121"/>
      <c r="E87" s="121"/>
      <c r="F87" s="293"/>
      <c r="G87" s="294"/>
      <c r="H87" s="294"/>
      <c r="I87" s="252"/>
      <c r="J87" s="252"/>
      <c r="K87" s="277">
        <f t="shared" si="8"/>
        <v>0</v>
      </c>
      <c r="L87" s="277">
        <f>K87*L83</f>
        <v>0</v>
      </c>
      <c r="M87" s="261"/>
      <c r="N87" s="253"/>
      <c r="O87" s="253"/>
    </row>
    <row r="88" spans="1:15">
      <c r="A88" s="275"/>
      <c r="B88" s="276"/>
      <c r="C88" s="121"/>
      <c r="D88" s="121"/>
      <c r="E88" s="121"/>
      <c r="F88" s="121"/>
      <c r="G88" s="122"/>
      <c r="H88" s="122"/>
      <c r="I88" s="123"/>
      <c r="J88" s="123"/>
      <c r="K88" s="277">
        <f t="shared" si="8"/>
        <v>0</v>
      </c>
      <c r="L88" s="277">
        <f>K88*L83</f>
        <v>0</v>
      </c>
      <c r="M88" s="261"/>
      <c r="N88" s="253"/>
      <c r="O88" s="253"/>
    </row>
    <row r="89" spans="1:15">
      <c r="A89" s="275"/>
      <c r="B89" s="276"/>
      <c r="C89" s="121"/>
      <c r="D89" s="121"/>
      <c r="E89" s="121"/>
      <c r="F89" s="121"/>
      <c r="G89" s="168"/>
      <c r="H89" s="122"/>
      <c r="I89" s="123"/>
      <c r="J89" s="123"/>
      <c r="K89" s="277">
        <f t="shared" si="8"/>
        <v>0</v>
      </c>
      <c r="L89" s="277">
        <f>K89*L83</f>
        <v>0</v>
      </c>
      <c r="M89" s="261"/>
      <c r="N89" s="253"/>
      <c r="O89" s="253"/>
    </row>
    <row r="90" spans="1:15">
      <c r="A90" s="275"/>
      <c r="B90" s="276"/>
      <c r="C90" s="121"/>
      <c r="D90" s="121"/>
      <c r="E90" s="121"/>
      <c r="F90" s="121"/>
      <c r="G90" s="122"/>
      <c r="H90" s="122"/>
      <c r="I90" s="123"/>
      <c r="J90" s="123"/>
      <c r="K90" s="277">
        <f t="shared" si="8"/>
        <v>0</v>
      </c>
      <c r="L90" s="277">
        <f>K90*L83</f>
        <v>0</v>
      </c>
      <c r="M90" s="261"/>
      <c r="N90" s="253"/>
      <c r="O90" s="253"/>
    </row>
    <row r="91" spans="1:15">
      <c r="A91" s="275"/>
      <c r="B91" s="276"/>
      <c r="C91" s="121"/>
      <c r="D91" s="120"/>
      <c r="E91" s="121"/>
      <c r="F91" s="121"/>
      <c r="G91" s="122"/>
      <c r="H91" s="122"/>
      <c r="I91" s="123"/>
      <c r="J91" s="123"/>
      <c r="K91" s="277">
        <f t="shared" si="8"/>
        <v>0</v>
      </c>
      <c r="L91" s="277">
        <f>K91*L83</f>
        <v>0</v>
      </c>
      <c r="M91" s="261"/>
      <c r="N91" s="253"/>
      <c r="O91" s="253"/>
    </row>
    <row r="92" spans="1:15">
      <c r="A92" s="275"/>
      <c r="B92" s="276"/>
      <c r="C92" s="121"/>
      <c r="D92" s="120"/>
      <c r="E92" s="121"/>
      <c r="F92" s="121"/>
      <c r="G92" s="122"/>
      <c r="H92" s="122"/>
      <c r="I92" s="123"/>
      <c r="J92" s="123"/>
      <c r="K92" s="277">
        <f t="shared" si="8"/>
        <v>0</v>
      </c>
      <c r="L92" s="277">
        <f>K92*L83</f>
        <v>0</v>
      </c>
      <c r="M92" s="271"/>
      <c r="N92" s="255"/>
      <c r="O92" s="253"/>
    </row>
    <row r="93" spans="1:15" ht="20.25">
      <c r="A93" s="253"/>
      <c r="B93" s="257"/>
      <c r="C93" s="587" t="s">
        <v>72</v>
      </c>
      <c r="D93" s="587"/>
      <c r="E93" s="587"/>
      <c r="F93" s="587"/>
      <c r="G93" s="587"/>
      <c r="H93" s="587"/>
      <c r="I93" s="587"/>
      <c r="J93" s="587"/>
      <c r="K93" s="173" t="s">
        <v>47</v>
      </c>
      <c r="L93" s="181">
        <v>0.65</v>
      </c>
      <c r="M93" s="176">
        <f>SUM(K95:K102)</f>
        <v>0</v>
      </c>
      <c r="N93" s="260">
        <f>SUM(L95:L102)</f>
        <v>0</v>
      </c>
      <c r="O93" s="261"/>
    </row>
    <row r="94" spans="1:15">
      <c r="A94" s="253"/>
      <c r="B94" s="257"/>
      <c r="C94" s="588" t="s">
        <v>4</v>
      </c>
      <c r="D94" s="588"/>
      <c r="E94" s="549" t="s">
        <v>5</v>
      </c>
      <c r="F94" s="549" t="s">
        <v>6</v>
      </c>
      <c r="G94" s="549" t="s">
        <v>7</v>
      </c>
      <c r="H94" s="549" t="s">
        <v>8</v>
      </c>
      <c r="I94" s="549" t="s">
        <v>9</v>
      </c>
      <c r="J94" s="549" t="s">
        <v>10</v>
      </c>
      <c r="K94" s="549" t="s">
        <v>11</v>
      </c>
      <c r="L94" s="549" t="s">
        <v>12</v>
      </c>
      <c r="M94" s="589" t="s">
        <v>73</v>
      </c>
      <c r="N94" s="590"/>
      <c r="O94" s="253"/>
    </row>
    <row r="95" spans="1:15">
      <c r="A95" s="253"/>
      <c r="B95" s="257"/>
      <c r="C95" s="121"/>
      <c r="D95" s="121"/>
      <c r="E95" s="121"/>
      <c r="F95" s="121"/>
      <c r="G95" s="168"/>
      <c r="H95" s="122"/>
      <c r="I95" s="123"/>
      <c r="J95" s="123"/>
      <c r="K95" s="277">
        <f t="shared" ref="K95:K102" si="9">(I95+J95)*10000</f>
        <v>0</v>
      </c>
      <c r="L95" s="277">
        <f>K95*L93</f>
        <v>0</v>
      </c>
      <c r="M95" s="261"/>
      <c r="N95" s="253"/>
      <c r="O95" s="253"/>
    </row>
    <row r="96" spans="1:15">
      <c r="A96" s="253"/>
      <c r="B96" s="257"/>
      <c r="C96" s="121"/>
      <c r="D96" s="121"/>
      <c r="E96" s="121"/>
      <c r="F96" s="121"/>
      <c r="G96" s="168"/>
      <c r="H96" s="122"/>
      <c r="I96" s="123"/>
      <c r="J96" s="123"/>
      <c r="K96" s="277">
        <f t="shared" si="9"/>
        <v>0</v>
      </c>
      <c r="L96" s="277">
        <f>K96*L93</f>
        <v>0</v>
      </c>
      <c r="M96" s="261"/>
      <c r="N96" s="253"/>
      <c r="O96" s="253"/>
    </row>
    <row r="97" spans="2:15">
      <c r="B97" s="257"/>
      <c r="C97" s="121"/>
      <c r="D97" s="121"/>
      <c r="E97" s="121"/>
      <c r="F97" s="293"/>
      <c r="G97" s="294"/>
      <c r="H97" s="294"/>
      <c r="I97" s="252"/>
      <c r="J97" s="252"/>
      <c r="K97" s="277">
        <f t="shared" si="9"/>
        <v>0</v>
      </c>
      <c r="L97" s="277">
        <f>K97*L93</f>
        <v>0</v>
      </c>
      <c r="M97" s="261"/>
      <c r="N97" s="253"/>
      <c r="O97" s="253"/>
    </row>
    <row r="98" spans="2:15">
      <c r="B98" s="257"/>
      <c r="C98" s="121"/>
      <c r="D98" s="121"/>
      <c r="E98" s="121"/>
      <c r="F98" s="121"/>
      <c r="G98" s="122"/>
      <c r="H98" s="122"/>
      <c r="I98" s="123"/>
      <c r="J98" s="123"/>
      <c r="K98" s="277">
        <f t="shared" si="9"/>
        <v>0</v>
      </c>
      <c r="L98" s="277">
        <f>K98*L93</f>
        <v>0</v>
      </c>
      <c r="M98" s="261"/>
      <c r="N98" s="253"/>
      <c r="O98" s="253"/>
    </row>
    <row r="99" spans="2:15">
      <c r="B99" s="257"/>
      <c r="C99" s="121"/>
      <c r="D99" s="121"/>
      <c r="E99" s="121"/>
      <c r="F99" s="121"/>
      <c r="G99" s="168"/>
      <c r="H99" s="122"/>
      <c r="I99" s="123"/>
      <c r="J99" s="123"/>
      <c r="K99" s="277">
        <f t="shared" si="9"/>
        <v>0</v>
      </c>
      <c r="L99" s="277">
        <f>K99*L93</f>
        <v>0</v>
      </c>
      <c r="M99" s="261"/>
      <c r="N99" s="253"/>
      <c r="O99" s="253"/>
    </row>
    <row r="100" spans="2:15">
      <c r="B100" s="257"/>
      <c r="C100" s="121"/>
      <c r="D100" s="121"/>
      <c r="E100" s="121"/>
      <c r="F100" s="121"/>
      <c r="G100" s="122"/>
      <c r="H100" s="122"/>
      <c r="I100" s="123"/>
      <c r="J100" s="123"/>
      <c r="K100" s="277">
        <f t="shared" si="9"/>
        <v>0</v>
      </c>
      <c r="L100" s="277">
        <f>K100*L93</f>
        <v>0</v>
      </c>
      <c r="M100" s="261"/>
      <c r="N100" s="253"/>
      <c r="O100" s="253"/>
    </row>
    <row r="101" spans="2:15">
      <c r="B101" s="257"/>
      <c r="C101" s="121"/>
      <c r="D101" s="120"/>
      <c r="E101" s="121"/>
      <c r="F101" s="121"/>
      <c r="G101" s="122"/>
      <c r="H101" s="122"/>
      <c r="I101" s="123"/>
      <c r="J101" s="123"/>
      <c r="K101" s="277">
        <f t="shared" si="9"/>
        <v>0</v>
      </c>
      <c r="L101" s="277">
        <f>K101*L93</f>
        <v>0</v>
      </c>
      <c r="M101" s="261"/>
      <c r="N101" s="253"/>
      <c r="O101" s="253"/>
    </row>
    <row r="102" spans="2:15">
      <c r="B102" s="257"/>
      <c r="C102" s="121"/>
      <c r="D102" s="120"/>
      <c r="E102" s="121"/>
      <c r="F102" s="121"/>
      <c r="G102" s="122"/>
      <c r="H102" s="122"/>
      <c r="I102" s="123"/>
      <c r="J102" s="123"/>
      <c r="K102" s="277">
        <f t="shared" si="9"/>
        <v>0</v>
      </c>
      <c r="L102" s="277">
        <f>K102*L93</f>
        <v>0</v>
      </c>
      <c r="M102" s="271"/>
      <c r="N102" s="255"/>
      <c r="O102" s="253"/>
    </row>
    <row r="103" spans="2:15" ht="20.25" customHeight="1">
      <c r="B103" s="257"/>
      <c r="C103" s="591" t="s">
        <v>74</v>
      </c>
      <c r="D103" s="591"/>
      <c r="E103" s="591"/>
      <c r="F103" s="591"/>
      <c r="G103" s="591"/>
      <c r="H103" s="591"/>
      <c r="I103" s="591"/>
      <c r="J103" s="591"/>
      <c r="K103" s="173" t="s">
        <v>47</v>
      </c>
      <c r="L103" s="259">
        <v>0.5</v>
      </c>
      <c r="M103" s="176">
        <f>SUM(K105:K112)</f>
        <v>0</v>
      </c>
      <c r="N103" s="260">
        <f>SUM(L105:L112)</f>
        <v>0</v>
      </c>
      <c r="O103" s="261"/>
    </row>
    <row r="104" spans="2:15" ht="16.5" customHeight="1">
      <c r="B104" s="257"/>
      <c r="C104" s="588" t="s">
        <v>4</v>
      </c>
      <c r="D104" s="588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295"/>
      <c r="N104" s="296"/>
      <c r="O104" s="253"/>
    </row>
    <row r="105" spans="2:15">
      <c r="B105" s="257"/>
      <c r="C105" s="121"/>
      <c r="D105" s="121"/>
      <c r="E105" s="121"/>
      <c r="F105" s="121"/>
      <c r="G105" s="121"/>
      <c r="H105" s="121"/>
      <c r="I105" s="121"/>
      <c r="J105" s="121"/>
      <c r="K105" s="266">
        <f t="shared" ref="K105:K112" si="10">(I105+J105)*10000</f>
        <v>0</v>
      </c>
      <c r="L105" s="266">
        <f>K105*L103</f>
        <v>0</v>
      </c>
      <c r="M105" s="297"/>
      <c r="N105" s="298"/>
      <c r="O105" s="253"/>
    </row>
    <row r="106" spans="2:15" ht="16.5" customHeight="1">
      <c r="B106" s="257"/>
      <c r="C106" s="121"/>
      <c r="D106" s="121"/>
      <c r="E106" s="121"/>
      <c r="F106" s="121"/>
      <c r="G106" s="26"/>
      <c r="H106" s="25"/>
      <c r="I106" s="167"/>
      <c r="J106" s="167"/>
      <c r="K106" s="266">
        <f t="shared" si="10"/>
        <v>0</v>
      </c>
      <c r="L106" s="266">
        <f>K106*L103</f>
        <v>0</v>
      </c>
      <c r="M106" s="297"/>
      <c r="N106" s="298"/>
      <c r="O106" s="253"/>
    </row>
    <row r="107" spans="2:15" ht="16.5" customHeight="1">
      <c r="B107" s="257"/>
      <c r="C107" s="121"/>
      <c r="D107" s="121"/>
      <c r="E107" s="121"/>
      <c r="F107" s="293"/>
      <c r="G107" s="28"/>
      <c r="H107" s="28"/>
      <c r="I107" s="167"/>
      <c r="J107" s="167"/>
      <c r="K107" s="266">
        <f t="shared" si="10"/>
        <v>0</v>
      </c>
      <c r="L107" s="266">
        <f>K107*L103</f>
        <v>0</v>
      </c>
      <c r="M107" s="297"/>
      <c r="N107" s="298"/>
      <c r="O107" s="253"/>
    </row>
    <row r="108" spans="2:15" ht="16.5" customHeight="1">
      <c r="B108" s="257"/>
      <c r="C108" s="121"/>
      <c r="D108" s="121"/>
      <c r="E108" s="121"/>
      <c r="F108" s="121"/>
      <c r="G108" s="25"/>
      <c r="H108" s="25"/>
      <c r="I108" s="167"/>
      <c r="J108" s="167"/>
      <c r="K108" s="266">
        <f t="shared" si="10"/>
        <v>0</v>
      </c>
      <c r="L108" s="266">
        <f>K108*L103</f>
        <v>0</v>
      </c>
      <c r="M108" s="297"/>
      <c r="N108" s="298"/>
      <c r="O108" s="253"/>
    </row>
    <row r="109" spans="2:15" ht="16.5" customHeight="1">
      <c r="B109" s="257"/>
      <c r="C109" s="121"/>
      <c r="D109" s="121"/>
      <c r="E109" s="121"/>
      <c r="F109" s="121"/>
      <c r="G109" s="26"/>
      <c r="H109" s="25"/>
      <c r="I109" s="167"/>
      <c r="J109" s="167"/>
      <c r="K109" s="266">
        <f t="shared" si="10"/>
        <v>0</v>
      </c>
      <c r="L109" s="266">
        <f>K109*L103</f>
        <v>0</v>
      </c>
      <c r="M109" s="297"/>
      <c r="N109" s="298"/>
      <c r="O109" s="253"/>
    </row>
    <row r="110" spans="2:15" ht="16.5" customHeight="1">
      <c r="B110" s="257"/>
      <c r="C110" s="121"/>
      <c r="D110" s="121"/>
      <c r="E110" s="121"/>
      <c r="F110" s="121"/>
      <c r="G110" s="25"/>
      <c r="H110" s="25"/>
      <c r="I110" s="167"/>
      <c r="J110" s="167"/>
      <c r="K110" s="266">
        <f t="shared" si="10"/>
        <v>0</v>
      </c>
      <c r="L110" s="266">
        <f>K110*L103</f>
        <v>0</v>
      </c>
      <c r="M110" s="297"/>
      <c r="N110" s="298"/>
      <c r="O110" s="253"/>
    </row>
    <row r="111" spans="2:15" ht="16.5" customHeight="1">
      <c r="B111" s="257"/>
      <c r="C111" s="121"/>
      <c r="D111" s="120"/>
      <c r="E111" s="121"/>
      <c r="F111" s="121"/>
      <c r="G111" s="25"/>
      <c r="H111" s="25"/>
      <c r="I111" s="167"/>
      <c r="J111" s="167"/>
      <c r="K111" s="266">
        <f t="shared" si="10"/>
        <v>0</v>
      </c>
      <c r="L111" s="266">
        <f>K111*L103</f>
        <v>0</v>
      </c>
      <c r="M111" s="297"/>
      <c r="N111" s="298"/>
      <c r="O111" s="253"/>
    </row>
    <row r="112" spans="2:15" ht="16.5" customHeight="1">
      <c r="B112" s="257"/>
      <c r="C112" s="121"/>
      <c r="D112" s="120"/>
      <c r="E112" s="121"/>
      <c r="F112" s="121"/>
      <c r="G112" s="25"/>
      <c r="H112" s="25"/>
      <c r="I112" s="167"/>
      <c r="J112" s="167"/>
      <c r="K112" s="266">
        <f t="shared" si="10"/>
        <v>0</v>
      </c>
      <c r="L112" s="266">
        <f>K112*L103</f>
        <v>0</v>
      </c>
      <c r="M112" s="302"/>
      <c r="N112" s="303"/>
      <c r="O112" s="253"/>
    </row>
    <row r="113" spans="2:15" ht="20.25" customHeight="1">
      <c r="B113" s="257"/>
      <c r="C113" s="591" t="s">
        <v>75</v>
      </c>
      <c r="D113" s="591"/>
      <c r="E113" s="591"/>
      <c r="F113" s="591"/>
      <c r="G113" s="591"/>
      <c r="H113" s="591"/>
      <c r="I113" s="591"/>
      <c r="J113" s="591"/>
      <c r="K113" s="173" t="s">
        <v>47</v>
      </c>
      <c r="L113" s="304">
        <v>0.7</v>
      </c>
      <c r="M113" s="176">
        <f>SUM(K115:K122)</f>
        <v>0</v>
      </c>
      <c r="N113" s="260">
        <f>SUM(L115:L122)</f>
        <v>0</v>
      </c>
      <c r="O113" s="261"/>
    </row>
    <row r="114" spans="2:15" ht="16.5" customHeight="1">
      <c r="B114" s="257"/>
      <c r="C114" s="588" t="s">
        <v>4</v>
      </c>
      <c r="D114" s="588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295"/>
      <c r="N114" s="296"/>
      <c r="O114" s="253"/>
    </row>
    <row r="115" spans="2:15" ht="16.5" customHeight="1">
      <c r="B115" s="257" t="s">
        <v>3</v>
      </c>
      <c r="C115" s="25"/>
      <c r="D115" s="25"/>
      <c r="E115" s="25"/>
      <c r="F115" s="25"/>
      <c r="G115" s="25"/>
      <c r="H115" s="25"/>
      <c r="I115" s="167"/>
      <c r="J115" s="167"/>
      <c r="K115" s="266">
        <f t="shared" ref="K115:K122" si="11">(I115+J115)*10000</f>
        <v>0</v>
      </c>
      <c r="L115" s="266">
        <f>K115*L113</f>
        <v>0</v>
      </c>
      <c r="M115" s="297"/>
      <c r="N115" s="298"/>
      <c r="O115" s="253"/>
    </row>
    <row r="116" spans="2:15" ht="16.5" customHeight="1">
      <c r="B116" s="257">
        <v>1</v>
      </c>
      <c r="C116" s="25"/>
      <c r="D116" s="25"/>
      <c r="E116" s="25"/>
      <c r="F116" s="25"/>
      <c r="G116" s="25"/>
      <c r="H116" s="25"/>
      <c r="I116" s="167"/>
      <c r="J116" s="167"/>
      <c r="K116" s="266">
        <f t="shared" si="11"/>
        <v>0</v>
      </c>
      <c r="L116" s="266">
        <f>K116*L113</f>
        <v>0</v>
      </c>
      <c r="M116" s="297"/>
      <c r="N116" s="298"/>
      <c r="O116" s="253"/>
    </row>
    <row r="117" spans="2:15" ht="16.5" customHeight="1">
      <c r="B117" s="257">
        <v>2</v>
      </c>
      <c r="C117" s="25"/>
      <c r="D117" s="25"/>
      <c r="E117" s="25"/>
      <c r="F117" s="25"/>
      <c r="G117" s="25"/>
      <c r="H117" s="25"/>
      <c r="I117" s="167"/>
      <c r="J117" s="167"/>
      <c r="K117" s="266">
        <f t="shared" si="11"/>
        <v>0</v>
      </c>
      <c r="L117" s="266">
        <f>K117*L113</f>
        <v>0</v>
      </c>
      <c r="M117" s="297"/>
      <c r="N117" s="298"/>
      <c r="O117" s="253"/>
    </row>
    <row r="118" spans="2:15" ht="19.5" customHeight="1">
      <c r="B118" s="257">
        <v>3</v>
      </c>
      <c r="C118" s="25"/>
      <c r="D118" s="25"/>
      <c r="E118" s="25"/>
      <c r="F118" s="25"/>
      <c r="G118" s="25"/>
      <c r="H118" s="25"/>
      <c r="I118" s="167"/>
      <c r="J118" s="167"/>
      <c r="K118" s="266">
        <f t="shared" si="11"/>
        <v>0</v>
      </c>
      <c r="L118" s="266">
        <f>K118*L113</f>
        <v>0</v>
      </c>
      <c r="M118" s="297"/>
      <c r="N118" s="298"/>
      <c r="O118" s="253"/>
    </row>
    <row r="119" spans="2:15" ht="16.5" customHeight="1">
      <c r="B119" s="257">
        <v>4</v>
      </c>
      <c r="C119" s="25"/>
      <c r="D119" s="25"/>
      <c r="E119" s="25"/>
      <c r="F119" s="25"/>
      <c r="G119" s="25"/>
      <c r="H119" s="25"/>
      <c r="I119" s="167"/>
      <c r="J119" s="167"/>
      <c r="K119" s="266">
        <f t="shared" si="11"/>
        <v>0</v>
      </c>
      <c r="L119" s="266">
        <f>K119*L113</f>
        <v>0</v>
      </c>
      <c r="M119" s="297"/>
      <c r="N119" s="298"/>
      <c r="O119" s="253"/>
    </row>
    <row r="120" spans="2:15" ht="16.5" customHeight="1">
      <c r="B120" s="257">
        <v>5</v>
      </c>
      <c r="C120" s="25"/>
      <c r="D120" s="25"/>
      <c r="E120" s="25"/>
      <c r="F120" s="25"/>
      <c r="G120" s="25"/>
      <c r="H120" s="25"/>
      <c r="I120" s="167"/>
      <c r="J120" s="167"/>
      <c r="K120" s="266">
        <f t="shared" si="11"/>
        <v>0</v>
      </c>
      <c r="L120" s="266">
        <f>K120*L113</f>
        <v>0</v>
      </c>
      <c r="M120" s="297"/>
      <c r="N120" s="298"/>
      <c r="O120" s="253"/>
    </row>
    <row r="121" spans="2:15" ht="16.5" customHeight="1">
      <c r="B121" s="257">
        <v>6</v>
      </c>
      <c r="C121" s="25"/>
      <c r="D121" s="25"/>
      <c r="E121" s="25"/>
      <c r="F121" s="25"/>
      <c r="G121" s="25"/>
      <c r="H121" s="25"/>
      <c r="I121" s="167"/>
      <c r="J121" s="167"/>
      <c r="K121" s="266">
        <f t="shared" si="11"/>
        <v>0</v>
      </c>
      <c r="L121" s="266">
        <f>K121*L113</f>
        <v>0</v>
      </c>
      <c r="M121" s="297"/>
      <c r="N121" s="298"/>
      <c r="O121" s="253"/>
    </row>
    <row r="122" spans="2:15" ht="16.5" customHeight="1">
      <c r="B122" s="257">
        <v>7</v>
      </c>
      <c r="C122" s="25"/>
      <c r="D122" s="25"/>
      <c r="E122" s="25"/>
      <c r="F122" s="25"/>
      <c r="G122" s="25"/>
      <c r="H122" s="25"/>
      <c r="I122" s="167"/>
      <c r="J122" s="167"/>
      <c r="K122" s="266">
        <f t="shared" si="11"/>
        <v>0</v>
      </c>
      <c r="L122" s="266">
        <f>K122*L113</f>
        <v>0</v>
      </c>
      <c r="M122" s="302"/>
      <c r="N122" s="303"/>
      <c r="O122" s="253"/>
    </row>
    <row r="123" spans="2:15" ht="20.25">
      <c r="B123" s="257">
        <v>8</v>
      </c>
      <c r="C123" s="591" t="s">
        <v>76</v>
      </c>
      <c r="D123" s="591"/>
      <c r="E123" s="591"/>
      <c r="F123" s="591"/>
      <c r="G123" s="591"/>
      <c r="H123" s="591"/>
      <c r="I123" s="591"/>
      <c r="J123" s="591"/>
      <c r="K123" s="173" t="s">
        <v>47</v>
      </c>
      <c r="L123" s="304">
        <v>0.7</v>
      </c>
      <c r="M123" s="176">
        <f>SUM(K125:K132)</f>
        <v>0</v>
      </c>
      <c r="N123" s="260">
        <f>SUM(L125:L132)</f>
        <v>0</v>
      </c>
      <c r="O123" s="261"/>
    </row>
    <row r="124" spans="2:15" ht="16.5" customHeight="1">
      <c r="B124" s="257" t="s">
        <v>3</v>
      </c>
      <c r="C124" s="588" t="s">
        <v>4</v>
      </c>
      <c r="D124" s="588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295"/>
      <c r="N124" s="296"/>
      <c r="O124" s="253"/>
    </row>
    <row r="125" spans="2:15" ht="16.5" customHeight="1">
      <c r="B125" s="257">
        <v>1</v>
      </c>
      <c r="C125" s="25"/>
      <c r="D125" s="25"/>
      <c r="E125" s="25"/>
      <c r="F125" s="25"/>
      <c r="G125" s="26"/>
      <c r="H125" s="25"/>
      <c r="I125" s="167"/>
      <c r="J125" s="167"/>
      <c r="K125" s="266">
        <f t="shared" ref="K125:K132" si="12">(I125+J125)*10000</f>
        <v>0</v>
      </c>
      <c r="L125" s="266">
        <f>K125*L123</f>
        <v>0</v>
      </c>
      <c r="M125" s="297"/>
      <c r="N125" s="298"/>
      <c r="O125" s="253"/>
    </row>
    <row r="126" spans="2:15" ht="16.5" customHeight="1">
      <c r="B126" s="257">
        <v>2</v>
      </c>
      <c r="C126" s="25"/>
      <c r="D126" s="25"/>
      <c r="E126" s="25"/>
      <c r="F126" s="25"/>
      <c r="G126" s="26"/>
      <c r="H126" s="25"/>
      <c r="I126" s="167"/>
      <c r="J126" s="167"/>
      <c r="K126" s="266">
        <f t="shared" si="12"/>
        <v>0</v>
      </c>
      <c r="L126" s="266">
        <f>K126*L123</f>
        <v>0</v>
      </c>
      <c r="M126" s="297"/>
      <c r="N126" s="298"/>
      <c r="O126" s="253"/>
    </row>
    <row r="127" spans="2:15" ht="16.5" customHeight="1">
      <c r="B127" s="257">
        <v>3</v>
      </c>
      <c r="C127" s="25"/>
      <c r="D127" s="25"/>
      <c r="E127" s="25"/>
      <c r="F127" s="27"/>
      <c r="G127" s="28"/>
      <c r="H127" s="28"/>
      <c r="I127" s="167"/>
      <c r="J127" s="167"/>
      <c r="K127" s="266">
        <f t="shared" si="12"/>
        <v>0</v>
      </c>
      <c r="L127" s="266">
        <f>K127*L123</f>
        <v>0</v>
      </c>
      <c r="M127" s="297"/>
      <c r="N127" s="298"/>
      <c r="O127" s="253"/>
    </row>
    <row r="128" spans="2:15" ht="16.5" customHeight="1">
      <c r="B128" s="257">
        <v>4</v>
      </c>
      <c r="C128" s="25"/>
      <c r="D128" s="25"/>
      <c r="E128" s="25"/>
      <c r="F128" s="25"/>
      <c r="G128" s="25"/>
      <c r="H128" s="25"/>
      <c r="I128" s="167"/>
      <c r="J128" s="167"/>
      <c r="K128" s="266">
        <f t="shared" si="12"/>
        <v>0</v>
      </c>
      <c r="L128" s="266">
        <f>K128*L123</f>
        <v>0</v>
      </c>
      <c r="M128" s="297"/>
      <c r="N128" s="298"/>
      <c r="O128" s="253"/>
    </row>
    <row r="129" spans="2:15" ht="16.5" customHeight="1">
      <c r="B129" s="257">
        <v>5</v>
      </c>
      <c r="C129" s="25"/>
      <c r="D129" s="25"/>
      <c r="E129" s="25"/>
      <c r="F129" s="25"/>
      <c r="G129" s="26"/>
      <c r="H129" s="25"/>
      <c r="I129" s="167"/>
      <c r="J129" s="167"/>
      <c r="K129" s="266">
        <f t="shared" si="12"/>
        <v>0</v>
      </c>
      <c r="L129" s="266">
        <f>K129*L123</f>
        <v>0</v>
      </c>
      <c r="M129" s="297"/>
      <c r="N129" s="298"/>
      <c r="O129" s="253"/>
    </row>
    <row r="130" spans="2:15" ht="16.5" customHeight="1">
      <c r="B130" s="257">
        <v>6</v>
      </c>
      <c r="C130" s="25"/>
      <c r="D130" s="25"/>
      <c r="E130" s="25"/>
      <c r="F130" s="25"/>
      <c r="G130" s="25"/>
      <c r="H130" s="25"/>
      <c r="I130" s="167"/>
      <c r="J130" s="167"/>
      <c r="K130" s="266">
        <f t="shared" si="12"/>
        <v>0</v>
      </c>
      <c r="L130" s="266">
        <f>K130*L123</f>
        <v>0</v>
      </c>
      <c r="M130" s="297"/>
      <c r="N130" s="298"/>
      <c r="O130" s="253"/>
    </row>
    <row r="131" spans="2:15" ht="16.5" customHeight="1">
      <c r="B131" s="257">
        <v>7</v>
      </c>
      <c r="C131" s="25"/>
      <c r="D131" s="301"/>
      <c r="E131" s="25"/>
      <c r="F131" s="25"/>
      <c r="G131" s="25"/>
      <c r="H131" s="25"/>
      <c r="I131" s="167"/>
      <c r="J131" s="167"/>
      <c r="K131" s="266">
        <f t="shared" si="12"/>
        <v>0</v>
      </c>
      <c r="L131" s="266">
        <f>K131*L123</f>
        <v>0</v>
      </c>
      <c r="M131" s="297"/>
      <c r="N131" s="298"/>
      <c r="O131" s="253"/>
    </row>
    <row r="132" spans="2:15" ht="16.5" customHeight="1">
      <c r="B132" s="257">
        <v>8</v>
      </c>
      <c r="C132" s="25"/>
      <c r="D132" s="301"/>
      <c r="E132" s="25"/>
      <c r="F132" s="25"/>
      <c r="G132" s="25"/>
      <c r="H132" s="25"/>
      <c r="I132" s="167"/>
      <c r="J132" s="167"/>
      <c r="K132" s="266">
        <f t="shared" si="12"/>
        <v>0</v>
      </c>
      <c r="L132" s="266">
        <f>K132*L123</f>
        <v>0</v>
      </c>
      <c r="M132" s="302"/>
      <c r="N132" s="303"/>
      <c r="O132" s="253"/>
    </row>
    <row r="133" spans="2:15" ht="20.25">
      <c r="B133" s="257"/>
      <c r="C133" s="591" t="s">
        <v>77</v>
      </c>
      <c r="D133" s="591"/>
      <c r="E133" s="591"/>
      <c r="F133" s="591"/>
      <c r="G133" s="591"/>
      <c r="H133" s="591"/>
      <c r="I133" s="591"/>
      <c r="J133" s="591"/>
      <c r="K133" s="173" t="s">
        <v>47</v>
      </c>
      <c r="L133" s="304">
        <v>0.7</v>
      </c>
      <c r="M133" s="176">
        <f>SUM(K135:K142)</f>
        <v>0</v>
      </c>
      <c r="N133" s="260">
        <f>SUM(L135:L142)</f>
        <v>0</v>
      </c>
      <c r="O133" s="261"/>
    </row>
    <row r="134" spans="2:15" ht="16.5" customHeight="1">
      <c r="B134" s="257" t="s">
        <v>3</v>
      </c>
      <c r="C134" s="588" t="s">
        <v>4</v>
      </c>
      <c r="D134" s="588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295"/>
      <c r="N134" s="296"/>
      <c r="O134" s="253"/>
    </row>
    <row r="135" spans="2:15" ht="16.5" customHeight="1">
      <c r="B135" s="257">
        <v>1</v>
      </c>
      <c r="C135" s="25"/>
      <c r="D135" s="25"/>
      <c r="E135" s="25"/>
      <c r="F135" s="25"/>
      <c r="G135" s="25"/>
      <c r="H135" s="25"/>
      <c r="I135" s="167"/>
      <c r="J135" s="167"/>
      <c r="K135" s="266">
        <f t="shared" ref="K135:K142" si="13">(I135+J135)*10000</f>
        <v>0</v>
      </c>
      <c r="L135" s="266">
        <f>K135*L133</f>
        <v>0</v>
      </c>
      <c r="M135" s="297"/>
      <c r="N135" s="298"/>
      <c r="O135" s="253"/>
    </row>
    <row r="136" spans="2:15" ht="16.5" customHeight="1">
      <c r="B136" s="257">
        <v>2</v>
      </c>
      <c r="C136" s="25"/>
      <c r="D136" s="25"/>
      <c r="E136" s="25"/>
      <c r="F136" s="25"/>
      <c r="G136" s="26"/>
      <c r="H136" s="25"/>
      <c r="I136" s="167"/>
      <c r="J136" s="167"/>
      <c r="K136" s="266">
        <f t="shared" si="13"/>
        <v>0</v>
      </c>
      <c r="L136" s="266">
        <f>K136*L133</f>
        <v>0</v>
      </c>
      <c r="M136" s="297"/>
      <c r="N136" s="298"/>
      <c r="O136" s="253"/>
    </row>
    <row r="137" spans="2:15" ht="16.5" customHeight="1">
      <c r="B137" s="257">
        <v>3</v>
      </c>
      <c r="C137" s="25"/>
      <c r="D137" s="25"/>
      <c r="E137" s="25"/>
      <c r="F137" s="27"/>
      <c r="G137" s="28"/>
      <c r="H137" s="28"/>
      <c r="I137" s="167"/>
      <c r="J137" s="167"/>
      <c r="K137" s="266">
        <f t="shared" si="13"/>
        <v>0</v>
      </c>
      <c r="L137" s="266">
        <f>K137*L133</f>
        <v>0</v>
      </c>
      <c r="M137" s="297"/>
      <c r="N137" s="298"/>
      <c r="O137" s="253"/>
    </row>
    <row r="138" spans="2:15" ht="16.5" customHeight="1">
      <c r="B138" s="257">
        <v>4</v>
      </c>
      <c r="C138" s="25"/>
      <c r="D138" s="25"/>
      <c r="E138" s="25"/>
      <c r="F138" s="25"/>
      <c r="G138" s="25"/>
      <c r="H138" s="25"/>
      <c r="I138" s="167"/>
      <c r="J138" s="167"/>
      <c r="K138" s="266">
        <f t="shared" si="13"/>
        <v>0</v>
      </c>
      <c r="L138" s="266">
        <f>K138*L133</f>
        <v>0</v>
      </c>
      <c r="M138" s="297"/>
      <c r="N138" s="298"/>
      <c r="O138" s="253"/>
    </row>
    <row r="139" spans="2:15" ht="16.5" customHeight="1">
      <c r="B139" s="257">
        <v>5</v>
      </c>
      <c r="C139" s="25"/>
      <c r="D139" s="25"/>
      <c r="E139" s="25"/>
      <c r="F139" s="25"/>
      <c r="G139" s="26"/>
      <c r="H139" s="25"/>
      <c r="I139" s="167"/>
      <c r="J139" s="167"/>
      <c r="K139" s="266">
        <f t="shared" si="13"/>
        <v>0</v>
      </c>
      <c r="L139" s="266">
        <f>K139*L133</f>
        <v>0</v>
      </c>
      <c r="M139" s="297"/>
      <c r="N139" s="298"/>
      <c r="O139" s="253"/>
    </row>
    <row r="140" spans="2:15" ht="16.5" customHeight="1">
      <c r="B140" s="257">
        <v>6</v>
      </c>
      <c r="C140" s="25"/>
      <c r="D140" s="25"/>
      <c r="E140" s="25"/>
      <c r="F140" s="25"/>
      <c r="G140" s="25"/>
      <c r="H140" s="25"/>
      <c r="I140" s="167"/>
      <c r="J140" s="167"/>
      <c r="K140" s="266">
        <f t="shared" si="13"/>
        <v>0</v>
      </c>
      <c r="L140" s="266">
        <f>K140*L133</f>
        <v>0</v>
      </c>
      <c r="M140" s="297"/>
      <c r="N140" s="298"/>
      <c r="O140" s="253"/>
    </row>
    <row r="141" spans="2:15" ht="16.5" customHeight="1">
      <c r="B141" s="257">
        <v>7</v>
      </c>
      <c r="C141" s="25"/>
      <c r="D141" s="301"/>
      <c r="E141" s="25"/>
      <c r="F141" s="25"/>
      <c r="G141" s="25"/>
      <c r="H141" s="25"/>
      <c r="I141" s="167"/>
      <c r="J141" s="167"/>
      <c r="K141" s="266">
        <f t="shared" si="13"/>
        <v>0</v>
      </c>
      <c r="L141" s="266">
        <f>K141*L133</f>
        <v>0</v>
      </c>
      <c r="M141" s="297"/>
      <c r="N141" s="298"/>
      <c r="O141" s="253"/>
    </row>
    <row r="142" spans="2:15" ht="16.5" customHeight="1">
      <c r="B142" s="257">
        <v>8</v>
      </c>
      <c r="C142" s="25"/>
      <c r="D142" s="301"/>
      <c r="E142" s="25"/>
      <c r="F142" s="25"/>
      <c r="G142" s="25"/>
      <c r="H142" s="25"/>
      <c r="I142" s="167"/>
      <c r="J142" s="167"/>
      <c r="K142" s="266">
        <f t="shared" si="13"/>
        <v>0</v>
      </c>
      <c r="L142" s="266">
        <f>K142*L133</f>
        <v>0</v>
      </c>
      <c r="M142" s="302"/>
      <c r="N142" s="303"/>
      <c r="O142" s="253"/>
    </row>
    <row r="143" spans="2:15" ht="20.25">
      <c r="B143" s="257"/>
      <c r="C143" s="584" t="s">
        <v>78</v>
      </c>
      <c r="D143" s="585"/>
      <c r="E143" s="585"/>
      <c r="F143" s="585"/>
      <c r="G143" s="585"/>
      <c r="H143" s="585"/>
      <c r="I143" s="585"/>
      <c r="J143" s="586"/>
      <c r="K143" s="173" t="s">
        <v>47</v>
      </c>
      <c r="L143" s="259">
        <v>0.5</v>
      </c>
      <c r="M143" s="176">
        <f>SUM(K145:K152)</f>
        <v>0</v>
      </c>
      <c r="N143" s="260">
        <f>SUM(L145:L152)</f>
        <v>0</v>
      </c>
      <c r="O143" s="261"/>
    </row>
    <row r="144" spans="2:15">
      <c r="B144" s="257" t="s">
        <v>3</v>
      </c>
      <c r="C144" s="576" t="s">
        <v>4</v>
      </c>
      <c r="D144" s="577"/>
      <c r="E144" s="549" t="s">
        <v>5</v>
      </c>
      <c r="F144" s="549" t="s">
        <v>6</v>
      </c>
      <c r="G144" s="246" t="s">
        <v>7</v>
      </c>
      <c r="H144" s="549" t="s">
        <v>8</v>
      </c>
      <c r="I144" s="549" t="s">
        <v>9</v>
      </c>
      <c r="J144" s="549" t="s">
        <v>10</v>
      </c>
      <c r="K144" s="549" t="s">
        <v>11</v>
      </c>
      <c r="L144" s="549" t="s">
        <v>12</v>
      </c>
      <c r="M144" s="578"/>
      <c r="N144" s="579"/>
      <c r="O144" s="253"/>
    </row>
    <row r="145" spans="1:15">
      <c r="A145" s="253"/>
      <c r="B145" s="257">
        <v>1</v>
      </c>
      <c r="C145" s="121"/>
      <c r="D145" s="121"/>
      <c r="E145" s="121"/>
      <c r="F145" s="121"/>
      <c r="G145" s="122"/>
      <c r="H145" s="122"/>
      <c r="I145" s="167"/>
      <c r="J145" s="167"/>
      <c r="K145" s="266">
        <f t="shared" ref="K145:K152" si="14">(I145+J145)*10000</f>
        <v>0</v>
      </c>
      <c r="L145" s="266">
        <f>K145*L143</f>
        <v>0</v>
      </c>
      <c r="M145" s="261"/>
      <c r="N145" s="253"/>
      <c r="O145" s="253"/>
    </row>
    <row r="146" spans="1:15">
      <c r="A146" s="253"/>
      <c r="B146" s="257">
        <v>2</v>
      </c>
      <c r="C146" s="121"/>
      <c r="D146" s="121"/>
      <c r="E146" s="121"/>
      <c r="F146" s="121"/>
      <c r="G146" s="168"/>
      <c r="H146" s="122"/>
      <c r="I146" s="167"/>
      <c r="J146" s="167"/>
      <c r="K146" s="266">
        <f t="shared" si="14"/>
        <v>0</v>
      </c>
      <c r="L146" s="266">
        <f>K146*L143</f>
        <v>0</v>
      </c>
      <c r="M146" s="261"/>
      <c r="N146" s="253"/>
      <c r="O146" s="253"/>
    </row>
    <row r="147" spans="1:15">
      <c r="A147" s="253"/>
      <c r="B147" s="257">
        <v>3</v>
      </c>
      <c r="C147" s="121"/>
      <c r="D147" s="121"/>
      <c r="E147" s="121"/>
      <c r="F147" s="293"/>
      <c r="G147" s="294"/>
      <c r="H147" s="294"/>
      <c r="I147" s="167"/>
      <c r="J147" s="167"/>
      <c r="K147" s="266">
        <f t="shared" si="14"/>
        <v>0</v>
      </c>
      <c r="L147" s="266">
        <f>K147*L143</f>
        <v>0</v>
      </c>
      <c r="M147" s="261"/>
      <c r="N147" s="253"/>
      <c r="O147" s="253"/>
    </row>
    <row r="148" spans="1:15">
      <c r="A148" s="253"/>
      <c r="B148" s="257">
        <v>4</v>
      </c>
      <c r="C148" s="121"/>
      <c r="D148" s="121"/>
      <c r="E148" s="121"/>
      <c r="F148" s="121"/>
      <c r="G148" s="122"/>
      <c r="H148" s="122"/>
      <c r="I148" s="167"/>
      <c r="J148" s="167"/>
      <c r="K148" s="266">
        <f t="shared" si="14"/>
        <v>0</v>
      </c>
      <c r="L148" s="266">
        <f>K148*L143</f>
        <v>0</v>
      </c>
      <c r="M148" s="261"/>
      <c r="N148" s="253"/>
      <c r="O148" s="253"/>
    </row>
    <row r="149" spans="1:15">
      <c r="A149" s="253"/>
      <c r="B149" s="257">
        <v>5</v>
      </c>
      <c r="C149" s="121"/>
      <c r="D149" s="121"/>
      <c r="E149" s="121"/>
      <c r="F149" s="121"/>
      <c r="G149" s="168"/>
      <c r="H149" s="122"/>
      <c r="I149" s="167"/>
      <c r="J149" s="167"/>
      <c r="K149" s="266">
        <f t="shared" si="14"/>
        <v>0</v>
      </c>
      <c r="L149" s="266">
        <f>K149*L143</f>
        <v>0</v>
      </c>
      <c r="M149" s="261"/>
      <c r="N149" s="253"/>
      <c r="O149" s="253"/>
    </row>
    <row r="150" spans="1:15">
      <c r="A150" s="253"/>
      <c r="B150" s="257">
        <v>6</v>
      </c>
      <c r="C150" s="121"/>
      <c r="D150" s="121"/>
      <c r="E150" s="121"/>
      <c r="F150" s="121"/>
      <c r="G150" s="122"/>
      <c r="H150" s="122"/>
      <c r="I150" s="167"/>
      <c r="J150" s="167"/>
      <c r="K150" s="266">
        <f t="shared" si="14"/>
        <v>0</v>
      </c>
      <c r="L150" s="266">
        <f>K150*L143</f>
        <v>0</v>
      </c>
      <c r="M150" s="261"/>
      <c r="N150" s="253"/>
      <c r="O150" s="253"/>
    </row>
    <row r="151" spans="1:15">
      <c r="A151" s="253"/>
      <c r="B151" s="257">
        <v>7</v>
      </c>
      <c r="C151" s="121"/>
      <c r="D151" s="120"/>
      <c r="E151" s="121"/>
      <c r="F151" s="121"/>
      <c r="G151" s="122"/>
      <c r="H151" s="122"/>
      <c r="I151" s="167"/>
      <c r="J151" s="167"/>
      <c r="K151" s="266">
        <f t="shared" si="14"/>
        <v>0</v>
      </c>
      <c r="L151" s="266">
        <f>K151*L143</f>
        <v>0</v>
      </c>
      <c r="M151" s="261"/>
      <c r="N151" s="253"/>
      <c r="O151" s="253"/>
    </row>
    <row r="152" spans="1:15">
      <c r="A152" s="253"/>
      <c r="B152" s="257">
        <v>8</v>
      </c>
      <c r="C152" s="121"/>
      <c r="D152" s="120"/>
      <c r="E152" s="121"/>
      <c r="F152" s="121"/>
      <c r="G152" s="122"/>
      <c r="H152" s="122"/>
      <c r="I152" s="167"/>
      <c r="J152" s="167"/>
      <c r="K152" s="266">
        <f t="shared" si="14"/>
        <v>0</v>
      </c>
      <c r="L152" s="266">
        <f>K152*L143</f>
        <v>0</v>
      </c>
      <c r="M152" s="271"/>
      <c r="N152" s="255"/>
      <c r="O152" s="253"/>
    </row>
    <row r="153" spans="1:15" ht="16.5" customHeight="1">
      <c r="A153" s="275"/>
      <c r="B153" s="276"/>
      <c r="C153" s="580" t="s">
        <v>79</v>
      </c>
      <c r="D153" s="581"/>
      <c r="E153" s="581"/>
      <c r="F153" s="581"/>
      <c r="G153" s="581"/>
      <c r="H153" s="581"/>
      <c r="I153" s="581"/>
      <c r="J153" s="582"/>
      <c r="K153" s="305" t="s">
        <v>2</v>
      </c>
      <c r="L153" s="306">
        <v>0.5</v>
      </c>
      <c r="M153" s="203" t="s">
        <v>80</v>
      </c>
      <c r="N153" s="307" t="s">
        <v>81</v>
      </c>
      <c r="O153" s="261"/>
    </row>
    <row r="154" spans="1:15" ht="16.5" customHeight="1">
      <c r="A154" s="275"/>
      <c r="B154" s="276"/>
      <c r="C154" s="574" t="s">
        <v>4</v>
      </c>
      <c r="D154" s="575"/>
      <c r="E154" s="308" t="s">
        <v>5</v>
      </c>
      <c r="F154" s="308" t="s">
        <v>6</v>
      </c>
      <c r="G154" s="246" t="s">
        <v>7</v>
      </c>
      <c r="H154" s="308" t="s">
        <v>8</v>
      </c>
      <c r="I154" s="308" t="s">
        <v>9</v>
      </c>
      <c r="J154" s="308" t="s">
        <v>10</v>
      </c>
      <c r="K154" s="308" t="s">
        <v>11</v>
      </c>
      <c r="L154" s="308" t="s">
        <v>12</v>
      </c>
      <c r="M154" s="583" t="s">
        <v>82</v>
      </c>
      <c r="N154" s="583"/>
      <c r="O154" s="253"/>
    </row>
    <row r="155" spans="1:15">
      <c r="A155" s="275"/>
      <c r="B155" s="276"/>
      <c r="C155" s="309" t="s">
        <v>82</v>
      </c>
      <c r="D155" s="310" t="s">
        <v>82</v>
      </c>
      <c r="E155" s="310" t="s">
        <v>82</v>
      </c>
      <c r="F155" s="310" t="s">
        <v>82</v>
      </c>
      <c r="G155" s="311" t="s">
        <v>82</v>
      </c>
      <c r="H155" s="311" t="s">
        <v>82</v>
      </c>
      <c r="I155" s="310" t="s">
        <v>82</v>
      </c>
      <c r="J155" s="310" t="s">
        <v>82</v>
      </c>
      <c r="K155" s="312" t="s">
        <v>83</v>
      </c>
      <c r="L155" s="312" t="s">
        <v>83</v>
      </c>
      <c r="M155" s="253"/>
      <c r="N155" s="253"/>
      <c r="O155" s="253"/>
    </row>
    <row r="156" spans="1:15">
      <c r="A156" s="275"/>
      <c r="B156" s="276"/>
      <c r="C156" s="309" t="s">
        <v>82</v>
      </c>
      <c r="D156" s="310" t="s">
        <v>82</v>
      </c>
      <c r="E156" s="310" t="s">
        <v>82</v>
      </c>
      <c r="F156" s="310" t="s">
        <v>82</v>
      </c>
      <c r="G156" s="311" t="s">
        <v>82</v>
      </c>
      <c r="H156" s="311" t="s">
        <v>82</v>
      </c>
      <c r="I156" s="310" t="s">
        <v>82</v>
      </c>
      <c r="J156" s="310" t="s">
        <v>82</v>
      </c>
      <c r="K156" s="312" t="s">
        <v>83</v>
      </c>
      <c r="L156" s="312" t="s">
        <v>83</v>
      </c>
      <c r="M156" s="253"/>
      <c r="N156" s="253"/>
      <c r="O156" s="253"/>
    </row>
    <row r="157" spans="1:15">
      <c r="A157" s="275"/>
      <c r="B157" s="276"/>
      <c r="C157" s="309" t="s">
        <v>82</v>
      </c>
      <c r="D157" s="310" t="s">
        <v>82</v>
      </c>
      <c r="E157" s="310" t="s">
        <v>82</v>
      </c>
      <c r="F157" s="310" t="s">
        <v>82</v>
      </c>
      <c r="G157" s="311" t="s">
        <v>82</v>
      </c>
      <c r="H157" s="311" t="s">
        <v>82</v>
      </c>
      <c r="I157" s="310" t="s">
        <v>82</v>
      </c>
      <c r="J157" s="310" t="s">
        <v>82</v>
      </c>
      <c r="K157" s="312" t="s">
        <v>83</v>
      </c>
      <c r="L157" s="312" t="s">
        <v>83</v>
      </c>
      <c r="M157" s="253"/>
      <c r="N157" s="253"/>
      <c r="O157" s="253"/>
    </row>
    <row r="158" spans="1:15">
      <c r="A158" s="275"/>
      <c r="B158" s="276"/>
      <c r="C158" s="309" t="s">
        <v>82</v>
      </c>
      <c r="D158" s="310" t="s">
        <v>82</v>
      </c>
      <c r="E158" s="310" t="s">
        <v>82</v>
      </c>
      <c r="F158" s="310" t="s">
        <v>82</v>
      </c>
      <c r="G158" s="311" t="s">
        <v>82</v>
      </c>
      <c r="H158" s="311" t="s">
        <v>82</v>
      </c>
      <c r="I158" s="310" t="s">
        <v>82</v>
      </c>
      <c r="J158" s="310" t="s">
        <v>82</v>
      </c>
      <c r="K158" s="312" t="s">
        <v>83</v>
      </c>
      <c r="L158" s="312" t="s">
        <v>83</v>
      </c>
      <c r="M158" s="253"/>
      <c r="N158" s="253"/>
      <c r="O158" s="253"/>
    </row>
    <row r="159" spans="1:15">
      <c r="A159" s="275"/>
      <c r="B159" s="276"/>
      <c r="C159" s="309" t="s">
        <v>82</v>
      </c>
      <c r="D159" s="310" t="s">
        <v>82</v>
      </c>
      <c r="E159" s="310" t="s">
        <v>82</v>
      </c>
      <c r="F159" s="310" t="s">
        <v>82</v>
      </c>
      <c r="G159" s="311" t="s">
        <v>82</v>
      </c>
      <c r="H159" s="311" t="s">
        <v>82</v>
      </c>
      <c r="I159" s="310" t="s">
        <v>82</v>
      </c>
      <c r="J159" s="310" t="s">
        <v>82</v>
      </c>
      <c r="K159" s="312" t="s">
        <v>83</v>
      </c>
      <c r="L159" s="312" t="s">
        <v>83</v>
      </c>
      <c r="M159" s="253"/>
      <c r="N159" s="253"/>
      <c r="O159" s="253"/>
    </row>
    <row r="160" spans="1:15">
      <c r="A160" s="275"/>
      <c r="B160" s="276"/>
      <c r="C160" s="309" t="s">
        <v>82</v>
      </c>
      <c r="D160" s="310" t="s">
        <v>82</v>
      </c>
      <c r="E160" s="310" t="s">
        <v>82</v>
      </c>
      <c r="F160" s="310" t="s">
        <v>82</v>
      </c>
      <c r="G160" s="311" t="s">
        <v>82</v>
      </c>
      <c r="H160" s="311" t="s">
        <v>82</v>
      </c>
      <c r="I160" s="310" t="s">
        <v>82</v>
      </c>
      <c r="J160" s="310" t="s">
        <v>82</v>
      </c>
      <c r="K160" s="312" t="s">
        <v>83</v>
      </c>
      <c r="L160" s="312" t="s">
        <v>83</v>
      </c>
      <c r="M160" s="253"/>
      <c r="N160" s="253"/>
      <c r="O160" s="253"/>
    </row>
    <row r="161" spans="1:15">
      <c r="A161" s="275"/>
      <c r="B161" s="276"/>
      <c r="C161" s="309" t="s">
        <v>82</v>
      </c>
      <c r="D161" s="310" t="s">
        <v>82</v>
      </c>
      <c r="E161" s="310" t="s">
        <v>82</v>
      </c>
      <c r="F161" s="310" t="s">
        <v>82</v>
      </c>
      <c r="G161" s="311" t="s">
        <v>82</v>
      </c>
      <c r="H161" s="311" t="s">
        <v>82</v>
      </c>
      <c r="I161" s="310" t="s">
        <v>82</v>
      </c>
      <c r="J161" s="310" t="s">
        <v>82</v>
      </c>
      <c r="K161" s="312" t="s">
        <v>83</v>
      </c>
      <c r="L161" s="312" t="s">
        <v>83</v>
      </c>
      <c r="M161" s="253"/>
      <c r="N161" s="253"/>
      <c r="O161" s="253"/>
    </row>
    <row r="162" spans="1:15">
      <c r="A162" s="275"/>
      <c r="B162" s="276"/>
      <c r="C162" s="309" t="s">
        <v>82</v>
      </c>
      <c r="D162" s="310" t="s">
        <v>82</v>
      </c>
      <c r="E162" s="310" t="s">
        <v>82</v>
      </c>
      <c r="F162" s="310" t="s">
        <v>82</v>
      </c>
      <c r="G162" s="311" t="s">
        <v>82</v>
      </c>
      <c r="H162" s="311" t="s">
        <v>82</v>
      </c>
      <c r="I162" s="310" t="s">
        <v>82</v>
      </c>
      <c r="J162" s="310" t="s">
        <v>82</v>
      </c>
      <c r="K162" s="312" t="s">
        <v>83</v>
      </c>
      <c r="L162" s="312" t="s">
        <v>83</v>
      </c>
      <c r="M162" s="253"/>
      <c r="N162" s="253"/>
      <c r="O162" s="253"/>
    </row>
    <row r="163" spans="1:15" ht="16.5" customHeight="1">
      <c r="A163" s="275"/>
      <c r="B163" s="276"/>
      <c r="C163" s="580" t="s">
        <v>84</v>
      </c>
      <c r="D163" s="581"/>
      <c r="E163" s="581"/>
      <c r="F163" s="581"/>
      <c r="G163" s="581"/>
      <c r="H163" s="581"/>
      <c r="I163" s="581"/>
      <c r="J163" s="582"/>
      <c r="K163" s="313" t="s">
        <v>2</v>
      </c>
      <c r="L163" s="314">
        <v>0.5</v>
      </c>
      <c r="M163" s="203" t="s">
        <v>80</v>
      </c>
      <c r="N163" s="307" t="s">
        <v>81</v>
      </c>
      <c r="O163" s="261"/>
    </row>
    <row r="164" spans="1:15" ht="16.5" customHeight="1">
      <c r="A164" s="275"/>
      <c r="B164" s="276"/>
      <c r="C164" s="574" t="s">
        <v>4</v>
      </c>
      <c r="D164" s="575"/>
      <c r="E164" s="308" t="s">
        <v>5</v>
      </c>
      <c r="F164" s="308" t="s">
        <v>6</v>
      </c>
      <c r="G164" s="246" t="s">
        <v>7</v>
      </c>
      <c r="H164" s="308" t="s">
        <v>8</v>
      </c>
      <c r="I164" s="308" t="s">
        <v>9</v>
      </c>
      <c r="J164" s="308" t="s">
        <v>10</v>
      </c>
      <c r="K164" s="308" t="s">
        <v>11</v>
      </c>
      <c r="L164" s="308" t="s">
        <v>12</v>
      </c>
      <c r="M164" s="253"/>
      <c r="N164" s="253"/>
      <c r="O164" s="253"/>
    </row>
    <row r="165" spans="1:15">
      <c r="A165" s="275"/>
      <c r="B165" s="276"/>
      <c r="C165" s="315" t="s">
        <v>82</v>
      </c>
      <c r="D165" s="316" t="s">
        <v>82</v>
      </c>
      <c r="E165" s="316" t="s">
        <v>82</v>
      </c>
      <c r="F165" s="316" t="s">
        <v>82</v>
      </c>
      <c r="G165" s="317" t="s">
        <v>82</v>
      </c>
      <c r="H165" s="318" t="s">
        <v>82</v>
      </c>
      <c r="I165" s="316" t="s">
        <v>82</v>
      </c>
      <c r="J165" s="316" t="s">
        <v>82</v>
      </c>
      <c r="K165" s="312" t="s">
        <v>83</v>
      </c>
      <c r="L165" s="312" t="s">
        <v>83</v>
      </c>
      <c r="M165" s="253"/>
      <c r="N165" s="253"/>
      <c r="O165" s="253"/>
    </row>
    <row r="166" spans="1:15">
      <c r="A166" s="275"/>
      <c r="B166" s="276"/>
      <c r="C166" s="315" t="s">
        <v>82</v>
      </c>
      <c r="D166" s="316" t="s">
        <v>82</v>
      </c>
      <c r="E166" s="316" t="s">
        <v>82</v>
      </c>
      <c r="F166" s="316" t="s">
        <v>82</v>
      </c>
      <c r="G166" s="317" t="s">
        <v>82</v>
      </c>
      <c r="H166" s="318" t="s">
        <v>82</v>
      </c>
      <c r="I166" s="316" t="s">
        <v>82</v>
      </c>
      <c r="J166" s="316" t="s">
        <v>82</v>
      </c>
      <c r="K166" s="312" t="s">
        <v>83</v>
      </c>
      <c r="L166" s="312" t="s">
        <v>83</v>
      </c>
      <c r="M166" s="253"/>
      <c r="N166" s="253"/>
      <c r="O166" s="253"/>
    </row>
    <row r="167" spans="1:15">
      <c r="A167" s="275"/>
      <c r="B167" s="276"/>
      <c r="C167" s="315" t="s">
        <v>82</v>
      </c>
      <c r="D167" s="316" t="s">
        <v>82</v>
      </c>
      <c r="E167" s="316" t="s">
        <v>82</v>
      </c>
      <c r="F167" s="319" t="s">
        <v>82</v>
      </c>
      <c r="G167" s="320" t="s">
        <v>82</v>
      </c>
      <c r="H167" s="320" t="s">
        <v>82</v>
      </c>
      <c r="I167" s="319" t="s">
        <v>82</v>
      </c>
      <c r="J167" s="319" t="s">
        <v>82</v>
      </c>
      <c r="K167" s="312" t="s">
        <v>83</v>
      </c>
      <c r="L167" s="312" t="s">
        <v>83</v>
      </c>
      <c r="M167" s="253"/>
      <c r="N167" s="253"/>
      <c r="O167" s="253"/>
    </row>
    <row r="168" spans="1:15">
      <c r="A168" s="275"/>
      <c r="B168" s="276"/>
      <c r="C168" s="315" t="s">
        <v>82</v>
      </c>
      <c r="D168" s="316" t="s">
        <v>82</v>
      </c>
      <c r="E168" s="316" t="s">
        <v>82</v>
      </c>
      <c r="F168" s="316" t="s">
        <v>82</v>
      </c>
      <c r="G168" s="318" t="s">
        <v>82</v>
      </c>
      <c r="H168" s="318" t="s">
        <v>82</v>
      </c>
      <c r="I168" s="316" t="s">
        <v>82</v>
      </c>
      <c r="J168" s="316" t="s">
        <v>82</v>
      </c>
      <c r="K168" s="312" t="s">
        <v>83</v>
      </c>
      <c r="L168" s="312" t="s">
        <v>83</v>
      </c>
      <c r="M168" s="253"/>
      <c r="N168" s="253"/>
      <c r="O168" s="253"/>
    </row>
    <row r="169" spans="1:15">
      <c r="A169" s="275"/>
      <c r="B169" s="276"/>
      <c r="C169" s="315" t="s">
        <v>82</v>
      </c>
      <c r="D169" s="316" t="s">
        <v>82</v>
      </c>
      <c r="E169" s="316" t="s">
        <v>82</v>
      </c>
      <c r="F169" s="316" t="s">
        <v>82</v>
      </c>
      <c r="G169" s="317" t="s">
        <v>82</v>
      </c>
      <c r="H169" s="318" t="s">
        <v>82</v>
      </c>
      <c r="I169" s="316" t="s">
        <v>82</v>
      </c>
      <c r="J169" s="316" t="s">
        <v>82</v>
      </c>
      <c r="K169" s="312" t="s">
        <v>83</v>
      </c>
      <c r="L169" s="312" t="s">
        <v>83</v>
      </c>
      <c r="M169" s="253"/>
      <c r="N169" s="253"/>
      <c r="O169" s="253"/>
    </row>
    <row r="170" spans="1:15">
      <c r="A170" s="275"/>
      <c r="B170" s="276"/>
      <c r="C170" s="315" t="s">
        <v>82</v>
      </c>
      <c r="D170" s="316" t="s">
        <v>82</v>
      </c>
      <c r="E170" s="316" t="s">
        <v>82</v>
      </c>
      <c r="F170" s="316" t="s">
        <v>82</v>
      </c>
      <c r="G170" s="318" t="s">
        <v>82</v>
      </c>
      <c r="H170" s="318" t="s">
        <v>82</v>
      </c>
      <c r="I170" s="316" t="s">
        <v>82</v>
      </c>
      <c r="J170" s="316" t="s">
        <v>82</v>
      </c>
      <c r="K170" s="312" t="s">
        <v>83</v>
      </c>
      <c r="L170" s="312" t="s">
        <v>83</v>
      </c>
      <c r="M170" s="253"/>
      <c r="N170" s="253"/>
      <c r="O170" s="253"/>
    </row>
    <row r="171" spans="1:15">
      <c r="A171" s="275"/>
      <c r="B171" s="276"/>
      <c r="C171" s="315" t="s">
        <v>82</v>
      </c>
      <c r="D171" s="316" t="s">
        <v>82</v>
      </c>
      <c r="E171" s="316" t="s">
        <v>82</v>
      </c>
      <c r="F171" s="316" t="s">
        <v>82</v>
      </c>
      <c r="G171" s="318" t="s">
        <v>82</v>
      </c>
      <c r="H171" s="318" t="s">
        <v>82</v>
      </c>
      <c r="I171" s="316" t="s">
        <v>82</v>
      </c>
      <c r="J171" s="316" t="s">
        <v>82</v>
      </c>
      <c r="K171" s="312" t="s">
        <v>83</v>
      </c>
      <c r="L171" s="312" t="s">
        <v>83</v>
      </c>
      <c r="M171" s="253"/>
      <c r="N171" s="253"/>
      <c r="O171" s="253"/>
    </row>
    <row r="172" spans="1:15">
      <c r="A172" s="275"/>
      <c r="B172" s="276"/>
      <c r="C172" s="315" t="s">
        <v>82</v>
      </c>
      <c r="D172" s="316" t="s">
        <v>82</v>
      </c>
      <c r="E172" s="316" t="s">
        <v>82</v>
      </c>
      <c r="F172" s="316" t="s">
        <v>82</v>
      </c>
      <c r="G172" s="318" t="s">
        <v>82</v>
      </c>
      <c r="H172" s="318" t="s">
        <v>82</v>
      </c>
      <c r="I172" s="316" t="s">
        <v>82</v>
      </c>
      <c r="J172" s="316" t="s">
        <v>82</v>
      </c>
      <c r="K172" s="312" t="s">
        <v>83</v>
      </c>
      <c r="L172" s="312" t="s">
        <v>83</v>
      </c>
      <c r="M172" s="253"/>
      <c r="N172" s="253"/>
      <c r="O172" s="253"/>
    </row>
    <row r="173" spans="1:15">
      <c r="A173" s="253"/>
      <c r="B173" s="253"/>
      <c r="C173" s="256"/>
      <c r="D173" s="256"/>
      <c r="E173" s="256"/>
      <c r="F173" s="256"/>
      <c r="G173" s="321"/>
      <c r="H173" s="321"/>
      <c r="I173" s="322"/>
      <c r="J173" s="322"/>
      <c r="K173" s="322"/>
      <c r="L173" s="322"/>
      <c r="M173" s="253"/>
      <c r="N173" s="253"/>
      <c r="O173" s="253"/>
    </row>
  </sheetData>
  <mergeCells count="51"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C84:D84"/>
    <mergeCell ref="C43:J43"/>
    <mergeCell ref="C44:D44"/>
    <mergeCell ref="C53:J53"/>
    <mergeCell ref="C54:D54"/>
    <mergeCell ref="C63:J63"/>
    <mergeCell ref="C64:D64"/>
    <mergeCell ref="M64:N64"/>
    <mergeCell ref="C73:J73"/>
    <mergeCell ref="C74:D74"/>
    <mergeCell ref="M74:N74"/>
    <mergeCell ref="C83:J83"/>
    <mergeCell ref="C143:J143"/>
    <mergeCell ref="C93:J93"/>
    <mergeCell ref="C94:D94"/>
    <mergeCell ref="M94:N94"/>
    <mergeCell ref="C103:J103"/>
    <mergeCell ref="C104:D104"/>
    <mergeCell ref="C113:J113"/>
    <mergeCell ref="C114:D114"/>
    <mergeCell ref="C123:J123"/>
    <mergeCell ref="C124:D124"/>
    <mergeCell ref="C133:J133"/>
    <mergeCell ref="C134:D134"/>
    <mergeCell ref="C164:D164"/>
    <mergeCell ref="C144:D144"/>
    <mergeCell ref="M144:N144"/>
    <mergeCell ref="C153:J153"/>
    <mergeCell ref="C154:D154"/>
    <mergeCell ref="M154:N154"/>
    <mergeCell ref="C163:J163"/>
  </mergeCells>
  <phoneticPr fontId="29" type="noConversion"/>
  <conditionalFormatting sqref="C66:H66">
    <cfRule type="duplicateValues" dxfId="8759" priority="1"/>
    <cfRule type="duplicateValues" dxfId="8758" priority="2"/>
    <cfRule type="duplicateValues" dxfId="8757" priority="3"/>
    <cfRule type="duplicateValues" dxfId="8756" priority="4"/>
  </conditionalFormatting>
  <conditionalFormatting sqref="C125:H126 G108:G112 G127:G132 G135:G142">
    <cfRule type="duplicateValues" dxfId="8755" priority="94"/>
    <cfRule type="duplicateValues" dxfId="8754" priority="95"/>
    <cfRule type="duplicateValues" dxfId="8753" priority="96"/>
    <cfRule type="duplicateValues" dxfId="8752" priority="97"/>
  </conditionalFormatting>
  <conditionalFormatting sqref="G1:G2 G4 G24 G26:G32">
    <cfRule type="duplicateValues" dxfId="8751" priority="208"/>
    <cfRule type="duplicateValues" dxfId="8750" priority="209"/>
  </conditionalFormatting>
  <conditionalFormatting sqref="G1:G2 G26:G32">
    <cfRule type="duplicateValues" dxfId="8749" priority="210"/>
  </conditionalFormatting>
  <conditionalFormatting sqref="G4">
    <cfRule type="duplicateValues" dxfId="8748" priority="207"/>
  </conditionalFormatting>
  <conditionalFormatting sqref="G5:G12">
    <cfRule type="duplicateValues" dxfId="8747" priority="173"/>
    <cfRule type="duplicateValues" dxfId="8746" priority="174"/>
    <cfRule type="duplicateValues" dxfId="8745" priority="175"/>
  </conditionalFormatting>
  <conditionalFormatting sqref="G13">
    <cfRule type="duplicateValues" dxfId="8744" priority="137"/>
    <cfRule type="duplicateValues" dxfId="8743" priority="138"/>
    <cfRule type="duplicateValues" dxfId="8742" priority="139"/>
    <cfRule type="duplicateValues" dxfId="8741" priority="140"/>
    <cfRule type="duplicateValues" dxfId="8740" priority="141"/>
    <cfRule type="duplicateValues" dxfId="8739" priority="142"/>
  </conditionalFormatting>
  <conditionalFormatting sqref="G14">
    <cfRule type="duplicateValues" dxfId="8738" priority="200"/>
    <cfRule type="duplicateValues" dxfId="8737" priority="201"/>
  </conditionalFormatting>
  <conditionalFormatting sqref="G15:G22">
    <cfRule type="duplicateValues" dxfId="8736" priority="197"/>
    <cfRule type="duplicateValues" dxfId="8735" priority="198"/>
    <cfRule type="duplicateValues" dxfId="8734" priority="199"/>
  </conditionalFormatting>
  <conditionalFormatting sqref="G23">
    <cfRule type="duplicateValues" dxfId="8733" priority="127"/>
    <cfRule type="duplicateValues" dxfId="8732" priority="128"/>
    <cfRule type="duplicateValues" dxfId="8731" priority="129"/>
    <cfRule type="duplicateValues" dxfId="8730" priority="130"/>
  </conditionalFormatting>
  <conditionalFormatting sqref="G24">
    <cfRule type="duplicateValues" dxfId="8729" priority="204"/>
    <cfRule type="duplicateValues" dxfId="8728" priority="205"/>
    <cfRule type="duplicateValues" dxfId="8727" priority="206"/>
  </conditionalFormatting>
  <conditionalFormatting sqref="G25">
    <cfRule type="duplicateValues" dxfId="8726" priority="124"/>
    <cfRule type="duplicateValues" dxfId="8725" priority="125"/>
    <cfRule type="duplicateValues" dxfId="8724" priority="126"/>
  </conditionalFormatting>
  <conditionalFormatting sqref="G33">
    <cfRule type="duplicateValues" dxfId="8723" priority="17"/>
    <cfRule type="duplicateValues" dxfId="8722" priority="18"/>
    <cfRule type="duplicateValues" dxfId="8721" priority="19"/>
    <cfRule type="duplicateValues" dxfId="8720" priority="20"/>
    <cfRule type="duplicateValues" dxfId="8719" priority="21"/>
    <cfRule type="duplicateValues" dxfId="8718" priority="22"/>
  </conditionalFormatting>
  <conditionalFormatting sqref="G34">
    <cfRule type="duplicateValues" dxfId="8717" priority="77"/>
    <cfRule type="duplicateValues" dxfId="8716" priority="78"/>
    <cfRule type="duplicateValues" dxfId="8715" priority="79"/>
    <cfRule type="duplicateValues" dxfId="8714" priority="80"/>
    <cfRule type="duplicateValues" dxfId="8713" priority="81"/>
  </conditionalFormatting>
  <conditionalFormatting sqref="G35:G42">
    <cfRule type="duplicateValues" dxfId="8712" priority="143"/>
    <cfRule type="duplicateValues" dxfId="8711" priority="144"/>
    <cfRule type="duplicateValues" dxfId="8710" priority="145"/>
  </conditionalFormatting>
  <conditionalFormatting sqref="G43">
    <cfRule type="duplicateValues" dxfId="8709" priority="146"/>
    <cfRule type="duplicateValues" dxfId="8708" priority="147"/>
    <cfRule type="duplicateValues" dxfId="8707" priority="148"/>
    <cfRule type="duplicateValues" dxfId="8706" priority="149"/>
    <cfRule type="duplicateValues" dxfId="8705" priority="150"/>
  </conditionalFormatting>
  <conditionalFormatting sqref="G44">
    <cfRule type="duplicateValues" dxfId="8704" priority="170"/>
    <cfRule type="duplicateValues" dxfId="8703" priority="171"/>
    <cfRule type="duplicateValues" dxfId="8702" priority="183"/>
    <cfRule type="duplicateValues" dxfId="8701" priority="184"/>
    <cfRule type="duplicateValues" dxfId="8700" priority="185"/>
    <cfRule type="duplicateValues" dxfId="8699" priority="186"/>
    <cfRule type="duplicateValues" dxfId="8698" priority="187"/>
    <cfRule type="duplicateValues" dxfId="8697" priority="188"/>
    <cfRule type="duplicateValues" dxfId="8696" priority="189"/>
    <cfRule type="duplicateValues" dxfId="8695" priority="190"/>
    <cfRule type="duplicateValues" dxfId="8694" priority="191"/>
    <cfRule type="duplicateValues" dxfId="8693" priority="192"/>
    <cfRule type="duplicateValues" dxfId="8692" priority="193"/>
    <cfRule type="duplicateValues" dxfId="8691" priority="194"/>
    <cfRule type="duplicateValues" dxfId="8690" priority="195"/>
    <cfRule type="duplicateValues" dxfId="8689" priority="196"/>
  </conditionalFormatting>
  <conditionalFormatting sqref="G44:G52 G1:G2 G4:G12 G14:G22 G24:G32 G34:G42 G54 G64:G65 G74:G82 G84:G92 G173:G197 G56:G62 G67:G72">
    <cfRule type="duplicateValues" dxfId="8688" priority="211"/>
  </conditionalFormatting>
  <conditionalFormatting sqref="G45:G52">
    <cfRule type="duplicateValues" dxfId="8687" priority="160"/>
    <cfRule type="duplicateValues" dxfId="8686" priority="161"/>
    <cfRule type="duplicateValues" dxfId="8685" priority="162"/>
  </conditionalFormatting>
  <conditionalFormatting sqref="G54">
    <cfRule type="duplicateValues" dxfId="8684" priority="72"/>
    <cfRule type="duplicateValues" dxfId="8683" priority="73"/>
    <cfRule type="duplicateValues" dxfId="8682" priority="74"/>
    <cfRule type="duplicateValues" dxfId="8681" priority="75"/>
    <cfRule type="duplicateValues" dxfId="8680" priority="76"/>
  </conditionalFormatting>
  <conditionalFormatting sqref="G55">
    <cfRule type="duplicateValues" dxfId="8679" priority="23"/>
    <cfRule type="duplicateValues" dxfId="8678" priority="24"/>
    <cfRule type="duplicateValues" dxfId="8677" priority="25"/>
    <cfRule type="duplicateValues" dxfId="8676" priority="26"/>
  </conditionalFormatting>
  <conditionalFormatting sqref="G56:G62 G44">
    <cfRule type="duplicateValues" dxfId="8675" priority="202"/>
    <cfRule type="duplicateValues" dxfId="8674" priority="203"/>
  </conditionalFormatting>
  <conditionalFormatting sqref="G56:G62">
    <cfRule type="duplicateValues" dxfId="8673" priority="109"/>
    <cfRule type="duplicateValues" dxfId="8672" priority="110"/>
    <cfRule type="duplicateValues" dxfId="8671" priority="111"/>
    <cfRule type="duplicateValues" dxfId="8670" priority="112"/>
    <cfRule type="duplicateValues" dxfId="8669" priority="113"/>
    <cfRule type="duplicateValues" dxfId="8668" priority="114"/>
    <cfRule type="duplicateValues" dxfId="8667" priority="115"/>
    <cfRule type="duplicateValues" dxfId="8666" priority="116"/>
    <cfRule type="duplicateValues" dxfId="8665" priority="117"/>
    <cfRule type="duplicateValues" dxfId="8664" priority="163"/>
    <cfRule type="duplicateValues" dxfId="8663" priority="164"/>
    <cfRule type="duplicateValues" dxfId="8662" priority="165"/>
    <cfRule type="duplicateValues" dxfId="8661" priority="166"/>
    <cfRule type="duplicateValues" dxfId="8660" priority="167"/>
    <cfRule type="duplicateValues" dxfId="8659" priority="168"/>
    <cfRule type="duplicateValues" dxfId="8658" priority="169"/>
  </conditionalFormatting>
  <conditionalFormatting sqref="G64">
    <cfRule type="duplicateValues" dxfId="8657" priority="67"/>
    <cfRule type="duplicateValues" dxfId="8656" priority="68"/>
    <cfRule type="duplicateValues" dxfId="8655" priority="69"/>
    <cfRule type="duplicateValues" dxfId="8654" priority="70"/>
    <cfRule type="duplicateValues" dxfId="8653" priority="71"/>
  </conditionalFormatting>
  <conditionalFormatting sqref="G65 G67">
    <cfRule type="duplicateValues" dxfId="8652" priority="119"/>
    <cfRule type="duplicateValues" dxfId="8651" priority="120"/>
    <cfRule type="duplicateValues" dxfId="8650" priority="121"/>
    <cfRule type="duplicateValues" dxfId="8649" priority="122"/>
  </conditionalFormatting>
  <conditionalFormatting sqref="G65 G67:G72">
    <cfRule type="duplicateValues" dxfId="8648" priority="118"/>
    <cfRule type="duplicateValues" dxfId="8647" priority="151"/>
    <cfRule type="duplicateValues" dxfId="8646" priority="152"/>
    <cfRule type="duplicateValues" dxfId="8645" priority="153"/>
    <cfRule type="duplicateValues" dxfId="8644" priority="154"/>
    <cfRule type="duplicateValues" dxfId="8643" priority="155"/>
    <cfRule type="duplicateValues" dxfId="8642" priority="156"/>
    <cfRule type="duplicateValues" dxfId="8641" priority="157"/>
    <cfRule type="duplicateValues" dxfId="8640" priority="158"/>
    <cfRule type="duplicateValues" dxfId="8639" priority="159"/>
  </conditionalFormatting>
  <conditionalFormatting sqref="G65 G75:G82 G85:G92 G173:G197 G67:G72">
    <cfRule type="duplicateValues" dxfId="8638" priority="212"/>
    <cfRule type="duplicateValues" dxfId="8637" priority="213"/>
  </conditionalFormatting>
  <conditionalFormatting sqref="G66">
    <cfRule type="duplicateValues" dxfId="8636" priority="5"/>
    <cfRule type="duplicateValues" dxfId="8635" priority="6"/>
    <cfRule type="duplicateValues" dxfId="8634" priority="7"/>
    <cfRule type="duplicateValues" dxfId="8633" priority="8"/>
  </conditionalFormatting>
  <conditionalFormatting sqref="G68:G72">
    <cfRule type="duplicateValues" dxfId="8632" priority="123"/>
  </conditionalFormatting>
  <conditionalFormatting sqref="G74">
    <cfRule type="duplicateValues" dxfId="8631" priority="62"/>
    <cfRule type="duplicateValues" dxfId="8630" priority="63"/>
    <cfRule type="duplicateValues" dxfId="8629" priority="64"/>
    <cfRule type="duplicateValues" dxfId="8628" priority="65"/>
    <cfRule type="duplicateValues" dxfId="8627" priority="66"/>
  </conditionalFormatting>
  <conditionalFormatting sqref="G75:G77">
    <cfRule type="duplicateValues" dxfId="8626" priority="176"/>
    <cfRule type="duplicateValues" dxfId="8625" priority="177"/>
    <cfRule type="duplicateValues" dxfId="8624" priority="178"/>
    <cfRule type="duplicateValues" dxfId="8623" priority="179"/>
  </conditionalFormatting>
  <conditionalFormatting sqref="G75:G82 G65 G67:G72">
    <cfRule type="duplicateValues" dxfId="8622" priority="181"/>
    <cfRule type="duplicateValues" dxfId="8621" priority="182"/>
  </conditionalFormatting>
  <conditionalFormatting sqref="G75:G82 G85:G92 G173:G197">
    <cfRule type="duplicateValues" dxfId="8620" priority="214"/>
  </conditionalFormatting>
  <conditionalFormatting sqref="G75:G82">
    <cfRule type="duplicateValues" dxfId="8619" priority="172"/>
  </conditionalFormatting>
  <conditionalFormatting sqref="G78:G82">
    <cfRule type="duplicateValues" dxfId="8618" priority="180"/>
  </conditionalFormatting>
  <conditionalFormatting sqref="G84">
    <cfRule type="duplicateValues" dxfId="8617" priority="57"/>
    <cfRule type="duplicateValues" dxfId="8616" priority="58"/>
    <cfRule type="duplicateValues" dxfId="8615" priority="59"/>
    <cfRule type="duplicateValues" dxfId="8614" priority="60"/>
    <cfRule type="duplicateValues" dxfId="8613" priority="61"/>
  </conditionalFormatting>
  <conditionalFormatting sqref="G85">
    <cfRule type="duplicateValues" dxfId="8612" priority="106"/>
    <cfRule type="duplicateValues" dxfId="8611" priority="107"/>
    <cfRule type="duplicateValues" dxfId="8610" priority="108"/>
  </conditionalFormatting>
  <conditionalFormatting sqref="G95:G102">
    <cfRule type="duplicateValues" dxfId="8609" priority="102"/>
    <cfRule type="duplicateValues" dxfId="8608" priority="103"/>
    <cfRule type="duplicateValues" dxfId="8607" priority="104"/>
    <cfRule type="duplicateValues" dxfId="8606" priority="105"/>
  </conditionalFormatting>
  <conditionalFormatting sqref="G106:G107">
    <cfRule type="duplicateValues" dxfId="8605" priority="90"/>
    <cfRule type="duplicateValues" dxfId="8604" priority="91"/>
    <cfRule type="duplicateValues" dxfId="8603" priority="92"/>
    <cfRule type="duplicateValues" dxfId="8602" priority="93"/>
  </conditionalFormatting>
  <conditionalFormatting sqref="G106:G112">
    <cfRule type="duplicateValues" dxfId="8601" priority="98"/>
    <cfRule type="duplicateValues" dxfId="8600" priority="99"/>
    <cfRule type="duplicateValues" dxfId="8599" priority="100"/>
    <cfRule type="duplicateValues" dxfId="8598" priority="101"/>
  </conditionalFormatting>
  <conditionalFormatting sqref="G114 G104 G94">
    <cfRule type="duplicateValues" dxfId="8597" priority="33"/>
    <cfRule type="duplicateValues" dxfId="8596" priority="34"/>
    <cfRule type="duplicateValues" dxfId="8595" priority="35"/>
    <cfRule type="duplicateValues" dxfId="8594" priority="36"/>
    <cfRule type="duplicateValues" dxfId="8593" priority="37"/>
    <cfRule type="duplicateValues" dxfId="8592" priority="38"/>
  </conditionalFormatting>
  <conditionalFormatting sqref="G134 G124">
    <cfRule type="duplicateValues" dxfId="8591" priority="27"/>
    <cfRule type="duplicateValues" dxfId="8590" priority="28"/>
    <cfRule type="duplicateValues" dxfId="8589" priority="29"/>
    <cfRule type="duplicateValues" dxfId="8588" priority="30"/>
    <cfRule type="duplicateValues" dxfId="8587" priority="31"/>
    <cfRule type="duplicateValues" dxfId="8586" priority="32"/>
  </conditionalFormatting>
  <conditionalFormatting sqref="G146:G152">
    <cfRule type="duplicateValues" dxfId="8585" priority="9"/>
    <cfRule type="duplicateValues" dxfId="8584" priority="10"/>
    <cfRule type="duplicateValues" dxfId="8583" priority="11"/>
    <cfRule type="duplicateValues" dxfId="8582" priority="12"/>
  </conditionalFormatting>
  <conditionalFormatting sqref="G198:G1048576">
    <cfRule type="duplicateValues" dxfId="8581" priority="215"/>
    <cfRule type="duplicateValues" dxfId="8580" priority="216"/>
    <cfRule type="duplicateValues" dxfId="8579" priority="217"/>
    <cfRule type="duplicateValues" dxfId="8578" priority="218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80A6-A8E0-4F83-B605-A8C0BDCDDDD8}">
  <dimension ref="A1:U173"/>
  <sheetViews>
    <sheetView topLeftCell="C1" zoomScale="70" zoomScaleNormal="70" workbookViewId="0">
      <selection activeCell="F29" sqref="F29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11.125" style="35" customWidth="1"/>
    <col min="5" max="5" width="9.25" style="35" customWidth="1"/>
    <col min="6" max="6" width="16.5" style="35" customWidth="1"/>
    <col min="7" max="7" width="51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43">
        <f ca="1">DATE(년,월,_xlfn.SHEET())</f>
        <v>45723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220"/>
      <c r="P1" s="654" t="s">
        <v>0</v>
      </c>
      <c r="Q1" s="654"/>
      <c r="R1" s="654"/>
      <c r="S1" s="654"/>
      <c r="T1" s="654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124"/>
      <c r="C3" s="645" t="s">
        <v>1</v>
      </c>
      <c r="D3" s="645"/>
      <c r="E3" s="645"/>
      <c r="F3" s="645"/>
      <c r="G3" s="645"/>
      <c r="H3" s="645"/>
      <c r="I3" s="645"/>
      <c r="J3" s="645"/>
      <c r="K3" s="125" t="s">
        <v>2</v>
      </c>
      <c r="L3" s="225"/>
      <c r="M3" s="126">
        <f>SUM(K5:K12)</f>
        <v>0</v>
      </c>
      <c r="N3" s="127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124" t="s">
        <v>3</v>
      </c>
      <c r="C4" s="627" t="s">
        <v>4</v>
      </c>
      <c r="D4" s="627"/>
      <c r="E4" s="554" t="s">
        <v>5</v>
      </c>
      <c r="F4" s="554" t="s">
        <v>6</v>
      </c>
      <c r="G4" s="554" t="s">
        <v>7</v>
      </c>
      <c r="H4" s="554" t="s">
        <v>8</v>
      </c>
      <c r="I4" s="554" t="s">
        <v>9</v>
      </c>
      <c r="J4" s="554" t="s">
        <v>10</v>
      </c>
      <c r="K4" s="554" t="s">
        <v>11</v>
      </c>
      <c r="L4" s="554" t="s">
        <v>12</v>
      </c>
      <c r="M4" s="640"/>
      <c r="N4" s="641"/>
      <c r="O4" s="41"/>
      <c r="P4" s="646" t="s">
        <v>13</v>
      </c>
      <c r="Q4" s="647">
        <f>P10-R10</f>
        <v>137500</v>
      </c>
      <c r="R4" s="647"/>
      <c r="S4" s="224"/>
      <c r="T4" s="220"/>
      <c r="U4" s="220"/>
    </row>
    <row r="5" spans="2:21" ht="16.5" customHeight="1">
      <c r="B5" s="124">
        <v>1</v>
      </c>
      <c r="C5" s="128"/>
      <c r="D5" s="128"/>
      <c r="E5" s="128"/>
      <c r="F5" s="128"/>
      <c r="G5" s="129"/>
      <c r="H5" s="130"/>
      <c r="I5" s="131"/>
      <c r="J5" s="131"/>
      <c r="K5" s="132">
        <f>(I5+J5)*10000</f>
        <v>0</v>
      </c>
      <c r="L5" s="132">
        <f>K5*L3</f>
        <v>0</v>
      </c>
      <c r="M5" s="226"/>
      <c r="N5" s="227"/>
      <c r="O5" s="41"/>
      <c r="P5" s="646"/>
      <c r="Q5" s="647"/>
      <c r="R5" s="647"/>
      <c r="S5" s="224"/>
      <c r="T5" s="220"/>
      <c r="U5" s="220"/>
    </row>
    <row r="6" spans="2:21">
      <c r="B6" s="124">
        <v>2</v>
      </c>
      <c r="C6" s="128"/>
      <c r="D6" s="128"/>
      <c r="E6" s="128"/>
      <c r="F6" s="128"/>
      <c r="G6" s="129"/>
      <c r="H6" s="130"/>
      <c r="I6" s="131"/>
      <c r="J6" s="131"/>
      <c r="K6" s="132">
        <f t="shared" ref="K6:K12" si="0">(I6+J6)*10000</f>
        <v>0</v>
      </c>
      <c r="L6" s="132">
        <f>K6*L3</f>
        <v>0</v>
      </c>
      <c r="M6" s="226"/>
      <c r="N6" s="227"/>
      <c r="O6" s="220"/>
      <c r="P6" s="47"/>
      <c r="Q6" s="47"/>
      <c r="R6" s="47"/>
      <c r="S6" s="43"/>
      <c r="T6" s="43"/>
      <c r="U6" s="220"/>
    </row>
    <row r="7" spans="2:21" ht="17.25">
      <c r="B7" s="124">
        <v>3</v>
      </c>
      <c r="C7" s="128"/>
      <c r="D7" s="128"/>
      <c r="E7" s="128"/>
      <c r="F7" s="128"/>
      <c r="G7" s="129"/>
      <c r="H7" s="130"/>
      <c r="I7" s="131"/>
      <c r="J7" s="131"/>
      <c r="K7" s="132">
        <f t="shared" si="0"/>
        <v>0</v>
      </c>
      <c r="L7" s="132">
        <f>K7*L3</f>
        <v>0</v>
      </c>
      <c r="M7" s="226"/>
      <c r="N7" s="227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124">
        <v>4</v>
      </c>
      <c r="C8" s="128"/>
      <c r="D8" s="128"/>
      <c r="E8" s="128"/>
      <c r="F8" s="128"/>
      <c r="G8" s="130"/>
      <c r="H8" s="130"/>
      <c r="I8" s="131"/>
      <c r="J8" s="131"/>
      <c r="K8" s="132">
        <f t="shared" si="0"/>
        <v>0</v>
      </c>
      <c r="L8" s="132">
        <f>K8*L3</f>
        <v>0</v>
      </c>
      <c r="M8" s="226"/>
      <c r="N8" s="227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124">
        <v>5</v>
      </c>
      <c r="C9" s="128"/>
      <c r="D9" s="128"/>
      <c r="E9" s="128"/>
      <c r="F9" s="128"/>
      <c r="G9" s="129"/>
      <c r="H9" s="130"/>
      <c r="I9" s="131"/>
      <c r="J9" s="131"/>
      <c r="K9" s="132">
        <f t="shared" si="0"/>
        <v>0</v>
      </c>
      <c r="L9" s="132">
        <f>K9*L3</f>
        <v>0</v>
      </c>
      <c r="M9" s="226"/>
      <c r="N9" s="227"/>
      <c r="O9" s="41"/>
      <c r="P9" s="49">
        <f>SUM(M:M)</f>
        <v>320000</v>
      </c>
      <c r="Q9" s="50"/>
      <c r="R9" s="51">
        <f>SUM(N:N)</f>
        <v>182500</v>
      </c>
      <c r="S9" s="52"/>
      <c r="T9" s="52"/>
      <c r="U9" s="224"/>
    </row>
    <row r="10" spans="2:21" ht="17.25">
      <c r="B10" s="124">
        <v>6</v>
      </c>
      <c r="C10" s="128"/>
      <c r="D10" s="128"/>
      <c r="E10" s="128"/>
      <c r="F10" s="128"/>
      <c r="G10" s="130"/>
      <c r="H10" s="130"/>
      <c r="I10" s="131"/>
      <c r="J10" s="131"/>
      <c r="K10" s="132">
        <f t="shared" si="0"/>
        <v>0</v>
      </c>
      <c r="L10" s="132">
        <f>K10*L3</f>
        <v>0</v>
      </c>
      <c r="M10" s="226"/>
      <c r="N10" s="227"/>
      <c r="O10" s="41"/>
      <c r="P10" s="649">
        <f>SUM(P9:Q9)</f>
        <v>320000</v>
      </c>
      <c r="Q10" s="650"/>
      <c r="R10" s="651">
        <f>SUM(R9:T9)</f>
        <v>182500</v>
      </c>
      <c r="S10" s="652"/>
      <c r="T10" s="653"/>
      <c r="U10" s="224"/>
    </row>
    <row r="11" spans="2:21">
      <c r="B11" s="124">
        <v>7</v>
      </c>
      <c r="C11" s="128"/>
      <c r="D11" s="133"/>
      <c r="E11" s="128"/>
      <c r="F11" s="128"/>
      <c r="G11" s="130"/>
      <c r="H11" s="130"/>
      <c r="I11" s="131"/>
      <c r="J11" s="131"/>
      <c r="K11" s="132">
        <f t="shared" si="0"/>
        <v>0</v>
      </c>
      <c r="L11" s="132">
        <f>K11*L3</f>
        <v>0</v>
      </c>
      <c r="M11" s="226"/>
      <c r="N11" s="227"/>
      <c r="O11" s="220"/>
      <c r="P11" s="44"/>
      <c r="Q11" s="44"/>
      <c r="R11" s="44"/>
      <c r="S11" s="44"/>
      <c r="T11" s="44"/>
      <c r="U11" s="220"/>
    </row>
    <row r="12" spans="2:21">
      <c r="B12" s="124">
        <v>8</v>
      </c>
      <c r="C12" s="128"/>
      <c r="D12" s="133"/>
      <c r="E12" s="128"/>
      <c r="F12" s="128"/>
      <c r="G12" s="130"/>
      <c r="H12" s="130"/>
      <c r="I12" s="131"/>
      <c r="J12" s="131"/>
      <c r="K12" s="132">
        <f t="shared" si="0"/>
        <v>0</v>
      </c>
      <c r="L12" s="132">
        <f>K12*L3</f>
        <v>0</v>
      </c>
      <c r="M12" s="228"/>
      <c r="N12" s="229"/>
      <c r="O12" s="220"/>
      <c r="P12" s="220"/>
      <c r="Q12" s="220"/>
      <c r="R12" s="220"/>
      <c r="S12" s="220"/>
      <c r="T12" s="220"/>
      <c r="U12" s="220"/>
    </row>
    <row r="13" spans="2:21" ht="20.25">
      <c r="B13" s="124"/>
      <c r="C13" s="630" t="s">
        <v>85</v>
      </c>
      <c r="D13" s="630"/>
      <c r="E13" s="630"/>
      <c r="F13" s="630"/>
      <c r="G13" s="630"/>
      <c r="H13" s="630"/>
      <c r="I13" s="630"/>
      <c r="J13" s="630"/>
      <c r="K13" s="125" t="s">
        <v>2</v>
      </c>
      <c r="L13" s="225">
        <v>0.5</v>
      </c>
      <c r="M13" s="126">
        <f>SUM(K15:K22)</f>
        <v>0</v>
      </c>
      <c r="N13" s="127">
        <f>SUM(L15:L22)</f>
        <v>0</v>
      </c>
      <c r="O13" s="224"/>
      <c r="P13" s="220"/>
      <c r="Q13" s="220"/>
      <c r="R13" s="220"/>
      <c r="S13" s="220"/>
      <c r="T13" s="220"/>
      <c r="U13" s="220"/>
    </row>
    <row r="14" spans="2:21">
      <c r="B14" s="124" t="s">
        <v>3</v>
      </c>
      <c r="C14" s="627" t="s">
        <v>4</v>
      </c>
      <c r="D14" s="627"/>
      <c r="E14" s="554" t="s">
        <v>5</v>
      </c>
      <c r="F14" s="554" t="s">
        <v>6</v>
      </c>
      <c r="G14" s="554" t="s">
        <v>7</v>
      </c>
      <c r="H14" s="554" t="s">
        <v>8</v>
      </c>
      <c r="I14" s="554" t="s">
        <v>9</v>
      </c>
      <c r="J14" s="554" t="s">
        <v>10</v>
      </c>
      <c r="K14" s="554" t="s">
        <v>11</v>
      </c>
      <c r="L14" s="554" t="s">
        <v>12</v>
      </c>
      <c r="M14" s="632" t="s">
        <v>21</v>
      </c>
      <c r="N14" s="633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124">
        <v>1</v>
      </c>
      <c r="C15" s="230"/>
      <c r="D15" s="230"/>
      <c r="E15" s="230"/>
      <c r="F15" s="230"/>
      <c r="G15" s="134"/>
      <c r="H15" s="135"/>
      <c r="I15" s="136"/>
      <c r="J15" s="136"/>
      <c r="K15" s="132">
        <f t="shared" ref="K15:K22" si="1">(I15+J15)*10000</f>
        <v>0</v>
      </c>
      <c r="L15" s="132">
        <f>K15*L13</f>
        <v>0</v>
      </c>
      <c r="M15" s="226"/>
      <c r="N15" s="227"/>
      <c r="O15" s="41"/>
      <c r="P15" s="220"/>
      <c r="Q15" s="220"/>
      <c r="R15" s="220"/>
      <c r="S15" s="220"/>
      <c r="T15" s="220"/>
      <c r="U15" s="220"/>
    </row>
    <row r="16" spans="2:21" ht="16.5" customHeight="1">
      <c r="B16" s="124">
        <v>2</v>
      </c>
      <c r="C16" s="230"/>
      <c r="D16" s="230"/>
      <c r="E16" s="230"/>
      <c r="F16" s="230"/>
      <c r="G16" s="134"/>
      <c r="H16" s="135"/>
      <c r="I16" s="136"/>
      <c r="J16" s="136"/>
      <c r="K16" s="132">
        <f t="shared" si="1"/>
        <v>0</v>
      </c>
      <c r="L16" s="132">
        <f>K16*L13</f>
        <v>0</v>
      </c>
      <c r="M16" s="226"/>
      <c r="N16" s="227"/>
      <c r="O16" s="41"/>
      <c r="P16" s="220"/>
      <c r="Q16" s="220"/>
      <c r="R16" s="220"/>
      <c r="S16" s="220"/>
      <c r="T16" s="220"/>
      <c r="U16" s="220"/>
    </row>
    <row r="17" spans="2:21">
      <c r="B17" s="124">
        <v>3</v>
      </c>
      <c r="C17" s="230"/>
      <c r="D17" s="230"/>
      <c r="E17" s="230"/>
      <c r="F17" s="230"/>
      <c r="G17" s="134"/>
      <c r="H17" s="135"/>
      <c r="I17" s="136"/>
      <c r="J17" s="136"/>
      <c r="K17" s="132">
        <f t="shared" si="1"/>
        <v>0</v>
      </c>
      <c r="L17" s="132">
        <f>K17*L13</f>
        <v>0</v>
      </c>
      <c r="M17" s="226"/>
      <c r="N17" s="227"/>
      <c r="O17" s="220"/>
      <c r="P17" s="220"/>
      <c r="Q17" s="220"/>
      <c r="R17" s="220"/>
      <c r="S17" s="220"/>
      <c r="T17" s="220"/>
      <c r="U17" s="220"/>
    </row>
    <row r="18" spans="2:21">
      <c r="B18" s="124">
        <v>4</v>
      </c>
      <c r="C18" s="230"/>
      <c r="D18" s="230"/>
      <c r="E18" s="230"/>
      <c r="F18" s="230"/>
      <c r="G18" s="135"/>
      <c r="H18" s="135"/>
      <c r="I18" s="136"/>
      <c r="J18" s="136"/>
      <c r="K18" s="132">
        <f t="shared" si="1"/>
        <v>0</v>
      </c>
      <c r="L18" s="132">
        <f>K18*L13</f>
        <v>0</v>
      </c>
      <c r="M18" s="226"/>
      <c r="N18" s="227"/>
      <c r="O18" s="41"/>
      <c r="P18" s="220"/>
      <c r="Q18" s="220"/>
      <c r="R18" s="220"/>
      <c r="S18" s="220"/>
      <c r="T18" s="220"/>
      <c r="U18" s="224"/>
    </row>
    <row r="19" spans="2:21">
      <c r="B19" s="124">
        <v>5</v>
      </c>
      <c r="C19" s="230"/>
      <c r="D19" s="230"/>
      <c r="E19" s="230"/>
      <c r="F19" s="230"/>
      <c r="G19" s="134"/>
      <c r="H19" s="135"/>
      <c r="I19" s="136"/>
      <c r="J19" s="136"/>
      <c r="K19" s="132">
        <f t="shared" si="1"/>
        <v>0</v>
      </c>
      <c r="L19" s="132">
        <f>K19*L13</f>
        <v>0</v>
      </c>
      <c r="M19" s="226"/>
      <c r="N19" s="227"/>
      <c r="O19" s="41"/>
      <c r="P19" s="220"/>
      <c r="Q19" s="220"/>
      <c r="R19" s="220"/>
      <c r="S19" s="220"/>
      <c r="T19" s="220"/>
      <c r="U19" s="224"/>
    </row>
    <row r="20" spans="2:21">
      <c r="B20" s="124">
        <v>6</v>
      </c>
      <c r="C20" s="230"/>
      <c r="D20" s="230"/>
      <c r="E20" s="230"/>
      <c r="F20" s="230"/>
      <c r="G20" s="135"/>
      <c r="H20" s="135"/>
      <c r="I20" s="136"/>
      <c r="J20" s="136"/>
      <c r="K20" s="132">
        <f t="shared" si="1"/>
        <v>0</v>
      </c>
      <c r="L20" s="132">
        <f>K20*L13</f>
        <v>0</v>
      </c>
      <c r="M20" s="226"/>
      <c r="N20" s="227"/>
      <c r="O20" s="41"/>
      <c r="P20" s="220"/>
      <c r="Q20" s="220"/>
      <c r="R20" s="220"/>
      <c r="S20" s="220"/>
      <c r="T20" s="220"/>
      <c r="U20" s="224"/>
    </row>
    <row r="21" spans="2:21">
      <c r="B21" s="124">
        <v>7</v>
      </c>
      <c r="C21" s="230"/>
      <c r="D21" s="231"/>
      <c r="E21" s="230"/>
      <c r="F21" s="230"/>
      <c r="G21" s="135"/>
      <c r="H21" s="135"/>
      <c r="I21" s="136"/>
      <c r="J21" s="136"/>
      <c r="K21" s="132">
        <f t="shared" si="1"/>
        <v>0</v>
      </c>
      <c r="L21" s="132">
        <f>K21*L13</f>
        <v>0</v>
      </c>
      <c r="M21" s="226"/>
      <c r="N21" s="227"/>
      <c r="O21" s="41"/>
      <c r="P21" s="220"/>
      <c r="Q21" s="220"/>
      <c r="R21" s="220"/>
      <c r="S21" s="220"/>
      <c r="T21" s="220"/>
      <c r="U21" s="224"/>
    </row>
    <row r="22" spans="2:21">
      <c r="B22" s="124">
        <v>8</v>
      </c>
      <c r="C22" s="230"/>
      <c r="D22" s="231"/>
      <c r="E22" s="230"/>
      <c r="F22" s="230"/>
      <c r="G22" s="135"/>
      <c r="H22" s="135"/>
      <c r="I22" s="136"/>
      <c r="J22" s="136"/>
      <c r="K22" s="132">
        <f t="shared" si="1"/>
        <v>0</v>
      </c>
      <c r="L22" s="132">
        <f>K22*L13</f>
        <v>0</v>
      </c>
      <c r="M22" s="228"/>
      <c r="N22" s="229"/>
      <c r="O22" s="220"/>
      <c r="P22" s="44"/>
      <c r="Q22" s="44"/>
      <c r="R22" s="44"/>
      <c r="S22" s="44"/>
      <c r="T22" s="44"/>
      <c r="U22" s="220"/>
    </row>
    <row r="23" spans="2:21" ht="20.25">
      <c r="B23" s="124"/>
      <c r="C23" s="639" t="s">
        <v>86</v>
      </c>
      <c r="D23" s="639"/>
      <c r="E23" s="639"/>
      <c r="F23" s="639"/>
      <c r="G23" s="639"/>
      <c r="H23" s="639"/>
      <c r="I23" s="639"/>
      <c r="J23" s="639"/>
      <c r="K23" s="125" t="s">
        <v>2</v>
      </c>
      <c r="L23" s="225">
        <v>0.5</v>
      </c>
      <c r="M23" s="126">
        <f>SUM(K25:K32)</f>
        <v>0</v>
      </c>
      <c r="N23" s="127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>
      <c r="B24" s="124" t="s">
        <v>3</v>
      </c>
      <c r="C24" s="627" t="s">
        <v>4</v>
      </c>
      <c r="D24" s="627"/>
      <c r="E24" s="554" t="s">
        <v>5</v>
      </c>
      <c r="F24" s="554" t="s">
        <v>6</v>
      </c>
      <c r="G24" s="554" t="s">
        <v>7</v>
      </c>
      <c r="H24" s="554" t="s">
        <v>8</v>
      </c>
      <c r="I24" s="554" t="s">
        <v>9</v>
      </c>
      <c r="J24" s="554" t="s">
        <v>10</v>
      </c>
      <c r="K24" s="554" t="s">
        <v>11</v>
      </c>
      <c r="L24" s="554" t="s">
        <v>12</v>
      </c>
      <c r="M24" s="640"/>
      <c r="N24" s="641"/>
      <c r="O24" s="220"/>
      <c r="P24" s="220"/>
      <c r="Q24" s="220"/>
      <c r="R24" s="220"/>
      <c r="S24" s="220"/>
      <c r="T24" s="220"/>
      <c r="U24" s="220"/>
    </row>
    <row r="25" spans="2:21" ht="19.5">
      <c r="B25" s="124">
        <v>1</v>
      </c>
      <c r="C25" s="128"/>
      <c r="D25" s="128"/>
      <c r="E25" s="128"/>
      <c r="F25" s="128"/>
      <c r="G25" s="137" t="s">
        <v>31</v>
      </c>
      <c r="H25" s="130"/>
      <c r="I25" s="131"/>
      <c r="J25" s="131"/>
      <c r="K25" s="132">
        <f>(I25+J25)*10000</f>
        <v>0</v>
      </c>
      <c r="L25" s="132">
        <f>K25*L23</f>
        <v>0</v>
      </c>
      <c r="M25" s="226"/>
      <c r="N25" s="227"/>
      <c r="O25" s="220"/>
      <c r="P25" s="220"/>
      <c r="Q25" s="220"/>
      <c r="R25" s="220"/>
      <c r="S25" s="220"/>
      <c r="T25" s="220"/>
      <c r="U25" s="220"/>
    </row>
    <row r="26" spans="2:21">
      <c r="B26" s="124">
        <v>2</v>
      </c>
      <c r="C26" s="230"/>
      <c r="D26" s="230"/>
      <c r="E26" s="230"/>
      <c r="F26" s="230"/>
      <c r="G26" s="134"/>
      <c r="H26" s="135"/>
      <c r="I26" s="136"/>
      <c r="J26" s="136"/>
      <c r="K26" s="132">
        <f t="shared" ref="K26:K32" si="2">(I26+J26)*10000</f>
        <v>0</v>
      </c>
      <c r="L26" s="132">
        <f>K26*L23</f>
        <v>0</v>
      </c>
      <c r="M26" s="226"/>
      <c r="N26" s="227"/>
      <c r="O26" s="220"/>
      <c r="P26" s="220"/>
      <c r="Q26" s="220"/>
      <c r="R26" s="220"/>
      <c r="S26" s="220"/>
      <c r="T26" s="220"/>
      <c r="U26" s="220"/>
    </row>
    <row r="27" spans="2:21">
      <c r="B27" s="124">
        <v>3</v>
      </c>
      <c r="C27" s="230"/>
      <c r="D27" s="230"/>
      <c r="E27" s="230"/>
      <c r="F27" s="230"/>
      <c r="G27" s="134"/>
      <c r="H27" s="135"/>
      <c r="I27" s="136"/>
      <c r="J27" s="136"/>
      <c r="K27" s="132">
        <f t="shared" si="2"/>
        <v>0</v>
      </c>
      <c r="L27" s="132">
        <f>K27*L23</f>
        <v>0</v>
      </c>
      <c r="M27" s="226"/>
      <c r="N27" s="227"/>
      <c r="O27" s="220"/>
      <c r="P27" s="220"/>
      <c r="Q27" s="220"/>
      <c r="R27" s="220"/>
      <c r="S27" s="220"/>
      <c r="T27" s="220"/>
      <c r="U27" s="220"/>
    </row>
    <row r="28" spans="2:21">
      <c r="B28" s="124">
        <v>4</v>
      </c>
      <c r="C28" s="230"/>
      <c r="D28" s="230"/>
      <c r="E28" s="230"/>
      <c r="F28" s="230"/>
      <c r="G28" s="135"/>
      <c r="H28" s="135"/>
      <c r="I28" s="136"/>
      <c r="J28" s="136"/>
      <c r="K28" s="132">
        <f t="shared" si="2"/>
        <v>0</v>
      </c>
      <c r="L28" s="132">
        <f>K28*L23</f>
        <v>0</v>
      </c>
      <c r="M28" s="226"/>
      <c r="N28" s="227"/>
      <c r="O28" s="220"/>
      <c r="P28" s="220"/>
      <c r="Q28" s="220"/>
      <c r="R28" s="220"/>
      <c r="S28" s="220"/>
      <c r="T28" s="220"/>
      <c r="U28" s="220"/>
    </row>
    <row r="29" spans="2:21">
      <c r="B29" s="124">
        <v>5</v>
      </c>
      <c r="C29" s="230"/>
      <c r="D29" s="230"/>
      <c r="E29" s="230"/>
      <c r="F29" s="230"/>
      <c r="G29" s="134"/>
      <c r="H29" s="135"/>
      <c r="I29" s="136"/>
      <c r="J29" s="136"/>
      <c r="K29" s="132">
        <f t="shared" si="2"/>
        <v>0</v>
      </c>
      <c r="L29" s="132">
        <f>K29*L23</f>
        <v>0</v>
      </c>
      <c r="M29" s="226"/>
      <c r="N29" s="227"/>
      <c r="O29" s="220"/>
      <c r="P29" s="220"/>
      <c r="Q29" s="220"/>
      <c r="R29" s="220"/>
      <c r="S29" s="220"/>
      <c r="T29" s="220"/>
      <c r="U29" s="220"/>
    </row>
    <row r="30" spans="2:21">
      <c r="B30" s="124">
        <v>6</v>
      </c>
      <c r="C30" s="230"/>
      <c r="D30" s="230"/>
      <c r="E30" s="230"/>
      <c r="F30" s="230"/>
      <c r="G30" s="135"/>
      <c r="H30" s="135"/>
      <c r="I30" s="136"/>
      <c r="J30" s="136"/>
      <c r="K30" s="132">
        <f t="shared" si="2"/>
        <v>0</v>
      </c>
      <c r="L30" s="132">
        <f>K30*L23</f>
        <v>0</v>
      </c>
      <c r="M30" s="226"/>
      <c r="N30" s="227"/>
      <c r="O30" s="220"/>
      <c r="P30" s="220"/>
      <c r="Q30" s="220"/>
      <c r="R30" s="220"/>
      <c r="S30" s="220"/>
      <c r="T30" s="220"/>
      <c r="U30" s="220"/>
    </row>
    <row r="31" spans="2:21">
      <c r="B31" s="124">
        <v>7</v>
      </c>
      <c r="C31" s="230"/>
      <c r="D31" s="231"/>
      <c r="E31" s="230"/>
      <c r="F31" s="230"/>
      <c r="G31" s="135"/>
      <c r="H31" s="135"/>
      <c r="I31" s="136"/>
      <c r="J31" s="136"/>
      <c r="K31" s="132">
        <f t="shared" si="2"/>
        <v>0</v>
      </c>
      <c r="L31" s="132">
        <f>K31*L23</f>
        <v>0</v>
      </c>
      <c r="M31" s="226"/>
      <c r="N31" s="227"/>
      <c r="O31" s="220"/>
      <c r="P31" s="220"/>
      <c r="Q31" s="220"/>
      <c r="R31" s="220"/>
      <c r="S31" s="220"/>
      <c r="T31" s="220"/>
      <c r="U31" s="220"/>
    </row>
    <row r="32" spans="2:21">
      <c r="B32" s="124">
        <v>8</v>
      </c>
      <c r="C32" s="230"/>
      <c r="D32" s="231"/>
      <c r="E32" s="230"/>
      <c r="F32" s="230"/>
      <c r="G32" s="138"/>
      <c r="H32" s="135"/>
      <c r="I32" s="136"/>
      <c r="J32" s="136"/>
      <c r="K32" s="132">
        <f t="shared" si="2"/>
        <v>0</v>
      </c>
      <c r="L32" s="132">
        <f>K32*L23</f>
        <v>0</v>
      </c>
      <c r="M32" s="228"/>
      <c r="N32" s="229"/>
      <c r="O32" s="220"/>
      <c r="P32" s="220"/>
      <c r="Q32" s="220"/>
      <c r="R32" s="220"/>
      <c r="S32" s="220"/>
      <c r="T32" s="220"/>
      <c r="U32" s="220"/>
    </row>
    <row r="33" spans="1:15" ht="20.25">
      <c r="A33" s="221"/>
      <c r="B33" s="232"/>
      <c r="C33" s="642" t="s">
        <v>244</v>
      </c>
      <c r="D33" s="642"/>
      <c r="E33" s="642"/>
      <c r="F33" s="642"/>
      <c r="G33" s="642"/>
      <c r="H33" s="642"/>
      <c r="I33" s="642"/>
      <c r="J33" s="642"/>
      <c r="K33" s="125" t="s">
        <v>2</v>
      </c>
      <c r="L33" s="225">
        <v>0.5</v>
      </c>
      <c r="M33" s="126">
        <f>SUM(K35:K42)</f>
        <v>170000</v>
      </c>
      <c r="N33" s="127">
        <f>SUM(L35:L42)</f>
        <v>85000</v>
      </c>
      <c r="O33" s="224"/>
    </row>
    <row r="34" spans="1:15">
      <c r="A34" s="221"/>
      <c r="B34" s="232"/>
      <c r="C34" s="627" t="s">
        <v>4</v>
      </c>
      <c r="D34" s="627"/>
      <c r="E34" s="554" t="s">
        <v>5</v>
      </c>
      <c r="F34" s="554" t="s">
        <v>6</v>
      </c>
      <c r="G34" s="554" t="s">
        <v>7</v>
      </c>
      <c r="H34" s="554" t="s">
        <v>8</v>
      </c>
      <c r="I34" s="554" t="s">
        <v>9</v>
      </c>
      <c r="J34" s="554" t="s">
        <v>10</v>
      </c>
      <c r="K34" s="554" t="s">
        <v>11</v>
      </c>
      <c r="L34" s="554" t="s">
        <v>12</v>
      </c>
      <c r="M34" s="632" t="s">
        <v>34</v>
      </c>
      <c r="N34" s="633"/>
      <c r="O34" s="220"/>
    </row>
    <row r="35" spans="1:15">
      <c r="A35" s="221"/>
      <c r="B35" s="232"/>
      <c r="C35" s="233"/>
      <c r="D35" s="233"/>
      <c r="E35" s="233"/>
      <c r="F35" s="233"/>
      <c r="G35" s="234"/>
      <c r="H35" s="235"/>
      <c r="I35" s="139"/>
      <c r="J35" s="139"/>
      <c r="K35" s="140">
        <f>(I35+J35)*10000</f>
        <v>0</v>
      </c>
      <c r="L35" s="140">
        <f>K35*L33</f>
        <v>0</v>
      </c>
      <c r="M35" s="226"/>
      <c r="N35" s="227"/>
      <c r="O35" s="220"/>
    </row>
    <row r="36" spans="1:15">
      <c r="A36" s="221"/>
      <c r="B36" s="232"/>
      <c r="C36" s="121">
        <v>7</v>
      </c>
      <c r="D36" s="121" t="s">
        <v>245</v>
      </c>
      <c r="E36" s="272" t="s">
        <v>246</v>
      </c>
      <c r="F36" s="163" t="s">
        <v>247</v>
      </c>
      <c r="G36" s="122" t="s">
        <v>248</v>
      </c>
      <c r="H36" s="122" t="s">
        <v>249</v>
      </c>
      <c r="I36" s="164">
        <v>3</v>
      </c>
      <c r="J36" s="123">
        <v>14</v>
      </c>
      <c r="K36" s="140">
        <f t="shared" ref="K36:K42" si="3">(I36+J36)*10000</f>
        <v>170000</v>
      </c>
      <c r="L36" s="140">
        <f>K36*L33</f>
        <v>85000</v>
      </c>
      <c r="M36" s="226"/>
      <c r="N36" s="227"/>
      <c r="O36" s="220"/>
    </row>
    <row r="37" spans="1:15">
      <c r="A37" s="221"/>
      <c r="B37" s="232"/>
      <c r="C37" s="233"/>
      <c r="D37" s="233"/>
      <c r="E37" s="233"/>
      <c r="F37" s="236"/>
      <c r="G37" s="237"/>
      <c r="H37" s="237"/>
      <c r="I37" s="141"/>
      <c r="J37" s="141"/>
      <c r="K37" s="140">
        <f t="shared" si="3"/>
        <v>0</v>
      </c>
      <c r="L37" s="140">
        <f>K37*L33</f>
        <v>0</v>
      </c>
      <c r="M37" s="226"/>
      <c r="N37" s="227"/>
      <c r="O37" s="220"/>
    </row>
    <row r="38" spans="1:15">
      <c r="A38" s="221"/>
      <c r="B38" s="232"/>
      <c r="C38" s="233"/>
      <c r="D38" s="233"/>
      <c r="E38" s="233"/>
      <c r="F38" s="233"/>
      <c r="G38" s="235"/>
      <c r="H38" s="235"/>
      <c r="I38" s="139"/>
      <c r="J38" s="139"/>
      <c r="K38" s="140">
        <f t="shared" si="3"/>
        <v>0</v>
      </c>
      <c r="L38" s="140">
        <f>K38*L33</f>
        <v>0</v>
      </c>
      <c r="M38" s="226"/>
      <c r="N38" s="227"/>
      <c r="O38" s="220"/>
    </row>
    <row r="39" spans="1:15">
      <c r="A39" s="221"/>
      <c r="B39" s="232"/>
      <c r="C39" s="233"/>
      <c r="D39" s="233"/>
      <c r="E39" s="233"/>
      <c r="F39" s="233"/>
      <c r="G39" s="234"/>
      <c r="H39" s="235"/>
      <c r="I39" s="139"/>
      <c r="J39" s="139"/>
      <c r="K39" s="140">
        <f t="shared" si="3"/>
        <v>0</v>
      </c>
      <c r="L39" s="140">
        <f>K39*L33</f>
        <v>0</v>
      </c>
      <c r="M39" s="226"/>
      <c r="N39" s="227"/>
      <c r="O39" s="220"/>
    </row>
    <row r="40" spans="1:15">
      <c r="A40" s="221"/>
      <c r="B40" s="232"/>
      <c r="C40" s="233"/>
      <c r="D40" s="233"/>
      <c r="E40" s="233"/>
      <c r="F40" s="233"/>
      <c r="G40" s="235"/>
      <c r="H40" s="235"/>
      <c r="I40" s="139"/>
      <c r="J40" s="139"/>
      <c r="K40" s="140">
        <f t="shared" si="3"/>
        <v>0</v>
      </c>
      <c r="L40" s="140">
        <f>K40*L33</f>
        <v>0</v>
      </c>
      <c r="M40" s="226"/>
      <c r="N40" s="227"/>
      <c r="O40" s="220"/>
    </row>
    <row r="41" spans="1:15">
      <c r="A41" s="221"/>
      <c r="B41" s="232"/>
      <c r="C41" s="233"/>
      <c r="D41" s="238"/>
      <c r="E41" s="233"/>
      <c r="F41" s="233"/>
      <c r="G41" s="235"/>
      <c r="H41" s="235"/>
      <c r="I41" s="139"/>
      <c r="J41" s="139"/>
      <c r="K41" s="140">
        <f t="shared" si="3"/>
        <v>0</v>
      </c>
      <c r="L41" s="140">
        <f>K41*L33</f>
        <v>0</v>
      </c>
      <c r="M41" s="226"/>
      <c r="N41" s="227"/>
      <c r="O41" s="220"/>
    </row>
    <row r="42" spans="1:15">
      <c r="A42" s="221"/>
      <c r="B42" s="232"/>
      <c r="C42" s="233"/>
      <c r="D42" s="238"/>
      <c r="E42" s="233"/>
      <c r="F42" s="233"/>
      <c r="G42" s="235"/>
      <c r="H42" s="235"/>
      <c r="I42" s="139"/>
      <c r="J42" s="139"/>
      <c r="K42" s="140">
        <f t="shared" si="3"/>
        <v>0</v>
      </c>
      <c r="L42" s="140">
        <f>K42*L33</f>
        <v>0</v>
      </c>
      <c r="M42" s="228"/>
      <c r="N42" s="229"/>
      <c r="O42" s="220"/>
    </row>
    <row r="43" spans="1:15" ht="20.25">
      <c r="A43" s="220"/>
      <c r="B43" s="124"/>
      <c r="C43" s="636" t="s">
        <v>88</v>
      </c>
      <c r="D43" s="636"/>
      <c r="E43" s="636"/>
      <c r="F43" s="636"/>
      <c r="G43" s="636"/>
      <c r="H43" s="636"/>
      <c r="I43" s="636"/>
      <c r="J43" s="636"/>
      <c r="K43" s="125" t="s">
        <v>2</v>
      </c>
      <c r="L43" s="142">
        <v>0.6</v>
      </c>
      <c r="M43" s="126">
        <f>SUM(K45:K52)</f>
        <v>0</v>
      </c>
      <c r="N43" s="127">
        <f>SUM(L45:L52)</f>
        <v>0</v>
      </c>
      <c r="O43" s="224"/>
    </row>
    <row r="44" spans="1:15">
      <c r="A44" s="220"/>
      <c r="B44" s="124" t="s">
        <v>3</v>
      </c>
      <c r="C44" s="627" t="s">
        <v>4</v>
      </c>
      <c r="D44" s="627"/>
      <c r="E44" s="554" t="s">
        <v>5</v>
      </c>
      <c r="F44" s="554" t="s">
        <v>6</v>
      </c>
      <c r="G44" s="554" t="s">
        <v>7</v>
      </c>
      <c r="H44" s="554" t="s">
        <v>8</v>
      </c>
      <c r="I44" s="554" t="s">
        <v>9</v>
      </c>
      <c r="J44" s="554" t="s">
        <v>10</v>
      </c>
      <c r="K44" s="554" t="s">
        <v>11</v>
      </c>
      <c r="L44" s="554" t="s">
        <v>12</v>
      </c>
      <c r="M44" s="143"/>
      <c r="N44" s="144"/>
      <c r="O44" s="220"/>
    </row>
    <row r="45" spans="1:15">
      <c r="A45" s="220"/>
      <c r="B45" s="124">
        <v>1</v>
      </c>
      <c r="C45" s="230"/>
      <c r="D45" s="230"/>
      <c r="E45" s="230"/>
      <c r="F45" s="230"/>
      <c r="G45" s="134"/>
      <c r="H45" s="135"/>
      <c r="I45" s="136"/>
      <c r="J45" s="136"/>
      <c r="K45" s="132">
        <f>(I45+J45)*10000</f>
        <v>0</v>
      </c>
      <c r="L45" s="132">
        <f>K45*L43</f>
        <v>0</v>
      </c>
      <c r="M45" s="226"/>
      <c r="N45" s="227"/>
      <c r="O45" s="220"/>
    </row>
    <row r="46" spans="1:15">
      <c r="A46" s="220"/>
      <c r="B46" s="124">
        <v>2</v>
      </c>
      <c r="C46" s="230"/>
      <c r="D46" s="230"/>
      <c r="E46" s="230"/>
      <c r="F46" s="230"/>
      <c r="G46" s="134"/>
      <c r="H46" s="135"/>
      <c r="I46" s="136"/>
      <c r="J46" s="136"/>
      <c r="K46" s="132">
        <f t="shared" ref="K46:K52" si="4">(I46+J46)*10000</f>
        <v>0</v>
      </c>
      <c r="L46" s="132">
        <f>K46*L43</f>
        <v>0</v>
      </c>
      <c r="M46" s="226"/>
      <c r="N46" s="227"/>
      <c r="O46" s="220"/>
    </row>
    <row r="47" spans="1:15">
      <c r="A47" s="220"/>
      <c r="B47" s="124">
        <v>3</v>
      </c>
      <c r="C47" s="230"/>
      <c r="D47" s="230"/>
      <c r="E47" s="230"/>
      <c r="F47" s="230"/>
      <c r="G47" s="134"/>
      <c r="H47" s="135"/>
      <c r="I47" s="136"/>
      <c r="J47" s="136"/>
      <c r="K47" s="132">
        <f t="shared" si="4"/>
        <v>0</v>
      </c>
      <c r="L47" s="132">
        <f>K47*L43</f>
        <v>0</v>
      </c>
      <c r="M47" s="226"/>
      <c r="N47" s="227"/>
      <c r="O47" s="220"/>
    </row>
    <row r="48" spans="1:15">
      <c r="A48" s="220"/>
      <c r="B48" s="124">
        <v>4</v>
      </c>
      <c r="C48" s="230"/>
      <c r="D48" s="230"/>
      <c r="E48" s="230"/>
      <c r="F48" s="230"/>
      <c r="G48" s="135"/>
      <c r="H48" s="135"/>
      <c r="I48" s="136"/>
      <c r="J48" s="136"/>
      <c r="K48" s="132">
        <f t="shared" si="4"/>
        <v>0</v>
      </c>
      <c r="L48" s="132">
        <f>K48*L43</f>
        <v>0</v>
      </c>
      <c r="M48" s="226"/>
      <c r="N48" s="227"/>
      <c r="O48" s="220"/>
    </row>
    <row r="49" spans="2:15">
      <c r="B49" s="124">
        <v>5</v>
      </c>
      <c r="C49" s="230"/>
      <c r="D49" s="230"/>
      <c r="E49" s="230"/>
      <c r="F49" s="230"/>
      <c r="G49" s="134"/>
      <c r="H49" s="135"/>
      <c r="I49" s="136"/>
      <c r="J49" s="136"/>
      <c r="K49" s="132">
        <f t="shared" si="4"/>
        <v>0</v>
      </c>
      <c r="L49" s="132">
        <f>K49*L43</f>
        <v>0</v>
      </c>
      <c r="M49" s="226"/>
      <c r="N49" s="227"/>
      <c r="O49" s="220"/>
    </row>
    <row r="50" spans="2:15">
      <c r="B50" s="124">
        <v>6</v>
      </c>
      <c r="C50" s="230"/>
      <c r="D50" s="230"/>
      <c r="E50" s="230"/>
      <c r="F50" s="230"/>
      <c r="G50" s="135"/>
      <c r="H50" s="135"/>
      <c r="I50" s="136"/>
      <c r="J50" s="136"/>
      <c r="K50" s="132">
        <f t="shared" si="4"/>
        <v>0</v>
      </c>
      <c r="L50" s="132">
        <f>K50*L43</f>
        <v>0</v>
      </c>
      <c r="M50" s="226"/>
      <c r="N50" s="227"/>
      <c r="O50" s="220"/>
    </row>
    <row r="51" spans="2:15">
      <c r="B51" s="124">
        <v>7</v>
      </c>
      <c r="C51" s="230"/>
      <c r="D51" s="231"/>
      <c r="E51" s="230"/>
      <c r="F51" s="230"/>
      <c r="G51" s="135"/>
      <c r="H51" s="135"/>
      <c r="I51" s="136"/>
      <c r="J51" s="136"/>
      <c r="K51" s="132">
        <f t="shared" si="4"/>
        <v>0</v>
      </c>
      <c r="L51" s="132">
        <f>K51*L43</f>
        <v>0</v>
      </c>
      <c r="M51" s="226"/>
      <c r="N51" s="227"/>
      <c r="O51" s="220"/>
    </row>
    <row r="52" spans="2:15">
      <c r="B52" s="124">
        <v>8</v>
      </c>
      <c r="C52" s="230"/>
      <c r="D52" s="231"/>
      <c r="E52" s="230"/>
      <c r="F52" s="230"/>
      <c r="G52" s="135"/>
      <c r="H52" s="135"/>
      <c r="I52" s="136"/>
      <c r="J52" s="136"/>
      <c r="K52" s="132">
        <f t="shared" si="4"/>
        <v>0</v>
      </c>
      <c r="L52" s="132">
        <f>K52*L43</f>
        <v>0</v>
      </c>
      <c r="M52" s="228"/>
      <c r="N52" s="229"/>
      <c r="O52" s="220"/>
    </row>
    <row r="53" spans="2:15" ht="20.25">
      <c r="B53" s="124"/>
      <c r="C53" s="637" t="s">
        <v>89</v>
      </c>
      <c r="D53" s="637"/>
      <c r="E53" s="637"/>
      <c r="F53" s="637"/>
      <c r="G53" s="637"/>
      <c r="H53" s="637"/>
      <c r="I53" s="637"/>
      <c r="J53" s="637"/>
      <c r="K53" s="239" t="s">
        <v>47</v>
      </c>
      <c r="L53" s="145">
        <v>0.65</v>
      </c>
      <c r="M53" s="126">
        <f>SUM(K55:K62)</f>
        <v>0</v>
      </c>
      <c r="N53" s="127">
        <f>SUM(L55:L62)</f>
        <v>0</v>
      </c>
      <c r="O53" s="224"/>
    </row>
    <row r="54" spans="2:15">
      <c r="B54" s="124"/>
      <c r="C54" s="627" t="s">
        <v>4</v>
      </c>
      <c r="D54" s="627"/>
      <c r="E54" s="554" t="s">
        <v>5</v>
      </c>
      <c r="F54" s="554" t="s">
        <v>6</v>
      </c>
      <c r="G54" s="554" t="s">
        <v>7</v>
      </c>
      <c r="H54" s="554" t="s">
        <v>8</v>
      </c>
      <c r="I54" s="554" t="s">
        <v>9</v>
      </c>
      <c r="J54" s="554" t="s">
        <v>10</v>
      </c>
      <c r="K54" s="554" t="s">
        <v>11</v>
      </c>
      <c r="L54" s="554" t="s">
        <v>12</v>
      </c>
      <c r="M54" s="555"/>
      <c r="N54" s="556"/>
      <c r="O54" s="220"/>
    </row>
    <row r="55" spans="2:15" ht="19.5">
      <c r="B55" s="124"/>
      <c r="C55" s="128"/>
      <c r="D55" s="128"/>
      <c r="E55" s="128"/>
      <c r="F55" s="128"/>
      <c r="G55" s="137" t="s">
        <v>48</v>
      </c>
      <c r="H55" s="130"/>
      <c r="I55" s="131"/>
      <c r="J55" s="131"/>
      <c r="K55" s="132">
        <f>(I55+J55)*10000</f>
        <v>0</v>
      </c>
      <c r="L55" s="132">
        <f>K55*L53</f>
        <v>0</v>
      </c>
      <c r="M55" s="226"/>
      <c r="N55" s="227"/>
      <c r="O55" s="220"/>
    </row>
    <row r="56" spans="2:15">
      <c r="B56" s="124"/>
      <c r="C56" s="146"/>
      <c r="D56" s="146"/>
      <c r="E56" s="146"/>
      <c r="F56" s="146"/>
      <c r="G56" s="147"/>
      <c r="H56" s="147"/>
      <c r="I56" s="148"/>
      <c r="J56" s="148"/>
      <c r="K56" s="132">
        <f t="shared" ref="K56:K62" si="5">(I56+J56)*10000</f>
        <v>0</v>
      </c>
      <c r="L56" s="132">
        <f>K56*L53</f>
        <v>0</v>
      </c>
      <c r="M56" s="226"/>
      <c r="N56" s="227"/>
      <c r="O56" s="220"/>
    </row>
    <row r="57" spans="2:15">
      <c r="B57" s="124"/>
      <c r="C57" s="146"/>
      <c r="D57" s="146"/>
      <c r="E57" s="146"/>
      <c r="F57" s="146"/>
      <c r="G57" s="147"/>
      <c r="H57" s="147"/>
      <c r="I57" s="148"/>
      <c r="J57" s="148"/>
      <c r="K57" s="132">
        <f t="shared" si="5"/>
        <v>0</v>
      </c>
      <c r="L57" s="132">
        <f>K57*L53</f>
        <v>0</v>
      </c>
      <c r="M57" s="226"/>
      <c r="N57" s="227"/>
      <c r="O57" s="220"/>
    </row>
    <row r="58" spans="2:15">
      <c r="B58" s="124"/>
      <c r="C58" s="146"/>
      <c r="D58" s="146"/>
      <c r="E58" s="146"/>
      <c r="F58" s="146"/>
      <c r="G58" s="147"/>
      <c r="H58" s="147"/>
      <c r="I58" s="148"/>
      <c r="J58" s="148"/>
      <c r="K58" s="132">
        <f t="shared" si="5"/>
        <v>0</v>
      </c>
      <c r="L58" s="132">
        <f>K58*L53</f>
        <v>0</v>
      </c>
      <c r="M58" s="226"/>
      <c r="N58" s="227"/>
      <c r="O58" s="220"/>
    </row>
    <row r="59" spans="2:15">
      <c r="B59" s="124"/>
      <c r="C59" s="146"/>
      <c r="D59" s="146"/>
      <c r="E59" s="146"/>
      <c r="F59" s="146"/>
      <c r="G59" s="147"/>
      <c r="H59" s="147"/>
      <c r="I59" s="148"/>
      <c r="J59" s="148"/>
      <c r="K59" s="132">
        <f t="shared" si="5"/>
        <v>0</v>
      </c>
      <c r="L59" s="132">
        <f>K59*L53</f>
        <v>0</v>
      </c>
      <c r="M59" s="226"/>
      <c r="N59" s="227"/>
      <c r="O59" s="220"/>
    </row>
    <row r="60" spans="2:15">
      <c r="B60" s="124"/>
      <c r="C60" s="146"/>
      <c r="D60" s="146"/>
      <c r="E60" s="146"/>
      <c r="F60" s="146"/>
      <c r="G60" s="147"/>
      <c r="H60" s="147"/>
      <c r="I60" s="148"/>
      <c r="J60" s="148"/>
      <c r="K60" s="132">
        <f t="shared" si="5"/>
        <v>0</v>
      </c>
      <c r="L60" s="132">
        <f>K60*L53</f>
        <v>0</v>
      </c>
      <c r="M60" s="226"/>
      <c r="N60" s="227"/>
      <c r="O60" s="220"/>
    </row>
    <row r="61" spans="2:15">
      <c r="B61" s="124"/>
      <c r="C61" s="149"/>
      <c r="D61" s="146"/>
      <c r="E61" s="146"/>
      <c r="F61" s="146"/>
      <c r="G61" s="147"/>
      <c r="H61" s="147"/>
      <c r="I61" s="148"/>
      <c r="J61" s="136"/>
      <c r="K61" s="132">
        <f t="shared" si="5"/>
        <v>0</v>
      </c>
      <c r="L61" s="132">
        <f>K61*L53</f>
        <v>0</v>
      </c>
      <c r="M61" s="226"/>
      <c r="N61" s="227"/>
      <c r="O61" s="220"/>
    </row>
    <row r="62" spans="2:15">
      <c r="B62" s="124"/>
      <c r="C62" s="146"/>
      <c r="D62" s="146"/>
      <c r="E62" s="146"/>
      <c r="F62" s="146"/>
      <c r="G62" s="147"/>
      <c r="H62" s="147"/>
      <c r="I62" s="148"/>
      <c r="J62" s="148"/>
      <c r="K62" s="132">
        <f t="shared" si="5"/>
        <v>0</v>
      </c>
      <c r="L62" s="132">
        <f>K62*L53</f>
        <v>0</v>
      </c>
      <c r="M62" s="228"/>
      <c r="N62" s="229"/>
      <c r="O62" s="220"/>
    </row>
    <row r="63" spans="2:15" ht="20.25">
      <c r="B63" s="124"/>
      <c r="C63" s="638" t="s">
        <v>90</v>
      </c>
      <c r="D63" s="638"/>
      <c r="E63" s="638"/>
      <c r="F63" s="638"/>
      <c r="G63" s="638"/>
      <c r="H63" s="638"/>
      <c r="I63" s="638"/>
      <c r="J63" s="638"/>
      <c r="K63" s="239" t="s">
        <v>47</v>
      </c>
      <c r="L63" s="142">
        <v>0.6</v>
      </c>
      <c r="M63" s="126">
        <f>SUM(K65:K72)</f>
        <v>0</v>
      </c>
      <c r="N63" s="127">
        <f>SUM(L65:L72)</f>
        <v>0</v>
      </c>
      <c r="O63" s="224"/>
    </row>
    <row r="64" spans="2:15">
      <c r="B64" s="124"/>
      <c r="C64" s="627" t="s">
        <v>4</v>
      </c>
      <c r="D64" s="627"/>
      <c r="E64" s="554" t="s">
        <v>5</v>
      </c>
      <c r="F64" s="554" t="s">
        <v>6</v>
      </c>
      <c r="G64" s="554" t="s">
        <v>7</v>
      </c>
      <c r="H64" s="554" t="s">
        <v>8</v>
      </c>
      <c r="I64" s="554" t="s">
        <v>9</v>
      </c>
      <c r="J64" s="554" t="s">
        <v>10</v>
      </c>
      <c r="K64" s="554" t="s">
        <v>11</v>
      </c>
      <c r="L64" s="554" t="s">
        <v>12</v>
      </c>
      <c r="M64" s="632" t="s">
        <v>50</v>
      </c>
      <c r="N64" s="633"/>
      <c r="O64" s="220"/>
    </row>
    <row r="65" spans="2:15">
      <c r="B65" s="124"/>
      <c r="C65" s="233"/>
      <c r="D65" s="233"/>
      <c r="E65" s="233"/>
      <c r="F65" s="233"/>
      <c r="G65" s="234"/>
      <c r="H65" s="235"/>
      <c r="I65" s="139"/>
      <c r="J65" s="139"/>
      <c r="K65" s="140">
        <f>(I65+J65)*10000</f>
        <v>0</v>
      </c>
      <c r="L65" s="140">
        <f>K65*L63</f>
        <v>0</v>
      </c>
      <c r="M65" s="226"/>
      <c r="N65" s="227"/>
      <c r="O65" s="220"/>
    </row>
    <row r="66" spans="2:15">
      <c r="B66" s="124"/>
      <c r="C66" s="121"/>
      <c r="D66" s="121"/>
      <c r="E66" s="121"/>
      <c r="F66" s="163"/>
      <c r="G66" s="122"/>
      <c r="H66" s="122"/>
      <c r="I66" s="164"/>
      <c r="J66" s="123"/>
      <c r="K66" s="140">
        <f t="shared" ref="K66:K72" si="6">(I66+J66)*10000</f>
        <v>0</v>
      </c>
      <c r="L66" s="140">
        <f>K66*L63</f>
        <v>0</v>
      </c>
      <c r="M66" s="226"/>
      <c r="N66" s="227"/>
      <c r="O66" s="220"/>
    </row>
    <row r="67" spans="2:15">
      <c r="B67" s="124"/>
      <c r="C67" s="233"/>
      <c r="D67" s="233"/>
      <c r="E67" s="233"/>
      <c r="F67" s="236"/>
      <c r="G67" s="237"/>
      <c r="H67" s="237"/>
      <c r="I67" s="141"/>
      <c r="J67" s="141"/>
      <c r="K67" s="140">
        <f t="shared" si="6"/>
        <v>0</v>
      </c>
      <c r="L67" s="140">
        <f>K67*L63</f>
        <v>0</v>
      </c>
      <c r="M67" s="226"/>
      <c r="N67" s="227"/>
      <c r="O67" s="220"/>
    </row>
    <row r="68" spans="2:15">
      <c r="B68" s="124"/>
      <c r="C68" s="233"/>
      <c r="D68" s="233"/>
      <c r="E68" s="233"/>
      <c r="F68" s="233"/>
      <c r="G68" s="235"/>
      <c r="H68" s="235"/>
      <c r="I68" s="139"/>
      <c r="J68" s="139"/>
      <c r="K68" s="140">
        <f t="shared" si="6"/>
        <v>0</v>
      </c>
      <c r="L68" s="140">
        <f>K68*L63</f>
        <v>0</v>
      </c>
      <c r="M68" s="226"/>
      <c r="N68" s="227"/>
      <c r="O68" s="220"/>
    </row>
    <row r="69" spans="2:15">
      <c r="B69" s="124"/>
      <c r="C69" s="233"/>
      <c r="D69" s="233"/>
      <c r="E69" s="233"/>
      <c r="F69" s="233"/>
      <c r="G69" s="234"/>
      <c r="H69" s="235"/>
      <c r="I69" s="139"/>
      <c r="J69" s="139"/>
      <c r="K69" s="140">
        <f t="shared" si="6"/>
        <v>0</v>
      </c>
      <c r="L69" s="140">
        <f>K69*L63</f>
        <v>0</v>
      </c>
      <c r="M69" s="226"/>
      <c r="N69" s="227"/>
      <c r="O69" s="220"/>
    </row>
    <row r="70" spans="2:15">
      <c r="B70" s="124"/>
      <c r="C70" s="233"/>
      <c r="D70" s="233"/>
      <c r="E70" s="233"/>
      <c r="F70" s="233"/>
      <c r="G70" s="235"/>
      <c r="H70" s="235"/>
      <c r="I70" s="139"/>
      <c r="J70" s="139"/>
      <c r="K70" s="140">
        <f t="shared" si="6"/>
        <v>0</v>
      </c>
      <c r="L70" s="140">
        <f>K70*L63</f>
        <v>0</v>
      </c>
      <c r="M70" s="226"/>
      <c r="N70" s="227"/>
      <c r="O70" s="220"/>
    </row>
    <row r="71" spans="2:15">
      <c r="B71" s="124"/>
      <c r="C71" s="233"/>
      <c r="D71" s="238"/>
      <c r="E71" s="233"/>
      <c r="F71" s="233"/>
      <c r="G71" s="235"/>
      <c r="H71" s="235"/>
      <c r="I71" s="139"/>
      <c r="J71" s="139"/>
      <c r="K71" s="140">
        <f t="shared" si="6"/>
        <v>0</v>
      </c>
      <c r="L71" s="140">
        <f>K71*L63</f>
        <v>0</v>
      </c>
      <c r="M71" s="226"/>
      <c r="N71" s="227"/>
      <c r="O71" s="220"/>
    </row>
    <row r="72" spans="2:15">
      <c r="B72" s="124"/>
      <c r="C72" s="233"/>
      <c r="D72" s="238"/>
      <c r="E72" s="233"/>
      <c r="F72" s="233"/>
      <c r="G72" s="235"/>
      <c r="H72" s="235"/>
      <c r="I72" s="139"/>
      <c r="J72" s="139"/>
      <c r="K72" s="140">
        <f t="shared" si="6"/>
        <v>0</v>
      </c>
      <c r="L72" s="140">
        <f>K72*L63</f>
        <v>0</v>
      </c>
      <c r="M72" s="228"/>
      <c r="N72" s="229"/>
      <c r="O72" s="220"/>
    </row>
    <row r="73" spans="2:15" ht="20.25">
      <c r="B73" s="124"/>
      <c r="C73" s="634" t="s">
        <v>100</v>
      </c>
      <c r="D73" s="634"/>
      <c r="E73" s="634"/>
      <c r="F73" s="634"/>
      <c r="G73" s="634"/>
      <c r="H73" s="634"/>
      <c r="I73" s="634"/>
      <c r="J73" s="634"/>
      <c r="K73" s="239" t="s">
        <v>47</v>
      </c>
      <c r="L73" s="145">
        <v>0.65</v>
      </c>
      <c r="M73" s="126">
        <f>SUM(K75:K82)</f>
        <v>150000</v>
      </c>
      <c r="N73" s="127">
        <f>SUM(L75:L82)</f>
        <v>97500</v>
      </c>
      <c r="O73" s="224"/>
    </row>
    <row r="74" spans="2:15">
      <c r="B74" s="124"/>
      <c r="C74" s="627" t="s">
        <v>4</v>
      </c>
      <c r="D74" s="627"/>
      <c r="E74" s="554" t="s">
        <v>5</v>
      </c>
      <c r="F74" s="554" t="s">
        <v>6</v>
      </c>
      <c r="G74" s="554" t="s">
        <v>7</v>
      </c>
      <c r="H74" s="554" t="s">
        <v>8</v>
      </c>
      <c r="I74" s="554" t="s">
        <v>9</v>
      </c>
      <c r="J74" s="554" t="s">
        <v>10</v>
      </c>
      <c r="K74" s="554" t="s">
        <v>11</v>
      </c>
      <c r="L74" s="554" t="s">
        <v>12</v>
      </c>
      <c r="M74" s="632" t="s">
        <v>56</v>
      </c>
      <c r="N74" s="633"/>
      <c r="O74" s="220"/>
    </row>
    <row r="75" spans="2:15">
      <c r="B75" s="124"/>
      <c r="C75" s="233"/>
      <c r="D75" s="233"/>
      <c r="E75" s="233"/>
      <c r="F75" s="233"/>
      <c r="G75" s="234"/>
      <c r="H75" s="235"/>
      <c r="I75" s="139"/>
      <c r="J75" s="139"/>
      <c r="K75" s="140">
        <f>(I75+J75)*10000</f>
        <v>0</v>
      </c>
      <c r="L75" s="140">
        <f>K75*L73</f>
        <v>0</v>
      </c>
      <c r="M75" s="226"/>
      <c r="N75" s="227"/>
      <c r="O75" s="220"/>
    </row>
    <row r="76" spans="2:15">
      <c r="B76" s="124"/>
      <c r="C76" s="233">
        <v>7</v>
      </c>
      <c r="D76" s="204" t="s">
        <v>61</v>
      </c>
      <c r="E76" s="341" t="s">
        <v>250</v>
      </c>
      <c r="F76" s="233" t="s">
        <v>251</v>
      </c>
      <c r="G76" s="234" t="s">
        <v>252</v>
      </c>
      <c r="H76" s="235" t="s">
        <v>253</v>
      </c>
      <c r="I76" s="139">
        <v>3</v>
      </c>
      <c r="J76" s="139">
        <v>12</v>
      </c>
      <c r="K76" s="140">
        <f t="shared" ref="K76:K82" si="7">(I76+J76)*10000</f>
        <v>150000</v>
      </c>
      <c r="L76" s="140">
        <f>K76*L73</f>
        <v>97500</v>
      </c>
      <c r="M76" s="226"/>
      <c r="N76" s="227"/>
      <c r="O76" s="220"/>
    </row>
    <row r="77" spans="2:15">
      <c r="B77" s="124"/>
      <c r="C77" s="233"/>
      <c r="D77" s="233"/>
      <c r="E77" s="233"/>
      <c r="F77" s="236"/>
      <c r="G77" s="237"/>
      <c r="H77" s="237"/>
      <c r="I77" s="141"/>
      <c r="J77" s="141"/>
      <c r="K77" s="140">
        <f t="shared" si="7"/>
        <v>0</v>
      </c>
      <c r="L77" s="140">
        <f>K77*L73</f>
        <v>0</v>
      </c>
      <c r="M77" s="226"/>
      <c r="N77" s="227"/>
      <c r="O77" s="220"/>
    </row>
    <row r="78" spans="2:15">
      <c r="B78" s="124"/>
      <c r="C78" s="233"/>
      <c r="D78" s="233"/>
      <c r="E78" s="233"/>
      <c r="F78" s="233"/>
      <c r="G78" s="235"/>
      <c r="H78" s="235"/>
      <c r="I78" s="139"/>
      <c r="J78" s="139"/>
      <c r="K78" s="140">
        <f t="shared" si="7"/>
        <v>0</v>
      </c>
      <c r="L78" s="140">
        <f>K78*L73</f>
        <v>0</v>
      </c>
      <c r="M78" s="226"/>
      <c r="N78" s="227"/>
      <c r="O78" s="220"/>
    </row>
    <row r="79" spans="2:15">
      <c r="B79" s="124"/>
      <c r="C79" s="233"/>
      <c r="D79" s="233"/>
      <c r="E79" s="233"/>
      <c r="F79" s="233"/>
      <c r="G79" s="234"/>
      <c r="H79" s="235"/>
      <c r="I79" s="139"/>
      <c r="J79" s="139"/>
      <c r="K79" s="140">
        <f t="shared" si="7"/>
        <v>0</v>
      </c>
      <c r="L79" s="140">
        <f>K79*L73</f>
        <v>0</v>
      </c>
      <c r="M79" s="226"/>
      <c r="N79" s="227"/>
      <c r="O79" s="220"/>
    </row>
    <row r="80" spans="2:15">
      <c r="B80" s="124"/>
      <c r="C80" s="233"/>
      <c r="D80" s="233"/>
      <c r="E80" s="233"/>
      <c r="F80" s="233"/>
      <c r="G80" s="235"/>
      <c r="H80" s="235"/>
      <c r="I80" s="139"/>
      <c r="J80" s="139"/>
      <c r="K80" s="140">
        <f t="shared" si="7"/>
        <v>0</v>
      </c>
      <c r="L80" s="140">
        <f>K80*L73</f>
        <v>0</v>
      </c>
      <c r="M80" s="226"/>
      <c r="N80" s="227"/>
      <c r="O80" s="220"/>
    </row>
    <row r="81" spans="1:15">
      <c r="A81" s="220"/>
      <c r="B81" s="124"/>
      <c r="C81" s="233"/>
      <c r="D81" s="238"/>
      <c r="E81" s="233"/>
      <c r="F81" s="233"/>
      <c r="G81" s="235"/>
      <c r="H81" s="235"/>
      <c r="I81" s="139"/>
      <c r="J81" s="139"/>
      <c r="K81" s="140">
        <f t="shared" si="7"/>
        <v>0</v>
      </c>
      <c r="L81" s="140">
        <f>K81*L73</f>
        <v>0</v>
      </c>
      <c r="M81" s="226"/>
      <c r="N81" s="227"/>
      <c r="O81" s="220"/>
    </row>
    <row r="82" spans="1:15">
      <c r="A82" s="220"/>
      <c r="B82" s="124"/>
      <c r="C82" s="233"/>
      <c r="D82" s="238"/>
      <c r="E82" s="233"/>
      <c r="F82" s="233"/>
      <c r="G82" s="235"/>
      <c r="H82" s="235"/>
      <c r="I82" s="139"/>
      <c r="J82" s="139"/>
      <c r="K82" s="140">
        <f t="shared" si="7"/>
        <v>0</v>
      </c>
      <c r="L82" s="140">
        <f>K82*L73</f>
        <v>0</v>
      </c>
      <c r="M82" s="228"/>
      <c r="N82" s="229"/>
      <c r="O82" s="220"/>
    </row>
    <row r="83" spans="1:15" ht="20.25">
      <c r="A83" s="221"/>
      <c r="B83" s="232"/>
      <c r="C83" s="635" t="s">
        <v>101</v>
      </c>
      <c r="D83" s="635"/>
      <c r="E83" s="635"/>
      <c r="F83" s="635"/>
      <c r="G83" s="635"/>
      <c r="H83" s="635"/>
      <c r="I83" s="635"/>
      <c r="J83" s="635"/>
      <c r="K83" s="239" t="s">
        <v>47</v>
      </c>
      <c r="L83" s="142">
        <v>0.6</v>
      </c>
      <c r="M83" s="126">
        <f>SUM(K85:K92)</f>
        <v>0</v>
      </c>
      <c r="N83" s="127">
        <f>SUM(L85:L92)</f>
        <v>0</v>
      </c>
      <c r="O83" s="224"/>
    </row>
    <row r="84" spans="1:15">
      <c r="A84" s="221"/>
      <c r="B84" s="232"/>
      <c r="C84" s="627" t="s">
        <v>4</v>
      </c>
      <c r="D84" s="627"/>
      <c r="E84" s="554" t="s">
        <v>5</v>
      </c>
      <c r="F84" s="554" t="s">
        <v>6</v>
      </c>
      <c r="G84" s="554" t="s">
        <v>7</v>
      </c>
      <c r="H84" s="554" t="s">
        <v>8</v>
      </c>
      <c r="I84" s="554" t="s">
        <v>9</v>
      </c>
      <c r="J84" s="554" t="s">
        <v>10</v>
      </c>
      <c r="K84" s="554" t="s">
        <v>11</v>
      </c>
      <c r="L84" s="554" t="s">
        <v>12</v>
      </c>
      <c r="M84" s="557"/>
      <c r="N84" s="558"/>
      <c r="O84" s="220"/>
    </row>
    <row r="85" spans="1:15" ht="19.5">
      <c r="A85" s="221"/>
      <c r="B85" s="232"/>
      <c r="C85" s="128"/>
      <c r="D85" s="128"/>
      <c r="E85" s="128"/>
      <c r="F85" s="128"/>
      <c r="G85" s="137" t="s">
        <v>71</v>
      </c>
      <c r="H85" s="130"/>
      <c r="I85" s="131"/>
      <c r="J85" s="131"/>
      <c r="K85" s="140">
        <f>(I85+J85)*10000</f>
        <v>0</v>
      </c>
      <c r="L85" s="140">
        <f>K85*L83</f>
        <v>0</v>
      </c>
      <c r="M85" s="226"/>
      <c r="N85" s="227"/>
      <c r="O85" s="220"/>
    </row>
    <row r="86" spans="1:15">
      <c r="A86" s="221"/>
      <c r="B86" s="232"/>
      <c r="C86" s="233"/>
      <c r="D86" s="233"/>
      <c r="E86" s="233"/>
      <c r="F86" s="233"/>
      <c r="G86" s="234"/>
      <c r="H86" s="235"/>
      <c r="I86" s="139"/>
      <c r="J86" s="139"/>
      <c r="K86" s="140">
        <f t="shared" ref="K86:K92" si="8">(I86+J86)*10000</f>
        <v>0</v>
      </c>
      <c r="L86" s="140">
        <f>K86*L83</f>
        <v>0</v>
      </c>
      <c r="M86" s="226"/>
      <c r="N86" s="227"/>
      <c r="O86" s="220"/>
    </row>
    <row r="87" spans="1:15">
      <c r="A87" s="221"/>
      <c r="B87" s="232"/>
      <c r="C87" s="233"/>
      <c r="D87" s="233"/>
      <c r="E87" s="233"/>
      <c r="F87" s="236"/>
      <c r="G87" s="237"/>
      <c r="H87" s="237"/>
      <c r="I87" s="141"/>
      <c r="J87" s="141"/>
      <c r="K87" s="140">
        <f t="shared" si="8"/>
        <v>0</v>
      </c>
      <c r="L87" s="140">
        <f>K87*L83</f>
        <v>0</v>
      </c>
      <c r="M87" s="226"/>
      <c r="N87" s="227"/>
      <c r="O87" s="220"/>
    </row>
    <row r="88" spans="1:15">
      <c r="A88" s="221"/>
      <c r="B88" s="232"/>
      <c r="C88" s="233"/>
      <c r="D88" s="233"/>
      <c r="E88" s="233"/>
      <c r="F88" s="233"/>
      <c r="G88" s="235"/>
      <c r="H88" s="235"/>
      <c r="I88" s="139"/>
      <c r="J88" s="139"/>
      <c r="K88" s="140">
        <f t="shared" si="8"/>
        <v>0</v>
      </c>
      <c r="L88" s="140">
        <f>K88*L83</f>
        <v>0</v>
      </c>
      <c r="M88" s="226"/>
      <c r="N88" s="227"/>
      <c r="O88" s="220"/>
    </row>
    <row r="89" spans="1:15">
      <c r="A89" s="221"/>
      <c r="B89" s="232"/>
      <c r="C89" s="233"/>
      <c r="D89" s="233"/>
      <c r="E89" s="233"/>
      <c r="F89" s="233"/>
      <c r="G89" s="234"/>
      <c r="H89" s="235"/>
      <c r="I89" s="139"/>
      <c r="J89" s="139"/>
      <c r="K89" s="140">
        <f t="shared" si="8"/>
        <v>0</v>
      </c>
      <c r="L89" s="140">
        <f>K89*L83</f>
        <v>0</v>
      </c>
      <c r="M89" s="226"/>
      <c r="N89" s="227"/>
      <c r="O89" s="220"/>
    </row>
    <row r="90" spans="1:15">
      <c r="A90" s="221"/>
      <c r="B90" s="232"/>
      <c r="C90" s="233"/>
      <c r="D90" s="233"/>
      <c r="E90" s="233"/>
      <c r="F90" s="233"/>
      <c r="G90" s="235"/>
      <c r="H90" s="235"/>
      <c r="I90" s="139"/>
      <c r="J90" s="139"/>
      <c r="K90" s="140">
        <f t="shared" si="8"/>
        <v>0</v>
      </c>
      <c r="L90" s="140">
        <f>K90*L83</f>
        <v>0</v>
      </c>
      <c r="M90" s="226"/>
      <c r="N90" s="227"/>
      <c r="O90" s="220"/>
    </row>
    <row r="91" spans="1:15">
      <c r="A91" s="221"/>
      <c r="B91" s="232"/>
      <c r="C91" s="233"/>
      <c r="D91" s="238"/>
      <c r="E91" s="233"/>
      <c r="F91" s="233"/>
      <c r="G91" s="235"/>
      <c r="H91" s="235"/>
      <c r="I91" s="139"/>
      <c r="J91" s="139"/>
      <c r="K91" s="140">
        <f t="shared" si="8"/>
        <v>0</v>
      </c>
      <c r="L91" s="140">
        <f>K91*L83</f>
        <v>0</v>
      </c>
      <c r="M91" s="226"/>
      <c r="N91" s="227"/>
      <c r="O91" s="220"/>
    </row>
    <row r="92" spans="1:15">
      <c r="A92" s="221"/>
      <c r="B92" s="232"/>
      <c r="C92" s="233"/>
      <c r="D92" s="238"/>
      <c r="E92" s="233"/>
      <c r="F92" s="233"/>
      <c r="G92" s="235"/>
      <c r="H92" s="235"/>
      <c r="I92" s="139"/>
      <c r="J92" s="139"/>
      <c r="K92" s="140">
        <f t="shared" si="8"/>
        <v>0</v>
      </c>
      <c r="L92" s="140">
        <f>K92*L83</f>
        <v>0</v>
      </c>
      <c r="M92" s="228"/>
      <c r="N92" s="229"/>
      <c r="O92" s="220"/>
    </row>
    <row r="93" spans="1:15" ht="20.25">
      <c r="A93" s="220"/>
      <c r="B93" s="124"/>
      <c r="C93" s="631" t="s">
        <v>102</v>
      </c>
      <c r="D93" s="631"/>
      <c r="E93" s="631"/>
      <c r="F93" s="631"/>
      <c r="G93" s="631"/>
      <c r="H93" s="631"/>
      <c r="I93" s="631"/>
      <c r="J93" s="631"/>
      <c r="K93" s="239" t="s">
        <v>47</v>
      </c>
      <c r="L93" s="145">
        <v>0.65</v>
      </c>
      <c r="M93" s="126">
        <f>SUM(K95:K102)</f>
        <v>0</v>
      </c>
      <c r="N93" s="127">
        <f>SUM(L95:L102)</f>
        <v>0</v>
      </c>
      <c r="O93" s="224"/>
    </row>
    <row r="94" spans="1:15">
      <c r="A94" s="220"/>
      <c r="B94" s="124"/>
      <c r="C94" s="627" t="s">
        <v>4</v>
      </c>
      <c r="D94" s="627"/>
      <c r="E94" s="554" t="s">
        <v>5</v>
      </c>
      <c r="F94" s="554" t="s">
        <v>6</v>
      </c>
      <c r="G94" s="554" t="s">
        <v>7</v>
      </c>
      <c r="H94" s="554" t="s">
        <v>8</v>
      </c>
      <c r="I94" s="554" t="s">
        <v>9</v>
      </c>
      <c r="J94" s="554" t="s">
        <v>10</v>
      </c>
      <c r="K94" s="554" t="s">
        <v>11</v>
      </c>
      <c r="L94" s="554" t="s">
        <v>12</v>
      </c>
      <c r="M94" s="632" t="s">
        <v>73</v>
      </c>
      <c r="N94" s="633"/>
      <c r="O94" s="220"/>
    </row>
    <row r="95" spans="1:15">
      <c r="A95" s="220"/>
      <c r="B95" s="124"/>
      <c r="C95" s="233"/>
      <c r="D95" s="233"/>
      <c r="E95" s="233"/>
      <c r="F95" s="233"/>
      <c r="G95" s="234"/>
      <c r="H95" s="235"/>
      <c r="I95" s="139"/>
      <c r="J95" s="139"/>
      <c r="K95" s="140">
        <f t="shared" ref="K95:K102" si="9">(I95+J95)*10000</f>
        <v>0</v>
      </c>
      <c r="L95" s="140">
        <f>K95*L93</f>
        <v>0</v>
      </c>
      <c r="M95" s="226"/>
      <c r="N95" s="227"/>
      <c r="O95" s="220"/>
    </row>
    <row r="96" spans="1:15">
      <c r="A96" s="220"/>
      <c r="B96" s="124"/>
      <c r="C96" s="233"/>
      <c r="D96" s="233"/>
      <c r="E96" s="233"/>
      <c r="F96" s="233"/>
      <c r="G96" s="234"/>
      <c r="H96" s="235"/>
      <c r="I96" s="139"/>
      <c r="J96" s="139"/>
      <c r="K96" s="140">
        <f t="shared" si="9"/>
        <v>0</v>
      </c>
      <c r="L96" s="140">
        <f>K96*L93</f>
        <v>0</v>
      </c>
      <c r="M96" s="226"/>
      <c r="N96" s="227"/>
      <c r="O96" s="220"/>
    </row>
    <row r="97" spans="2:15">
      <c r="B97" s="124"/>
      <c r="C97" s="233"/>
      <c r="D97" s="233"/>
      <c r="E97" s="233"/>
      <c r="F97" s="236"/>
      <c r="G97" s="237"/>
      <c r="H97" s="237"/>
      <c r="I97" s="141"/>
      <c r="J97" s="141"/>
      <c r="K97" s="140">
        <f t="shared" si="9"/>
        <v>0</v>
      </c>
      <c r="L97" s="140">
        <f>K97*L93</f>
        <v>0</v>
      </c>
      <c r="M97" s="226"/>
      <c r="N97" s="227"/>
      <c r="O97" s="220"/>
    </row>
    <row r="98" spans="2:15">
      <c r="B98" s="124"/>
      <c r="C98" s="233"/>
      <c r="D98" s="233"/>
      <c r="E98" s="233"/>
      <c r="F98" s="233"/>
      <c r="G98" s="235"/>
      <c r="H98" s="235"/>
      <c r="I98" s="139"/>
      <c r="J98" s="139"/>
      <c r="K98" s="140">
        <f t="shared" si="9"/>
        <v>0</v>
      </c>
      <c r="L98" s="140">
        <f>K98*L93</f>
        <v>0</v>
      </c>
      <c r="M98" s="226"/>
      <c r="N98" s="227"/>
      <c r="O98" s="220"/>
    </row>
    <row r="99" spans="2:15">
      <c r="B99" s="124"/>
      <c r="C99" s="233"/>
      <c r="D99" s="233"/>
      <c r="E99" s="233"/>
      <c r="F99" s="233"/>
      <c r="G99" s="234"/>
      <c r="H99" s="235"/>
      <c r="I99" s="139"/>
      <c r="J99" s="139"/>
      <c r="K99" s="140">
        <f t="shared" si="9"/>
        <v>0</v>
      </c>
      <c r="L99" s="140">
        <f>K99*L93</f>
        <v>0</v>
      </c>
      <c r="M99" s="226"/>
      <c r="N99" s="227"/>
      <c r="O99" s="220"/>
    </row>
    <row r="100" spans="2:15">
      <c r="B100" s="124"/>
      <c r="C100" s="233"/>
      <c r="D100" s="233"/>
      <c r="E100" s="233"/>
      <c r="F100" s="233"/>
      <c r="G100" s="235"/>
      <c r="H100" s="235"/>
      <c r="I100" s="139"/>
      <c r="J100" s="139"/>
      <c r="K100" s="140">
        <f t="shared" si="9"/>
        <v>0</v>
      </c>
      <c r="L100" s="140">
        <f>K100*L93</f>
        <v>0</v>
      </c>
      <c r="M100" s="226"/>
      <c r="N100" s="227"/>
      <c r="O100" s="220"/>
    </row>
    <row r="101" spans="2:15">
      <c r="B101" s="124"/>
      <c r="C101" s="233"/>
      <c r="D101" s="238"/>
      <c r="E101" s="233"/>
      <c r="F101" s="233"/>
      <c r="G101" s="235"/>
      <c r="H101" s="235"/>
      <c r="I101" s="139"/>
      <c r="J101" s="139"/>
      <c r="K101" s="140">
        <f t="shared" si="9"/>
        <v>0</v>
      </c>
      <c r="L101" s="140">
        <f>K101*L93</f>
        <v>0</v>
      </c>
      <c r="M101" s="226"/>
      <c r="N101" s="227"/>
      <c r="O101" s="220"/>
    </row>
    <row r="102" spans="2:15">
      <c r="B102" s="124"/>
      <c r="C102" s="233"/>
      <c r="D102" s="238"/>
      <c r="E102" s="233"/>
      <c r="F102" s="233"/>
      <c r="G102" s="235"/>
      <c r="H102" s="235"/>
      <c r="I102" s="139"/>
      <c r="J102" s="139"/>
      <c r="K102" s="140">
        <f t="shared" si="9"/>
        <v>0</v>
      </c>
      <c r="L102" s="140">
        <f>K102*L93</f>
        <v>0</v>
      </c>
      <c r="M102" s="228"/>
      <c r="N102" s="229"/>
      <c r="O102" s="220"/>
    </row>
    <row r="103" spans="2:15" ht="20.25" customHeight="1">
      <c r="B103" s="124"/>
      <c r="C103" s="630" t="s">
        <v>74</v>
      </c>
      <c r="D103" s="630"/>
      <c r="E103" s="630"/>
      <c r="F103" s="630"/>
      <c r="G103" s="630"/>
      <c r="H103" s="630"/>
      <c r="I103" s="630"/>
      <c r="J103" s="630"/>
      <c r="K103" s="239" t="s">
        <v>47</v>
      </c>
      <c r="L103" s="225">
        <v>0.5</v>
      </c>
      <c r="M103" s="126">
        <f>SUM(K105:K112)</f>
        <v>0</v>
      </c>
      <c r="N103" s="127">
        <f>SUM(L105:L112)</f>
        <v>0</v>
      </c>
      <c r="O103" s="224"/>
    </row>
    <row r="104" spans="2:15" ht="16.5" customHeight="1">
      <c r="B104" s="124"/>
      <c r="C104" s="627" t="s">
        <v>4</v>
      </c>
      <c r="D104" s="627"/>
      <c r="E104" s="554" t="s">
        <v>5</v>
      </c>
      <c r="F104" s="554" t="s">
        <v>6</v>
      </c>
      <c r="G104" s="554" t="s">
        <v>7</v>
      </c>
      <c r="H104" s="554" t="s">
        <v>8</v>
      </c>
      <c r="I104" s="554" t="s">
        <v>9</v>
      </c>
      <c r="J104" s="554" t="s">
        <v>10</v>
      </c>
      <c r="K104" s="554" t="s">
        <v>11</v>
      </c>
      <c r="L104" s="554" t="s">
        <v>12</v>
      </c>
      <c r="M104" s="150"/>
      <c r="N104" s="151"/>
      <c r="O104" s="220"/>
    </row>
    <row r="105" spans="2:15" ht="16.5" customHeight="1">
      <c r="B105" s="124"/>
      <c r="C105" s="152"/>
      <c r="D105" s="152"/>
      <c r="E105" s="152"/>
      <c r="F105" s="152"/>
      <c r="G105" s="152"/>
      <c r="H105" s="152"/>
      <c r="I105" s="136"/>
      <c r="J105" s="136"/>
      <c r="K105" s="132">
        <f t="shared" ref="K105:K112" si="10">(I105+J105)*10000</f>
        <v>0</v>
      </c>
      <c r="L105" s="132">
        <f>K105*L103</f>
        <v>0</v>
      </c>
      <c r="M105" s="153"/>
      <c r="N105" s="154"/>
      <c r="O105" s="220"/>
    </row>
    <row r="106" spans="2:15" ht="16.5" customHeight="1">
      <c r="B106" s="124"/>
      <c r="C106" s="155"/>
      <c r="D106" s="155"/>
      <c r="E106" s="155"/>
      <c r="F106" s="155"/>
      <c r="G106" s="152"/>
      <c r="H106" s="155"/>
      <c r="I106" s="136"/>
      <c r="J106" s="136"/>
      <c r="K106" s="132">
        <f t="shared" si="10"/>
        <v>0</v>
      </c>
      <c r="L106" s="132">
        <f>K106*L103</f>
        <v>0</v>
      </c>
      <c r="M106" s="153"/>
      <c r="N106" s="154"/>
      <c r="O106" s="220"/>
    </row>
    <row r="107" spans="2:15" ht="16.5" customHeight="1">
      <c r="B107" s="124"/>
      <c r="C107" s="155"/>
      <c r="D107" s="155"/>
      <c r="E107" s="155"/>
      <c r="F107" s="156"/>
      <c r="G107" s="157"/>
      <c r="H107" s="157"/>
      <c r="I107" s="136"/>
      <c r="J107" s="136"/>
      <c r="K107" s="132">
        <f t="shared" si="10"/>
        <v>0</v>
      </c>
      <c r="L107" s="132">
        <f>K107*L103</f>
        <v>0</v>
      </c>
      <c r="M107" s="153"/>
      <c r="N107" s="154"/>
      <c r="O107" s="220"/>
    </row>
    <row r="108" spans="2:15" ht="16.5" customHeight="1">
      <c r="B108" s="124"/>
      <c r="C108" s="155"/>
      <c r="D108" s="155"/>
      <c r="E108" s="155"/>
      <c r="F108" s="155"/>
      <c r="G108" s="155"/>
      <c r="H108" s="155"/>
      <c r="I108" s="136"/>
      <c r="J108" s="136"/>
      <c r="K108" s="132">
        <f t="shared" si="10"/>
        <v>0</v>
      </c>
      <c r="L108" s="132">
        <f>K108*L103</f>
        <v>0</v>
      </c>
      <c r="M108" s="153"/>
      <c r="N108" s="154"/>
      <c r="O108" s="220"/>
    </row>
    <row r="109" spans="2:15" ht="16.5" customHeight="1">
      <c r="B109" s="124"/>
      <c r="C109" s="155"/>
      <c r="D109" s="155"/>
      <c r="E109" s="155"/>
      <c r="F109" s="155"/>
      <c r="G109" s="152"/>
      <c r="H109" s="155"/>
      <c r="I109" s="136"/>
      <c r="J109" s="136"/>
      <c r="K109" s="132">
        <f t="shared" si="10"/>
        <v>0</v>
      </c>
      <c r="L109" s="132">
        <f>K109*L103</f>
        <v>0</v>
      </c>
      <c r="M109" s="153"/>
      <c r="N109" s="154"/>
      <c r="O109" s="220"/>
    </row>
    <row r="110" spans="2:15" ht="16.5" customHeight="1">
      <c r="B110" s="124"/>
      <c r="C110" s="155"/>
      <c r="D110" s="155"/>
      <c r="E110" s="155"/>
      <c r="F110" s="155"/>
      <c r="G110" s="155"/>
      <c r="H110" s="155"/>
      <c r="I110" s="136"/>
      <c r="J110" s="136"/>
      <c r="K110" s="132">
        <f t="shared" si="10"/>
        <v>0</v>
      </c>
      <c r="L110" s="132">
        <f>K110*L103</f>
        <v>0</v>
      </c>
      <c r="M110" s="153"/>
      <c r="N110" s="154"/>
      <c r="O110" s="220"/>
    </row>
    <row r="111" spans="2:15" ht="16.5" customHeight="1">
      <c r="B111" s="124"/>
      <c r="C111" s="155"/>
      <c r="D111" s="158"/>
      <c r="E111" s="155"/>
      <c r="F111" s="155"/>
      <c r="G111" s="155"/>
      <c r="H111" s="155"/>
      <c r="I111" s="136"/>
      <c r="J111" s="136"/>
      <c r="K111" s="132">
        <f t="shared" si="10"/>
        <v>0</v>
      </c>
      <c r="L111" s="132">
        <f>K111*L103</f>
        <v>0</v>
      </c>
      <c r="M111" s="153"/>
      <c r="N111" s="154"/>
      <c r="O111" s="220"/>
    </row>
    <row r="112" spans="2:15" ht="16.5" customHeight="1">
      <c r="B112" s="124"/>
      <c r="C112" s="155"/>
      <c r="D112" s="158"/>
      <c r="E112" s="155"/>
      <c r="F112" s="155"/>
      <c r="G112" s="155"/>
      <c r="H112" s="155"/>
      <c r="I112" s="136"/>
      <c r="J112" s="136"/>
      <c r="K112" s="132">
        <f t="shared" si="10"/>
        <v>0</v>
      </c>
      <c r="L112" s="132">
        <f>K112*L103</f>
        <v>0</v>
      </c>
      <c r="M112" s="159"/>
      <c r="N112" s="160"/>
      <c r="O112" s="220"/>
    </row>
    <row r="113" spans="2:15" ht="20.25" customHeight="1">
      <c r="B113" s="124"/>
      <c r="C113" s="630" t="s">
        <v>75</v>
      </c>
      <c r="D113" s="630"/>
      <c r="E113" s="630"/>
      <c r="F113" s="630"/>
      <c r="G113" s="630"/>
      <c r="H113" s="630"/>
      <c r="I113" s="630"/>
      <c r="J113" s="630"/>
      <c r="K113" s="239" t="s">
        <v>47</v>
      </c>
      <c r="L113" s="161">
        <v>0.7</v>
      </c>
      <c r="M113" s="126">
        <f>SUM(K115:K122)</f>
        <v>0</v>
      </c>
      <c r="N113" s="127">
        <f>SUM(L115:L122)</f>
        <v>0</v>
      </c>
      <c r="O113" s="224"/>
    </row>
    <row r="114" spans="2:15" ht="16.5" customHeight="1">
      <c r="B114" s="124"/>
      <c r="C114" s="627" t="s">
        <v>4</v>
      </c>
      <c r="D114" s="627"/>
      <c r="E114" s="554" t="s">
        <v>5</v>
      </c>
      <c r="F114" s="554" t="s">
        <v>6</v>
      </c>
      <c r="G114" s="554" t="s">
        <v>7</v>
      </c>
      <c r="H114" s="554" t="s">
        <v>8</v>
      </c>
      <c r="I114" s="554" t="s">
        <v>9</v>
      </c>
      <c r="J114" s="554" t="s">
        <v>10</v>
      </c>
      <c r="K114" s="554" t="s">
        <v>11</v>
      </c>
      <c r="L114" s="554" t="s">
        <v>12</v>
      </c>
      <c r="M114" s="150"/>
      <c r="N114" s="151"/>
      <c r="O114" s="220"/>
    </row>
    <row r="115" spans="2:15" ht="16.5" customHeight="1">
      <c r="B115" s="124" t="s">
        <v>3</v>
      </c>
      <c r="C115" s="155"/>
      <c r="D115" s="155"/>
      <c r="E115" s="155"/>
      <c r="F115" s="155"/>
      <c r="G115" s="155"/>
      <c r="H115" s="155"/>
      <c r="I115" s="136"/>
      <c r="J115" s="136"/>
      <c r="K115" s="132">
        <f t="shared" ref="K115:K122" si="11">(I115+J115)*10000</f>
        <v>0</v>
      </c>
      <c r="L115" s="132">
        <f>K115*L113</f>
        <v>0</v>
      </c>
      <c r="M115" s="153"/>
      <c r="N115" s="154"/>
      <c r="O115" s="220"/>
    </row>
    <row r="116" spans="2:15" ht="16.5" customHeight="1">
      <c r="B116" s="124">
        <v>1</v>
      </c>
      <c r="C116" s="155"/>
      <c r="D116" s="155"/>
      <c r="E116" s="155"/>
      <c r="F116" s="155"/>
      <c r="G116" s="155"/>
      <c r="H116" s="155"/>
      <c r="I116" s="136"/>
      <c r="J116" s="136"/>
      <c r="K116" s="132">
        <f t="shared" si="11"/>
        <v>0</v>
      </c>
      <c r="L116" s="132">
        <f>K116*L113</f>
        <v>0</v>
      </c>
      <c r="M116" s="153"/>
      <c r="N116" s="154"/>
      <c r="O116" s="220"/>
    </row>
    <row r="117" spans="2:15" ht="16.5" customHeight="1">
      <c r="B117" s="124">
        <v>2</v>
      </c>
      <c r="C117" s="155"/>
      <c r="D117" s="155"/>
      <c r="E117" s="155"/>
      <c r="F117" s="155"/>
      <c r="G117" s="155"/>
      <c r="H117" s="155"/>
      <c r="I117" s="136"/>
      <c r="J117" s="136"/>
      <c r="K117" s="132">
        <f t="shared" si="11"/>
        <v>0</v>
      </c>
      <c r="L117" s="132">
        <f>K117*L113</f>
        <v>0</v>
      </c>
      <c r="M117" s="153"/>
      <c r="N117" s="154"/>
      <c r="O117" s="220"/>
    </row>
    <row r="118" spans="2:15" ht="19.5" customHeight="1">
      <c r="B118" s="124">
        <v>3</v>
      </c>
      <c r="C118" s="155"/>
      <c r="D118" s="155"/>
      <c r="E118" s="155"/>
      <c r="F118" s="155"/>
      <c r="G118" s="155"/>
      <c r="H118" s="155"/>
      <c r="I118" s="136"/>
      <c r="J118" s="136"/>
      <c r="K118" s="132">
        <f t="shared" si="11"/>
        <v>0</v>
      </c>
      <c r="L118" s="132">
        <f>K118*L113</f>
        <v>0</v>
      </c>
      <c r="M118" s="153"/>
      <c r="N118" s="154"/>
      <c r="O118" s="220"/>
    </row>
    <row r="119" spans="2:15" ht="16.5" customHeight="1">
      <c r="B119" s="124">
        <v>4</v>
      </c>
      <c r="C119" s="155"/>
      <c r="D119" s="155"/>
      <c r="E119" s="155"/>
      <c r="F119" s="155"/>
      <c r="G119" s="155"/>
      <c r="H119" s="155"/>
      <c r="I119" s="136"/>
      <c r="J119" s="136"/>
      <c r="K119" s="132">
        <f t="shared" si="11"/>
        <v>0</v>
      </c>
      <c r="L119" s="132">
        <f>K119*L113</f>
        <v>0</v>
      </c>
      <c r="M119" s="153"/>
      <c r="N119" s="154"/>
      <c r="O119" s="220"/>
    </row>
    <row r="120" spans="2:15" ht="16.5" customHeight="1">
      <c r="B120" s="124">
        <v>5</v>
      </c>
      <c r="C120" s="155"/>
      <c r="D120" s="155"/>
      <c r="E120" s="155"/>
      <c r="F120" s="155"/>
      <c r="G120" s="155"/>
      <c r="H120" s="155"/>
      <c r="I120" s="136"/>
      <c r="J120" s="136"/>
      <c r="K120" s="132">
        <f t="shared" si="11"/>
        <v>0</v>
      </c>
      <c r="L120" s="132">
        <f>K120*L113</f>
        <v>0</v>
      </c>
      <c r="M120" s="153"/>
      <c r="N120" s="154"/>
      <c r="O120" s="220"/>
    </row>
    <row r="121" spans="2:15" ht="16.5" customHeight="1">
      <c r="B121" s="124">
        <v>6</v>
      </c>
      <c r="C121" s="155"/>
      <c r="D121" s="155"/>
      <c r="E121" s="155"/>
      <c r="F121" s="155"/>
      <c r="G121" s="155"/>
      <c r="H121" s="155"/>
      <c r="I121" s="136"/>
      <c r="J121" s="136"/>
      <c r="K121" s="132">
        <f t="shared" si="11"/>
        <v>0</v>
      </c>
      <c r="L121" s="132">
        <f>K121*L113</f>
        <v>0</v>
      </c>
      <c r="M121" s="153"/>
      <c r="N121" s="154"/>
      <c r="O121" s="220"/>
    </row>
    <row r="122" spans="2:15" ht="16.5" customHeight="1">
      <c r="B122" s="124">
        <v>7</v>
      </c>
      <c r="C122" s="155"/>
      <c r="D122" s="155"/>
      <c r="E122" s="155"/>
      <c r="F122" s="155"/>
      <c r="G122" s="155"/>
      <c r="H122" s="155"/>
      <c r="I122" s="136"/>
      <c r="J122" s="136"/>
      <c r="K122" s="132">
        <f t="shared" si="11"/>
        <v>0</v>
      </c>
      <c r="L122" s="132">
        <f>K122*L113</f>
        <v>0</v>
      </c>
      <c r="M122" s="159"/>
      <c r="N122" s="160"/>
      <c r="O122" s="220"/>
    </row>
    <row r="123" spans="2:15" ht="20.25">
      <c r="B123" s="124">
        <v>8</v>
      </c>
      <c r="C123" s="630" t="s">
        <v>76</v>
      </c>
      <c r="D123" s="630"/>
      <c r="E123" s="630"/>
      <c r="F123" s="630"/>
      <c r="G123" s="630"/>
      <c r="H123" s="630"/>
      <c r="I123" s="630"/>
      <c r="J123" s="630"/>
      <c r="K123" s="239" t="s">
        <v>47</v>
      </c>
      <c r="L123" s="161">
        <v>0.7</v>
      </c>
      <c r="M123" s="126">
        <f>SUM(K125:K132)</f>
        <v>0</v>
      </c>
      <c r="N123" s="127">
        <f>SUM(L125:L132)</f>
        <v>0</v>
      </c>
      <c r="O123" s="224"/>
    </row>
    <row r="124" spans="2:15" ht="16.5" customHeight="1">
      <c r="B124" s="124" t="s">
        <v>3</v>
      </c>
      <c r="C124" s="627" t="s">
        <v>4</v>
      </c>
      <c r="D124" s="627"/>
      <c r="E124" s="554" t="s">
        <v>5</v>
      </c>
      <c r="F124" s="554" t="s">
        <v>6</v>
      </c>
      <c r="G124" s="554" t="s">
        <v>7</v>
      </c>
      <c r="H124" s="554" t="s">
        <v>8</v>
      </c>
      <c r="I124" s="554" t="s">
        <v>9</v>
      </c>
      <c r="J124" s="554" t="s">
        <v>10</v>
      </c>
      <c r="K124" s="554" t="s">
        <v>11</v>
      </c>
      <c r="L124" s="554" t="s">
        <v>12</v>
      </c>
      <c r="M124" s="150"/>
      <c r="N124" s="151"/>
      <c r="O124" s="220"/>
    </row>
    <row r="125" spans="2:15" ht="16.5" customHeight="1">
      <c r="B125" s="124">
        <v>1</v>
      </c>
      <c r="C125" s="210"/>
      <c r="D125" s="210"/>
      <c r="E125" s="210"/>
      <c r="F125" s="210"/>
      <c r="G125" s="211"/>
      <c r="H125" s="210"/>
      <c r="I125" s="131"/>
      <c r="J125" s="131"/>
      <c r="K125" s="132">
        <f t="shared" ref="K125:K132" si="12">(I125+J125)*10000</f>
        <v>0</v>
      </c>
      <c r="L125" s="132">
        <f>K125*L123</f>
        <v>0</v>
      </c>
      <c r="M125" s="153"/>
      <c r="N125" s="154"/>
      <c r="O125" s="220"/>
    </row>
    <row r="126" spans="2:15" ht="16.5" customHeight="1">
      <c r="B126" s="124">
        <v>2</v>
      </c>
      <c r="C126" s="210"/>
      <c r="D126" s="210"/>
      <c r="E126" s="210"/>
      <c r="F126" s="210"/>
      <c r="G126" s="211"/>
      <c r="H126" s="210"/>
      <c r="I126" s="131"/>
      <c r="J126" s="131"/>
      <c r="K126" s="132">
        <f t="shared" si="12"/>
        <v>0</v>
      </c>
      <c r="L126" s="132">
        <f>K126*L123</f>
        <v>0</v>
      </c>
      <c r="M126" s="153"/>
      <c r="N126" s="154"/>
      <c r="O126" s="220"/>
    </row>
    <row r="127" spans="2:15" ht="16.5" customHeight="1">
      <c r="B127" s="124">
        <v>3</v>
      </c>
      <c r="C127" s="210"/>
      <c r="D127" s="210"/>
      <c r="E127" s="210"/>
      <c r="F127" s="212"/>
      <c r="G127" s="213"/>
      <c r="H127" s="213"/>
      <c r="I127" s="131"/>
      <c r="J127" s="131"/>
      <c r="K127" s="132">
        <f t="shared" si="12"/>
        <v>0</v>
      </c>
      <c r="L127" s="132">
        <f>K127*L123</f>
        <v>0</v>
      </c>
      <c r="M127" s="153"/>
      <c r="N127" s="154"/>
      <c r="O127" s="220"/>
    </row>
    <row r="128" spans="2:15" ht="16.5" customHeight="1">
      <c r="B128" s="124">
        <v>4</v>
      </c>
      <c r="C128" s="210"/>
      <c r="D128" s="210"/>
      <c r="E128" s="210"/>
      <c r="F128" s="210"/>
      <c r="G128" s="210"/>
      <c r="H128" s="210"/>
      <c r="I128" s="131"/>
      <c r="J128" s="131"/>
      <c r="K128" s="132">
        <f t="shared" si="12"/>
        <v>0</v>
      </c>
      <c r="L128" s="132">
        <f>K128*L123</f>
        <v>0</v>
      </c>
      <c r="M128" s="153"/>
      <c r="N128" s="154"/>
      <c r="O128" s="220"/>
    </row>
    <row r="129" spans="2:15" ht="16.5" customHeight="1">
      <c r="B129" s="124">
        <v>5</v>
      </c>
      <c r="C129" s="210"/>
      <c r="D129" s="210"/>
      <c r="E129" s="210"/>
      <c r="F129" s="210"/>
      <c r="G129" s="211"/>
      <c r="H129" s="210"/>
      <c r="I129" s="131"/>
      <c r="J129" s="131"/>
      <c r="K129" s="132">
        <f t="shared" si="12"/>
        <v>0</v>
      </c>
      <c r="L129" s="132">
        <f>K129*L123</f>
        <v>0</v>
      </c>
      <c r="M129" s="153"/>
      <c r="N129" s="154"/>
      <c r="O129" s="220"/>
    </row>
    <row r="130" spans="2:15" ht="16.5" customHeight="1">
      <c r="B130" s="124">
        <v>6</v>
      </c>
      <c r="C130" s="210"/>
      <c r="D130" s="210"/>
      <c r="E130" s="210"/>
      <c r="F130" s="210"/>
      <c r="G130" s="210"/>
      <c r="H130" s="210"/>
      <c r="I130" s="131"/>
      <c r="J130" s="131"/>
      <c r="K130" s="132">
        <f t="shared" si="12"/>
        <v>0</v>
      </c>
      <c r="L130" s="132">
        <f>K130*L123</f>
        <v>0</v>
      </c>
      <c r="M130" s="153"/>
      <c r="N130" s="154"/>
      <c r="O130" s="220"/>
    </row>
    <row r="131" spans="2:15" ht="16.5" customHeight="1">
      <c r="B131" s="124">
        <v>7</v>
      </c>
      <c r="C131" s="210"/>
      <c r="D131" s="214"/>
      <c r="E131" s="210"/>
      <c r="F131" s="210"/>
      <c r="G131" s="210"/>
      <c r="H131" s="210"/>
      <c r="I131" s="131"/>
      <c r="J131" s="131"/>
      <c r="K131" s="132">
        <f t="shared" si="12"/>
        <v>0</v>
      </c>
      <c r="L131" s="132">
        <f>K131*L123</f>
        <v>0</v>
      </c>
      <c r="M131" s="153"/>
      <c r="N131" s="154"/>
      <c r="O131" s="220"/>
    </row>
    <row r="132" spans="2:15" ht="16.5" customHeight="1">
      <c r="B132" s="124">
        <v>8</v>
      </c>
      <c r="C132" s="210"/>
      <c r="D132" s="214"/>
      <c r="E132" s="210"/>
      <c r="F132" s="210"/>
      <c r="G132" s="210"/>
      <c r="H132" s="210"/>
      <c r="I132" s="131"/>
      <c r="J132" s="131"/>
      <c r="K132" s="132">
        <f t="shared" si="12"/>
        <v>0</v>
      </c>
      <c r="L132" s="132">
        <f>K132*L123</f>
        <v>0</v>
      </c>
      <c r="M132" s="159"/>
      <c r="N132" s="160"/>
      <c r="O132" s="220"/>
    </row>
    <row r="133" spans="2:15" ht="20.25">
      <c r="B133" s="124"/>
      <c r="C133" s="630" t="s">
        <v>77</v>
      </c>
      <c r="D133" s="630"/>
      <c r="E133" s="630"/>
      <c r="F133" s="630"/>
      <c r="G133" s="630"/>
      <c r="H133" s="630"/>
      <c r="I133" s="630"/>
      <c r="J133" s="630"/>
      <c r="K133" s="239" t="s">
        <v>47</v>
      </c>
      <c r="L133" s="161">
        <v>0.7</v>
      </c>
      <c r="M133" s="126">
        <f>SUM(K135:K142)</f>
        <v>0</v>
      </c>
      <c r="N133" s="127">
        <f>SUM(L135:L142)</f>
        <v>0</v>
      </c>
      <c r="O133" s="224"/>
    </row>
    <row r="134" spans="2:15" ht="16.5" customHeight="1">
      <c r="B134" s="124" t="s">
        <v>3</v>
      </c>
      <c r="C134" s="627" t="s">
        <v>4</v>
      </c>
      <c r="D134" s="627"/>
      <c r="E134" s="554" t="s">
        <v>5</v>
      </c>
      <c r="F134" s="554" t="s">
        <v>6</v>
      </c>
      <c r="G134" s="554" t="s">
        <v>7</v>
      </c>
      <c r="H134" s="554" t="s">
        <v>8</v>
      </c>
      <c r="I134" s="554" t="s">
        <v>9</v>
      </c>
      <c r="J134" s="554" t="s">
        <v>10</v>
      </c>
      <c r="K134" s="554" t="s">
        <v>11</v>
      </c>
      <c r="L134" s="554" t="s">
        <v>12</v>
      </c>
      <c r="M134" s="150"/>
      <c r="N134" s="151"/>
      <c r="O134" s="220"/>
    </row>
    <row r="135" spans="2:15" ht="16.5" customHeight="1">
      <c r="B135" s="124">
        <v>1</v>
      </c>
      <c r="C135" s="155"/>
      <c r="D135" s="155"/>
      <c r="E135" s="155"/>
      <c r="F135" s="155"/>
      <c r="G135" s="155"/>
      <c r="H135" s="155"/>
      <c r="I135" s="136"/>
      <c r="J135" s="136"/>
      <c r="K135" s="132">
        <f t="shared" ref="K135:K142" si="13">(I135+J135)*10000</f>
        <v>0</v>
      </c>
      <c r="L135" s="132">
        <f>K135*L133</f>
        <v>0</v>
      </c>
      <c r="M135" s="153"/>
      <c r="N135" s="154"/>
      <c r="O135" s="220"/>
    </row>
    <row r="136" spans="2:15" ht="16.5" customHeight="1">
      <c r="B136" s="124">
        <v>2</v>
      </c>
      <c r="C136" s="155"/>
      <c r="D136" s="155"/>
      <c r="E136" s="155"/>
      <c r="F136" s="155"/>
      <c r="G136" s="152"/>
      <c r="H136" s="155"/>
      <c r="I136" s="136"/>
      <c r="J136" s="136"/>
      <c r="K136" s="132">
        <f t="shared" si="13"/>
        <v>0</v>
      </c>
      <c r="L136" s="132">
        <f>K136*L133</f>
        <v>0</v>
      </c>
      <c r="M136" s="153"/>
      <c r="N136" s="154"/>
      <c r="O136" s="220"/>
    </row>
    <row r="137" spans="2:15" ht="16.5" customHeight="1">
      <c r="B137" s="124">
        <v>3</v>
      </c>
      <c r="C137" s="155"/>
      <c r="D137" s="155"/>
      <c r="E137" s="155"/>
      <c r="F137" s="156"/>
      <c r="G137" s="157"/>
      <c r="H137" s="157"/>
      <c r="I137" s="136"/>
      <c r="J137" s="136"/>
      <c r="K137" s="132">
        <f t="shared" si="13"/>
        <v>0</v>
      </c>
      <c r="L137" s="132">
        <f>K137*L133</f>
        <v>0</v>
      </c>
      <c r="M137" s="153"/>
      <c r="N137" s="154"/>
      <c r="O137" s="220"/>
    </row>
    <row r="138" spans="2:15" ht="16.5" customHeight="1">
      <c r="B138" s="124">
        <v>4</v>
      </c>
      <c r="C138" s="155"/>
      <c r="D138" s="155"/>
      <c r="E138" s="155"/>
      <c r="F138" s="155"/>
      <c r="G138" s="155"/>
      <c r="H138" s="155"/>
      <c r="I138" s="136"/>
      <c r="J138" s="136"/>
      <c r="K138" s="132">
        <f t="shared" si="13"/>
        <v>0</v>
      </c>
      <c r="L138" s="132">
        <f>K138*L133</f>
        <v>0</v>
      </c>
      <c r="M138" s="153"/>
      <c r="N138" s="154"/>
      <c r="O138" s="220"/>
    </row>
    <row r="139" spans="2:15" ht="16.5" customHeight="1">
      <c r="B139" s="124">
        <v>5</v>
      </c>
      <c r="C139" s="155"/>
      <c r="D139" s="155"/>
      <c r="E139" s="155"/>
      <c r="F139" s="155"/>
      <c r="G139" s="152"/>
      <c r="H139" s="155"/>
      <c r="I139" s="136"/>
      <c r="J139" s="136"/>
      <c r="K139" s="132">
        <f t="shared" si="13"/>
        <v>0</v>
      </c>
      <c r="L139" s="132">
        <f>K139*L133</f>
        <v>0</v>
      </c>
      <c r="M139" s="153"/>
      <c r="N139" s="154"/>
      <c r="O139" s="220"/>
    </row>
    <row r="140" spans="2:15" ht="16.5" customHeight="1">
      <c r="B140" s="124">
        <v>6</v>
      </c>
      <c r="C140" s="155"/>
      <c r="D140" s="155"/>
      <c r="E140" s="155"/>
      <c r="F140" s="155"/>
      <c r="G140" s="155"/>
      <c r="H140" s="155"/>
      <c r="I140" s="136"/>
      <c r="J140" s="136"/>
      <c r="K140" s="132">
        <f t="shared" si="13"/>
        <v>0</v>
      </c>
      <c r="L140" s="132">
        <f>K140*L133</f>
        <v>0</v>
      </c>
      <c r="M140" s="153"/>
      <c r="N140" s="154"/>
      <c r="O140" s="220"/>
    </row>
    <row r="141" spans="2:15" ht="16.5" customHeight="1">
      <c r="B141" s="124">
        <v>7</v>
      </c>
      <c r="C141" s="155"/>
      <c r="D141" s="158"/>
      <c r="E141" s="155"/>
      <c r="F141" s="155"/>
      <c r="G141" s="155"/>
      <c r="H141" s="155"/>
      <c r="I141" s="136"/>
      <c r="J141" s="136"/>
      <c r="K141" s="132">
        <f t="shared" si="13"/>
        <v>0</v>
      </c>
      <c r="L141" s="132">
        <f>K141*L133</f>
        <v>0</v>
      </c>
      <c r="M141" s="153"/>
      <c r="N141" s="154"/>
      <c r="O141" s="220"/>
    </row>
    <row r="142" spans="2:15" ht="16.5" customHeight="1">
      <c r="B142" s="124">
        <v>8</v>
      </c>
      <c r="C142" s="155"/>
      <c r="D142" s="158"/>
      <c r="E142" s="155"/>
      <c r="F142" s="155"/>
      <c r="G142" s="155"/>
      <c r="H142" s="155"/>
      <c r="I142" s="136"/>
      <c r="J142" s="136"/>
      <c r="K142" s="132">
        <f t="shared" si="13"/>
        <v>0</v>
      </c>
      <c r="L142" s="132">
        <f>K142*L133</f>
        <v>0</v>
      </c>
      <c r="M142" s="159"/>
      <c r="N142" s="160"/>
      <c r="O142" s="220"/>
    </row>
    <row r="143" spans="2:15" ht="20.25">
      <c r="B143" s="124"/>
      <c r="C143" s="669" t="s">
        <v>229</v>
      </c>
      <c r="D143" s="670"/>
      <c r="E143" s="670"/>
      <c r="F143" s="670"/>
      <c r="G143" s="670"/>
      <c r="H143" s="670"/>
      <c r="I143" s="670"/>
      <c r="J143" s="671"/>
      <c r="K143" s="239" t="s">
        <v>47</v>
      </c>
      <c r="L143" s="225">
        <v>0.5</v>
      </c>
      <c r="M143" s="126">
        <f>SUM(K145:K152)</f>
        <v>0</v>
      </c>
      <c r="N143" s="127">
        <f>SUM(L145:L152)</f>
        <v>0</v>
      </c>
      <c r="O143" s="224"/>
    </row>
    <row r="144" spans="2:15">
      <c r="B144" s="124" t="s">
        <v>3</v>
      </c>
      <c r="C144" s="663" t="s">
        <v>4</v>
      </c>
      <c r="D144" s="664"/>
      <c r="E144" s="554" t="s">
        <v>5</v>
      </c>
      <c r="F144" s="554" t="s">
        <v>6</v>
      </c>
      <c r="G144" s="244" t="s">
        <v>7</v>
      </c>
      <c r="H144" s="554" t="s">
        <v>8</v>
      </c>
      <c r="I144" s="554" t="s">
        <v>9</v>
      </c>
      <c r="J144" s="554" t="s">
        <v>10</v>
      </c>
      <c r="K144" s="554" t="s">
        <v>11</v>
      </c>
      <c r="L144" s="554" t="s">
        <v>12</v>
      </c>
      <c r="M144" s="628"/>
      <c r="N144" s="629"/>
      <c r="O144" s="220"/>
    </row>
    <row r="145" spans="1:15">
      <c r="A145" s="220"/>
      <c r="B145" s="124">
        <v>1</v>
      </c>
      <c r="C145" s="233"/>
      <c r="D145" s="233"/>
      <c r="E145" s="233"/>
      <c r="F145" s="233"/>
      <c r="G145" s="235"/>
      <c r="H145" s="235"/>
      <c r="I145" s="136"/>
      <c r="J145" s="136"/>
      <c r="K145" s="132">
        <f t="shared" ref="K145:K152" si="14">(I145+J145)*10000</f>
        <v>0</v>
      </c>
      <c r="L145" s="132">
        <f>K145*L143</f>
        <v>0</v>
      </c>
      <c r="M145" s="226"/>
      <c r="N145" s="227"/>
      <c r="O145" s="220"/>
    </row>
    <row r="146" spans="1:15">
      <c r="A146" s="220"/>
      <c r="B146" s="124">
        <v>2</v>
      </c>
      <c r="C146" s="233"/>
      <c r="D146" s="233"/>
      <c r="E146" s="233"/>
      <c r="F146" s="233"/>
      <c r="G146" s="234"/>
      <c r="H146" s="235"/>
      <c r="I146" s="136"/>
      <c r="J146" s="136"/>
      <c r="K146" s="132">
        <f t="shared" si="14"/>
        <v>0</v>
      </c>
      <c r="L146" s="132">
        <f>K146*L143</f>
        <v>0</v>
      </c>
      <c r="M146" s="226"/>
      <c r="N146" s="227"/>
      <c r="O146" s="220"/>
    </row>
    <row r="147" spans="1:15">
      <c r="A147" s="220"/>
      <c r="B147" s="124">
        <v>3</v>
      </c>
      <c r="C147" s="233"/>
      <c r="D147" s="233"/>
      <c r="E147" s="233"/>
      <c r="F147" s="236"/>
      <c r="G147" s="237"/>
      <c r="H147" s="237"/>
      <c r="I147" s="136"/>
      <c r="J147" s="136"/>
      <c r="K147" s="132">
        <f t="shared" si="14"/>
        <v>0</v>
      </c>
      <c r="L147" s="132">
        <f>K147*L143</f>
        <v>0</v>
      </c>
      <c r="M147" s="226"/>
      <c r="N147" s="227"/>
      <c r="O147" s="220"/>
    </row>
    <row r="148" spans="1:15">
      <c r="A148" s="220"/>
      <c r="B148" s="124">
        <v>4</v>
      </c>
      <c r="C148" s="233"/>
      <c r="D148" s="233"/>
      <c r="E148" s="233"/>
      <c r="F148" s="233"/>
      <c r="G148" s="235"/>
      <c r="H148" s="235"/>
      <c r="I148" s="136"/>
      <c r="J148" s="136"/>
      <c r="K148" s="132">
        <f t="shared" si="14"/>
        <v>0</v>
      </c>
      <c r="L148" s="132">
        <f>K148*L143</f>
        <v>0</v>
      </c>
      <c r="M148" s="226"/>
      <c r="N148" s="227"/>
      <c r="O148" s="220"/>
    </row>
    <row r="149" spans="1:15">
      <c r="A149" s="220"/>
      <c r="B149" s="124">
        <v>5</v>
      </c>
      <c r="C149" s="233"/>
      <c r="D149" s="233"/>
      <c r="E149" s="233"/>
      <c r="F149" s="233"/>
      <c r="G149" s="234"/>
      <c r="H149" s="235"/>
      <c r="I149" s="136"/>
      <c r="J149" s="136"/>
      <c r="K149" s="132">
        <f t="shared" si="14"/>
        <v>0</v>
      </c>
      <c r="L149" s="132">
        <f>K149*L143</f>
        <v>0</v>
      </c>
      <c r="M149" s="226"/>
      <c r="N149" s="227"/>
      <c r="O149" s="220"/>
    </row>
    <row r="150" spans="1:15">
      <c r="A150" s="220"/>
      <c r="B150" s="124">
        <v>6</v>
      </c>
      <c r="C150" s="233"/>
      <c r="D150" s="233"/>
      <c r="E150" s="233"/>
      <c r="F150" s="233"/>
      <c r="G150" s="235"/>
      <c r="H150" s="235"/>
      <c r="I150" s="136"/>
      <c r="J150" s="136"/>
      <c r="K150" s="132">
        <f t="shared" si="14"/>
        <v>0</v>
      </c>
      <c r="L150" s="132">
        <f>K150*L143</f>
        <v>0</v>
      </c>
      <c r="M150" s="226"/>
      <c r="N150" s="227"/>
      <c r="O150" s="220"/>
    </row>
    <row r="151" spans="1:15">
      <c r="A151" s="220"/>
      <c r="B151" s="124">
        <v>7</v>
      </c>
      <c r="C151" s="233"/>
      <c r="D151" s="238"/>
      <c r="E151" s="233"/>
      <c r="F151" s="233"/>
      <c r="G151" s="235"/>
      <c r="H151" s="235"/>
      <c r="I151" s="136"/>
      <c r="J151" s="136"/>
      <c r="K151" s="132">
        <f t="shared" si="14"/>
        <v>0</v>
      </c>
      <c r="L151" s="132">
        <f>K151*L143</f>
        <v>0</v>
      </c>
      <c r="M151" s="226"/>
      <c r="N151" s="227"/>
      <c r="O151" s="220"/>
    </row>
    <row r="152" spans="1:15">
      <c r="A152" s="220"/>
      <c r="B152" s="124">
        <v>8</v>
      </c>
      <c r="C152" s="233"/>
      <c r="D152" s="238"/>
      <c r="E152" s="233"/>
      <c r="F152" s="233"/>
      <c r="G152" s="235"/>
      <c r="H152" s="235"/>
      <c r="I152" s="136"/>
      <c r="J152" s="136"/>
      <c r="K152" s="132">
        <f t="shared" si="14"/>
        <v>0</v>
      </c>
      <c r="L152" s="132">
        <f>K152*L143</f>
        <v>0</v>
      </c>
      <c r="M152" s="228"/>
      <c r="N152" s="229"/>
      <c r="O152" s="220"/>
    </row>
    <row r="153" spans="1:15">
      <c r="A153" s="221"/>
      <c r="B153" s="232"/>
      <c r="C153" s="665" t="s">
        <v>230</v>
      </c>
      <c r="D153" s="666"/>
      <c r="E153" s="666"/>
      <c r="F153" s="666"/>
      <c r="G153" s="666"/>
      <c r="H153" s="666"/>
      <c r="I153" s="666"/>
      <c r="J153" s="667"/>
      <c r="K153" s="241" t="s">
        <v>2</v>
      </c>
      <c r="L153" s="242">
        <v>0.5</v>
      </c>
      <c r="M153" s="190" t="s">
        <v>80</v>
      </c>
      <c r="N153" s="191" t="s">
        <v>81</v>
      </c>
      <c r="O153" s="224"/>
    </row>
    <row r="154" spans="1:15">
      <c r="A154" s="221"/>
      <c r="B154" s="232"/>
      <c r="C154" s="661" t="s">
        <v>4</v>
      </c>
      <c r="D154" s="662"/>
      <c r="E154" s="243" t="s">
        <v>5</v>
      </c>
      <c r="F154" s="243" t="s">
        <v>6</v>
      </c>
      <c r="G154" s="244" t="s">
        <v>7</v>
      </c>
      <c r="H154" s="243" t="s">
        <v>8</v>
      </c>
      <c r="I154" s="243" t="s">
        <v>9</v>
      </c>
      <c r="J154" s="243" t="s">
        <v>10</v>
      </c>
      <c r="K154" s="243" t="s">
        <v>11</v>
      </c>
      <c r="L154" s="243" t="s">
        <v>12</v>
      </c>
      <c r="M154" s="668" t="s">
        <v>82</v>
      </c>
      <c r="N154" s="668"/>
      <c r="O154" s="220"/>
    </row>
    <row r="155" spans="1:15">
      <c r="A155" s="221"/>
      <c r="B155" s="232"/>
      <c r="C155" s="192" t="s">
        <v>82</v>
      </c>
      <c r="D155" s="193" t="s">
        <v>82</v>
      </c>
      <c r="E155" s="193" t="s">
        <v>82</v>
      </c>
      <c r="F155" s="193" t="s">
        <v>82</v>
      </c>
      <c r="G155" s="245" t="s">
        <v>82</v>
      </c>
      <c r="H155" s="245" t="s">
        <v>82</v>
      </c>
      <c r="I155" s="193" t="s">
        <v>82</v>
      </c>
      <c r="J155" s="193" t="s">
        <v>82</v>
      </c>
      <c r="K155" s="194" t="s">
        <v>83</v>
      </c>
      <c r="L155" s="194" t="s">
        <v>83</v>
      </c>
      <c r="M155" s="227"/>
      <c r="N155" s="227"/>
      <c r="O155" s="220"/>
    </row>
    <row r="156" spans="1:15">
      <c r="A156" s="221"/>
      <c r="B156" s="232"/>
      <c r="C156" s="192" t="s">
        <v>82</v>
      </c>
      <c r="D156" s="193" t="s">
        <v>82</v>
      </c>
      <c r="E156" s="193" t="s">
        <v>82</v>
      </c>
      <c r="F156" s="193" t="s">
        <v>82</v>
      </c>
      <c r="G156" s="245" t="s">
        <v>82</v>
      </c>
      <c r="H156" s="245" t="s">
        <v>82</v>
      </c>
      <c r="I156" s="193" t="s">
        <v>82</v>
      </c>
      <c r="J156" s="193" t="s">
        <v>82</v>
      </c>
      <c r="K156" s="194" t="s">
        <v>83</v>
      </c>
      <c r="L156" s="194" t="s">
        <v>83</v>
      </c>
      <c r="M156" s="227"/>
      <c r="N156" s="227"/>
      <c r="O156" s="220"/>
    </row>
    <row r="157" spans="1:15">
      <c r="A157" s="221"/>
      <c r="B157" s="232"/>
      <c r="C157" s="192" t="s">
        <v>82</v>
      </c>
      <c r="D157" s="193" t="s">
        <v>82</v>
      </c>
      <c r="E157" s="193" t="s">
        <v>82</v>
      </c>
      <c r="F157" s="193" t="s">
        <v>82</v>
      </c>
      <c r="G157" s="245" t="s">
        <v>82</v>
      </c>
      <c r="H157" s="245" t="s">
        <v>82</v>
      </c>
      <c r="I157" s="193" t="s">
        <v>82</v>
      </c>
      <c r="J157" s="193" t="s">
        <v>82</v>
      </c>
      <c r="K157" s="194" t="s">
        <v>83</v>
      </c>
      <c r="L157" s="194" t="s">
        <v>83</v>
      </c>
      <c r="M157" s="227"/>
      <c r="N157" s="227"/>
      <c r="O157" s="220"/>
    </row>
    <row r="158" spans="1:15">
      <c r="A158" s="221"/>
      <c r="B158" s="232"/>
      <c r="C158" s="192" t="s">
        <v>82</v>
      </c>
      <c r="D158" s="193" t="s">
        <v>82</v>
      </c>
      <c r="E158" s="193" t="s">
        <v>82</v>
      </c>
      <c r="F158" s="193" t="s">
        <v>82</v>
      </c>
      <c r="G158" s="245" t="s">
        <v>82</v>
      </c>
      <c r="H158" s="245" t="s">
        <v>82</v>
      </c>
      <c r="I158" s="193" t="s">
        <v>82</v>
      </c>
      <c r="J158" s="193" t="s">
        <v>82</v>
      </c>
      <c r="K158" s="194" t="s">
        <v>83</v>
      </c>
      <c r="L158" s="194" t="s">
        <v>83</v>
      </c>
      <c r="M158" s="227"/>
      <c r="N158" s="227"/>
      <c r="O158" s="220"/>
    </row>
    <row r="159" spans="1:15">
      <c r="A159" s="221"/>
      <c r="B159" s="232"/>
      <c r="C159" s="192" t="s">
        <v>82</v>
      </c>
      <c r="D159" s="193" t="s">
        <v>82</v>
      </c>
      <c r="E159" s="193" t="s">
        <v>82</v>
      </c>
      <c r="F159" s="193" t="s">
        <v>82</v>
      </c>
      <c r="G159" s="245" t="s">
        <v>82</v>
      </c>
      <c r="H159" s="245" t="s">
        <v>82</v>
      </c>
      <c r="I159" s="193" t="s">
        <v>82</v>
      </c>
      <c r="J159" s="193" t="s">
        <v>82</v>
      </c>
      <c r="K159" s="194" t="s">
        <v>83</v>
      </c>
      <c r="L159" s="194" t="s">
        <v>83</v>
      </c>
      <c r="M159" s="227"/>
      <c r="N159" s="227"/>
      <c r="O159" s="220"/>
    </row>
    <row r="160" spans="1:15">
      <c r="A160" s="221"/>
      <c r="B160" s="232"/>
      <c r="C160" s="192" t="s">
        <v>82</v>
      </c>
      <c r="D160" s="193" t="s">
        <v>82</v>
      </c>
      <c r="E160" s="193" t="s">
        <v>82</v>
      </c>
      <c r="F160" s="193" t="s">
        <v>82</v>
      </c>
      <c r="G160" s="245" t="s">
        <v>82</v>
      </c>
      <c r="H160" s="245" t="s">
        <v>82</v>
      </c>
      <c r="I160" s="193" t="s">
        <v>82</v>
      </c>
      <c r="J160" s="193" t="s">
        <v>82</v>
      </c>
      <c r="K160" s="194" t="s">
        <v>83</v>
      </c>
      <c r="L160" s="194" t="s">
        <v>83</v>
      </c>
      <c r="M160" s="227"/>
      <c r="N160" s="227"/>
      <c r="O160" s="220"/>
    </row>
    <row r="161" spans="1:15">
      <c r="A161" s="221"/>
      <c r="B161" s="232"/>
      <c r="C161" s="192" t="s">
        <v>82</v>
      </c>
      <c r="D161" s="193" t="s">
        <v>82</v>
      </c>
      <c r="E161" s="193" t="s">
        <v>82</v>
      </c>
      <c r="F161" s="193" t="s">
        <v>82</v>
      </c>
      <c r="G161" s="245" t="s">
        <v>82</v>
      </c>
      <c r="H161" s="245" t="s">
        <v>82</v>
      </c>
      <c r="I161" s="193" t="s">
        <v>82</v>
      </c>
      <c r="J161" s="193" t="s">
        <v>82</v>
      </c>
      <c r="K161" s="194" t="s">
        <v>83</v>
      </c>
      <c r="L161" s="194" t="s">
        <v>83</v>
      </c>
      <c r="M161" s="227"/>
      <c r="N161" s="227"/>
      <c r="O161" s="220"/>
    </row>
    <row r="162" spans="1:15">
      <c r="A162" s="221"/>
      <c r="B162" s="232"/>
      <c r="C162" s="192" t="s">
        <v>82</v>
      </c>
      <c r="D162" s="193" t="s">
        <v>82</v>
      </c>
      <c r="E162" s="193" t="s">
        <v>82</v>
      </c>
      <c r="F162" s="193" t="s">
        <v>82</v>
      </c>
      <c r="G162" s="245" t="s">
        <v>82</v>
      </c>
      <c r="H162" s="245" t="s">
        <v>82</v>
      </c>
      <c r="I162" s="193" t="s">
        <v>82</v>
      </c>
      <c r="J162" s="193" t="s">
        <v>82</v>
      </c>
      <c r="K162" s="194" t="s">
        <v>83</v>
      </c>
      <c r="L162" s="194" t="s">
        <v>83</v>
      </c>
      <c r="M162" s="227"/>
      <c r="N162" s="227"/>
      <c r="O162" s="220"/>
    </row>
    <row r="163" spans="1:15">
      <c r="A163" s="221"/>
      <c r="B163" s="232"/>
      <c r="C163" s="665" t="s">
        <v>231</v>
      </c>
      <c r="D163" s="666"/>
      <c r="E163" s="666"/>
      <c r="F163" s="666"/>
      <c r="G163" s="666"/>
      <c r="H163" s="666"/>
      <c r="I163" s="666"/>
      <c r="J163" s="667"/>
      <c r="K163" s="195" t="s">
        <v>2</v>
      </c>
      <c r="L163" s="196">
        <v>0.5</v>
      </c>
      <c r="M163" s="190" t="s">
        <v>80</v>
      </c>
      <c r="N163" s="191" t="s">
        <v>81</v>
      </c>
      <c r="O163" s="224"/>
    </row>
    <row r="164" spans="1:15">
      <c r="A164" s="221"/>
      <c r="B164" s="232"/>
      <c r="C164" s="661" t="s">
        <v>4</v>
      </c>
      <c r="D164" s="662"/>
      <c r="E164" s="243" t="s">
        <v>5</v>
      </c>
      <c r="F164" s="243" t="s">
        <v>6</v>
      </c>
      <c r="G164" s="244" t="s">
        <v>7</v>
      </c>
      <c r="H164" s="243" t="s">
        <v>8</v>
      </c>
      <c r="I164" s="243" t="s">
        <v>9</v>
      </c>
      <c r="J164" s="243" t="s">
        <v>10</v>
      </c>
      <c r="K164" s="243" t="s">
        <v>11</v>
      </c>
      <c r="L164" s="243" t="s">
        <v>12</v>
      </c>
      <c r="M164" s="227"/>
      <c r="N164" s="227"/>
      <c r="O164" s="220"/>
    </row>
    <row r="165" spans="1:15">
      <c r="A165" s="221"/>
      <c r="B165" s="232"/>
      <c r="C165" s="197" t="s">
        <v>82</v>
      </c>
      <c r="D165" s="198" t="s">
        <v>82</v>
      </c>
      <c r="E165" s="198" t="s">
        <v>82</v>
      </c>
      <c r="F165" s="198" t="s">
        <v>82</v>
      </c>
      <c r="G165" s="200" t="s">
        <v>82</v>
      </c>
      <c r="H165" s="201" t="s">
        <v>82</v>
      </c>
      <c r="I165" s="198" t="s">
        <v>82</v>
      </c>
      <c r="J165" s="198" t="s">
        <v>82</v>
      </c>
      <c r="K165" s="194" t="s">
        <v>83</v>
      </c>
      <c r="L165" s="194" t="s">
        <v>83</v>
      </c>
      <c r="M165" s="227"/>
      <c r="N165" s="227"/>
      <c r="O165" s="220"/>
    </row>
    <row r="166" spans="1:15">
      <c r="A166" s="221"/>
      <c r="B166" s="232"/>
      <c r="C166" s="197" t="s">
        <v>82</v>
      </c>
      <c r="D166" s="198" t="s">
        <v>82</v>
      </c>
      <c r="E166" s="198" t="s">
        <v>82</v>
      </c>
      <c r="F166" s="198" t="s">
        <v>82</v>
      </c>
      <c r="G166" s="200" t="s">
        <v>82</v>
      </c>
      <c r="H166" s="201" t="s">
        <v>82</v>
      </c>
      <c r="I166" s="198" t="s">
        <v>82</v>
      </c>
      <c r="J166" s="198" t="s">
        <v>82</v>
      </c>
      <c r="K166" s="194" t="s">
        <v>83</v>
      </c>
      <c r="L166" s="194" t="s">
        <v>83</v>
      </c>
      <c r="M166" s="227"/>
      <c r="N166" s="227"/>
      <c r="O166" s="220"/>
    </row>
    <row r="167" spans="1:15">
      <c r="A167" s="221"/>
      <c r="B167" s="232"/>
      <c r="C167" s="197" t="s">
        <v>82</v>
      </c>
      <c r="D167" s="198" t="s">
        <v>82</v>
      </c>
      <c r="E167" s="198" t="s">
        <v>82</v>
      </c>
      <c r="F167" s="199" t="s">
        <v>82</v>
      </c>
      <c r="G167" s="202" t="s">
        <v>82</v>
      </c>
      <c r="H167" s="202" t="s">
        <v>82</v>
      </c>
      <c r="I167" s="199" t="s">
        <v>82</v>
      </c>
      <c r="J167" s="199" t="s">
        <v>82</v>
      </c>
      <c r="K167" s="194" t="s">
        <v>83</v>
      </c>
      <c r="L167" s="194" t="s">
        <v>83</v>
      </c>
      <c r="M167" s="227"/>
      <c r="N167" s="227"/>
      <c r="O167" s="220"/>
    </row>
    <row r="168" spans="1:15">
      <c r="A168" s="221"/>
      <c r="B168" s="232"/>
      <c r="C168" s="197" t="s">
        <v>82</v>
      </c>
      <c r="D168" s="198" t="s">
        <v>82</v>
      </c>
      <c r="E168" s="198" t="s">
        <v>82</v>
      </c>
      <c r="F168" s="198" t="s">
        <v>82</v>
      </c>
      <c r="G168" s="201" t="s">
        <v>82</v>
      </c>
      <c r="H168" s="201" t="s">
        <v>82</v>
      </c>
      <c r="I168" s="198" t="s">
        <v>82</v>
      </c>
      <c r="J168" s="198" t="s">
        <v>82</v>
      </c>
      <c r="K168" s="194" t="s">
        <v>83</v>
      </c>
      <c r="L168" s="194" t="s">
        <v>83</v>
      </c>
      <c r="M168" s="227"/>
      <c r="N168" s="227"/>
      <c r="O168" s="220"/>
    </row>
    <row r="169" spans="1:15">
      <c r="A169" s="221"/>
      <c r="B169" s="232"/>
      <c r="C169" s="197" t="s">
        <v>82</v>
      </c>
      <c r="D169" s="198" t="s">
        <v>82</v>
      </c>
      <c r="E169" s="198" t="s">
        <v>82</v>
      </c>
      <c r="F169" s="198" t="s">
        <v>82</v>
      </c>
      <c r="G169" s="200" t="s">
        <v>82</v>
      </c>
      <c r="H169" s="201" t="s">
        <v>82</v>
      </c>
      <c r="I169" s="198" t="s">
        <v>82</v>
      </c>
      <c r="J169" s="198" t="s">
        <v>82</v>
      </c>
      <c r="K169" s="194" t="s">
        <v>83</v>
      </c>
      <c r="L169" s="194" t="s">
        <v>83</v>
      </c>
      <c r="M169" s="227"/>
      <c r="N169" s="227"/>
      <c r="O169" s="220"/>
    </row>
    <row r="170" spans="1:15">
      <c r="A170" s="221"/>
      <c r="B170" s="232"/>
      <c r="C170" s="197" t="s">
        <v>82</v>
      </c>
      <c r="D170" s="198" t="s">
        <v>82</v>
      </c>
      <c r="E170" s="198" t="s">
        <v>82</v>
      </c>
      <c r="F170" s="198" t="s">
        <v>82</v>
      </c>
      <c r="G170" s="201" t="s">
        <v>82</v>
      </c>
      <c r="H170" s="201" t="s">
        <v>82</v>
      </c>
      <c r="I170" s="198" t="s">
        <v>82</v>
      </c>
      <c r="J170" s="198" t="s">
        <v>82</v>
      </c>
      <c r="K170" s="194" t="s">
        <v>83</v>
      </c>
      <c r="L170" s="194" t="s">
        <v>83</v>
      </c>
      <c r="M170" s="227"/>
      <c r="N170" s="227"/>
      <c r="O170" s="220"/>
    </row>
    <row r="171" spans="1:15">
      <c r="A171" s="221"/>
      <c r="B171" s="232"/>
      <c r="C171" s="197" t="s">
        <v>82</v>
      </c>
      <c r="D171" s="198" t="s">
        <v>82</v>
      </c>
      <c r="E171" s="198" t="s">
        <v>82</v>
      </c>
      <c r="F171" s="198" t="s">
        <v>82</v>
      </c>
      <c r="G171" s="201" t="s">
        <v>82</v>
      </c>
      <c r="H171" s="201" t="s">
        <v>82</v>
      </c>
      <c r="I171" s="198" t="s">
        <v>82</v>
      </c>
      <c r="J171" s="198" t="s">
        <v>82</v>
      </c>
      <c r="K171" s="194" t="s">
        <v>83</v>
      </c>
      <c r="L171" s="194" t="s">
        <v>83</v>
      </c>
      <c r="M171" s="227"/>
      <c r="N171" s="227"/>
      <c r="O171" s="220"/>
    </row>
    <row r="172" spans="1:15">
      <c r="A172" s="221"/>
      <c r="B172" s="232"/>
      <c r="C172" s="197" t="s">
        <v>82</v>
      </c>
      <c r="D172" s="198" t="s">
        <v>82</v>
      </c>
      <c r="E172" s="198" t="s">
        <v>82</v>
      </c>
      <c r="F172" s="198" t="s">
        <v>82</v>
      </c>
      <c r="G172" s="201" t="s">
        <v>82</v>
      </c>
      <c r="H172" s="201" t="s">
        <v>82</v>
      </c>
      <c r="I172" s="198" t="s">
        <v>82</v>
      </c>
      <c r="J172" s="198" t="s">
        <v>82</v>
      </c>
      <c r="K172" s="194" t="s">
        <v>83</v>
      </c>
      <c r="L172" s="194" t="s">
        <v>83</v>
      </c>
      <c r="M172" s="227"/>
      <c r="N172" s="227"/>
      <c r="O172" s="220"/>
    </row>
    <row r="173" spans="1:15">
      <c r="A173" s="220"/>
      <c r="B173" s="220"/>
      <c r="C173" s="44"/>
      <c r="D173" s="44"/>
      <c r="E173" s="44"/>
      <c r="F173" s="44"/>
      <c r="G173" s="45"/>
      <c r="H173" s="45"/>
      <c r="I173" s="46"/>
      <c r="J173" s="46"/>
      <c r="K173" s="46"/>
      <c r="L173" s="46"/>
      <c r="M173" s="220"/>
      <c r="N173" s="220"/>
      <c r="O173" s="220"/>
    </row>
  </sheetData>
  <mergeCells count="51"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C84:D84"/>
    <mergeCell ref="C43:J43"/>
    <mergeCell ref="C44:D44"/>
    <mergeCell ref="C53:J53"/>
    <mergeCell ref="C54:D54"/>
    <mergeCell ref="C63:J63"/>
    <mergeCell ref="C64:D64"/>
    <mergeCell ref="M64:N64"/>
    <mergeCell ref="C73:J73"/>
    <mergeCell ref="C74:D74"/>
    <mergeCell ref="M74:N74"/>
    <mergeCell ref="C83:J83"/>
    <mergeCell ref="C143:J143"/>
    <mergeCell ref="C93:J93"/>
    <mergeCell ref="C94:D94"/>
    <mergeCell ref="M94:N94"/>
    <mergeCell ref="C103:J103"/>
    <mergeCell ref="C104:D104"/>
    <mergeCell ref="C113:J113"/>
    <mergeCell ref="C114:D114"/>
    <mergeCell ref="C123:J123"/>
    <mergeCell ref="C124:D124"/>
    <mergeCell ref="C133:J133"/>
    <mergeCell ref="C134:D134"/>
    <mergeCell ref="C164:D164"/>
    <mergeCell ref="C144:D144"/>
    <mergeCell ref="M144:N144"/>
    <mergeCell ref="C153:J153"/>
    <mergeCell ref="C154:D154"/>
    <mergeCell ref="M154:N154"/>
    <mergeCell ref="C163:J163"/>
  </mergeCells>
  <phoneticPr fontId="29" type="noConversion"/>
  <conditionalFormatting sqref="C105:H105">
    <cfRule type="duplicateValues" dxfId="8577" priority="346"/>
    <cfRule type="duplicateValues" dxfId="8576" priority="347"/>
    <cfRule type="duplicateValues" dxfId="8575" priority="348"/>
    <cfRule type="duplicateValues" dxfId="8574" priority="349"/>
  </conditionalFormatting>
  <conditionalFormatting sqref="C125:H126 G108:G112 G127:G132 G135:G142">
    <cfRule type="duplicateValues" dxfId="8573" priority="354"/>
    <cfRule type="duplicateValues" dxfId="8572" priority="355"/>
    <cfRule type="duplicateValues" dxfId="8571" priority="356"/>
    <cfRule type="duplicateValues" dxfId="8570" priority="357"/>
  </conditionalFormatting>
  <conditionalFormatting sqref="F36">
    <cfRule type="duplicateValues" dxfId="8569" priority="65"/>
    <cfRule type="duplicateValues" dxfId="8568" priority="66"/>
    <cfRule type="duplicateValues" dxfId="8567" priority="67"/>
    <cfRule type="duplicateValues" dxfId="8566" priority="68"/>
    <cfRule type="duplicateValues" dxfId="8565" priority="69"/>
    <cfRule type="duplicateValues" dxfId="8564" priority="70"/>
    <cfRule type="duplicateValues" dxfId="8563" priority="71"/>
    <cfRule type="duplicateValues" dxfId="8562" priority="72"/>
    <cfRule type="duplicateValues" dxfId="8561" priority="129"/>
    <cfRule type="duplicateValues" dxfId="8560" priority="130"/>
    <cfRule type="duplicateValues" dxfId="8559" priority="131"/>
    <cfRule type="duplicateValues" dxfId="8558" priority="132"/>
    <cfRule type="duplicateValues" dxfId="8557" priority="133"/>
    <cfRule type="duplicateValues" dxfId="8556" priority="134"/>
    <cfRule type="duplicateValues" dxfId="8555" priority="135"/>
    <cfRule type="duplicateValues" dxfId="8554" priority="136"/>
  </conditionalFormatting>
  <conditionalFormatting sqref="F66">
    <cfRule type="duplicateValues" dxfId="8553" priority="211"/>
    <cfRule type="duplicateValues" dxfId="8552" priority="212"/>
    <cfRule type="duplicateValues" dxfId="8551" priority="213"/>
    <cfRule type="duplicateValues" dxfId="8550" priority="214"/>
    <cfRule type="duplicateValues" dxfId="8549" priority="215"/>
    <cfRule type="duplicateValues" dxfId="8548" priority="216"/>
    <cfRule type="duplicateValues" dxfId="8547" priority="217"/>
    <cfRule type="duplicateValues" dxfId="8546" priority="218"/>
    <cfRule type="duplicateValues" dxfId="8545" priority="275"/>
    <cfRule type="duplicateValues" dxfId="8544" priority="276"/>
    <cfRule type="duplicateValues" dxfId="8543" priority="277"/>
    <cfRule type="duplicateValues" dxfId="8542" priority="278"/>
    <cfRule type="duplicateValues" dxfId="8541" priority="279"/>
    <cfRule type="duplicateValues" dxfId="8540" priority="280"/>
    <cfRule type="duplicateValues" dxfId="8539" priority="281"/>
    <cfRule type="duplicateValues" dxfId="8538" priority="282"/>
  </conditionalFormatting>
  <conditionalFormatting sqref="G1:G2 G4 G24 G26:G32">
    <cfRule type="duplicateValues" dxfId="8537" priority="468"/>
    <cfRule type="duplicateValues" dxfId="8536" priority="469"/>
  </conditionalFormatting>
  <conditionalFormatting sqref="G1:G2 G26:G32">
    <cfRule type="duplicateValues" dxfId="8535" priority="470"/>
  </conditionalFormatting>
  <conditionalFormatting sqref="G4">
    <cfRule type="duplicateValues" dxfId="8534" priority="467"/>
  </conditionalFormatting>
  <conditionalFormatting sqref="G5:G12">
    <cfRule type="duplicateValues" dxfId="8533" priority="433"/>
    <cfRule type="duplicateValues" dxfId="8532" priority="434"/>
    <cfRule type="duplicateValues" dxfId="8531" priority="435"/>
  </conditionalFormatting>
  <conditionalFormatting sqref="G13">
    <cfRule type="duplicateValues" dxfId="8530" priority="397"/>
    <cfRule type="duplicateValues" dxfId="8529" priority="398"/>
    <cfRule type="duplicateValues" dxfId="8528" priority="399"/>
    <cfRule type="duplicateValues" dxfId="8527" priority="400"/>
    <cfRule type="duplicateValues" dxfId="8526" priority="401"/>
    <cfRule type="duplicateValues" dxfId="8525" priority="402"/>
  </conditionalFormatting>
  <conditionalFormatting sqref="G14">
    <cfRule type="duplicateValues" dxfId="8524" priority="460"/>
    <cfRule type="duplicateValues" dxfId="8523" priority="461"/>
  </conditionalFormatting>
  <conditionalFormatting sqref="G15:G22">
    <cfRule type="duplicateValues" dxfId="8522" priority="457"/>
    <cfRule type="duplicateValues" dxfId="8521" priority="458"/>
    <cfRule type="duplicateValues" dxfId="8520" priority="459"/>
  </conditionalFormatting>
  <conditionalFormatting sqref="G23">
    <cfRule type="duplicateValues" dxfId="8519" priority="387"/>
    <cfRule type="duplicateValues" dxfId="8518" priority="388"/>
    <cfRule type="duplicateValues" dxfId="8517" priority="389"/>
    <cfRule type="duplicateValues" dxfId="8516" priority="390"/>
  </conditionalFormatting>
  <conditionalFormatting sqref="G24">
    <cfRule type="duplicateValues" dxfId="8515" priority="464"/>
    <cfRule type="duplicateValues" dxfId="8514" priority="465"/>
    <cfRule type="duplicateValues" dxfId="8513" priority="466"/>
  </conditionalFormatting>
  <conditionalFormatting sqref="G25">
    <cfRule type="duplicateValues" dxfId="8512" priority="384"/>
    <cfRule type="duplicateValues" dxfId="8511" priority="385"/>
    <cfRule type="duplicateValues" dxfId="8510" priority="386"/>
  </conditionalFormatting>
  <conditionalFormatting sqref="G33">
    <cfRule type="duplicateValues" dxfId="8509" priority="141"/>
    <cfRule type="duplicateValues" dxfId="8508" priority="142"/>
    <cfRule type="duplicateValues" dxfId="8507" priority="143"/>
    <cfRule type="duplicateValues" dxfId="8506" priority="144"/>
    <cfRule type="duplicateValues" dxfId="8505" priority="145"/>
    <cfRule type="duplicateValues" dxfId="8504" priority="146"/>
  </conditionalFormatting>
  <conditionalFormatting sqref="G34">
    <cfRule type="duplicateValues" dxfId="8503" priority="337"/>
    <cfRule type="duplicateValues" dxfId="8502" priority="338"/>
    <cfRule type="duplicateValues" dxfId="8501" priority="339"/>
    <cfRule type="duplicateValues" dxfId="8500" priority="340"/>
    <cfRule type="duplicateValues" dxfId="8499" priority="341"/>
  </conditionalFormatting>
  <conditionalFormatting sqref="G35 G37:G42">
    <cfRule type="duplicateValues" dxfId="8498" priority="403"/>
    <cfRule type="duplicateValues" dxfId="8497" priority="404"/>
    <cfRule type="duplicateValues" dxfId="8496" priority="405"/>
  </conditionalFormatting>
  <conditionalFormatting sqref="G36">
    <cfRule type="duplicateValues" dxfId="8495" priority="1"/>
    <cfRule type="duplicateValues" dxfId="8494" priority="2"/>
    <cfRule type="duplicateValues" dxfId="8493" priority="3"/>
    <cfRule type="duplicateValues" dxfId="8492" priority="4"/>
    <cfRule type="duplicateValues" dxfId="8491" priority="5"/>
    <cfRule type="duplicateValues" dxfId="8490" priority="6"/>
    <cfRule type="duplicateValues" dxfId="8489" priority="7"/>
    <cfRule type="duplicateValues" dxfId="8488" priority="8"/>
    <cfRule type="duplicateValues" dxfId="8487" priority="9"/>
    <cfRule type="duplicateValues" dxfId="8486" priority="10"/>
    <cfRule type="duplicateValues" dxfId="8485" priority="11"/>
    <cfRule type="duplicateValues" dxfId="8484" priority="12"/>
    <cfRule type="duplicateValues" dxfId="8483" priority="13"/>
    <cfRule type="duplicateValues" dxfId="8482" priority="14"/>
    <cfRule type="duplicateValues" dxfId="8481" priority="15"/>
    <cfRule type="duplicateValues" dxfId="8480" priority="16"/>
    <cfRule type="duplicateValues" dxfId="8479" priority="17"/>
    <cfRule type="duplicateValues" dxfId="8478" priority="18"/>
    <cfRule type="duplicateValues" dxfId="8477" priority="19"/>
    <cfRule type="duplicateValues" dxfId="8476" priority="20"/>
    <cfRule type="duplicateValues" dxfId="8475" priority="21"/>
    <cfRule type="duplicateValues" dxfId="8474" priority="22"/>
    <cfRule type="duplicateValues" dxfId="8473" priority="23"/>
    <cfRule type="duplicateValues" dxfId="8472" priority="24"/>
    <cfRule type="duplicateValues" dxfId="8471" priority="25"/>
    <cfRule type="duplicateValues" dxfId="8470" priority="26"/>
    <cfRule type="duplicateValues" dxfId="8469" priority="27"/>
    <cfRule type="duplicateValues" dxfId="8468" priority="28"/>
    <cfRule type="duplicateValues" dxfId="8467" priority="29"/>
    <cfRule type="duplicateValues" dxfId="8466" priority="30"/>
    <cfRule type="duplicateValues" dxfId="8465" priority="31"/>
    <cfRule type="duplicateValues" dxfId="8464" priority="32"/>
    <cfRule type="duplicateValues" dxfId="8463" priority="33"/>
    <cfRule type="duplicateValues" dxfId="8462" priority="34"/>
    <cfRule type="duplicateValues" dxfId="8461" priority="35"/>
    <cfRule type="duplicateValues" dxfId="8460" priority="36"/>
    <cfRule type="duplicateValues" dxfId="8459" priority="37"/>
    <cfRule type="duplicateValues" dxfId="8458" priority="38"/>
    <cfRule type="duplicateValues" dxfId="8457" priority="39"/>
    <cfRule type="duplicateValues" dxfId="8456" priority="40"/>
    <cfRule type="duplicateValues" dxfId="8455" priority="41"/>
    <cfRule type="duplicateValues" dxfId="8454" priority="42"/>
    <cfRule type="duplicateValues" dxfId="8453" priority="43"/>
    <cfRule type="duplicateValues" dxfId="8452" priority="44"/>
    <cfRule type="duplicateValues" dxfId="8451" priority="45"/>
    <cfRule type="duplicateValues" dxfId="8450" priority="46"/>
    <cfRule type="duplicateValues" dxfId="8449" priority="47"/>
    <cfRule type="duplicateValues" dxfId="8448" priority="48"/>
    <cfRule type="duplicateValues" dxfId="8447" priority="49"/>
    <cfRule type="duplicateValues" dxfId="8446" priority="50"/>
    <cfRule type="duplicateValues" dxfId="8445" priority="51"/>
    <cfRule type="duplicateValues" dxfId="8444" priority="52"/>
    <cfRule type="duplicateValues" dxfId="8443" priority="53"/>
    <cfRule type="duplicateValues" dxfId="8442" priority="54"/>
    <cfRule type="duplicateValues" dxfId="8441" priority="55"/>
    <cfRule type="duplicateValues" dxfId="8440" priority="56"/>
    <cfRule type="duplicateValues" dxfId="8439" priority="57"/>
    <cfRule type="duplicateValues" dxfId="8438" priority="58"/>
    <cfRule type="duplicateValues" dxfId="8437" priority="59"/>
    <cfRule type="duplicateValues" dxfId="8436" priority="60"/>
    <cfRule type="duplicateValues" dxfId="8435" priority="61"/>
    <cfRule type="duplicateValues" dxfId="8434" priority="62"/>
    <cfRule type="duplicateValues" dxfId="8433" priority="63"/>
    <cfRule type="duplicateValues" dxfId="8432" priority="64"/>
    <cfRule type="duplicateValues" dxfId="8431" priority="73"/>
    <cfRule type="duplicateValues" dxfId="8430" priority="74"/>
    <cfRule type="duplicateValues" dxfId="8429" priority="75"/>
    <cfRule type="duplicateValues" dxfId="8428" priority="76"/>
    <cfRule type="duplicateValues" dxfId="8427" priority="77"/>
    <cfRule type="duplicateValues" dxfId="8426" priority="78"/>
    <cfRule type="duplicateValues" dxfId="8425" priority="79"/>
    <cfRule type="duplicateValues" dxfId="8424" priority="80"/>
    <cfRule type="duplicateValues" dxfId="8423" priority="81"/>
    <cfRule type="duplicateValues" dxfId="8422" priority="82"/>
    <cfRule type="duplicateValues" dxfId="8421" priority="83"/>
    <cfRule type="duplicateValues" dxfId="8420" priority="84"/>
    <cfRule type="duplicateValues" dxfId="8419" priority="85"/>
    <cfRule type="duplicateValues" dxfId="8418" priority="86"/>
    <cfRule type="duplicateValues" dxfId="8417" priority="87"/>
    <cfRule type="duplicateValues" dxfId="8416" priority="88"/>
    <cfRule type="duplicateValues" dxfId="8415" priority="89"/>
    <cfRule type="duplicateValues" dxfId="8414" priority="90"/>
    <cfRule type="duplicateValues" dxfId="8413" priority="91"/>
    <cfRule type="duplicateValues" dxfId="8412" priority="92"/>
    <cfRule type="duplicateValues" dxfId="8411" priority="93"/>
    <cfRule type="duplicateValues" dxfId="8410" priority="94"/>
    <cfRule type="duplicateValues" dxfId="8409" priority="95"/>
    <cfRule type="duplicateValues" dxfId="8408" priority="96"/>
    <cfRule type="duplicateValues" dxfId="8407" priority="97"/>
    <cfRule type="duplicateValues" dxfId="8406" priority="98"/>
    <cfRule type="duplicateValues" dxfId="8405" priority="99"/>
    <cfRule type="duplicateValues" dxfId="8404" priority="100"/>
    <cfRule type="duplicateValues" dxfId="8403" priority="101"/>
    <cfRule type="duplicateValues" dxfId="8402" priority="102"/>
    <cfRule type="duplicateValues" dxfId="8401" priority="103"/>
    <cfRule type="duplicateValues" dxfId="8400" priority="104"/>
    <cfRule type="duplicateValues" dxfId="8399" priority="105"/>
    <cfRule type="duplicateValues" dxfId="8398" priority="106"/>
    <cfRule type="duplicateValues" dxfId="8397" priority="107"/>
    <cfRule type="duplicateValues" dxfId="8396" priority="108"/>
    <cfRule type="duplicateValues" dxfId="8395" priority="109"/>
    <cfRule type="duplicateValues" dxfId="8394" priority="110"/>
    <cfRule type="duplicateValues" dxfId="8393" priority="111"/>
    <cfRule type="duplicateValues" dxfId="8392" priority="112"/>
    <cfRule type="duplicateValues" dxfId="8391" priority="113"/>
    <cfRule type="duplicateValues" dxfId="8390" priority="114"/>
    <cfRule type="duplicateValues" dxfId="8389" priority="115"/>
    <cfRule type="duplicateValues" dxfId="8388" priority="116"/>
    <cfRule type="duplicateValues" dxfId="8387" priority="117"/>
    <cfRule type="duplicateValues" dxfId="8386" priority="118"/>
    <cfRule type="duplicateValues" dxfId="8385" priority="119"/>
    <cfRule type="duplicateValues" dxfId="8384" priority="120"/>
    <cfRule type="duplicateValues" dxfId="8383" priority="121"/>
    <cfRule type="duplicateValues" dxfId="8382" priority="122"/>
    <cfRule type="duplicateValues" dxfId="8381" priority="123"/>
    <cfRule type="duplicateValues" dxfId="8380" priority="124"/>
    <cfRule type="duplicateValues" dxfId="8379" priority="125"/>
    <cfRule type="duplicateValues" dxfId="8378" priority="126"/>
    <cfRule type="duplicateValues" dxfId="8377" priority="127"/>
    <cfRule type="duplicateValues" dxfId="8376" priority="128"/>
  </conditionalFormatting>
  <conditionalFormatting sqref="G43">
    <cfRule type="duplicateValues" dxfId="8375" priority="406"/>
    <cfRule type="duplicateValues" dxfId="8374" priority="407"/>
    <cfRule type="duplicateValues" dxfId="8373" priority="408"/>
    <cfRule type="duplicateValues" dxfId="8372" priority="409"/>
    <cfRule type="duplicateValues" dxfId="8371" priority="410"/>
  </conditionalFormatting>
  <conditionalFormatting sqref="G44">
    <cfRule type="duplicateValues" dxfId="8370" priority="430"/>
    <cfRule type="duplicateValues" dxfId="8369" priority="431"/>
    <cfRule type="duplicateValues" dxfId="8368" priority="443"/>
    <cfRule type="duplicateValues" dxfId="8367" priority="444"/>
    <cfRule type="duplicateValues" dxfId="8366" priority="445"/>
    <cfRule type="duplicateValues" dxfId="8365" priority="446"/>
    <cfRule type="duplicateValues" dxfId="8364" priority="447"/>
    <cfRule type="duplicateValues" dxfId="8363" priority="448"/>
    <cfRule type="duplicateValues" dxfId="8362" priority="449"/>
    <cfRule type="duplicateValues" dxfId="8361" priority="450"/>
    <cfRule type="duplicateValues" dxfId="8360" priority="451"/>
    <cfRule type="duplicateValues" dxfId="8359" priority="452"/>
    <cfRule type="duplicateValues" dxfId="8358" priority="453"/>
    <cfRule type="duplicateValues" dxfId="8357" priority="454"/>
    <cfRule type="duplicateValues" dxfId="8356" priority="455"/>
    <cfRule type="duplicateValues" dxfId="8355" priority="456"/>
  </conditionalFormatting>
  <conditionalFormatting sqref="G44:G52 G1:G2 G4:G12 G14:G22 G24:G32 G34:G35 G54 G64:G65 G74:G82 G84:G92 G173:G197 G56:G62 G67:G72 G37:G42">
    <cfRule type="duplicateValues" dxfId="8354" priority="471"/>
  </conditionalFormatting>
  <conditionalFormatting sqref="G45:G52">
    <cfRule type="duplicateValues" dxfId="8353" priority="420"/>
    <cfRule type="duplicateValues" dxfId="8352" priority="421"/>
    <cfRule type="duplicateValues" dxfId="8351" priority="422"/>
  </conditionalFormatting>
  <conditionalFormatting sqref="G54">
    <cfRule type="duplicateValues" dxfId="8350" priority="332"/>
    <cfRule type="duplicateValues" dxfId="8349" priority="333"/>
    <cfRule type="duplicateValues" dxfId="8348" priority="334"/>
    <cfRule type="duplicateValues" dxfId="8347" priority="335"/>
    <cfRule type="duplicateValues" dxfId="8346" priority="336"/>
  </conditionalFormatting>
  <conditionalFormatting sqref="G55">
    <cfRule type="duplicateValues" dxfId="8345" priority="283"/>
    <cfRule type="duplicateValues" dxfId="8344" priority="284"/>
    <cfRule type="duplicateValues" dxfId="8343" priority="285"/>
    <cfRule type="duplicateValues" dxfId="8342" priority="286"/>
  </conditionalFormatting>
  <conditionalFormatting sqref="G56:G62 G44">
    <cfRule type="duplicateValues" dxfId="8341" priority="462"/>
    <cfRule type="duplicateValues" dxfId="8340" priority="463"/>
  </conditionalFormatting>
  <conditionalFormatting sqref="G56:G62">
    <cfRule type="duplicateValues" dxfId="8339" priority="369"/>
    <cfRule type="duplicateValues" dxfId="8338" priority="370"/>
    <cfRule type="duplicateValues" dxfId="8337" priority="371"/>
    <cfRule type="duplicateValues" dxfId="8336" priority="372"/>
    <cfRule type="duplicateValues" dxfId="8335" priority="373"/>
    <cfRule type="duplicateValues" dxfId="8334" priority="374"/>
    <cfRule type="duplicateValues" dxfId="8333" priority="375"/>
    <cfRule type="duplicateValues" dxfId="8332" priority="376"/>
    <cfRule type="duplicateValues" dxfId="8331" priority="377"/>
    <cfRule type="duplicateValues" dxfId="8330" priority="423"/>
    <cfRule type="duplicateValues" dxfId="8329" priority="424"/>
    <cfRule type="duplicateValues" dxfId="8328" priority="425"/>
    <cfRule type="duplicateValues" dxfId="8327" priority="426"/>
    <cfRule type="duplicateValues" dxfId="8326" priority="427"/>
    <cfRule type="duplicateValues" dxfId="8325" priority="428"/>
    <cfRule type="duplicateValues" dxfId="8324" priority="429"/>
  </conditionalFormatting>
  <conditionalFormatting sqref="G64">
    <cfRule type="duplicateValues" dxfId="8323" priority="327"/>
    <cfRule type="duplicateValues" dxfId="8322" priority="328"/>
    <cfRule type="duplicateValues" dxfId="8321" priority="329"/>
    <cfRule type="duplicateValues" dxfId="8320" priority="330"/>
    <cfRule type="duplicateValues" dxfId="8319" priority="331"/>
  </conditionalFormatting>
  <conditionalFormatting sqref="G65 G67">
    <cfRule type="duplicateValues" dxfId="8318" priority="379"/>
    <cfRule type="duplicateValues" dxfId="8317" priority="380"/>
    <cfRule type="duplicateValues" dxfId="8316" priority="381"/>
    <cfRule type="duplicateValues" dxfId="8315" priority="382"/>
  </conditionalFormatting>
  <conditionalFormatting sqref="G65 G67:G72">
    <cfRule type="duplicateValues" dxfId="8314" priority="378"/>
    <cfRule type="duplicateValues" dxfId="8313" priority="411"/>
    <cfRule type="duplicateValues" dxfId="8312" priority="412"/>
    <cfRule type="duplicateValues" dxfId="8311" priority="413"/>
    <cfRule type="duplicateValues" dxfId="8310" priority="414"/>
    <cfRule type="duplicateValues" dxfId="8309" priority="415"/>
    <cfRule type="duplicateValues" dxfId="8308" priority="416"/>
    <cfRule type="duplicateValues" dxfId="8307" priority="417"/>
    <cfRule type="duplicateValues" dxfId="8306" priority="418"/>
    <cfRule type="duplicateValues" dxfId="8305" priority="419"/>
  </conditionalFormatting>
  <conditionalFormatting sqref="G65 G75:G82 G85:G92 G173:G197 G67:G72">
    <cfRule type="duplicateValues" dxfId="8304" priority="472"/>
    <cfRule type="duplicateValues" dxfId="8303" priority="473"/>
  </conditionalFormatting>
  <conditionalFormatting sqref="G66">
    <cfRule type="duplicateValues" dxfId="8302" priority="147"/>
    <cfRule type="duplicateValues" dxfId="8301" priority="148"/>
    <cfRule type="duplicateValues" dxfId="8300" priority="149"/>
    <cfRule type="duplicateValues" dxfId="8299" priority="150"/>
    <cfRule type="duplicateValues" dxfId="8298" priority="151"/>
    <cfRule type="duplicateValues" dxfId="8297" priority="152"/>
    <cfRule type="duplicateValues" dxfId="8296" priority="153"/>
    <cfRule type="duplicateValues" dxfId="8295" priority="154"/>
    <cfRule type="duplicateValues" dxfId="8294" priority="155"/>
    <cfRule type="duplicateValues" dxfId="8293" priority="156"/>
    <cfRule type="duplicateValues" dxfId="8292" priority="157"/>
    <cfRule type="duplicateValues" dxfId="8291" priority="158"/>
    <cfRule type="duplicateValues" dxfId="8290" priority="159"/>
    <cfRule type="duplicateValues" dxfId="8289" priority="160"/>
    <cfRule type="duplicateValues" dxfId="8288" priority="161"/>
    <cfRule type="duplicateValues" dxfId="8287" priority="162"/>
    <cfRule type="duplicateValues" dxfId="8286" priority="163"/>
    <cfRule type="duplicateValues" dxfId="8285" priority="164"/>
    <cfRule type="duplicateValues" dxfId="8284" priority="165"/>
    <cfRule type="duplicateValues" dxfId="8283" priority="166"/>
    <cfRule type="duplicateValues" dxfId="8282" priority="167"/>
    <cfRule type="duplicateValues" dxfId="8281" priority="168"/>
    <cfRule type="duplicateValues" dxfId="8280" priority="169"/>
    <cfRule type="duplicateValues" dxfId="8279" priority="170"/>
    <cfRule type="duplicateValues" dxfId="8278" priority="171"/>
    <cfRule type="duplicateValues" dxfId="8277" priority="172"/>
    <cfRule type="duplicateValues" dxfId="8276" priority="173"/>
    <cfRule type="duplicateValues" dxfId="8275" priority="174"/>
    <cfRule type="duplicateValues" dxfId="8274" priority="175"/>
    <cfRule type="duplicateValues" dxfId="8273" priority="176"/>
    <cfRule type="duplicateValues" dxfId="8272" priority="177"/>
    <cfRule type="duplicateValues" dxfId="8271" priority="178"/>
    <cfRule type="duplicateValues" dxfId="8270" priority="179"/>
    <cfRule type="duplicateValues" dxfId="8269" priority="180"/>
    <cfRule type="duplicateValues" dxfId="8268" priority="181"/>
    <cfRule type="duplicateValues" dxfId="8267" priority="182"/>
    <cfRule type="duplicateValues" dxfId="8266" priority="183"/>
    <cfRule type="duplicateValues" dxfId="8265" priority="184"/>
    <cfRule type="duplicateValues" dxfId="8264" priority="185"/>
    <cfRule type="duplicateValues" dxfId="8263" priority="186"/>
    <cfRule type="duplicateValues" dxfId="8262" priority="187"/>
    <cfRule type="duplicateValues" dxfId="8261" priority="188"/>
    <cfRule type="duplicateValues" dxfId="8260" priority="189"/>
    <cfRule type="duplicateValues" dxfId="8259" priority="190"/>
    <cfRule type="duplicateValues" dxfId="8258" priority="191"/>
    <cfRule type="duplicateValues" dxfId="8257" priority="192"/>
    <cfRule type="duplicateValues" dxfId="8256" priority="193"/>
    <cfRule type="duplicateValues" dxfId="8255" priority="194"/>
    <cfRule type="duplicateValues" dxfId="8254" priority="195"/>
    <cfRule type="duplicateValues" dxfId="8253" priority="196"/>
    <cfRule type="duplicateValues" dxfId="8252" priority="197"/>
    <cfRule type="duplicateValues" dxfId="8251" priority="198"/>
    <cfRule type="duplicateValues" dxfId="8250" priority="199"/>
    <cfRule type="duplicateValues" dxfId="8249" priority="200"/>
    <cfRule type="duplicateValues" dxfId="8248" priority="201"/>
    <cfRule type="duplicateValues" dxfId="8247" priority="202"/>
    <cfRule type="duplicateValues" dxfId="8246" priority="203"/>
    <cfRule type="duplicateValues" dxfId="8245" priority="204"/>
    <cfRule type="duplicateValues" dxfId="8244" priority="205"/>
    <cfRule type="duplicateValues" dxfId="8243" priority="206"/>
    <cfRule type="duplicateValues" dxfId="8242" priority="207"/>
    <cfRule type="duplicateValues" dxfId="8241" priority="208"/>
    <cfRule type="duplicateValues" dxfId="8240" priority="209"/>
    <cfRule type="duplicateValues" dxfId="8239" priority="210"/>
    <cfRule type="duplicateValues" dxfId="8238" priority="219"/>
    <cfRule type="duplicateValues" dxfId="8237" priority="220"/>
    <cfRule type="duplicateValues" dxfId="8236" priority="221"/>
    <cfRule type="duplicateValues" dxfId="8235" priority="222"/>
    <cfRule type="duplicateValues" dxfId="8234" priority="223"/>
    <cfRule type="duplicateValues" dxfId="8233" priority="224"/>
    <cfRule type="duplicateValues" dxfId="8232" priority="225"/>
    <cfRule type="duplicateValues" dxfId="8231" priority="226"/>
    <cfRule type="duplicateValues" dxfId="8230" priority="227"/>
    <cfRule type="duplicateValues" dxfId="8229" priority="228"/>
    <cfRule type="duplicateValues" dxfId="8228" priority="229"/>
    <cfRule type="duplicateValues" dxfId="8227" priority="230"/>
    <cfRule type="duplicateValues" dxfId="8226" priority="231"/>
    <cfRule type="duplicateValues" dxfId="8225" priority="232"/>
    <cfRule type="duplicateValues" dxfId="8224" priority="233"/>
    <cfRule type="duplicateValues" dxfId="8223" priority="234"/>
    <cfRule type="duplicateValues" dxfId="8222" priority="235"/>
    <cfRule type="duplicateValues" dxfId="8221" priority="236"/>
    <cfRule type="duplicateValues" dxfId="8220" priority="237"/>
    <cfRule type="duplicateValues" dxfId="8219" priority="238"/>
    <cfRule type="duplicateValues" dxfId="8218" priority="239"/>
    <cfRule type="duplicateValues" dxfId="8217" priority="240"/>
    <cfRule type="duplicateValues" dxfId="8216" priority="241"/>
    <cfRule type="duplicateValues" dxfId="8215" priority="242"/>
    <cfRule type="duplicateValues" dxfId="8214" priority="243"/>
    <cfRule type="duplicateValues" dxfId="8213" priority="244"/>
    <cfRule type="duplicateValues" dxfId="8212" priority="245"/>
    <cfRule type="duplicateValues" dxfId="8211" priority="246"/>
    <cfRule type="duplicateValues" dxfId="8210" priority="247"/>
    <cfRule type="duplicateValues" dxfId="8209" priority="248"/>
    <cfRule type="duplicateValues" dxfId="8208" priority="249"/>
    <cfRule type="duplicateValues" dxfId="8207" priority="250"/>
    <cfRule type="duplicateValues" dxfId="8206" priority="251"/>
    <cfRule type="duplicateValues" dxfId="8205" priority="252"/>
    <cfRule type="duplicateValues" dxfId="8204" priority="253"/>
    <cfRule type="duplicateValues" dxfId="8203" priority="254"/>
    <cfRule type="duplicateValues" dxfId="8202" priority="255"/>
    <cfRule type="duplicateValues" dxfId="8201" priority="256"/>
    <cfRule type="duplicateValues" dxfId="8200" priority="257"/>
    <cfRule type="duplicateValues" dxfId="8199" priority="258"/>
    <cfRule type="duplicateValues" dxfId="8198" priority="259"/>
    <cfRule type="duplicateValues" dxfId="8197" priority="260"/>
    <cfRule type="duplicateValues" dxfId="8196" priority="261"/>
    <cfRule type="duplicateValues" dxfId="8195" priority="262"/>
    <cfRule type="duplicateValues" dxfId="8194" priority="263"/>
    <cfRule type="duplicateValues" dxfId="8193" priority="264"/>
    <cfRule type="duplicateValues" dxfId="8192" priority="265"/>
    <cfRule type="duplicateValues" dxfId="8191" priority="266"/>
    <cfRule type="duplicateValues" dxfId="8190" priority="267"/>
    <cfRule type="duplicateValues" dxfId="8189" priority="268"/>
    <cfRule type="duplicateValues" dxfId="8188" priority="269"/>
    <cfRule type="duplicateValues" dxfId="8187" priority="270"/>
    <cfRule type="duplicateValues" dxfId="8186" priority="271"/>
    <cfRule type="duplicateValues" dxfId="8185" priority="272"/>
    <cfRule type="duplicateValues" dxfId="8184" priority="273"/>
    <cfRule type="duplicateValues" dxfId="8183" priority="274"/>
  </conditionalFormatting>
  <conditionalFormatting sqref="G68:G72">
    <cfRule type="duplicateValues" dxfId="8182" priority="383"/>
  </conditionalFormatting>
  <conditionalFormatting sqref="G74">
    <cfRule type="duplicateValues" dxfId="8181" priority="322"/>
    <cfRule type="duplicateValues" dxfId="8180" priority="323"/>
    <cfRule type="duplicateValues" dxfId="8179" priority="324"/>
    <cfRule type="duplicateValues" dxfId="8178" priority="325"/>
    <cfRule type="duplicateValues" dxfId="8177" priority="326"/>
  </conditionalFormatting>
  <conditionalFormatting sqref="G75:G77">
    <cfRule type="duplicateValues" dxfId="8176" priority="436"/>
    <cfRule type="duplicateValues" dxfId="8175" priority="437"/>
    <cfRule type="duplicateValues" dxfId="8174" priority="438"/>
    <cfRule type="duplicateValues" dxfId="8173" priority="439"/>
  </conditionalFormatting>
  <conditionalFormatting sqref="G75:G82 G65 G67:G72">
    <cfRule type="duplicateValues" dxfId="8172" priority="441"/>
    <cfRule type="duplicateValues" dxfId="8171" priority="442"/>
  </conditionalFormatting>
  <conditionalFormatting sqref="G75:G82 G85:G92 G173:G197">
    <cfRule type="duplicateValues" dxfId="8170" priority="474"/>
  </conditionalFormatting>
  <conditionalFormatting sqref="G75:G82">
    <cfRule type="duplicateValues" dxfId="8169" priority="432"/>
  </conditionalFormatting>
  <conditionalFormatting sqref="G78:G82">
    <cfRule type="duplicateValues" dxfId="8168" priority="440"/>
  </conditionalFormatting>
  <conditionalFormatting sqref="G84">
    <cfRule type="duplicateValues" dxfId="8167" priority="317"/>
    <cfRule type="duplicateValues" dxfId="8166" priority="318"/>
    <cfRule type="duplicateValues" dxfId="8165" priority="319"/>
    <cfRule type="duplicateValues" dxfId="8164" priority="320"/>
    <cfRule type="duplicateValues" dxfId="8163" priority="321"/>
  </conditionalFormatting>
  <conditionalFormatting sqref="G85">
    <cfRule type="duplicateValues" dxfId="8162" priority="366"/>
    <cfRule type="duplicateValues" dxfId="8161" priority="367"/>
    <cfRule type="duplicateValues" dxfId="8160" priority="368"/>
  </conditionalFormatting>
  <conditionalFormatting sqref="G95:G102">
    <cfRule type="duplicateValues" dxfId="8159" priority="362"/>
    <cfRule type="duplicateValues" dxfId="8158" priority="363"/>
    <cfRule type="duplicateValues" dxfId="8157" priority="364"/>
    <cfRule type="duplicateValues" dxfId="8156" priority="365"/>
  </conditionalFormatting>
  <conditionalFormatting sqref="G105:G112">
    <cfRule type="duplicateValues" dxfId="8155" priority="358"/>
    <cfRule type="duplicateValues" dxfId="8154" priority="359"/>
    <cfRule type="duplicateValues" dxfId="8153" priority="360"/>
    <cfRule type="duplicateValues" dxfId="8152" priority="361"/>
  </conditionalFormatting>
  <conditionalFormatting sqref="G106:G107">
    <cfRule type="duplicateValues" dxfId="8151" priority="350"/>
    <cfRule type="duplicateValues" dxfId="8150" priority="351"/>
    <cfRule type="duplicateValues" dxfId="8149" priority="352"/>
    <cfRule type="duplicateValues" dxfId="8148" priority="353"/>
  </conditionalFormatting>
  <conditionalFormatting sqref="G114 G104 G94">
    <cfRule type="duplicateValues" dxfId="8147" priority="293"/>
    <cfRule type="duplicateValues" dxfId="8146" priority="294"/>
    <cfRule type="duplicateValues" dxfId="8145" priority="295"/>
    <cfRule type="duplicateValues" dxfId="8144" priority="296"/>
    <cfRule type="duplicateValues" dxfId="8143" priority="297"/>
    <cfRule type="duplicateValues" dxfId="8142" priority="298"/>
  </conditionalFormatting>
  <conditionalFormatting sqref="G134 G124">
    <cfRule type="duplicateValues" dxfId="8141" priority="287"/>
    <cfRule type="duplicateValues" dxfId="8140" priority="288"/>
    <cfRule type="duplicateValues" dxfId="8139" priority="289"/>
    <cfRule type="duplicateValues" dxfId="8138" priority="290"/>
    <cfRule type="duplicateValues" dxfId="8137" priority="291"/>
    <cfRule type="duplicateValues" dxfId="8136" priority="292"/>
  </conditionalFormatting>
  <conditionalFormatting sqref="G146:G152">
    <cfRule type="duplicateValues" dxfId="8135" priority="137"/>
    <cfRule type="duplicateValues" dxfId="8134" priority="138"/>
    <cfRule type="duplicateValues" dxfId="8133" priority="139"/>
    <cfRule type="duplicateValues" dxfId="8132" priority="140"/>
  </conditionalFormatting>
  <conditionalFormatting sqref="G198:G1048576">
    <cfRule type="duplicateValues" dxfId="8131" priority="475"/>
    <cfRule type="duplicateValues" dxfId="8130" priority="476"/>
    <cfRule type="duplicateValues" dxfId="8129" priority="477"/>
    <cfRule type="duplicateValues" dxfId="8128" priority="478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4B3D-9363-4423-B4B2-67D298DA5BC7}">
  <dimension ref="A1:U173"/>
  <sheetViews>
    <sheetView topLeftCell="C61" zoomScale="70" zoomScaleNormal="70" workbookViewId="0">
      <selection activeCell="A76" sqref="A76:XFD76"/>
    </sheetView>
  </sheetViews>
  <sheetFormatPr defaultColWidth="8.625" defaultRowHeight="16.5"/>
  <cols>
    <col min="1" max="1" width="1.125" style="174" hidden="1" customWidth="1"/>
    <col min="2" max="2" width="5.25" style="174" hidden="1" customWidth="1"/>
    <col min="3" max="3" width="6" style="174" customWidth="1"/>
    <col min="4" max="4" width="14.875" style="174" customWidth="1"/>
    <col min="5" max="5" width="14.25" style="174" customWidth="1"/>
    <col min="6" max="6" width="23.25" style="174" customWidth="1"/>
    <col min="7" max="7" width="52.375" style="182" customWidth="1"/>
    <col min="8" max="8" width="35.125" style="182" customWidth="1"/>
    <col min="9" max="10" width="8.625" style="183"/>
    <col min="11" max="11" width="10" style="183" customWidth="1"/>
    <col min="12" max="12" width="9.5" style="183" customWidth="1"/>
    <col min="13" max="13" width="9.125" style="174" bestFit="1" customWidth="1"/>
    <col min="14" max="14" width="11.125" style="174" customWidth="1"/>
    <col min="15" max="15" width="8.625" style="174"/>
    <col min="16" max="20" width="14.375" style="174" customWidth="1"/>
    <col min="21" max="21" width="19.125" style="174" customWidth="1"/>
    <col min="22" max="16384" width="8.625" style="174"/>
  </cols>
  <sheetData>
    <row r="1" spans="2:21" ht="22.5" customHeight="1">
      <c r="B1" s="253"/>
      <c r="C1" s="660">
        <f ca="1">DATE(년,월,_xlfn.SHEET())</f>
        <v>45724</v>
      </c>
      <c r="D1" s="660"/>
      <c r="E1" s="660"/>
      <c r="F1" s="660"/>
      <c r="G1" s="660"/>
      <c r="H1" s="660"/>
      <c r="I1" s="660"/>
      <c r="J1" s="660"/>
      <c r="K1" s="254"/>
      <c r="L1" s="254"/>
      <c r="M1" s="253"/>
      <c r="N1" s="253"/>
      <c r="O1" s="253"/>
      <c r="P1" s="602" t="s">
        <v>0</v>
      </c>
      <c r="Q1" s="602"/>
      <c r="R1" s="602"/>
      <c r="S1" s="602"/>
      <c r="T1" s="602"/>
      <c r="U1" s="175"/>
    </row>
    <row r="2" spans="2:21" ht="7.5" customHeight="1">
      <c r="B2" s="253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3"/>
      <c r="P2" s="256"/>
      <c r="Q2" s="256"/>
      <c r="R2" s="256"/>
      <c r="S2" s="256"/>
      <c r="T2" s="256"/>
      <c r="U2" s="253"/>
    </row>
    <row r="3" spans="2:21" ht="20.25">
      <c r="B3" s="257"/>
      <c r="C3" s="603" t="s">
        <v>1</v>
      </c>
      <c r="D3" s="603"/>
      <c r="E3" s="603"/>
      <c r="F3" s="603"/>
      <c r="G3" s="603"/>
      <c r="H3" s="603"/>
      <c r="I3" s="603"/>
      <c r="J3" s="603"/>
      <c r="K3" s="258" t="s">
        <v>2</v>
      </c>
      <c r="L3" s="259"/>
      <c r="M3" s="176">
        <f>SUM(K5:K12)</f>
        <v>0</v>
      </c>
      <c r="N3" s="260">
        <f>SUM(L5:L12)</f>
        <v>0</v>
      </c>
      <c r="O3" s="261"/>
      <c r="P3" s="255"/>
      <c r="Q3" s="255"/>
      <c r="R3" s="255"/>
      <c r="S3" s="253"/>
      <c r="T3" s="253"/>
      <c r="U3" s="253"/>
    </row>
    <row r="4" spans="2:21" ht="16.5" customHeight="1">
      <c r="B4" s="257" t="s">
        <v>3</v>
      </c>
      <c r="C4" s="588" t="s">
        <v>4</v>
      </c>
      <c r="D4" s="588"/>
      <c r="E4" s="549" t="s">
        <v>5</v>
      </c>
      <c r="F4" s="549" t="s">
        <v>6</v>
      </c>
      <c r="G4" s="549" t="s">
        <v>7</v>
      </c>
      <c r="H4" s="549" t="s">
        <v>8</v>
      </c>
      <c r="I4" s="549" t="s">
        <v>9</v>
      </c>
      <c r="J4" s="549" t="s">
        <v>10</v>
      </c>
      <c r="K4" s="549" t="s">
        <v>11</v>
      </c>
      <c r="L4" s="549" t="s">
        <v>12</v>
      </c>
      <c r="M4" s="598"/>
      <c r="N4" s="599"/>
      <c r="O4" s="257"/>
      <c r="P4" s="604" t="s">
        <v>13</v>
      </c>
      <c r="Q4" s="605">
        <f>P10-R10</f>
        <v>829500</v>
      </c>
      <c r="R4" s="605"/>
      <c r="S4" s="261"/>
      <c r="T4" s="253"/>
      <c r="U4" s="253"/>
    </row>
    <row r="5" spans="2:21" ht="16.5" customHeight="1">
      <c r="B5" s="257">
        <v>1</v>
      </c>
      <c r="C5" s="262"/>
      <c r="D5" s="262"/>
      <c r="E5" s="262"/>
      <c r="F5" s="262"/>
      <c r="G5" s="263"/>
      <c r="H5" s="264"/>
      <c r="I5" s="265"/>
      <c r="J5" s="265"/>
      <c r="K5" s="266">
        <f>(I5+J5)*10000</f>
        <v>0</v>
      </c>
      <c r="L5" s="266">
        <f>K5*L3</f>
        <v>0</v>
      </c>
      <c r="M5" s="261"/>
      <c r="N5" s="253"/>
      <c r="O5" s="257"/>
      <c r="P5" s="604"/>
      <c r="Q5" s="605"/>
      <c r="R5" s="605"/>
      <c r="S5" s="261"/>
      <c r="T5" s="253"/>
      <c r="U5" s="253"/>
    </row>
    <row r="6" spans="2:21">
      <c r="B6" s="257">
        <v>2</v>
      </c>
      <c r="C6" s="262"/>
      <c r="D6" s="262"/>
      <c r="E6" s="262"/>
      <c r="F6" s="262"/>
      <c r="G6" s="263"/>
      <c r="H6" s="264"/>
      <c r="I6" s="265"/>
      <c r="J6" s="265"/>
      <c r="K6" s="266">
        <f t="shared" ref="K6:K12" si="0">(I6+J6)*10000</f>
        <v>0</v>
      </c>
      <c r="L6" s="266">
        <f>K6*L3</f>
        <v>0</v>
      </c>
      <c r="M6" s="261"/>
      <c r="N6" s="253"/>
      <c r="O6" s="253"/>
      <c r="P6" s="267"/>
      <c r="Q6" s="267"/>
      <c r="R6" s="267"/>
      <c r="S6" s="255"/>
      <c r="T6" s="255"/>
      <c r="U6" s="253"/>
    </row>
    <row r="7" spans="2:21" ht="17.25">
      <c r="B7" s="257">
        <v>3</v>
      </c>
      <c r="C7" s="262"/>
      <c r="D7" s="262"/>
      <c r="E7" s="262"/>
      <c r="F7" s="262"/>
      <c r="G7" s="263"/>
      <c r="H7" s="264"/>
      <c r="I7" s="265"/>
      <c r="J7" s="265"/>
      <c r="K7" s="266">
        <f t="shared" si="0"/>
        <v>0</v>
      </c>
      <c r="L7" s="266">
        <f>K7*L3</f>
        <v>0</v>
      </c>
      <c r="M7" s="261"/>
      <c r="N7" s="253"/>
      <c r="O7" s="257"/>
      <c r="P7" s="606" t="s">
        <v>14</v>
      </c>
      <c r="Q7" s="606"/>
      <c r="R7" s="606" t="s">
        <v>15</v>
      </c>
      <c r="S7" s="606"/>
      <c r="T7" s="606"/>
      <c r="U7" s="261"/>
    </row>
    <row r="8" spans="2:21" ht="17.25">
      <c r="B8" s="257">
        <v>4</v>
      </c>
      <c r="C8" s="262"/>
      <c r="D8" s="262"/>
      <c r="E8" s="262"/>
      <c r="F8" s="262"/>
      <c r="G8" s="264"/>
      <c r="H8" s="264"/>
      <c r="I8" s="265"/>
      <c r="J8" s="265"/>
      <c r="K8" s="266">
        <f t="shared" si="0"/>
        <v>0</v>
      </c>
      <c r="L8" s="266">
        <f>K8*L3</f>
        <v>0</v>
      </c>
      <c r="M8" s="261"/>
      <c r="N8" s="253"/>
      <c r="O8" s="257"/>
      <c r="P8" s="177" t="s">
        <v>16</v>
      </c>
      <c r="Q8" s="177" t="s">
        <v>17</v>
      </c>
      <c r="R8" s="177" t="s">
        <v>18</v>
      </c>
      <c r="S8" s="177" t="s">
        <v>19</v>
      </c>
      <c r="T8" s="177" t="s">
        <v>17</v>
      </c>
      <c r="U8" s="261"/>
    </row>
    <row r="9" spans="2:21">
      <c r="B9" s="257">
        <v>5</v>
      </c>
      <c r="C9" s="262"/>
      <c r="D9" s="262"/>
      <c r="E9" s="262"/>
      <c r="F9" s="262"/>
      <c r="G9" s="263"/>
      <c r="H9" s="264"/>
      <c r="I9" s="265"/>
      <c r="J9" s="265"/>
      <c r="K9" s="266">
        <f t="shared" si="0"/>
        <v>0</v>
      </c>
      <c r="L9" s="266">
        <f>K9*L3</f>
        <v>0</v>
      </c>
      <c r="M9" s="261"/>
      <c r="N9" s="253"/>
      <c r="O9" s="257"/>
      <c r="P9" s="178">
        <f>SUM(M:M)</f>
        <v>2070000</v>
      </c>
      <c r="Q9" s="179"/>
      <c r="R9" s="268">
        <f>SUM(N:N)</f>
        <v>1240500</v>
      </c>
      <c r="S9" s="269"/>
      <c r="T9" s="269"/>
      <c r="U9" s="261"/>
    </row>
    <row r="10" spans="2:21" ht="17.25">
      <c r="B10" s="257">
        <v>6</v>
      </c>
      <c r="C10" s="262"/>
      <c r="D10" s="262"/>
      <c r="E10" s="262"/>
      <c r="F10" s="262"/>
      <c r="G10" s="264"/>
      <c r="H10" s="264"/>
      <c r="I10" s="265"/>
      <c r="J10" s="265"/>
      <c r="K10" s="266">
        <f t="shared" si="0"/>
        <v>0</v>
      </c>
      <c r="L10" s="266">
        <f>K10*L3</f>
        <v>0</v>
      </c>
      <c r="M10" s="261"/>
      <c r="N10" s="253"/>
      <c r="O10" s="257"/>
      <c r="P10" s="607">
        <f>SUM(P9:Q9)</f>
        <v>2070000</v>
      </c>
      <c r="Q10" s="608"/>
      <c r="R10" s="609">
        <f>SUM(R9:T9)</f>
        <v>1240500</v>
      </c>
      <c r="S10" s="610"/>
      <c r="T10" s="611"/>
      <c r="U10" s="261"/>
    </row>
    <row r="11" spans="2:21">
      <c r="B11" s="257">
        <v>7</v>
      </c>
      <c r="C11" s="262"/>
      <c r="D11" s="270"/>
      <c r="E11" s="262"/>
      <c r="F11" s="262"/>
      <c r="G11" s="264"/>
      <c r="H11" s="264"/>
      <c r="I11" s="265"/>
      <c r="J11" s="265"/>
      <c r="K11" s="266">
        <f t="shared" si="0"/>
        <v>0</v>
      </c>
      <c r="L11" s="266">
        <f>K11*L3</f>
        <v>0</v>
      </c>
      <c r="M11" s="261"/>
      <c r="N11" s="253"/>
      <c r="O11" s="253"/>
      <c r="P11" s="256"/>
      <c r="Q11" s="256"/>
      <c r="R11" s="256"/>
      <c r="S11" s="256"/>
      <c r="T11" s="256"/>
      <c r="U11" s="253"/>
    </row>
    <row r="12" spans="2:21">
      <c r="B12" s="257">
        <v>8</v>
      </c>
      <c r="C12" s="262"/>
      <c r="D12" s="270"/>
      <c r="E12" s="262"/>
      <c r="F12" s="262"/>
      <c r="G12" s="264"/>
      <c r="H12" s="264"/>
      <c r="I12" s="265"/>
      <c r="J12" s="265"/>
      <c r="K12" s="266">
        <f t="shared" si="0"/>
        <v>0</v>
      </c>
      <c r="L12" s="266">
        <f>K12*L3</f>
        <v>0</v>
      </c>
      <c r="M12" s="271"/>
      <c r="N12" s="255"/>
      <c r="O12" s="253"/>
      <c r="P12" s="253"/>
      <c r="Q12" s="253"/>
      <c r="R12" s="253"/>
      <c r="S12" s="253"/>
      <c r="T12" s="253"/>
      <c r="U12" s="253"/>
    </row>
    <row r="13" spans="2:21" ht="20.25">
      <c r="B13" s="257"/>
      <c r="C13" s="591" t="s">
        <v>104</v>
      </c>
      <c r="D13" s="591"/>
      <c r="E13" s="591"/>
      <c r="F13" s="591"/>
      <c r="G13" s="591"/>
      <c r="H13" s="591"/>
      <c r="I13" s="591"/>
      <c r="J13" s="591"/>
      <c r="K13" s="258" t="s">
        <v>2</v>
      </c>
      <c r="L13" s="259">
        <v>0.5</v>
      </c>
      <c r="M13" s="176">
        <f>SUM(K15:K22)</f>
        <v>260000</v>
      </c>
      <c r="N13" s="260">
        <f>SUM(L15:L22)</f>
        <v>130000</v>
      </c>
      <c r="O13" s="261"/>
      <c r="P13" s="253"/>
      <c r="Q13" s="253"/>
      <c r="R13" s="253"/>
      <c r="S13" s="253"/>
      <c r="T13" s="253"/>
      <c r="U13" s="253"/>
    </row>
    <row r="14" spans="2:21">
      <c r="B14" s="257" t="s">
        <v>3</v>
      </c>
      <c r="C14" s="588" t="s">
        <v>4</v>
      </c>
      <c r="D14" s="588"/>
      <c r="E14" s="549" t="s">
        <v>5</v>
      </c>
      <c r="F14" s="549" t="s">
        <v>6</v>
      </c>
      <c r="G14" s="549" t="s">
        <v>7</v>
      </c>
      <c r="H14" s="549" t="s">
        <v>8</v>
      </c>
      <c r="I14" s="549" t="s">
        <v>9</v>
      </c>
      <c r="J14" s="549" t="s">
        <v>10</v>
      </c>
      <c r="K14" s="549" t="s">
        <v>11</v>
      </c>
      <c r="L14" s="549" t="s">
        <v>12</v>
      </c>
      <c r="M14" s="589" t="s">
        <v>21</v>
      </c>
      <c r="N14" s="590"/>
      <c r="O14" s="253"/>
      <c r="P14" s="253"/>
      <c r="Q14" s="253"/>
      <c r="R14" s="253"/>
      <c r="S14" s="253"/>
      <c r="T14" s="253"/>
      <c r="U14" s="253"/>
    </row>
    <row r="15" spans="2:21" ht="16.5" customHeight="1">
      <c r="B15" s="257">
        <v>1</v>
      </c>
      <c r="C15" s="121">
        <v>8</v>
      </c>
      <c r="D15" s="121" t="s">
        <v>175</v>
      </c>
      <c r="E15" s="272" t="s">
        <v>254</v>
      </c>
      <c r="F15" s="121" t="s">
        <v>255</v>
      </c>
      <c r="G15" s="168" t="s">
        <v>256</v>
      </c>
      <c r="H15" s="122" t="s">
        <v>44</v>
      </c>
      <c r="I15" s="123">
        <v>3</v>
      </c>
      <c r="J15" s="123">
        <v>5</v>
      </c>
      <c r="K15" s="266">
        <f t="shared" ref="K15:K22" si="1">(I15+J15)*10000</f>
        <v>80000</v>
      </c>
      <c r="L15" s="266">
        <f>K15*L13</f>
        <v>40000</v>
      </c>
      <c r="M15" s="261"/>
      <c r="N15" s="253"/>
      <c r="O15" s="257"/>
      <c r="P15" s="253"/>
      <c r="Q15" s="253"/>
      <c r="R15" s="253"/>
      <c r="S15" s="253"/>
      <c r="T15" s="253"/>
      <c r="U15" s="253"/>
    </row>
    <row r="16" spans="2:21" ht="69" customHeight="1">
      <c r="B16" s="257">
        <v>2</v>
      </c>
      <c r="C16" s="121">
        <v>8</v>
      </c>
      <c r="D16" s="121" t="s">
        <v>105</v>
      </c>
      <c r="E16" s="162" t="s">
        <v>257</v>
      </c>
      <c r="F16" s="121" t="s">
        <v>258</v>
      </c>
      <c r="G16" s="372" t="s">
        <v>259</v>
      </c>
      <c r="H16" s="119" t="s">
        <v>26</v>
      </c>
      <c r="I16" s="123"/>
      <c r="J16" s="123">
        <v>10</v>
      </c>
      <c r="K16" s="266">
        <f t="shared" si="1"/>
        <v>100000</v>
      </c>
      <c r="L16" s="266">
        <f>K16*L13</f>
        <v>50000</v>
      </c>
      <c r="M16" s="261"/>
      <c r="N16" s="253"/>
      <c r="O16" s="257"/>
      <c r="P16" s="253"/>
      <c r="Q16" s="253"/>
      <c r="R16" s="253"/>
      <c r="S16" s="253"/>
      <c r="T16" s="253"/>
      <c r="U16" s="253"/>
    </row>
    <row r="17" spans="2:21">
      <c r="B17" s="257">
        <v>3</v>
      </c>
      <c r="C17" s="169">
        <v>8</v>
      </c>
      <c r="D17" s="331" t="s">
        <v>61</v>
      </c>
      <c r="E17" s="272" t="s">
        <v>260</v>
      </c>
      <c r="F17" s="169" t="s">
        <v>261</v>
      </c>
      <c r="G17" s="273" t="s">
        <v>262</v>
      </c>
      <c r="H17" s="119" t="s">
        <v>26</v>
      </c>
      <c r="I17" s="167">
        <v>3</v>
      </c>
      <c r="J17" s="167">
        <v>5</v>
      </c>
      <c r="K17" s="266">
        <f t="shared" si="1"/>
        <v>80000</v>
      </c>
      <c r="L17" s="266">
        <f>K17*L13</f>
        <v>40000</v>
      </c>
      <c r="M17" s="261"/>
      <c r="N17" s="253"/>
      <c r="O17" s="253"/>
      <c r="P17" s="253"/>
      <c r="Q17" s="253"/>
      <c r="R17" s="253"/>
      <c r="S17" s="253"/>
      <c r="T17" s="253"/>
      <c r="U17" s="253"/>
    </row>
    <row r="18" spans="2:21">
      <c r="B18" s="257">
        <v>4</v>
      </c>
      <c r="C18" s="169"/>
      <c r="D18" s="331"/>
      <c r="E18" s="169"/>
      <c r="F18" s="169"/>
      <c r="G18" s="273"/>
      <c r="H18" s="119"/>
      <c r="I18" s="167"/>
      <c r="J18" s="167"/>
      <c r="K18" s="266">
        <f t="shared" si="1"/>
        <v>0</v>
      </c>
      <c r="L18" s="266">
        <f>K18*L13</f>
        <v>0</v>
      </c>
      <c r="M18" s="261"/>
      <c r="N18" s="253"/>
      <c r="O18" s="257"/>
      <c r="P18" s="253"/>
      <c r="Q18" s="253"/>
      <c r="R18" s="253"/>
      <c r="S18" s="253"/>
      <c r="T18" s="253"/>
      <c r="U18" s="261"/>
    </row>
    <row r="19" spans="2:21">
      <c r="B19" s="257">
        <v>5</v>
      </c>
      <c r="C19" s="169"/>
      <c r="D19" s="169"/>
      <c r="E19" s="169"/>
      <c r="F19" s="169"/>
      <c r="G19" s="273"/>
      <c r="H19" s="171"/>
      <c r="I19" s="167"/>
      <c r="J19" s="167"/>
      <c r="K19" s="266">
        <f t="shared" si="1"/>
        <v>0</v>
      </c>
      <c r="L19" s="266">
        <f>K19*L13</f>
        <v>0</v>
      </c>
      <c r="M19" s="261"/>
      <c r="N19" s="253"/>
      <c r="O19" s="257"/>
      <c r="P19" s="253"/>
      <c r="Q19" s="253"/>
      <c r="R19" s="253"/>
      <c r="S19" s="253"/>
      <c r="T19" s="253"/>
      <c r="U19" s="261"/>
    </row>
    <row r="20" spans="2:21">
      <c r="B20" s="257">
        <v>6</v>
      </c>
      <c r="C20" s="169"/>
      <c r="D20" s="169"/>
      <c r="E20" s="169"/>
      <c r="F20" s="169"/>
      <c r="G20" s="171"/>
      <c r="H20" s="171"/>
      <c r="I20" s="167"/>
      <c r="J20" s="167"/>
      <c r="K20" s="266">
        <f t="shared" si="1"/>
        <v>0</v>
      </c>
      <c r="L20" s="266">
        <f>K20*L13</f>
        <v>0</v>
      </c>
      <c r="M20" s="261"/>
      <c r="N20" s="253"/>
      <c r="O20" s="257"/>
      <c r="P20" s="253"/>
      <c r="Q20" s="253"/>
      <c r="R20" s="253"/>
      <c r="S20" s="253"/>
      <c r="T20" s="253"/>
      <c r="U20" s="261"/>
    </row>
    <row r="21" spans="2:21">
      <c r="B21" s="257">
        <v>7</v>
      </c>
      <c r="C21" s="169"/>
      <c r="D21" s="274"/>
      <c r="E21" s="169"/>
      <c r="F21" s="169"/>
      <c r="G21" s="171"/>
      <c r="H21" s="171"/>
      <c r="I21" s="167"/>
      <c r="J21" s="167"/>
      <c r="K21" s="266">
        <f t="shared" si="1"/>
        <v>0</v>
      </c>
      <c r="L21" s="266">
        <f>K21*L13</f>
        <v>0</v>
      </c>
      <c r="M21" s="261"/>
      <c r="N21" s="253"/>
      <c r="O21" s="257"/>
      <c r="P21" s="253"/>
      <c r="Q21" s="253"/>
      <c r="R21" s="253"/>
      <c r="S21" s="253"/>
      <c r="T21" s="253"/>
      <c r="U21" s="261"/>
    </row>
    <row r="22" spans="2:21">
      <c r="B22" s="257">
        <v>8</v>
      </c>
      <c r="C22" s="169"/>
      <c r="D22" s="274"/>
      <c r="E22" s="169"/>
      <c r="F22" s="169"/>
      <c r="G22" s="171"/>
      <c r="H22" s="171"/>
      <c r="I22" s="167"/>
      <c r="J22" s="167"/>
      <c r="K22" s="266">
        <f t="shared" si="1"/>
        <v>0</v>
      </c>
      <c r="L22" s="266">
        <f>K22*L13</f>
        <v>0</v>
      </c>
      <c r="M22" s="271"/>
      <c r="N22" s="255"/>
      <c r="O22" s="253"/>
      <c r="P22" s="256"/>
      <c r="Q22" s="256"/>
      <c r="R22" s="256"/>
      <c r="S22" s="256"/>
      <c r="T22" s="256"/>
      <c r="U22" s="253"/>
    </row>
    <row r="23" spans="2:21" ht="20.25">
      <c r="B23" s="257"/>
      <c r="C23" s="597" t="s">
        <v>30</v>
      </c>
      <c r="D23" s="597"/>
      <c r="E23" s="597"/>
      <c r="F23" s="597"/>
      <c r="G23" s="597"/>
      <c r="H23" s="597"/>
      <c r="I23" s="597"/>
      <c r="J23" s="597"/>
      <c r="K23" s="258" t="s">
        <v>2</v>
      </c>
      <c r="L23" s="259">
        <v>0.5</v>
      </c>
      <c r="M23" s="176">
        <f>SUM(K25:K32)</f>
        <v>0</v>
      </c>
      <c r="N23" s="260">
        <f>SUM(L25:L32)</f>
        <v>0</v>
      </c>
      <c r="O23" s="261"/>
      <c r="P23" s="253"/>
      <c r="Q23" s="253"/>
      <c r="R23" s="253"/>
      <c r="S23" s="253"/>
      <c r="T23" s="253"/>
      <c r="U23" s="253"/>
    </row>
    <row r="24" spans="2:21">
      <c r="B24" s="257" t="s">
        <v>3</v>
      </c>
      <c r="C24" s="588" t="s">
        <v>4</v>
      </c>
      <c r="D24" s="588"/>
      <c r="E24" s="549" t="s">
        <v>5</v>
      </c>
      <c r="F24" s="549" t="s">
        <v>6</v>
      </c>
      <c r="G24" s="549" t="s">
        <v>7</v>
      </c>
      <c r="H24" s="549" t="s">
        <v>8</v>
      </c>
      <c r="I24" s="549" t="s">
        <v>9</v>
      </c>
      <c r="J24" s="549" t="s">
        <v>10</v>
      </c>
      <c r="K24" s="549" t="s">
        <v>11</v>
      </c>
      <c r="L24" s="549" t="s">
        <v>12</v>
      </c>
      <c r="M24" s="598"/>
      <c r="N24" s="599"/>
      <c r="O24" s="253"/>
      <c r="P24" s="253"/>
      <c r="Q24" s="253"/>
      <c r="R24" s="253"/>
      <c r="S24" s="253"/>
      <c r="T24" s="253"/>
      <c r="U24" s="253"/>
    </row>
    <row r="25" spans="2:21" ht="19.5">
      <c r="B25" s="257">
        <v>1</v>
      </c>
      <c r="C25" s="262"/>
      <c r="D25" s="262"/>
      <c r="E25" s="262"/>
      <c r="F25" s="262"/>
      <c r="G25" s="240" t="s">
        <v>31</v>
      </c>
      <c r="H25" s="264"/>
      <c r="I25" s="265"/>
      <c r="J25" s="265"/>
      <c r="K25" s="266">
        <f>(I25+J25)*10000</f>
        <v>0</v>
      </c>
      <c r="L25" s="266">
        <f>K25*L23</f>
        <v>0</v>
      </c>
      <c r="M25" s="261"/>
      <c r="N25" s="253"/>
      <c r="O25" s="253"/>
      <c r="P25" s="253"/>
      <c r="Q25" s="253"/>
      <c r="R25" s="253"/>
      <c r="S25" s="253"/>
      <c r="T25" s="253"/>
      <c r="U25" s="253"/>
    </row>
    <row r="26" spans="2:21">
      <c r="B26" s="257">
        <v>2</v>
      </c>
      <c r="C26" s="121"/>
      <c r="D26" s="121"/>
      <c r="E26" s="121"/>
      <c r="F26" s="162"/>
      <c r="G26" s="119"/>
      <c r="H26" s="122"/>
      <c r="I26" s="123"/>
      <c r="J26" s="123"/>
      <c r="K26" s="266">
        <f t="shared" ref="K26:K32" si="2">(I26+J26)*10000</f>
        <v>0</v>
      </c>
      <c r="L26" s="266">
        <f>K26*L23</f>
        <v>0</v>
      </c>
      <c r="M26" s="261"/>
      <c r="N26" s="253"/>
      <c r="O26" s="253"/>
      <c r="P26" s="253"/>
      <c r="Q26" s="253"/>
      <c r="R26" s="253"/>
      <c r="S26" s="253"/>
      <c r="T26" s="253"/>
      <c r="U26" s="253"/>
    </row>
    <row r="27" spans="2:21">
      <c r="B27" s="257">
        <v>3</v>
      </c>
      <c r="C27" s="169"/>
      <c r="D27" s="169"/>
      <c r="E27" s="169"/>
      <c r="F27" s="169"/>
      <c r="G27" s="171"/>
      <c r="H27" s="122"/>
      <c r="I27" s="123"/>
      <c r="J27" s="123"/>
      <c r="K27" s="266">
        <f t="shared" si="2"/>
        <v>0</v>
      </c>
      <c r="L27" s="266">
        <f>K27*L23</f>
        <v>0</v>
      </c>
      <c r="M27" s="261"/>
      <c r="N27" s="253"/>
      <c r="O27" s="253"/>
      <c r="P27" s="253"/>
      <c r="Q27" s="253"/>
      <c r="R27" s="253"/>
      <c r="S27" s="253"/>
      <c r="T27" s="253"/>
      <c r="U27" s="253"/>
    </row>
    <row r="28" spans="2:21">
      <c r="B28" s="257">
        <v>4</v>
      </c>
      <c r="C28" s="121"/>
      <c r="D28" s="121"/>
      <c r="E28" s="121"/>
      <c r="F28" s="121"/>
      <c r="G28" s="122"/>
      <c r="H28" s="122"/>
      <c r="I28" s="123"/>
      <c r="J28" s="123"/>
      <c r="K28" s="266">
        <f t="shared" si="2"/>
        <v>0</v>
      </c>
      <c r="L28" s="266">
        <f>K28*L23</f>
        <v>0</v>
      </c>
      <c r="M28" s="261"/>
      <c r="N28" s="253"/>
      <c r="O28" s="253"/>
      <c r="P28" s="253"/>
      <c r="Q28" s="253"/>
      <c r="R28" s="253"/>
      <c r="S28" s="253"/>
      <c r="T28" s="253"/>
      <c r="U28" s="253"/>
    </row>
    <row r="29" spans="2:21">
      <c r="B29" s="257">
        <v>5</v>
      </c>
      <c r="C29" s="169"/>
      <c r="D29" s="169"/>
      <c r="E29" s="169"/>
      <c r="F29" s="169"/>
      <c r="G29" s="273"/>
      <c r="H29" s="171"/>
      <c r="I29" s="167"/>
      <c r="J29" s="167"/>
      <c r="K29" s="266">
        <f t="shared" si="2"/>
        <v>0</v>
      </c>
      <c r="L29" s="266">
        <f>K29*L23</f>
        <v>0</v>
      </c>
      <c r="M29" s="261"/>
      <c r="N29" s="253"/>
      <c r="O29" s="253"/>
      <c r="P29" s="253"/>
      <c r="Q29" s="253"/>
      <c r="R29" s="253"/>
      <c r="S29" s="253"/>
      <c r="T29" s="253"/>
      <c r="U29" s="253"/>
    </row>
    <row r="30" spans="2:21">
      <c r="B30" s="257">
        <v>6</v>
      </c>
      <c r="C30" s="169"/>
      <c r="D30" s="169"/>
      <c r="E30" s="169"/>
      <c r="F30" s="169"/>
      <c r="G30" s="171"/>
      <c r="H30" s="171"/>
      <c r="I30" s="167"/>
      <c r="J30" s="167"/>
      <c r="K30" s="266">
        <f t="shared" si="2"/>
        <v>0</v>
      </c>
      <c r="L30" s="266">
        <f>K30*L23</f>
        <v>0</v>
      </c>
      <c r="M30" s="261"/>
      <c r="N30" s="253"/>
      <c r="O30" s="253"/>
      <c r="P30" s="253"/>
      <c r="Q30" s="253"/>
      <c r="R30" s="253"/>
      <c r="S30" s="253"/>
      <c r="T30" s="253"/>
      <c r="U30" s="253"/>
    </row>
    <row r="31" spans="2:21">
      <c r="B31" s="257">
        <v>7</v>
      </c>
      <c r="C31" s="169"/>
      <c r="D31" s="274"/>
      <c r="E31" s="169"/>
      <c r="F31" s="169"/>
      <c r="G31" s="171"/>
      <c r="H31" s="171"/>
      <c r="I31" s="167"/>
      <c r="J31" s="167"/>
      <c r="K31" s="266">
        <f t="shared" si="2"/>
        <v>0</v>
      </c>
      <c r="L31" s="266">
        <f>K31*L23</f>
        <v>0</v>
      </c>
      <c r="M31" s="261"/>
      <c r="N31" s="253"/>
      <c r="O31" s="253"/>
      <c r="P31" s="253"/>
      <c r="Q31" s="253"/>
      <c r="R31" s="253"/>
      <c r="S31" s="253"/>
      <c r="T31" s="253"/>
      <c r="U31" s="253"/>
    </row>
    <row r="32" spans="2:21">
      <c r="B32" s="257">
        <v>8</v>
      </c>
      <c r="C32" s="169"/>
      <c r="D32" s="274"/>
      <c r="E32" s="169"/>
      <c r="F32" s="169"/>
      <c r="G32" s="180"/>
      <c r="H32" s="171"/>
      <c r="I32" s="167"/>
      <c r="J32" s="167"/>
      <c r="K32" s="266">
        <f t="shared" si="2"/>
        <v>0</v>
      </c>
      <c r="L32" s="266">
        <f>K32*L23</f>
        <v>0</v>
      </c>
      <c r="M32" s="271"/>
      <c r="N32" s="255"/>
      <c r="O32" s="253"/>
      <c r="P32" s="253"/>
      <c r="Q32" s="253"/>
      <c r="R32" s="253"/>
      <c r="S32" s="253"/>
      <c r="T32" s="253"/>
      <c r="U32" s="253"/>
    </row>
    <row r="33" spans="1:15" ht="20.25">
      <c r="A33" s="275"/>
      <c r="B33" s="276"/>
      <c r="C33" s="600" t="s">
        <v>32</v>
      </c>
      <c r="D33" s="600"/>
      <c r="E33" s="600"/>
      <c r="F33" s="600"/>
      <c r="G33" s="600"/>
      <c r="H33" s="600"/>
      <c r="I33" s="600"/>
      <c r="J33" s="600"/>
      <c r="K33" s="258" t="s">
        <v>2</v>
      </c>
      <c r="L33" s="259">
        <v>0.5</v>
      </c>
      <c r="M33" s="176">
        <f>SUM(K35:K42)</f>
        <v>320000</v>
      </c>
      <c r="N33" s="260">
        <f>SUM(L35:L42)</f>
        <v>160000</v>
      </c>
      <c r="O33" s="261"/>
    </row>
    <row r="34" spans="1:15">
      <c r="A34" s="275"/>
      <c r="B34" s="276"/>
      <c r="C34" s="588" t="s">
        <v>4</v>
      </c>
      <c r="D34" s="588"/>
      <c r="E34" s="549" t="s">
        <v>5</v>
      </c>
      <c r="F34" s="549" t="s">
        <v>6</v>
      </c>
      <c r="G34" s="549" t="s">
        <v>7</v>
      </c>
      <c r="H34" s="549" t="s">
        <v>8</v>
      </c>
      <c r="I34" s="549" t="s">
        <v>9</v>
      </c>
      <c r="J34" s="549" t="s">
        <v>10</v>
      </c>
      <c r="K34" s="549" t="s">
        <v>11</v>
      </c>
      <c r="L34" s="549" t="s">
        <v>12</v>
      </c>
      <c r="M34" s="589" t="s">
        <v>34</v>
      </c>
      <c r="N34" s="590"/>
      <c r="O34" s="253"/>
    </row>
    <row r="35" spans="1:15">
      <c r="A35" s="275"/>
      <c r="B35" s="276"/>
      <c r="C35" s="121">
        <v>8</v>
      </c>
      <c r="D35" s="121" t="s">
        <v>105</v>
      </c>
      <c r="E35" s="272" t="s">
        <v>263</v>
      </c>
      <c r="F35" s="121" t="s">
        <v>264</v>
      </c>
      <c r="G35" s="168" t="s">
        <v>265</v>
      </c>
      <c r="H35" s="122" t="s">
        <v>44</v>
      </c>
      <c r="I35" s="123">
        <v>3</v>
      </c>
      <c r="J35" s="123">
        <v>5</v>
      </c>
      <c r="K35" s="277">
        <f>(I35+J35)*10000</f>
        <v>80000</v>
      </c>
      <c r="L35" s="277">
        <f>K35*L33</f>
        <v>40000</v>
      </c>
      <c r="M35" s="261"/>
      <c r="N35" s="253"/>
      <c r="O35" s="253"/>
    </row>
    <row r="36" spans="1:15">
      <c r="A36" s="275"/>
      <c r="B36" s="276"/>
      <c r="C36" s="309">
        <v>8</v>
      </c>
      <c r="D36" s="310" t="s">
        <v>40</v>
      </c>
      <c r="E36" s="327" t="s">
        <v>266</v>
      </c>
      <c r="F36" s="310" t="s">
        <v>267</v>
      </c>
      <c r="G36" s="311" t="s">
        <v>268</v>
      </c>
      <c r="H36" s="311" t="s">
        <v>29</v>
      </c>
      <c r="I36" s="167">
        <v>3</v>
      </c>
      <c r="J36" s="167">
        <v>13</v>
      </c>
      <c r="K36" s="277">
        <f t="shared" ref="K36:K42" si="3">(I36+J36)*10000</f>
        <v>160000</v>
      </c>
      <c r="L36" s="277">
        <f>K36*L33</f>
        <v>80000</v>
      </c>
      <c r="M36" s="261"/>
      <c r="N36" s="253"/>
      <c r="O36" s="253"/>
    </row>
    <row r="37" spans="1:15">
      <c r="A37" s="275"/>
      <c r="B37" s="276"/>
      <c r="C37" s="121">
        <v>8</v>
      </c>
      <c r="D37" s="121" t="s">
        <v>137</v>
      </c>
      <c r="E37" s="272" t="s">
        <v>269</v>
      </c>
      <c r="F37" s="121" t="s">
        <v>270</v>
      </c>
      <c r="G37" s="122" t="s">
        <v>271</v>
      </c>
      <c r="H37" s="122" t="s">
        <v>44</v>
      </c>
      <c r="I37" s="123">
        <v>3</v>
      </c>
      <c r="J37" s="123">
        <v>5</v>
      </c>
      <c r="K37" s="277">
        <f t="shared" si="3"/>
        <v>80000</v>
      </c>
      <c r="L37" s="277">
        <f>K37*L33</f>
        <v>40000</v>
      </c>
      <c r="M37" s="261"/>
      <c r="N37" s="253"/>
      <c r="O37" s="253"/>
    </row>
    <row r="38" spans="1:15">
      <c r="A38" s="275"/>
      <c r="B38" s="276"/>
      <c r="C38" s="121"/>
      <c r="D38" s="121"/>
      <c r="E38" s="121"/>
      <c r="F38" s="121"/>
      <c r="G38" s="168"/>
      <c r="H38" s="122"/>
      <c r="I38" s="123"/>
      <c r="J38" s="123"/>
      <c r="K38" s="277">
        <f t="shared" si="3"/>
        <v>0</v>
      </c>
      <c r="L38" s="277">
        <f>K38*L33</f>
        <v>0</v>
      </c>
      <c r="M38" s="261"/>
      <c r="N38" s="253"/>
      <c r="O38" s="253"/>
    </row>
    <row r="39" spans="1:15">
      <c r="A39" s="275"/>
      <c r="B39" s="276"/>
      <c r="C39" s="309"/>
      <c r="D39" s="310"/>
      <c r="E39" s="310"/>
      <c r="F39" s="310"/>
      <c r="G39" s="311"/>
      <c r="H39" s="311"/>
      <c r="I39" s="167"/>
      <c r="J39" s="167"/>
      <c r="K39" s="277">
        <f t="shared" si="3"/>
        <v>0</v>
      </c>
      <c r="L39" s="277">
        <f>K39*L33</f>
        <v>0</v>
      </c>
      <c r="M39" s="261"/>
      <c r="N39" s="253"/>
      <c r="O39" s="253"/>
    </row>
    <row r="40" spans="1:15">
      <c r="A40" s="275"/>
      <c r="B40" s="276"/>
      <c r="C40" s="121"/>
      <c r="D40" s="121"/>
      <c r="E40" s="121"/>
      <c r="F40" s="121"/>
      <c r="G40" s="122"/>
      <c r="H40" s="122"/>
      <c r="I40" s="123"/>
      <c r="J40" s="123"/>
      <c r="K40" s="277">
        <f t="shared" si="3"/>
        <v>0</v>
      </c>
      <c r="L40" s="277">
        <f>K40*L33</f>
        <v>0</v>
      </c>
      <c r="M40" s="261"/>
      <c r="N40" s="253"/>
      <c r="O40" s="253"/>
    </row>
    <row r="41" spans="1:15">
      <c r="A41" s="275"/>
      <c r="B41" s="276"/>
      <c r="C41" s="121"/>
      <c r="D41" s="120"/>
      <c r="E41" s="121"/>
      <c r="F41" s="121"/>
      <c r="G41" s="122"/>
      <c r="H41" s="122"/>
      <c r="I41" s="123"/>
      <c r="J41" s="123"/>
      <c r="K41" s="277">
        <f t="shared" si="3"/>
        <v>0</v>
      </c>
      <c r="L41" s="277">
        <f>K41*L33</f>
        <v>0</v>
      </c>
      <c r="M41" s="261"/>
      <c r="N41" s="253"/>
      <c r="O41" s="253"/>
    </row>
    <row r="42" spans="1:15">
      <c r="A42" s="275"/>
      <c r="B42" s="276"/>
      <c r="C42" s="121"/>
      <c r="D42" s="120"/>
      <c r="E42" s="121"/>
      <c r="F42" s="121"/>
      <c r="G42" s="122"/>
      <c r="H42" s="122"/>
      <c r="I42" s="123"/>
      <c r="J42" s="123"/>
      <c r="K42" s="277">
        <f t="shared" si="3"/>
        <v>0</v>
      </c>
      <c r="L42" s="277">
        <f>K42*L33</f>
        <v>0</v>
      </c>
      <c r="M42" s="271"/>
      <c r="N42" s="255"/>
      <c r="O42" s="253"/>
    </row>
    <row r="43" spans="1:15" ht="20.25">
      <c r="A43" s="253"/>
      <c r="B43" s="257"/>
      <c r="C43" s="594" t="s">
        <v>45</v>
      </c>
      <c r="D43" s="594"/>
      <c r="E43" s="594"/>
      <c r="F43" s="594"/>
      <c r="G43" s="594"/>
      <c r="H43" s="594"/>
      <c r="I43" s="594"/>
      <c r="J43" s="594"/>
      <c r="K43" s="258" t="s">
        <v>2</v>
      </c>
      <c r="L43" s="279">
        <v>0.6</v>
      </c>
      <c r="M43" s="176">
        <f>SUM(K45:K52)</f>
        <v>0</v>
      </c>
      <c r="N43" s="260">
        <f>SUM(L45:L52)</f>
        <v>0</v>
      </c>
      <c r="O43" s="261"/>
    </row>
    <row r="44" spans="1:15">
      <c r="A44" s="253"/>
      <c r="B44" s="257" t="s">
        <v>3</v>
      </c>
      <c r="C44" s="588" t="s">
        <v>4</v>
      </c>
      <c r="D44" s="588"/>
      <c r="E44" s="549" t="s">
        <v>5</v>
      </c>
      <c r="F44" s="549" t="s">
        <v>6</v>
      </c>
      <c r="G44" s="549" t="s">
        <v>7</v>
      </c>
      <c r="H44" s="549" t="s">
        <v>8</v>
      </c>
      <c r="I44" s="549" t="s">
        <v>9</v>
      </c>
      <c r="J44" s="549" t="s">
        <v>10</v>
      </c>
      <c r="K44" s="549" t="s">
        <v>11</v>
      </c>
      <c r="L44" s="549" t="s">
        <v>12</v>
      </c>
      <c r="M44" s="280"/>
      <c r="N44" s="281"/>
      <c r="O44" s="253"/>
    </row>
    <row r="45" spans="1:15">
      <c r="A45" s="253"/>
      <c r="B45" s="257">
        <v>1</v>
      </c>
      <c r="C45" s="121"/>
      <c r="D45" s="121"/>
      <c r="E45" s="121"/>
      <c r="F45" s="162"/>
      <c r="G45" s="119"/>
      <c r="H45" s="122"/>
      <c r="I45" s="123"/>
      <c r="J45" s="123"/>
      <c r="K45" s="266">
        <f>(I45+J45)*10000</f>
        <v>0</v>
      </c>
      <c r="L45" s="266">
        <f>K45*L43</f>
        <v>0</v>
      </c>
      <c r="M45" s="261"/>
      <c r="N45" s="253"/>
      <c r="O45" s="253"/>
    </row>
    <row r="46" spans="1:15">
      <c r="A46" s="253"/>
      <c r="B46" s="257">
        <v>2</v>
      </c>
      <c r="C46" s="169"/>
      <c r="D46" s="169"/>
      <c r="E46" s="169"/>
      <c r="F46" s="169"/>
      <c r="G46" s="171"/>
      <c r="H46" s="122"/>
      <c r="I46" s="123"/>
      <c r="J46" s="123"/>
      <c r="K46" s="266">
        <f t="shared" ref="K46:K52" si="4">(I46+J46)*10000</f>
        <v>0</v>
      </c>
      <c r="L46" s="266">
        <f>K46*L43</f>
        <v>0</v>
      </c>
      <c r="M46" s="261"/>
      <c r="N46" s="253"/>
      <c r="O46" s="253"/>
    </row>
    <row r="47" spans="1:15">
      <c r="A47" s="253"/>
      <c r="B47" s="257">
        <v>3</v>
      </c>
      <c r="C47" s="169"/>
      <c r="D47" s="169"/>
      <c r="E47" s="169"/>
      <c r="F47" s="169"/>
      <c r="G47" s="273"/>
      <c r="H47" s="171"/>
      <c r="I47" s="167"/>
      <c r="J47" s="167"/>
      <c r="K47" s="266">
        <f t="shared" si="4"/>
        <v>0</v>
      </c>
      <c r="L47" s="266">
        <f>K47*L43</f>
        <v>0</v>
      </c>
      <c r="M47" s="261"/>
      <c r="N47" s="253"/>
      <c r="O47" s="253"/>
    </row>
    <row r="48" spans="1:15">
      <c r="A48" s="253"/>
      <c r="B48" s="257">
        <v>4</v>
      </c>
      <c r="C48" s="169"/>
      <c r="D48" s="169"/>
      <c r="E48" s="169"/>
      <c r="F48" s="169"/>
      <c r="G48" s="171"/>
      <c r="H48" s="171"/>
      <c r="I48" s="167"/>
      <c r="J48" s="167"/>
      <c r="K48" s="266">
        <f t="shared" si="4"/>
        <v>0</v>
      </c>
      <c r="L48" s="266">
        <f>K48*L43</f>
        <v>0</v>
      </c>
      <c r="M48" s="261"/>
      <c r="N48" s="253"/>
      <c r="O48" s="253"/>
    </row>
    <row r="49" spans="2:15">
      <c r="B49" s="257">
        <v>5</v>
      </c>
      <c r="C49" s="169"/>
      <c r="D49" s="169"/>
      <c r="E49" s="169"/>
      <c r="F49" s="169"/>
      <c r="G49" s="273"/>
      <c r="H49" s="171"/>
      <c r="I49" s="167"/>
      <c r="J49" s="167"/>
      <c r="K49" s="266">
        <f t="shared" si="4"/>
        <v>0</v>
      </c>
      <c r="L49" s="266">
        <f>K49*L43</f>
        <v>0</v>
      </c>
      <c r="M49" s="261"/>
      <c r="N49" s="253"/>
      <c r="O49" s="253"/>
    </row>
    <row r="50" spans="2:15">
      <c r="B50" s="257">
        <v>6</v>
      </c>
      <c r="C50" s="169"/>
      <c r="D50" s="169"/>
      <c r="E50" s="169"/>
      <c r="F50" s="169"/>
      <c r="G50" s="171"/>
      <c r="H50" s="171"/>
      <c r="I50" s="167"/>
      <c r="J50" s="167"/>
      <c r="K50" s="266">
        <f t="shared" si="4"/>
        <v>0</v>
      </c>
      <c r="L50" s="266">
        <f>K50*L43</f>
        <v>0</v>
      </c>
      <c r="M50" s="261"/>
      <c r="N50" s="253"/>
      <c r="O50" s="253"/>
    </row>
    <row r="51" spans="2:15">
      <c r="B51" s="257">
        <v>7</v>
      </c>
      <c r="C51" s="169"/>
      <c r="D51" s="274"/>
      <c r="E51" s="169"/>
      <c r="F51" s="169"/>
      <c r="G51" s="171"/>
      <c r="H51" s="171"/>
      <c r="I51" s="167"/>
      <c r="J51" s="167"/>
      <c r="K51" s="266">
        <f t="shared" si="4"/>
        <v>0</v>
      </c>
      <c r="L51" s="266">
        <f>K51*L43</f>
        <v>0</v>
      </c>
      <c r="M51" s="261"/>
      <c r="N51" s="253"/>
      <c r="O51" s="253"/>
    </row>
    <row r="52" spans="2:15">
      <c r="B52" s="257">
        <v>8</v>
      </c>
      <c r="C52" s="169"/>
      <c r="D52" s="274"/>
      <c r="E52" s="169"/>
      <c r="F52" s="169"/>
      <c r="G52" s="171"/>
      <c r="H52" s="171"/>
      <c r="I52" s="167"/>
      <c r="J52" s="167"/>
      <c r="K52" s="266">
        <f t="shared" si="4"/>
        <v>0</v>
      </c>
      <c r="L52" s="266">
        <f>K52*L43</f>
        <v>0</v>
      </c>
      <c r="M52" s="271"/>
      <c r="N52" s="255"/>
      <c r="O52" s="253"/>
    </row>
    <row r="53" spans="2:15" ht="20.25">
      <c r="B53" s="257"/>
      <c r="C53" s="595" t="s">
        <v>46</v>
      </c>
      <c r="D53" s="595"/>
      <c r="E53" s="595"/>
      <c r="F53" s="595"/>
      <c r="G53" s="595"/>
      <c r="H53" s="595"/>
      <c r="I53" s="595"/>
      <c r="J53" s="595"/>
      <c r="K53" s="173" t="s">
        <v>47</v>
      </c>
      <c r="L53" s="181">
        <v>0.65</v>
      </c>
      <c r="M53" s="176">
        <f>SUM(K55:K62)</f>
        <v>0</v>
      </c>
      <c r="N53" s="260">
        <f>SUM(L55:L62)</f>
        <v>0</v>
      </c>
      <c r="O53" s="261"/>
    </row>
    <row r="54" spans="2:15">
      <c r="B54" s="257"/>
      <c r="C54" s="588" t="s">
        <v>4</v>
      </c>
      <c r="D54" s="588"/>
      <c r="E54" s="549" t="s">
        <v>5</v>
      </c>
      <c r="F54" s="549" t="s">
        <v>6</v>
      </c>
      <c r="G54" s="549" t="s">
        <v>7</v>
      </c>
      <c r="H54" s="549" t="s">
        <v>8</v>
      </c>
      <c r="I54" s="549" t="s">
        <v>9</v>
      </c>
      <c r="J54" s="549" t="s">
        <v>10</v>
      </c>
      <c r="K54" s="549" t="s">
        <v>11</v>
      </c>
      <c r="L54" s="549" t="s">
        <v>12</v>
      </c>
      <c r="M54" s="550"/>
      <c r="N54" s="551"/>
      <c r="O54" s="253"/>
    </row>
    <row r="55" spans="2:15" ht="19.5">
      <c r="B55" s="257"/>
      <c r="C55" s="262"/>
      <c r="D55" s="262"/>
      <c r="E55" s="262"/>
      <c r="F55" s="262"/>
      <c r="G55" s="240" t="s">
        <v>48</v>
      </c>
      <c r="H55" s="264"/>
      <c r="I55" s="265"/>
      <c r="J55" s="265"/>
      <c r="K55" s="266">
        <f>(I55+J55)*10000</f>
        <v>0</v>
      </c>
      <c r="L55" s="266">
        <f>K55*L53</f>
        <v>0</v>
      </c>
      <c r="M55" s="261"/>
      <c r="N55" s="253"/>
      <c r="O55" s="253"/>
    </row>
    <row r="56" spans="2:15">
      <c r="B56" s="257"/>
      <c r="C56" s="282"/>
      <c r="D56" s="282"/>
      <c r="E56" s="282"/>
      <c r="F56" s="282"/>
      <c r="G56" s="283"/>
      <c r="H56" s="283"/>
      <c r="I56" s="284"/>
      <c r="J56" s="284"/>
      <c r="K56" s="266">
        <f t="shared" ref="K56:K62" si="5">(I56+J56)*10000</f>
        <v>0</v>
      </c>
      <c r="L56" s="266">
        <f>K56*L53</f>
        <v>0</v>
      </c>
      <c r="M56" s="261"/>
      <c r="N56" s="253"/>
      <c r="O56" s="253"/>
    </row>
    <row r="57" spans="2:15">
      <c r="B57" s="257"/>
      <c r="C57" s="282"/>
      <c r="D57" s="282"/>
      <c r="E57" s="282"/>
      <c r="F57" s="282"/>
      <c r="G57" s="283"/>
      <c r="H57" s="283"/>
      <c r="I57" s="284"/>
      <c r="J57" s="284"/>
      <c r="K57" s="266">
        <f t="shared" si="5"/>
        <v>0</v>
      </c>
      <c r="L57" s="266">
        <f>K57*L53</f>
        <v>0</v>
      </c>
      <c r="M57" s="261"/>
      <c r="N57" s="253"/>
      <c r="O57" s="253"/>
    </row>
    <row r="58" spans="2:15">
      <c r="B58" s="257"/>
      <c r="C58" s="282"/>
      <c r="D58" s="282"/>
      <c r="E58" s="282"/>
      <c r="F58" s="282"/>
      <c r="G58" s="283"/>
      <c r="H58" s="283"/>
      <c r="I58" s="284"/>
      <c r="J58" s="284"/>
      <c r="K58" s="266">
        <f t="shared" si="5"/>
        <v>0</v>
      </c>
      <c r="L58" s="266">
        <f>K58*L53</f>
        <v>0</v>
      </c>
      <c r="M58" s="261"/>
      <c r="N58" s="253"/>
      <c r="O58" s="253"/>
    </row>
    <row r="59" spans="2:15">
      <c r="B59" s="257"/>
      <c r="C59" s="282"/>
      <c r="D59" s="282"/>
      <c r="E59" s="282"/>
      <c r="F59" s="282"/>
      <c r="G59" s="283"/>
      <c r="H59" s="283"/>
      <c r="I59" s="284"/>
      <c r="J59" s="284"/>
      <c r="K59" s="266">
        <f t="shared" si="5"/>
        <v>0</v>
      </c>
      <c r="L59" s="266">
        <f>K59*L53</f>
        <v>0</v>
      </c>
      <c r="M59" s="261"/>
      <c r="N59" s="253"/>
      <c r="O59" s="253"/>
    </row>
    <row r="60" spans="2:15">
      <c r="B60" s="257"/>
      <c r="C60" s="282"/>
      <c r="D60" s="282"/>
      <c r="E60" s="282"/>
      <c r="F60" s="282"/>
      <c r="G60" s="283"/>
      <c r="H60" s="283"/>
      <c r="I60" s="284"/>
      <c r="J60" s="284"/>
      <c r="K60" s="266">
        <f t="shared" si="5"/>
        <v>0</v>
      </c>
      <c r="L60" s="266">
        <f>K60*L53</f>
        <v>0</v>
      </c>
      <c r="M60" s="261"/>
      <c r="N60" s="253"/>
      <c r="O60" s="253"/>
    </row>
    <row r="61" spans="2:15">
      <c r="B61" s="257"/>
      <c r="C61" s="285"/>
      <c r="D61" s="282"/>
      <c r="E61" s="282"/>
      <c r="F61" s="282"/>
      <c r="G61" s="283"/>
      <c r="H61" s="283"/>
      <c r="I61" s="284"/>
      <c r="J61" s="167"/>
      <c r="K61" s="266">
        <f t="shared" si="5"/>
        <v>0</v>
      </c>
      <c r="L61" s="266">
        <f>K61*L53</f>
        <v>0</v>
      </c>
      <c r="M61" s="261"/>
      <c r="N61" s="253"/>
      <c r="O61" s="253"/>
    </row>
    <row r="62" spans="2:15">
      <c r="B62" s="257"/>
      <c r="C62" s="282"/>
      <c r="D62" s="282"/>
      <c r="E62" s="282"/>
      <c r="F62" s="282"/>
      <c r="G62" s="283"/>
      <c r="H62" s="283"/>
      <c r="I62" s="284"/>
      <c r="J62" s="284"/>
      <c r="K62" s="266">
        <f t="shared" si="5"/>
        <v>0</v>
      </c>
      <c r="L62" s="266">
        <f>K62*L53</f>
        <v>0</v>
      </c>
      <c r="M62" s="271"/>
      <c r="N62" s="255"/>
      <c r="O62" s="253"/>
    </row>
    <row r="63" spans="2:15" ht="20.25">
      <c r="B63" s="257"/>
      <c r="C63" s="596" t="s">
        <v>124</v>
      </c>
      <c r="D63" s="596"/>
      <c r="E63" s="596"/>
      <c r="F63" s="596"/>
      <c r="G63" s="596"/>
      <c r="H63" s="596"/>
      <c r="I63" s="596"/>
      <c r="J63" s="596"/>
      <c r="K63" s="173" t="s">
        <v>47</v>
      </c>
      <c r="L63" s="279">
        <v>0.6</v>
      </c>
      <c r="M63" s="176">
        <f>SUM(K65:K72)</f>
        <v>180000</v>
      </c>
      <c r="N63" s="260">
        <f>SUM(L65:L72)</f>
        <v>108000</v>
      </c>
      <c r="O63" s="261"/>
    </row>
    <row r="64" spans="2:15">
      <c r="B64" s="257"/>
      <c r="C64" s="588" t="s">
        <v>4</v>
      </c>
      <c r="D64" s="588"/>
      <c r="E64" s="549" t="s">
        <v>5</v>
      </c>
      <c r="F64" s="549" t="s">
        <v>6</v>
      </c>
      <c r="G64" s="549" t="s">
        <v>7</v>
      </c>
      <c r="H64" s="549" t="s">
        <v>8</v>
      </c>
      <c r="I64" s="549" t="s">
        <v>9</v>
      </c>
      <c r="J64" s="549" t="s">
        <v>10</v>
      </c>
      <c r="K64" s="549" t="s">
        <v>11</v>
      </c>
      <c r="L64" s="549" t="s">
        <v>12</v>
      </c>
      <c r="M64" s="589" t="s">
        <v>50</v>
      </c>
      <c r="N64" s="590"/>
      <c r="O64" s="253"/>
    </row>
    <row r="65" spans="2:15">
      <c r="B65" s="257"/>
      <c r="C65" s="169">
        <v>8</v>
      </c>
      <c r="D65" s="169" t="s">
        <v>22</v>
      </c>
      <c r="E65" s="272" t="s">
        <v>67</v>
      </c>
      <c r="F65" s="169" t="s">
        <v>272</v>
      </c>
      <c r="G65" s="171" t="s">
        <v>273</v>
      </c>
      <c r="H65" s="171" t="s">
        <v>274</v>
      </c>
      <c r="I65" s="167">
        <v>3</v>
      </c>
      <c r="J65" s="167">
        <v>5</v>
      </c>
      <c r="K65" s="277">
        <f>(I65+J65)*10000</f>
        <v>80000</v>
      </c>
      <c r="L65" s="277">
        <f>K65*L63</f>
        <v>48000</v>
      </c>
      <c r="M65" s="261"/>
      <c r="N65" s="253"/>
      <c r="O65" s="253"/>
    </row>
    <row r="66" spans="2:15">
      <c r="B66" s="257"/>
      <c r="C66" s="121">
        <v>8</v>
      </c>
      <c r="D66" s="121" t="s">
        <v>275</v>
      </c>
      <c r="E66" s="272" t="s">
        <v>276</v>
      </c>
      <c r="F66" s="293" t="s">
        <v>277</v>
      </c>
      <c r="G66" s="294" t="s">
        <v>278</v>
      </c>
      <c r="H66" s="294" t="s">
        <v>279</v>
      </c>
      <c r="I66" s="252">
        <v>3</v>
      </c>
      <c r="J66" s="252">
        <v>7</v>
      </c>
      <c r="K66" s="277">
        <f t="shared" ref="K66:K72" si="6">(I66+J66)*10000</f>
        <v>100000</v>
      </c>
      <c r="L66" s="277">
        <f>K66*L63</f>
        <v>60000</v>
      </c>
      <c r="M66" s="261"/>
      <c r="N66" s="253"/>
      <c r="O66" s="253"/>
    </row>
    <row r="67" spans="2:15">
      <c r="B67" s="257"/>
      <c r="C67" s="121"/>
      <c r="D67" s="121"/>
      <c r="E67" s="121"/>
      <c r="F67" s="121"/>
      <c r="G67" s="122"/>
      <c r="H67" s="122"/>
      <c r="I67" s="123"/>
      <c r="J67" s="123"/>
      <c r="K67" s="277">
        <f t="shared" si="6"/>
        <v>0</v>
      </c>
      <c r="L67" s="277">
        <f>K67*L63</f>
        <v>0</v>
      </c>
      <c r="M67" s="261"/>
      <c r="N67" s="253"/>
      <c r="O67" s="253"/>
    </row>
    <row r="68" spans="2:15">
      <c r="B68" s="257"/>
      <c r="C68" s="121"/>
      <c r="D68" s="121"/>
      <c r="E68" s="121"/>
      <c r="F68" s="121"/>
      <c r="G68" s="122"/>
      <c r="H68" s="122"/>
      <c r="I68" s="123"/>
      <c r="J68" s="123"/>
      <c r="K68" s="277">
        <f t="shared" si="6"/>
        <v>0</v>
      </c>
      <c r="L68" s="277">
        <f>K68*L63</f>
        <v>0</v>
      </c>
      <c r="M68" s="261"/>
      <c r="N68" s="253"/>
      <c r="O68" s="253"/>
    </row>
    <row r="69" spans="2:15">
      <c r="B69" s="257"/>
      <c r="C69" s="121"/>
      <c r="D69" s="121"/>
      <c r="E69" s="121"/>
      <c r="F69" s="121"/>
      <c r="G69" s="168"/>
      <c r="H69" s="122"/>
      <c r="I69" s="123"/>
      <c r="J69" s="123"/>
      <c r="K69" s="277">
        <f t="shared" si="6"/>
        <v>0</v>
      </c>
      <c r="L69" s="277">
        <f>K69*L63</f>
        <v>0</v>
      </c>
      <c r="M69" s="261"/>
      <c r="N69" s="253"/>
      <c r="O69" s="253"/>
    </row>
    <row r="70" spans="2:15">
      <c r="B70" s="257"/>
      <c r="C70" s="121"/>
      <c r="D70" s="121"/>
      <c r="E70" s="121"/>
      <c r="F70" s="121"/>
      <c r="G70" s="122"/>
      <c r="H70" s="122"/>
      <c r="I70" s="123"/>
      <c r="J70" s="123"/>
      <c r="K70" s="277">
        <f t="shared" si="6"/>
        <v>0</v>
      </c>
      <c r="L70" s="277">
        <f>K70*L63</f>
        <v>0</v>
      </c>
      <c r="M70" s="261"/>
      <c r="N70" s="253"/>
      <c r="O70" s="253"/>
    </row>
    <row r="71" spans="2:15">
      <c r="B71" s="257"/>
      <c r="C71" s="121"/>
      <c r="D71" s="120"/>
      <c r="E71" s="121"/>
      <c r="F71" s="121"/>
      <c r="G71" s="122"/>
      <c r="H71" s="122"/>
      <c r="I71" s="123"/>
      <c r="J71" s="123"/>
      <c r="K71" s="277">
        <f t="shared" si="6"/>
        <v>0</v>
      </c>
      <c r="L71" s="277">
        <f>K71*L63</f>
        <v>0</v>
      </c>
      <c r="M71" s="261"/>
      <c r="N71" s="253"/>
      <c r="O71" s="253"/>
    </row>
    <row r="72" spans="2:15">
      <c r="B72" s="257"/>
      <c r="C72" s="121"/>
      <c r="D72" s="120"/>
      <c r="E72" s="121"/>
      <c r="F72" s="121"/>
      <c r="G72" s="122"/>
      <c r="H72" s="122"/>
      <c r="I72" s="123"/>
      <c r="J72" s="123"/>
      <c r="K72" s="277">
        <f t="shared" si="6"/>
        <v>0</v>
      </c>
      <c r="L72" s="277">
        <f>K72*L63</f>
        <v>0</v>
      </c>
      <c r="M72" s="271"/>
      <c r="N72" s="255"/>
      <c r="O72" s="253"/>
    </row>
    <row r="73" spans="2:15" ht="20.25">
      <c r="B73" s="257"/>
      <c r="C73" s="675" t="s">
        <v>280</v>
      </c>
      <c r="D73" s="592"/>
      <c r="E73" s="592"/>
      <c r="F73" s="592"/>
      <c r="G73" s="592"/>
      <c r="H73" s="592"/>
      <c r="I73" s="592"/>
      <c r="J73" s="592"/>
      <c r="K73" s="173" t="s">
        <v>47</v>
      </c>
      <c r="L73" s="181">
        <v>0.65</v>
      </c>
      <c r="M73" s="176">
        <f>SUM(K75:K82)</f>
        <v>850000</v>
      </c>
      <c r="N73" s="260">
        <f>SUM(L75:L82)</f>
        <v>552500</v>
      </c>
      <c r="O73" s="261"/>
    </row>
    <row r="74" spans="2:15">
      <c r="B74" s="257"/>
      <c r="C74" s="588" t="s">
        <v>4</v>
      </c>
      <c r="D74" s="588"/>
      <c r="E74" s="549" t="s">
        <v>5</v>
      </c>
      <c r="F74" s="549" t="s">
        <v>6</v>
      </c>
      <c r="G74" s="549" t="s">
        <v>7</v>
      </c>
      <c r="H74" s="549" t="s">
        <v>8</v>
      </c>
      <c r="I74" s="549" t="s">
        <v>9</v>
      </c>
      <c r="J74" s="549" t="s">
        <v>10</v>
      </c>
      <c r="K74" s="549" t="s">
        <v>11</v>
      </c>
      <c r="L74" s="549" t="s">
        <v>12</v>
      </c>
      <c r="M74" s="589" t="s">
        <v>56</v>
      </c>
      <c r="N74" s="590"/>
      <c r="O74" s="253"/>
    </row>
    <row r="75" spans="2:15">
      <c r="B75" s="257"/>
      <c r="C75" s="121">
        <v>8</v>
      </c>
      <c r="D75" s="121" t="s">
        <v>35</v>
      </c>
      <c r="E75" s="272" t="s">
        <v>281</v>
      </c>
      <c r="F75" s="121" t="s">
        <v>282</v>
      </c>
      <c r="G75" s="334" t="s">
        <v>283</v>
      </c>
      <c r="H75" s="26" t="s">
        <v>284</v>
      </c>
      <c r="I75" s="167">
        <v>3</v>
      </c>
      <c r="J75" s="167">
        <v>32</v>
      </c>
      <c r="K75" s="277">
        <f>(I75+J75)*10000</f>
        <v>350000</v>
      </c>
      <c r="L75" s="277">
        <f>K75*L73</f>
        <v>227500</v>
      </c>
      <c r="M75" s="261"/>
      <c r="N75" s="253"/>
      <c r="O75" s="253"/>
    </row>
    <row r="76" spans="2:15" ht="99">
      <c r="B76" s="257"/>
      <c r="C76" s="121">
        <v>8</v>
      </c>
      <c r="D76" s="121" t="s">
        <v>215</v>
      </c>
      <c r="E76" s="121" t="s">
        <v>285</v>
      </c>
      <c r="F76" s="121" t="s">
        <v>286</v>
      </c>
      <c r="G76" s="489" t="s">
        <v>287</v>
      </c>
      <c r="H76" s="453" t="s">
        <v>288</v>
      </c>
      <c r="I76" s="167">
        <v>3</v>
      </c>
      <c r="J76" s="167">
        <v>47</v>
      </c>
      <c r="K76" s="277">
        <f t="shared" ref="K76:K82" si="7">(I76+J76)*10000</f>
        <v>500000</v>
      </c>
      <c r="L76" s="277">
        <f>K76*L73</f>
        <v>325000</v>
      </c>
      <c r="M76" s="261"/>
      <c r="N76" s="253"/>
      <c r="O76" s="253"/>
    </row>
    <row r="77" spans="2:15">
      <c r="B77" s="257"/>
      <c r="C77" s="121"/>
      <c r="D77" s="121"/>
      <c r="E77" s="121"/>
      <c r="F77" s="121"/>
      <c r="G77" s="334"/>
      <c r="H77" s="26"/>
      <c r="I77" s="167"/>
      <c r="J77" s="167"/>
      <c r="K77" s="277">
        <f t="shared" si="7"/>
        <v>0</v>
      </c>
      <c r="L77" s="277">
        <f>K77*L73</f>
        <v>0</v>
      </c>
      <c r="M77" s="261"/>
      <c r="N77" s="253"/>
      <c r="O77" s="253"/>
    </row>
    <row r="78" spans="2:15">
      <c r="B78" s="257"/>
      <c r="C78" s="121"/>
      <c r="D78" s="121"/>
      <c r="E78" s="121"/>
      <c r="F78" s="121"/>
      <c r="G78" s="122"/>
      <c r="H78" s="122"/>
      <c r="I78" s="123"/>
      <c r="J78" s="123"/>
      <c r="K78" s="277">
        <f t="shared" si="7"/>
        <v>0</v>
      </c>
      <c r="L78" s="277">
        <f>K78*L73</f>
        <v>0</v>
      </c>
      <c r="M78" s="261"/>
      <c r="N78" s="253"/>
      <c r="O78" s="253"/>
    </row>
    <row r="79" spans="2:15">
      <c r="B79" s="257"/>
      <c r="C79" s="121"/>
      <c r="D79" s="121"/>
      <c r="E79" s="121"/>
      <c r="F79" s="121"/>
      <c r="G79" s="168"/>
      <c r="H79" s="122"/>
      <c r="I79" s="123"/>
      <c r="J79" s="123"/>
      <c r="K79" s="277">
        <f t="shared" si="7"/>
        <v>0</v>
      </c>
      <c r="L79" s="277">
        <f>K79*L73</f>
        <v>0</v>
      </c>
      <c r="M79" s="261"/>
      <c r="N79" s="253"/>
      <c r="O79" s="253"/>
    </row>
    <row r="80" spans="2:15">
      <c r="B80" s="257"/>
      <c r="C80" s="121"/>
      <c r="D80" s="121"/>
      <c r="E80" s="121"/>
      <c r="F80" s="121"/>
      <c r="G80" s="122"/>
      <c r="H80" s="122"/>
      <c r="I80" s="123"/>
      <c r="J80" s="123"/>
      <c r="K80" s="277">
        <f t="shared" si="7"/>
        <v>0</v>
      </c>
      <c r="L80" s="277">
        <f>K80*L73</f>
        <v>0</v>
      </c>
      <c r="M80" s="261"/>
      <c r="N80" s="253"/>
      <c r="O80" s="253"/>
    </row>
    <row r="81" spans="1:15">
      <c r="A81" s="253"/>
      <c r="B81" s="257"/>
      <c r="C81" s="121"/>
      <c r="D81" s="120"/>
      <c r="E81" s="121"/>
      <c r="F81" s="121"/>
      <c r="G81" s="122"/>
      <c r="H81" s="122"/>
      <c r="I81" s="123"/>
      <c r="J81" s="123"/>
      <c r="K81" s="277">
        <f t="shared" si="7"/>
        <v>0</v>
      </c>
      <c r="L81" s="277">
        <f>K81*L73</f>
        <v>0</v>
      </c>
      <c r="M81" s="261"/>
      <c r="N81" s="253"/>
      <c r="O81" s="253"/>
    </row>
    <row r="82" spans="1:15">
      <c r="A82" s="253"/>
      <c r="B82" s="257"/>
      <c r="C82" s="121"/>
      <c r="D82" s="120"/>
      <c r="E82" s="121"/>
      <c r="F82" s="121"/>
      <c r="G82" s="122"/>
      <c r="H82" s="122"/>
      <c r="I82" s="123"/>
      <c r="J82" s="123"/>
      <c r="K82" s="277">
        <f t="shared" si="7"/>
        <v>0</v>
      </c>
      <c r="L82" s="277">
        <f>K82*L73</f>
        <v>0</v>
      </c>
      <c r="M82" s="271"/>
      <c r="N82" s="255"/>
      <c r="O82" s="253"/>
    </row>
    <row r="83" spans="1:15" ht="20.25">
      <c r="A83" s="275"/>
      <c r="B83" s="276"/>
      <c r="C83" s="593" t="s">
        <v>70</v>
      </c>
      <c r="D83" s="593"/>
      <c r="E83" s="593"/>
      <c r="F83" s="593"/>
      <c r="G83" s="593"/>
      <c r="H83" s="593"/>
      <c r="I83" s="593"/>
      <c r="J83" s="593"/>
      <c r="K83" s="173" t="s">
        <v>47</v>
      </c>
      <c r="L83" s="279">
        <v>0.6</v>
      </c>
      <c r="M83" s="176">
        <f>SUM(K85:K92)</f>
        <v>0</v>
      </c>
      <c r="N83" s="260">
        <f>SUM(L85:L92)</f>
        <v>0</v>
      </c>
      <c r="O83" s="261"/>
    </row>
    <row r="84" spans="1:15">
      <c r="A84" s="275"/>
      <c r="B84" s="276"/>
      <c r="C84" s="588" t="s">
        <v>4</v>
      </c>
      <c r="D84" s="588"/>
      <c r="E84" s="549" t="s">
        <v>5</v>
      </c>
      <c r="F84" s="549" t="s">
        <v>6</v>
      </c>
      <c r="G84" s="549" t="s">
        <v>7</v>
      </c>
      <c r="H84" s="549" t="s">
        <v>8</v>
      </c>
      <c r="I84" s="549" t="s">
        <v>9</v>
      </c>
      <c r="J84" s="549" t="s">
        <v>10</v>
      </c>
      <c r="K84" s="549" t="s">
        <v>11</v>
      </c>
      <c r="L84" s="549" t="s">
        <v>12</v>
      </c>
      <c r="M84" s="552"/>
      <c r="N84" s="553"/>
      <c r="O84" s="253"/>
    </row>
    <row r="85" spans="1:15" ht="19.5">
      <c r="A85" s="275"/>
      <c r="B85" s="276"/>
      <c r="C85" s="262"/>
      <c r="D85" s="262"/>
      <c r="E85" s="262"/>
      <c r="F85" s="262"/>
      <c r="G85" s="240" t="s">
        <v>71</v>
      </c>
      <c r="H85" s="264"/>
      <c r="I85" s="265"/>
      <c r="J85" s="265"/>
      <c r="K85" s="277">
        <f>(I85+J85)*10000</f>
        <v>0</v>
      </c>
      <c r="L85" s="277">
        <f>K85*L83</f>
        <v>0</v>
      </c>
      <c r="M85" s="261"/>
      <c r="N85" s="253"/>
      <c r="O85" s="253"/>
    </row>
    <row r="86" spans="1:15">
      <c r="A86" s="275"/>
      <c r="B86" s="276"/>
      <c r="C86" s="121"/>
      <c r="D86" s="121"/>
      <c r="E86" s="121"/>
      <c r="F86" s="121"/>
      <c r="G86" s="168"/>
      <c r="H86" s="122"/>
      <c r="I86" s="123"/>
      <c r="J86" s="123"/>
      <c r="K86" s="277">
        <f t="shared" ref="K86:K92" si="8">(I86+J86)*10000</f>
        <v>0</v>
      </c>
      <c r="L86" s="277">
        <f>K86*L83</f>
        <v>0</v>
      </c>
      <c r="M86" s="261"/>
      <c r="N86" s="253"/>
      <c r="O86" s="253"/>
    </row>
    <row r="87" spans="1:15">
      <c r="A87" s="275"/>
      <c r="B87" s="276"/>
      <c r="C87" s="121"/>
      <c r="D87" s="121"/>
      <c r="E87" s="121"/>
      <c r="F87" s="293"/>
      <c r="G87" s="294"/>
      <c r="H87" s="294"/>
      <c r="I87" s="252"/>
      <c r="J87" s="252"/>
      <c r="K87" s="277">
        <f t="shared" si="8"/>
        <v>0</v>
      </c>
      <c r="L87" s="277">
        <f>K87*L83</f>
        <v>0</v>
      </c>
      <c r="M87" s="261"/>
      <c r="N87" s="253"/>
      <c r="O87" s="253"/>
    </row>
    <row r="88" spans="1:15">
      <c r="A88" s="275"/>
      <c r="B88" s="276"/>
      <c r="C88" s="121"/>
      <c r="D88" s="121"/>
      <c r="E88" s="121"/>
      <c r="F88" s="121"/>
      <c r="G88" s="122"/>
      <c r="H88" s="122"/>
      <c r="I88" s="123"/>
      <c r="J88" s="123"/>
      <c r="K88" s="277">
        <f t="shared" si="8"/>
        <v>0</v>
      </c>
      <c r="L88" s="277">
        <f>K88*L83</f>
        <v>0</v>
      </c>
      <c r="M88" s="261"/>
      <c r="N88" s="253"/>
      <c r="O88" s="253"/>
    </row>
    <row r="89" spans="1:15">
      <c r="A89" s="275"/>
      <c r="B89" s="276"/>
      <c r="C89" s="121"/>
      <c r="D89" s="121"/>
      <c r="E89" s="121"/>
      <c r="F89" s="121"/>
      <c r="G89" s="168"/>
      <c r="H89" s="122"/>
      <c r="I89" s="123"/>
      <c r="J89" s="123"/>
      <c r="K89" s="277">
        <f t="shared" si="8"/>
        <v>0</v>
      </c>
      <c r="L89" s="277">
        <f>K89*L83</f>
        <v>0</v>
      </c>
      <c r="M89" s="261"/>
      <c r="N89" s="253"/>
      <c r="O89" s="253"/>
    </row>
    <row r="90" spans="1:15">
      <c r="A90" s="275"/>
      <c r="B90" s="276"/>
      <c r="C90" s="121"/>
      <c r="D90" s="121"/>
      <c r="E90" s="121"/>
      <c r="F90" s="121"/>
      <c r="G90" s="122"/>
      <c r="H90" s="122"/>
      <c r="I90" s="123"/>
      <c r="J90" s="123"/>
      <c r="K90" s="277">
        <f t="shared" si="8"/>
        <v>0</v>
      </c>
      <c r="L90" s="277">
        <f>K90*L83</f>
        <v>0</v>
      </c>
      <c r="M90" s="261"/>
      <c r="N90" s="253"/>
      <c r="O90" s="253"/>
    </row>
    <row r="91" spans="1:15">
      <c r="A91" s="275"/>
      <c r="B91" s="276"/>
      <c r="C91" s="121"/>
      <c r="D91" s="120"/>
      <c r="E91" s="121"/>
      <c r="F91" s="121"/>
      <c r="G91" s="122"/>
      <c r="H91" s="122"/>
      <c r="I91" s="123"/>
      <c r="J91" s="123"/>
      <c r="K91" s="277">
        <f t="shared" si="8"/>
        <v>0</v>
      </c>
      <c r="L91" s="277">
        <f>K91*L83</f>
        <v>0</v>
      </c>
      <c r="M91" s="261"/>
      <c r="N91" s="253"/>
      <c r="O91" s="253"/>
    </row>
    <row r="92" spans="1:15">
      <c r="A92" s="275"/>
      <c r="B92" s="276"/>
      <c r="C92" s="121"/>
      <c r="D92" s="120"/>
      <c r="E92" s="121"/>
      <c r="F92" s="121"/>
      <c r="G92" s="122"/>
      <c r="H92" s="122"/>
      <c r="I92" s="123"/>
      <c r="J92" s="123"/>
      <c r="K92" s="277">
        <f t="shared" si="8"/>
        <v>0</v>
      </c>
      <c r="L92" s="277">
        <f>K92*L83</f>
        <v>0</v>
      </c>
      <c r="M92" s="271"/>
      <c r="N92" s="255"/>
      <c r="O92" s="253"/>
    </row>
    <row r="93" spans="1:15" ht="20.25">
      <c r="A93" s="253"/>
      <c r="B93" s="257"/>
      <c r="C93" s="587" t="s">
        <v>72</v>
      </c>
      <c r="D93" s="587"/>
      <c r="E93" s="587"/>
      <c r="F93" s="587"/>
      <c r="G93" s="587"/>
      <c r="H93" s="587"/>
      <c r="I93" s="587"/>
      <c r="J93" s="587"/>
      <c r="K93" s="173" t="s">
        <v>47</v>
      </c>
      <c r="L93" s="181">
        <v>0.65</v>
      </c>
      <c r="M93" s="176">
        <f>SUM(K95:K102)</f>
        <v>0</v>
      </c>
      <c r="N93" s="260">
        <f>SUM(L95:L102)</f>
        <v>0</v>
      </c>
      <c r="O93" s="261"/>
    </row>
    <row r="94" spans="1:15">
      <c r="A94" s="253"/>
      <c r="B94" s="257"/>
      <c r="C94" s="588" t="s">
        <v>4</v>
      </c>
      <c r="D94" s="588"/>
      <c r="E94" s="549" t="s">
        <v>5</v>
      </c>
      <c r="F94" s="549" t="s">
        <v>6</v>
      </c>
      <c r="G94" s="549" t="s">
        <v>7</v>
      </c>
      <c r="H94" s="549" t="s">
        <v>8</v>
      </c>
      <c r="I94" s="549" t="s">
        <v>9</v>
      </c>
      <c r="J94" s="549" t="s">
        <v>10</v>
      </c>
      <c r="K94" s="549" t="s">
        <v>11</v>
      </c>
      <c r="L94" s="549" t="s">
        <v>12</v>
      </c>
      <c r="M94" s="589" t="s">
        <v>73</v>
      </c>
      <c r="N94" s="590"/>
      <c r="O94" s="253"/>
    </row>
    <row r="95" spans="1:15">
      <c r="A95" s="253"/>
      <c r="B95" s="257"/>
      <c r="C95" s="121"/>
      <c r="D95" s="121"/>
      <c r="E95" s="121"/>
      <c r="F95" s="121"/>
      <c r="G95" s="168"/>
      <c r="H95" s="122"/>
      <c r="I95" s="123"/>
      <c r="J95" s="123"/>
      <c r="K95" s="277">
        <f t="shared" ref="K95:K102" si="9">(I95+J95)*10000</f>
        <v>0</v>
      </c>
      <c r="L95" s="277">
        <f>K95*L93</f>
        <v>0</v>
      </c>
      <c r="M95" s="261"/>
      <c r="N95" s="253"/>
      <c r="O95" s="253"/>
    </row>
    <row r="96" spans="1:15">
      <c r="A96" s="253"/>
      <c r="B96" s="257"/>
      <c r="C96" s="121"/>
      <c r="D96" s="121"/>
      <c r="E96" s="121"/>
      <c r="F96" s="121"/>
      <c r="G96" s="168"/>
      <c r="H96" s="122"/>
      <c r="I96" s="123"/>
      <c r="J96" s="123"/>
      <c r="K96" s="277">
        <f t="shared" si="9"/>
        <v>0</v>
      </c>
      <c r="L96" s="277">
        <f>K96*L93</f>
        <v>0</v>
      </c>
      <c r="M96" s="261"/>
      <c r="N96" s="253"/>
      <c r="O96" s="253"/>
    </row>
    <row r="97" spans="2:15">
      <c r="B97" s="257"/>
      <c r="C97" s="121"/>
      <c r="D97" s="121"/>
      <c r="E97" s="121"/>
      <c r="F97" s="293"/>
      <c r="G97" s="294"/>
      <c r="H97" s="294"/>
      <c r="I97" s="252"/>
      <c r="J97" s="252"/>
      <c r="K97" s="277">
        <f t="shared" si="9"/>
        <v>0</v>
      </c>
      <c r="L97" s="277">
        <f>K97*L93</f>
        <v>0</v>
      </c>
      <c r="M97" s="261"/>
      <c r="N97" s="253"/>
      <c r="O97" s="253"/>
    </row>
    <row r="98" spans="2:15">
      <c r="B98" s="257"/>
      <c r="C98" s="121"/>
      <c r="D98" s="121"/>
      <c r="E98" s="121"/>
      <c r="F98" s="121"/>
      <c r="G98" s="122"/>
      <c r="H98" s="122"/>
      <c r="I98" s="123"/>
      <c r="J98" s="123"/>
      <c r="K98" s="277">
        <f t="shared" si="9"/>
        <v>0</v>
      </c>
      <c r="L98" s="277">
        <f>K98*L93</f>
        <v>0</v>
      </c>
      <c r="M98" s="261"/>
      <c r="N98" s="253"/>
      <c r="O98" s="253"/>
    </row>
    <row r="99" spans="2:15">
      <c r="B99" s="257"/>
      <c r="C99" s="121"/>
      <c r="D99" s="121"/>
      <c r="E99" s="121"/>
      <c r="F99" s="121"/>
      <c r="G99" s="168"/>
      <c r="H99" s="122"/>
      <c r="I99" s="123"/>
      <c r="J99" s="123"/>
      <c r="K99" s="277">
        <f t="shared" si="9"/>
        <v>0</v>
      </c>
      <c r="L99" s="277">
        <f>K99*L93</f>
        <v>0</v>
      </c>
      <c r="M99" s="261"/>
      <c r="N99" s="253"/>
      <c r="O99" s="253"/>
    </row>
    <row r="100" spans="2:15">
      <c r="B100" s="257"/>
      <c r="C100" s="121"/>
      <c r="D100" s="121"/>
      <c r="E100" s="121"/>
      <c r="F100" s="121"/>
      <c r="G100" s="122"/>
      <c r="H100" s="122"/>
      <c r="I100" s="123"/>
      <c r="J100" s="123"/>
      <c r="K100" s="277">
        <f t="shared" si="9"/>
        <v>0</v>
      </c>
      <c r="L100" s="277">
        <f>K100*L93</f>
        <v>0</v>
      </c>
      <c r="M100" s="261"/>
      <c r="N100" s="253"/>
      <c r="O100" s="253"/>
    </row>
    <row r="101" spans="2:15">
      <c r="B101" s="257"/>
      <c r="C101" s="121"/>
      <c r="D101" s="120"/>
      <c r="E101" s="121"/>
      <c r="F101" s="121"/>
      <c r="G101" s="122"/>
      <c r="H101" s="122"/>
      <c r="I101" s="123"/>
      <c r="J101" s="123"/>
      <c r="K101" s="277">
        <f t="shared" si="9"/>
        <v>0</v>
      </c>
      <c r="L101" s="277">
        <f>K101*L93</f>
        <v>0</v>
      </c>
      <c r="M101" s="261"/>
      <c r="N101" s="253"/>
      <c r="O101" s="253"/>
    </row>
    <row r="102" spans="2:15">
      <c r="B102" s="257"/>
      <c r="C102" s="121"/>
      <c r="D102" s="120"/>
      <c r="E102" s="121"/>
      <c r="F102" s="121"/>
      <c r="G102" s="122"/>
      <c r="H102" s="122"/>
      <c r="I102" s="123"/>
      <c r="J102" s="123"/>
      <c r="K102" s="277">
        <f t="shared" si="9"/>
        <v>0</v>
      </c>
      <c r="L102" s="277">
        <f>K102*L93</f>
        <v>0</v>
      </c>
      <c r="M102" s="271"/>
      <c r="N102" s="255"/>
      <c r="O102" s="253"/>
    </row>
    <row r="103" spans="2:15" ht="20.25" customHeight="1">
      <c r="B103" s="257"/>
      <c r="C103" s="591" t="s">
        <v>289</v>
      </c>
      <c r="D103" s="591"/>
      <c r="E103" s="591"/>
      <c r="F103" s="591"/>
      <c r="G103" s="591"/>
      <c r="H103" s="591"/>
      <c r="I103" s="591"/>
      <c r="J103" s="591"/>
      <c r="K103" s="173" t="s">
        <v>47</v>
      </c>
      <c r="L103" s="259">
        <v>0.5</v>
      </c>
      <c r="M103" s="176">
        <f>SUM(K105:K112)</f>
        <v>160000</v>
      </c>
      <c r="N103" s="260">
        <f>SUM(L105:L112)</f>
        <v>80000</v>
      </c>
      <c r="O103" s="261"/>
    </row>
    <row r="104" spans="2:15" ht="16.5" customHeight="1">
      <c r="B104" s="257"/>
      <c r="C104" s="588" t="s">
        <v>4</v>
      </c>
      <c r="D104" s="588"/>
      <c r="E104" s="549" t="s">
        <v>5</v>
      </c>
      <c r="F104" s="549" t="s">
        <v>6</v>
      </c>
      <c r="G104" s="549" t="s">
        <v>7</v>
      </c>
      <c r="H104" s="549" t="s">
        <v>8</v>
      </c>
      <c r="I104" s="549" t="s">
        <v>9</v>
      </c>
      <c r="J104" s="549" t="s">
        <v>10</v>
      </c>
      <c r="K104" s="549" t="s">
        <v>11</v>
      </c>
      <c r="L104" s="549" t="s">
        <v>12</v>
      </c>
      <c r="M104" s="295"/>
      <c r="N104" s="296"/>
      <c r="O104" s="253"/>
    </row>
    <row r="105" spans="2:15" ht="16.5" customHeight="1">
      <c r="B105" s="257"/>
      <c r="C105" s="121">
        <v>8</v>
      </c>
      <c r="D105" s="121" t="s">
        <v>40</v>
      </c>
      <c r="E105" s="272" t="s">
        <v>290</v>
      </c>
      <c r="F105" s="121" t="s">
        <v>291</v>
      </c>
      <c r="G105" s="122" t="s">
        <v>292</v>
      </c>
      <c r="H105" s="122" t="s">
        <v>44</v>
      </c>
      <c r="I105" s="123">
        <v>8</v>
      </c>
      <c r="J105" s="123"/>
      <c r="K105" s="266">
        <f t="shared" ref="K105:K112" si="10">(I105+J105)*10000</f>
        <v>80000</v>
      </c>
      <c r="L105" s="266">
        <f>K105*L103</f>
        <v>40000</v>
      </c>
      <c r="M105" s="297"/>
      <c r="N105" s="298"/>
      <c r="O105" s="253"/>
    </row>
    <row r="106" spans="2:15" ht="16.5" customHeight="1">
      <c r="B106" s="257"/>
      <c r="C106" s="169">
        <v>8</v>
      </c>
      <c r="D106" s="169" t="s">
        <v>118</v>
      </c>
      <c r="E106" s="272" t="s">
        <v>293</v>
      </c>
      <c r="F106" s="169" t="s">
        <v>294</v>
      </c>
      <c r="G106" s="340" t="s">
        <v>295</v>
      </c>
      <c r="H106" s="122" t="s">
        <v>44</v>
      </c>
      <c r="I106" s="123">
        <v>8</v>
      </c>
      <c r="J106" s="123"/>
      <c r="K106" s="266">
        <f t="shared" si="10"/>
        <v>80000</v>
      </c>
      <c r="L106" s="266">
        <f>K106*L103</f>
        <v>40000</v>
      </c>
      <c r="M106" s="297"/>
      <c r="N106" s="298"/>
      <c r="O106" s="253"/>
    </row>
    <row r="107" spans="2:15" ht="16.5" customHeight="1">
      <c r="B107" s="257"/>
      <c r="C107" s="25"/>
      <c r="D107" s="25"/>
      <c r="E107" s="25"/>
      <c r="F107" s="25"/>
      <c r="G107" s="25"/>
      <c r="H107" s="25"/>
      <c r="I107" s="25"/>
      <c r="J107" s="25"/>
      <c r="K107" s="266">
        <f t="shared" si="10"/>
        <v>0</v>
      </c>
      <c r="L107" s="266">
        <f>K107*L103</f>
        <v>0</v>
      </c>
      <c r="M107" s="297"/>
      <c r="N107" s="298"/>
      <c r="O107" s="253"/>
    </row>
    <row r="108" spans="2:15" ht="16.5" customHeight="1">
      <c r="B108" s="257"/>
      <c r="C108" s="25"/>
      <c r="D108" s="25"/>
      <c r="E108" s="25"/>
      <c r="F108" s="25"/>
      <c r="G108" s="25"/>
      <c r="H108" s="25"/>
      <c r="I108" s="25"/>
      <c r="J108" s="25"/>
      <c r="K108" s="266">
        <f t="shared" si="10"/>
        <v>0</v>
      </c>
      <c r="L108" s="266">
        <f>K108*L103</f>
        <v>0</v>
      </c>
      <c r="M108" s="297"/>
      <c r="N108" s="298"/>
      <c r="O108" s="253"/>
    </row>
    <row r="109" spans="2:15" ht="16.5" customHeight="1">
      <c r="B109" s="257"/>
      <c r="C109" s="25"/>
      <c r="D109" s="25"/>
      <c r="E109" s="25"/>
      <c r="F109" s="25"/>
      <c r="G109" s="26"/>
      <c r="H109" s="25"/>
      <c r="I109" s="167"/>
      <c r="J109" s="167"/>
      <c r="K109" s="266">
        <f t="shared" si="10"/>
        <v>0</v>
      </c>
      <c r="L109" s="266">
        <f>K109*L103</f>
        <v>0</v>
      </c>
      <c r="M109" s="297"/>
      <c r="N109" s="298"/>
      <c r="O109" s="253"/>
    </row>
    <row r="110" spans="2:15" ht="16.5" customHeight="1">
      <c r="B110" s="257"/>
      <c r="C110" s="25"/>
      <c r="D110" s="25"/>
      <c r="E110" s="25"/>
      <c r="F110" s="25"/>
      <c r="G110" s="25"/>
      <c r="H110" s="25"/>
      <c r="I110" s="167"/>
      <c r="J110" s="167"/>
      <c r="K110" s="266">
        <f t="shared" si="10"/>
        <v>0</v>
      </c>
      <c r="L110" s="266">
        <f>K110*L103</f>
        <v>0</v>
      </c>
      <c r="M110" s="297"/>
      <c r="N110" s="298"/>
      <c r="O110" s="253"/>
    </row>
    <row r="111" spans="2:15" ht="16.5" customHeight="1">
      <c r="B111" s="257"/>
      <c r="C111" s="25"/>
      <c r="D111" s="301"/>
      <c r="E111" s="25"/>
      <c r="F111" s="25"/>
      <c r="G111" s="25"/>
      <c r="H111" s="25"/>
      <c r="I111" s="167"/>
      <c r="J111" s="167"/>
      <c r="K111" s="266">
        <f t="shared" si="10"/>
        <v>0</v>
      </c>
      <c r="L111" s="266">
        <f>K111*L103</f>
        <v>0</v>
      </c>
      <c r="M111" s="297"/>
      <c r="N111" s="298"/>
      <c r="O111" s="253"/>
    </row>
    <row r="112" spans="2:15" ht="16.5" customHeight="1">
      <c r="B112" s="257"/>
      <c r="C112" s="25"/>
      <c r="D112" s="301"/>
      <c r="E112" s="25"/>
      <c r="F112" s="25"/>
      <c r="G112" s="25"/>
      <c r="H112" s="25"/>
      <c r="I112" s="167"/>
      <c r="J112" s="167"/>
      <c r="K112" s="266">
        <f t="shared" si="10"/>
        <v>0</v>
      </c>
      <c r="L112" s="266">
        <f>K112*L103</f>
        <v>0</v>
      </c>
      <c r="M112" s="302"/>
      <c r="N112" s="303"/>
      <c r="O112" s="253"/>
    </row>
    <row r="113" spans="2:15" ht="20.25" customHeight="1">
      <c r="B113" s="257"/>
      <c r="C113" s="591" t="s">
        <v>75</v>
      </c>
      <c r="D113" s="591"/>
      <c r="E113" s="591"/>
      <c r="F113" s="591"/>
      <c r="G113" s="591"/>
      <c r="H113" s="591"/>
      <c r="I113" s="591"/>
      <c r="J113" s="591"/>
      <c r="K113" s="173" t="s">
        <v>47</v>
      </c>
      <c r="L113" s="304">
        <v>0.7</v>
      </c>
      <c r="M113" s="176">
        <f>SUM(K115:K122)</f>
        <v>0</v>
      </c>
      <c r="N113" s="260">
        <f>SUM(L115:L122)</f>
        <v>0</v>
      </c>
      <c r="O113" s="261"/>
    </row>
    <row r="114" spans="2:15" ht="16.5" customHeight="1">
      <c r="B114" s="257"/>
      <c r="C114" s="588" t="s">
        <v>4</v>
      </c>
      <c r="D114" s="588"/>
      <c r="E114" s="549" t="s">
        <v>5</v>
      </c>
      <c r="F114" s="549" t="s">
        <v>6</v>
      </c>
      <c r="G114" s="549" t="s">
        <v>7</v>
      </c>
      <c r="H114" s="549" t="s">
        <v>8</v>
      </c>
      <c r="I114" s="549" t="s">
        <v>9</v>
      </c>
      <c r="J114" s="549" t="s">
        <v>10</v>
      </c>
      <c r="K114" s="549" t="s">
        <v>11</v>
      </c>
      <c r="L114" s="549" t="s">
        <v>12</v>
      </c>
      <c r="M114" s="295"/>
      <c r="N114" s="296"/>
      <c r="O114" s="253"/>
    </row>
    <row r="115" spans="2:15">
      <c r="B115" s="257" t="s">
        <v>3</v>
      </c>
      <c r="C115" s="121"/>
      <c r="D115" s="121"/>
      <c r="E115" s="121"/>
      <c r="F115" s="121"/>
      <c r="G115" s="334"/>
      <c r="H115" s="26"/>
      <c r="I115" s="167"/>
      <c r="J115" s="167"/>
      <c r="K115" s="266">
        <f t="shared" ref="K115:K122" si="11">(I115+J115)*10000</f>
        <v>0</v>
      </c>
      <c r="L115" s="266">
        <f>K115*L113</f>
        <v>0</v>
      </c>
      <c r="M115" s="297"/>
      <c r="N115" s="298"/>
      <c r="O115" s="253"/>
    </row>
    <row r="116" spans="2:15" ht="16.5" customHeight="1">
      <c r="B116" s="257">
        <v>1</v>
      </c>
      <c r="C116" s="121"/>
      <c r="D116" s="121"/>
      <c r="E116" s="121"/>
      <c r="F116" s="121"/>
      <c r="G116" s="121"/>
      <c r="H116" s="25"/>
      <c r="I116" s="167"/>
      <c r="J116" s="167"/>
      <c r="K116" s="266">
        <f t="shared" si="11"/>
        <v>0</v>
      </c>
      <c r="L116" s="266">
        <f>K116*L113</f>
        <v>0</v>
      </c>
      <c r="M116" s="297"/>
      <c r="N116" s="298"/>
      <c r="O116" s="253"/>
    </row>
    <row r="117" spans="2:15" ht="16.5" customHeight="1">
      <c r="B117" s="257">
        <v>2</v>
      </c>
      <c r="C117" s="121"/>
      <c r="D117" s="121"/>
      <c r="E117" s="121"/>
      <c r="F117" s="121"/>
      <c r="G117" s="25"/>
      <c r="H117" s="25"/>
      <c r="I117" s="167"/>
      <c r="J117" s="167"/>
      <c r="K117" s="266">
        <f t="shared" si="11"/>
        <v>0</v>
      </c>
      <c r="L117" s="266">
        <f>K117*L113</f>
        <v>0</v>
      </c>
      <c r="M117" s="297"/>
      <c r="N117" s="298"/>
      <c r="O117" s="253"/>
    </row>
    <row r="118" spans="2:15">
      <c r="B118" s="257">
        <v>3</v>
      </c>
      <c r="C118" s="121"/>
      <c r="D118" s="121"/>
      <c r="E118" s="121"/>
      <c r="F118" s="121"/>
      <c r="G118" s="25"/>
      <c r="H118" s="25"/>
      <c r="I118" s="167"/>
      <c r="J118" s="167"/>
      <c r="K118" s="266">
        <f t="shared" si="11"/>
        <v>0</v>
      </c>
      <c r="L118" s="266">
        <f>K118*L113</f>
        <v>0</v>
      </c>
      <c r="M118" s="297"/>
      <c r="N118" s="298"/>
      <c r="O118" s="253"/>
    </row>
    <row r="119" spans="2:15" ht="16.5" customHeight="1">
      <c r="B119" s="257">
        <v>4</v>
      </c>
      <c r="C119" s="121"/>
      <c r="D119" s="121"/>
      <c r="E119" s="121"/>
      <c r="F119" s="121"/>
      <c r="G119" s="25"/>
      <c r="H119" s="25"/>
      <c r="I119" s="167"/>
      <c r="J119" s="167"/>
      <c r="K119" s="266">
        <f t="shared" si="11"/>
        <v>0</v>
      </c>
      <c r="L119" s="266">
        <f>K119*L113</f>
        <v>0</v>
      </c>
      <c r="M119" s="297"/>
      <c r="N119" s="298"/>
      <c r="O119" s="253"/>
    </row>
    <row r="120" spans="2:15" ht="16.5" customHeight="1">
      <c r="B120" s="257">
        <v>5</v>
      </c>
      <c r="C120" s="121"/>
      <c r="D120" s="121"/>
      <c r="E120" s="121"/>
      <c r="F120" s="121"/>
      <c r="G120" s="25"/>
      <c r="H120" s="25"/>
      <c r="I120" s="167"/>
      <c r="J120" s="167"/>
      <c r="K120" s="266">
        <f t="shared" si="11"/>
        <v>0</v>
      </c>
      <c r="L120" s="266">
        <f>K120*L113</f>
        <v>0</v>
      </c>
      <c r="M120" s="297"/>
      <c r="N120" s="298"/>
      <c r="O120" s="253"/>
    </row>
    <row r="121" spans="2:15" ht="16.5" customHeight="1">
      <c r="B121" s="257">
        <v>6</v>
      </c>
      <c r="C121" s="121"/>
      <c r="D121" s="121"/>
      <c r="E121" s="121"/>
      <c r="F121" s="121"/>
      <c r="G121" s="25"/>
      <c r="H121" s="25"/>
      <c r="I121" s="167"/>
      <c r="J121" s="167"/>
      <c r="K121" s="266">
        <f t="shared" si="11"/>
        <v>0</v>
      </c>
      <c r="L121" s="266">
        <f>K121*L113</f>
        <v>0</v>
      </c>
      <c r="M121" s="297"/>
      <c r="N121" s="298"/>
      <c r="O121" s="253"/>
    </row>
    <row r="122" spans="2:15" ht="16.5" customHeight="1">
      <c r="B122" s="257">
        <v>7</v>
      </c>
      <c r="C122" s="121"/>
      <c r="D122" s="121"/>
      <c r="E122" s="121"/>
      <c r="F122" s="121"/>
      <c r="G122" s="25"/>
      <c r="H122" s="25"/>
      <c r="I122" s="167"/>
      <c r="J122" s="167"/>
      <c r="K122" s="266">
        <f t="shared" si="11"/>
        <v>0</v>
      </c>
      <c r="L122" s="266">
        <f>K122*L113</f>
        <v>0</v>
      </c>
      <c r="M122" s="302"/>
      <c r="N122" s="303"/>
      <c r="O122" s="253"/>
    </row>
    <row r="123" spans="2:15" ht="20.25">
      <c r="B123" s="257">
        <v>8</v>
      </c>
      <c r="C123" s="591" t="s">
        <v>142</v>
      </c>
      <c r="D123" s="591"/>
      <c r="E123" s="591"/>
      <c r="F123" s="591"/>
      <c r="G123" s="591"/>
      <c r="H123" s="591"/>
      <c r="I123" s="591"/>
      <c r="J123" s="591"/>
      <c r="K123" s="173" t="s">
        <v>47</v>
      </c>
      <c r="L123" s="304">
        <v>0.7</v>
      </c>
      <c r="M123" s="176">
        <f>SUM(K125:K132)</f>
        <v>300000</v>
      </c>
      <c r="N123" s="260">
        <f>SUM(L125:L132)</f>
        <v>210000</v>
      </c>
      <c r="O123" s="261"/>
    </row>
    <row r="124" spans="2:15" ht="16.5" customHeight="1">
      <c r="B124" s="257" t="s">
        <v>3</v>
      </c>
      <c r="C124" s="588" t="s">
        <v>4</v>
      </c>
      <c r="D124" s="588"/>
      <c r="E124" s="549" t="s">
        <v>5</v>
      </c>
      <c r="F124" s="549" t="s">
        <v>6</v>
      </c>
      <c r="G124" s="549" t="s">
        <v>7</v>
      </c>
      <c r="H124" s="549" t="s">
        <v>8</v>
      </c>
      <c r="I124" s="549" t="s">
        <v>9</v>
      </c>
      <c r="J124" s="549" t="s">
        <v>10</v>
      </c>
      <c r="K124" s="549" t="s">
        <v>11</v>
      </c>
      <c r="L124" s="549" t="s">
        <v>12</v>
      </c>
      <c r="M124" s="295"/>
      <c r="N124" s="296"/>
      <c r="O124" s="253"/>
    </row>
    <row r="125" spans="2:15" ht="16.5" customHeight="1">
      <c r="B125" s="257">
        <v>1</v>
      </c>
      <c r="C125" s="121">
        <v>8</v>
      </c>
      <c r="D125" s="121" t="s">
        <v>35</v>
      </c>
      <c r="E125" s="121" t="s">
        <v>296</v>
      </c>
      <c r="F125" s="121" t="s">
        <v>297</v>
      </c>
      <c r="G125" s="26" t="s">
        <v>298</v>
      </c>
      <c r="H125" s="25" t="s">
        <v>299</v>
      </c>
      <c r="I125" s="167">
        <v>3</v>
      </c>
      <c r="J125" s="167">
        <v>27</v>
      </c>
      <c r="K125" s="266">
        <f t="shared" ref="K125:K132" si="12">(I125+J125)*10000</f>
        <v>300000</v>
      </c>
      <c r="L125" s="266">
        <f>K125*L123</f>
        <v>210000</v>
      </c>
      <c r="M125" s="297"/>
      <c r="N125" s="298"/>
      <c r="O125" s="253"/>
    </row>
    <row r="126" spans="2:15" ht="16.5" customHeight="1">
      <c r="B126" s="257">
        <v>2</v>
      </c>
      <c r="C126" s="121"/>
      <c r="D126" s="121"/>
      <c r="E126" s="121"/>
      <c r="F126" s="121"/>
      <c r="G126" s="26"/>
      <c r="H126" s="25"/>
      <c r="I126" s="167"/>
      <c r="J126" s="167"/>
      <c r="K126" s="266">
        <f t="shared" si="12"/>
        <v>0</v>
      </c>
      <c r="L126" s="266">
        <f>K126*L123</f>
        <v>0</v>
      </c>
      <c r="M126" s="297"/>
      <c r="N126" s="298"/>
      <c r="O126" s="253"/>
    </row>
    <row r="127" spans="2:15" ht="16.5" customHeight="1">
      <c r="B127" s="257">
        <v>3</v>
      </c>
      <c r="C127" s="121"/>
      <c r="D127" s="121"/>
      <c r="E127" s="121"/>
      <c r="F127" s="121"/>
      <c r="G127" s="26"/>
      <c r="H127" s="25"/>
      <c r="I127" s="167"/>
      <c r="J127" s="167"/>
      <c r="K127" s="266">
        <f t="shared" si="12"/>
        <v>0</v>
      </c>
      <c r="L127" s="266">
        <f>K127*L123</f>
        <v>0</v>
      </c>
      <c r="M127" s="297"/>
      <c r="N127" s="298"/>
      <c r="O127" s="253"/>
    </row>
    <row r="128" spans="2:15" ht="16.5" customHeight="1">
      <c r="B128" s="257">
        <v>4</v>
      </c>
      <c r="C128" s="121"/>
      <c r="D128" s="121"/>
      <c r="E128" s="121"/>
      <c r="F128" s="121"/>
      <c r="G128" s="25"/>
      <c r="H128" s="25"/>
      <c r="I128" s="167"/>
      <c r="J128" s="167"/>
      <c r="K128" s="266">
        <f t="shared" si="12"/>
        <v>0</v>
      </c>
      <c r="L128" s="266">
        <f>K128*L123</f>
        <v>0</v>
      </c>
      <c r="M128" s="297"/>
      <c r="N128" s="298"/>
      <c r="O128" s="253"/>
    </row>
    <row r="129" spans="2:15" ht="16.5" customHeight="1">
      <c r="B129" s="257">
        <v>5</v>
      </c>
      <c r="C129" s="121"/>
      <c r="D129" s="121"/>
      <c r="E129" s="121"/>
      <c r="F129" s="121"/>
      <c r="G129" s="26"/>
      <c r="H129" s="25"/>
      <c r="I129" s="167"/>
      <c r="J129" s="167"/>
      <c r="K129" s="266">
        <f t="shared" si="12"/>
        <v>0</v>
      </c>
      <c r="L129" s="266">
        <f>K129*L123</f>
        <v>0</v>
      </c>
      <c r="M129" s="297"/>
      <c r="N129" s="298"/>
      <c r="O129" s="253"/>
    </row>
    <row r="130" spans="2:15" ht="16.5" customHeight="1">
      <c r="B130" s="257">
        <v>6</v>
      </c>
      <c r="C130" s="121"/>
      <c r="D130" s="121"/>
      <c r="E130" s="121"/>
      <c r="F130" s="121"/>
      <c r="G130" s="25"/>
      <c r="H130" s="25"/>
      <c r="I130" s="167"/>
      <c r="J130" s="167"/>
      <c r="K130" s="266">
        <f t="shared" si="12"/>
        <v>0</v>
      </c>
      <c r="L130" s="266">
        <f>K130*L123</f>
        <v>0</v>
      </c>
      <c r="M130" s="297"/>
      <c r="N130" s="298"/>
      <c r="O130" s="253"/>
    </row>
    <row r="131" spans="2:15" ht="16.5" customHeight="1">
      <c r="B131" s="257">
        <v>7</v>
      </c>
      <c r="C131" s="121"/>
      <c r="D131" s="120"/>
      <c r="E131" s="121"/>
      <c r="F131" s="121"/>
      <c r="G131" s="25"/>
      <c r="H131" s="25"/>
      <c r="I131" s="167"/>
      <c r="J131" s="167"/>
      <c r="K131" s="266">
        <f t="shared" si="12"/>
        <v>0</v>
      </c>
      <c r="L131" s="266">
        <f>K131*L123</f>
        <v>0</v>
      </c>
      <c r="M131" s="297"/>
      <c r="N131" s="298"/>
      <c r="O131" s="253"/>
    </row>
    <row r="132" spans="2:15" ht="16.5" customHeight="1">
      <c r="B132" s="257">
        <v>8</v>
      </c>
      <c r="C132" s="121"/>
      <c r="D132" s="120"/>
      <c r="E132" s="121"/>
      <c r="F132" s="121"/>
      <c r="G132" s="25"/>
      <c r="H132" s="25"/>
      <c r="I132" s="167"/>
      <c r="J132" s="167"/>
      <c r="K132" s="266">
        <f t="shared" si="12"/>
        <v>0</v>
      </c>
      <c r="L132" s="266">
        <f>K132*L123</f>
        <v>0</v>
      </c>
      <c r="M132" s="302"/>
      <c r="N132" s="303"/>
      <c r="O132" s="253"/>
    </row>
    <row r="133" spans="2:15" ht="20.25">
      <c r="B133" s="257"/>
      <c r="C133" s="591" t="s">
        <v>77</v>
      </c>
      <c r="D133" s="591"/>
      <c r="E133" s="591"/>
      <c r="F133" s="591"/>
      <c r="G133" s="591"/>
      <c r="H133" s="591"/>
      <c r="I133" s="591"/>
      <c r="J133" s="591"/>
      <c r="K133" s="173" t="s">
        <v>47</v>
      </c>
      <c r="L133" s="304">
        <v>0.7</v>
      </c>
      <c r="M133" s="176">
        <f>SUM(K135:K142)</f>
        <v>0</v>
      </c>
      <c r="N133" s="260">
        <f>SUM(L135:L142)</f>
        <v>0</v>
      </c>
      <c r="O133" s="261"/>
    </row>
    <row r="134" spans="2:15" ht="16.5" customHeight="1">
      <c r="B134" s="257" t="s">
        <v>3</v>
      </c>
      <c r="C134" s="588" t="s">
        <v>4</v>
      </c>
      <c r="D134" s="588"/>
      <c r="E134" s="549" t="s">
        <v>5</v>
      </c>
      <c r="F134" s="549" t="s">
        <v>6</v>
      </c>
      <c r="G134" s="549" t="s">
        <v>7</v>
      </c>
      <c r="H134" s="549" t="s">
        <v>8</v>
      </c>
      <c r="I134" s="549" t="s">
        <v>9</v>
      </c>
      <c r="J134" s="549" t="s">
        <v>10</v>
      </c>
      <c r="K134" s="549" t="s">
        <v>11</v>
      </c>
      <c r="L134" s="549" t="s">
        <v>12</v>
      </c>
      <c r="M134" s="295"/>
      <c r="N134" s="296"/>
      <c r="O134" s="253"/>
    </row>
    <row r="135" spans="2:15" ht="16.5" customHeight="1">
      <c r="B135" s="257">
        <v>1</v>
      </c>
      <c r="C135" s="25"/>
      <c r="D135" s="25"/>
      <c r="E135" s="25"/>
      <c r="F135" s="25"/>
      <c r="G135" s="25"/>
      <c r="H135" s="25"/>
      <c r="I135" s="167"/>
      <c r="J135" s="167"/>
      <c r="K135" s="266">
        <f t="shared" ref="K135:K142" si="13">(I135+J135)*10000</f>
        <v>0</v>
      </c>
      <c r="L135" s="266">
        <f>K135*L133</f>
        <v>0</v>
      </c>
      <c r="M135" s="297"/>
      <c r="N135" s="298"/>
      <c r="O135" s="253"/>
    </row>
    <row r="136" spans="2:15" ht="16.5" customHeight="1">
      <c r="B136" s="257">
        <v>2</v>
      </c>
      <c r="C136" s="25"/>
      <c r="D136" s="25"/>
      <c r="E136" s="25"/>
      <c r="F136" s="25"/>
      <c r="G136" s="26"/>
      <c r="H136" s="25"/>
      <c r="I136" s="167"/>
      <c r="J136" s="167"/>
      <c r="K136" s="266">
        <f t="shared" si="13"/>
        <v>0</v>
      </c>
      <c r="L136" s="266">
        <f>K136*L133</f>
        <v>0</v>
      </c>
      <c r="M136" s="297"/>
      <c r="N136" s="298"/>
      <c r="O136" s="253"/>
    </row>
    <row r="137" spans="2:15" ht="16.5" customHeight="1">
      <c r="B137" s="257">
        <v>3</v>
      </c>
      <c r="C137" s="25"/>
      <c r="D137" s="25"/>
      <c r="E137" s="25"/>
      <c r="F137" s="27"/>
      <c r="G137" s="28"/>
      <c r="H137" s="28"/>
      <c r="I137" s="167"/>
      <c r="J137" s="167"/>
      <c r="K137" s="266">
        <f t="shared" si="13"/>
        <v>0</v>
      </c>
      <c r="L137" s="266">
        <f>K137*L133</f>
        <v>0</v>
      </c>
      <c r="M137" s="297"/>
      <c r="N137" s="298"/>
      <c r="O137" s="253"/>
    </row>
    <row r="138" spans="2:15" ht="16.5" customHeight="1">
      <c r="B138" s="257">
        <v>4</v>
      </c>
      <c r="C138" s="25"/>
      <c r="D138" s="25"/>
      <c r="E138" s="25"/>
      <c r="F138" s="25"/>
      <c r="G138" s="25"/>
      <c r="H138" s="25"/>
      <c r="I138" s="167"/>
      <c r="J138" s="167"/>
      <c r="K138" s="266">
        <f t="shared" si="13"/>
        <v>0</v>
      </c>
      <c r="L138" s="266">
        <f>K138*L133</f>
        <v>0</v>
      </c>
      <c r="M138" s="297"/>
      <c r="N138" s="298"/>
      <c r="O138" s="253"/>
    </row>
    <row r="139" spans="2:15" ht="16.5" customHeight="1">
      <c r="B139" s="257">
        <v>5</v>
      </c>
      <c r="C139" s="25"/>
      <c r="D139" s="25"/>
      <c r="E139" s="25"/>
      <c r="F139" s="25"/>
      <c r="G139" s="26"/>
      <c r="H139" s="25"/>
      <c r="I139" s="167"/>
      <c r="J139" s="167"/>
      <c r="K139" s="266">
        <f t="shared" si="13"/>
        <v>0</v>
      </c>
      <c r="L139" s="266">
        <f>K139*L133</f>
        <v>0</v>
      </c>
      <c r="M139" s="297"/>
      <c r="N139" s="298"/>
      <c r="O139" s="253"/>
    </row>
    <row r="140" spans="2:15" ht="16.5" customHeight="1">
      <c r="B140" s="257">
        <v>6</v>
      </c>
      <c r="C140" s="25"/>
      <c r="D140" s="25"/>
      <c r="E140" s="25"/>
      <c r="F140" s="25"/>
      <c r="G140" s="25"/>
      <c r="H140" s="25"/>
      <c r="I140" s="167"/>
      <c r="J140" s="167"/>
      <c r="K140" s="266">
        <f t="shared" si="13"/>
        <v>0</v>
      </c>
      <c r="L140" s="266">
        <f>K140*L133</f>
        <v>0</v>
      </c>
      <c r="M140" s="297"/>
      <c r="N140" s="298"/>
      <c r="O140" s="253"/>
    </row>
    <row r="141" spans="2:15" ht="16.5" customHeight="1">
      <c r="B141" s="257">
        <v>7</v>
      </c>
      <c r="C141" s="25"/>
      <c r="D141" s="301"/>
      <c r="E141" s="25"/>
      <c r="F141" s="25"/>
      <c r="G141" s="25"/>
      <c r="H141" s="25"/>
      <c r="I141" s="167"/>
      <c r="J141" s="167"/>
      <c r="K141" s="266">
        <f t="shared" si="13"/>
        <v>0</v>
      </c>
      <c r="L141" s="266">
        <f>K141*L133</f>
        <v>0</v>
      </c>
      <c r="M141" s="297"/>
      <c r="N141" s="298"/>
      <c r="O141" s="253"/>
    </row>
    <row r="142" spans="2:15" ht="16.5" customHeight="1">
      <c r="B142" s="257">
        <v>8</v>
      </c>
      <c r="C142" s="25"/>
      <c r="D142" s="301"/>
      <c r="E142" s="25"/>
      <c r="F142" s="25"/>
      <c r="G142" s="25"/>
      <c r="H142" s="25"/>
      <c r="I142" s="167"/>
      <c r="J142" s="167"/>
      <c r="K142" s="266">
        <f t="shared" si="13"/>
        <v>0</v>
      </c>
      <c r="L142" s="266">
        <f>K142*L133</f>
        <v>0</v>
      </c>
      <c r="M142" s="302"/>
      <c r="N142" s="303"/>
      <c r="O142" s="253"/>
    </row>
    <row r="143" spans="2:15" ht="20.25">
      <c r="B143" s="257"/>
      <c r="C143" s="584" t="s">
        <v>78</v>
      </c>
      <c r="D143" s="585"/>
      <c r="E143" s="585"/>
      <c r="F143" s="585"/>
      <c r="G143" s="585"/>
      <c r="H143" s="585"/>
      <c r="I143" s="585"/>
      <c r="J143" s="586"/>
      <c r="K143" s="173" t="s">
        <v>47</v>
      </c>
      <c r="L143" s="259">
        <v>0.5</v>
      </c>
      <c r="M143" s="176">
        <f>SUM(K145:K152)</f>
        <v>0</v>
      </c>
      <c r="N143" s="260">
        <f>SUM(L145:L152)</f>
        <v>0</v>
      </c>
      <c r="O143" s="261"/>
    </row>
    <row r="144" spans="2:15">
      <c r="B144" s="257" t="s">
        <v>3</v>
      </c>
      <c r="C144" s="576" t="s">
        <v>4</v>
      </c>
      <c r="D144" s="577"/>
      <c r="E144" s="549" t="s">
        <v>5</v>
      </c>
      <c r="F144" s="549" t="s">
        <v>6</v>
      </c>
      <c r="G144" s="246" t="s">
        <v>7</v>
      </c>
      <c r="H144" s="549" t="s">
        <v>8</v>
      </c>
      <c r="I144" s="549" t="s">
        <v>9</v>
      </c>
      <c r="J144" s="549" t="s">
        <v>10</v>
      </c>
      <c r="K144" s="549" t="s">
        <v>11</v>
      </c>
      <c r="L144" s="549" t="s">
        <v>12</v>
      </c>
      <c r="M144" s="578"/>
      <c r="N144" s="579"/>
      <c r="O144" s="253"/>
    </row>
    <row r="145" spans="1:15">
      <c r="A145" s="253"/>
      <c r="B145" s="257">
        <v>1</v>
      </c>
      <c r="C145" s="121"/>
      <c r="D145" s="121"/>
      <c r="E145" s="121"/>
      <c r="F145" s="121"/>
      <c r="G145" s="122"/>
      <c r="H145" s="122"/>
      <c r="I145" s="167"/>
      <c r="J145" s="167"/>
      <c r="K145" s="266">
        <f t="shared" ref="K145:K152" si="14">(I145+J145)*10000</f>
        <v>0</v>
      </c>
      <c r="L145" s="266">
        <f>K145*L143</f>
        <v>0</v>
      </c>
      <c r="M145" s="261"/>
      <c r="N145" s="253"/>
      <c r="O145" s="253"/>
    </row>
    <row r="146" spans="1:15">
      <c r="A146" s="253"/>
      <c r="B146" s="257">
        <v>2</v>
      </c>
      <c r="C146" s="121"/>
      <c r="D146" s="121"/>
      <c r="E146" s="121"/>
      <c r="F146" s="121"/>
      <c r="G146" s="168"/>
      <c r="H146" s="122"/>
      <c r="I146" s="167"/>
      <c r="J146" s="167"/>
      <c r="K146" s="266">
        <f t="shared" si="14"/>
        <v>0</v>
      </c>
      <c r="L146" s="266">
        <f>K146*L143</f>
        <v>0</v>
      </c>
      <c r="M146" s="261"/>
      <c r="N146" s="253"/>
      <c r="O146" s="253"/>
    </row>
    <row r="147" spans="1:15">
      <c r="A147" s="253"/>
      <c r="B147" s="257">
        <v>3</v>
      </c>
      <c r="C147" s="121"/>
      <c r="D147" s="121"/>
      <c r="E147" s="121"/>
      <c r="F147" s="293"/>
      <c r="G147" s="294"/>
      <c r="H147" s="294"/>
      <c r="I147" s="167"/>
      <c r="J147" s="167"/>
      <c r="K147" s="266">
        <f t="shared" si="14"/>
        <v>0</v>
      </c>
      <c r="L147" s="266">
        <f>K147*L143</f>
        <v>0</v>
      </c>
      <c r="M147" s="261"/>
      <c r="N147" s="253"/>
      <c r="O147" s="253"/>
    </row>
    <row r="148" spans="1:15">
      <c r="A148" s="253"/>
      <c r="B148" s="257">
        <v>4</v>
      </c>
      <c r="C148" s="121"/>
      <c r="D148" s="121"/>
      <c r="E148" s="121"/>
      <c r="F148" s="121"/>
      <c r="G148" s="122"/>
      <c r="H148" s="122"/>
      <c r="I148" s="167"/>
      <c r="J148" s="167"/>
      <c r="K148" s="266">
        <f t="shared" si="14"/>
        <v>0</v>
      </c>
      <c r="L148" s="266">
        <f>K148*L143</f>
        <v>0</v>
      </c>
      <c r="M148" s="261"/>
      <c r="N148" s="253"/>
      <c r="O148" s="253"/>
    </row>
    <row r="149" spans="1:15">
      <c r="A149" s="253"/>
      <c r="B149" s="257">
        <v>5</v>
      </c>
      <c r="C149" s="121"/>
      <c r="D149" s="121"/>
      <c r="E149" s="121"/>
      <c r="F149" s="121"/>
      <c r="G149" s="168"/>
      <c r="H149" s="122"/>
      <c r="I149" s="167"/>
      <c r="J149" s="167"/>
      <c r="K149" s="266">
        <f t="shared" si="14"/>
        <v>0</v>
      </c>
      <c r="L149" s="266">
        <f>K149*L143</f>
        <v>0</v>
      </c>
      <c r="M149" s="261"/>
      <c r="N149" s="253"/>
      <c r="O149" s="253"/>
    </row>
    <row r="150" spans="1:15">
      <c r="A150" s="253"/>
      <c r="B150" s="257">
        <v>6</v>
      </c>
      <c r="C150" s="121"/>
      <c r="D150" s="121"/>
      <c r="E150" s="121"/>
      <c r="F150" s="121"/>
      <c r="G150" s="122"/>
      <c r="H150" s="122"/>
      <c r="I150" s="167"/>
      <c r="J150" s="167"/>
      <c r="K150" s="266">
        <f t="shared" si="14"/>
        <v>0</v>
      </c>
      <c r="L150" s="266">
        <f>K150*L143</f>
        <v>0</v>
      </c>
      <c r="M150" s="261"/>
      <c r="N150" s="253"/>
      <c r="O150" s="253"/>
    </row>
    <row r="151" spans="1:15">
      <c r="A151" s="253"/>
      <c r="B151" s="257">
        <v>7</v>
      </c>
      <c r="C151" s="121"/>
      <c r="D151" s="120"/>
      <c r="E151" s="121"/>
      <c r="F151" s="121"/>
      <c r="G151" s="122"/>
      <c r="H151" s="122"/>
      <c r="I151" s="167"/>
      <c r="J151" s="167"/>
      <c r="K151" s="266">
        <f t="shared" si="14"/>
        <v>0</v>
      </c>
      <c r="L151" s="266">
        <f>K151*L143</f>
        <v>0</v>
      </c>
      <c r="M151" s="261"/>
      <c r="N151" s="253"/>
      <c r="O151" s="253"/>
    </row>
    <row r="152" spans="1:15">
      <c r="A152" s="253"/>
      <c r="B152" s="257">
        <v>8</v>
      </c>
      <c r="C152" s="121"/>
      <c r="D152" s="120"/>
      <c r="E152" s="121"/>
      <c r="F152" s="121"/>
      <c r="G152" s="122"/>
      <c r="H152" s="122"/>
      <c r="I152" s="167"/>
      <c r="J152" s="167"/>
      <c r="K152" s="266">
        <f t="shared" si="14"/>
        <v>0</v>
      </c>
      <c r="L152" s="266">
        <f>K152*L143</f>
        <v>0</v>
      </c>
      <c r="M152" s="271"/>
      <c r="N152" s="255"/>
      <c r="O152" s="253"/>
    </row>
    <row r="153" spans="1:15">
      <c r="A153" s="275"/>
      <c r="B153" s="276"/>
      <c r="C153" s="580" t="s">
        <v>79</v>
      </c>
      <c r="D153" s="581"/>
      <c r="E153" s="581"/>
      <c r="F153" s="581"/>
      <c r="G153" s="581"/>
      <c r="H153" s="581"/>
      <c r="I153" s="581"/>
      <c r="J153" s="582"/>
      <c r="K153" s="305" t="s">
        <v>2</v>
      </c>
      <c r="L153" s="306">
        <v>0.5</v>
      </c>
      <c r="M153" s="203" t="s">
        <v>80</v>
      </c>
      <c r="N153" s="307" t="s">
        <v>81</v>
      </c>
      <c r="O153" s="261"/>
    </row>
    <row r="154" spans="1:15">
      <c r="A154" s="275"/>
      <c r="B154" s="276"/>
      <c r="C154" s="574" t="s">
        <v>4</v>
      </c>
      <c r="D154" s="575"/>
      <c r="E154" s="308" t="s">
        <v>5</v>
      </c>
      <c r="F154" s="308" t="s">
        <v>6</v>
      </c>
      <c r="G154" s="246" t="s">
        <v>7</v>
      </c>
      <c r="H154" s="308" t="s">
        <v>8</v>
      </c>
      <c r="I154" s="308" t="s">
        <v>9</v>
      </c>
      <c r="J154" s="308" t="s">
        <v>10</v>
      </c>
      <c r="K154" s="308" t="s">
        <v>11</v>
      </c>
      <c r="L154" s="308" t="s">
        <v>12</v>
      </c>
      <c r="M154" s="583" t="s">
        <v>82</v>
      </c>
      <c r="N154" s="583"/>
      <c r="O154" s="253"/>
    </row>
    <row r="155" spans="1:15" ht="33">
      <c r="A155" s="275"/>
      <c r="B155" s="276"/>
      <c r="C155" s="121">
        <v>8</v>
      </c>
      <c r="D155" s="121" t="s">
        <v>300</v>
      </c>
      <c r="E155" s="121" t="s">
        <v>301</v>
      </c>
      <c r="F155" s="162" t="s">
        <v>302</v>
      </c>
      <c r="G155" s="119" t="s">
        <v>303</v>
      </c>
      <c r="H155" s="122" t="s">
        <v>304</v>
      </c>
      <c r="I155" s="123">
        <v>3</v>
      </c>
      <c r="J155" s="123">
        <v>8</v>
      </c>
      <c r="K155" s="312" t="s">
        <v>83</v>
      </c>
      <c r="L155" s="312" t="s">
        <v>83</v>
      </c>
      <c r="M155" s="253"/>
      <c r="N155" s="253"/>
      <c r="O155" s="253"/>
    </row>
    <row r="156" spans="1:15">
      <c r="A156" s="275"/>
      <c r="B156" s="276"/>
      <c r="C156" s="121"/>
      <c r="D156" s="121"/>
      <c r="E156" s="121"/>
      <c r="F156" s="121"/>
      <c r="G156" s="122"/>
      <c r="H156" s="122"/>
      <c r="I156" s="123"/>
      <c r="J156" s="123"/>
      <c r="K156" s="312" t="s">
        <v>83</v>
      </c>
      <c r="L156" s="312" t="s">
        <v>83</v>
      </c>
      <c r="M156" s="253"/>
      <c r="N156" s="253"/>
      <c r="O156" s="253"/>
    </row>
    <row r="157" spans="1:15">
      <c r="A157" s="275"/>
      <c r="B157" s="276"/>
      <c r="C157" s="169"/>
      <c r="D157" s="169"/>
      <c r="E157" s="169"/>
      <c r="F157" s="169"/>
      <c r="G157" s="171"/>
      <c r="H157" s="122"/>
      <c r="I157" s="123"/>
      <c r="J157" s="123"/>
      <c r="K157" s="312" t="s">
        <v>83</v>
      </c>
      <c r="L157" s="312" t="s">
        <v>83</v>
      </c>
      <c r="M157" s="253"/>
      <c r="N157" s="253"/>
      <c r="O157" s="253"/>
    </row>
    <row r="158" spans="1:15">
      <c r="A158" s="275"/>
      <c r="B158" s="276"/>
      <c r="C158" s="309"/>
      <c r="D158" s="310"/>
      <c r="E158" s="310"/>
      <c r="F158" s="310"/>
      <c r="G158" s="311"/>
      <c r="H158" s="311"/>
      <c r="I158" s="167"/>
      <c r="J158" s="167"/>
      <c r="K158" s="312" t="s">
        <v>83</v>
      </c>
      <c r="L158" s="312" t="s">
        <v>83</v>
      </c>
      <c r="M158" s="253"/>
      <c r="N158" s="253"/>
      <c r="O158" s="253"/>
    </row>
    <row r="159" spans="1:15">
      <c r="A159" s="275"/>
      <c r="B159" s="276"/>
      <c r="C159" s="309" t="s">
        <v>82</v>
      </c>
      <c r="D159" s="310" t="s">
        <v>82</v>
      </c>
      <c r="E159" s="310" t="s">
        <v>82</v>
      </c>
      <c r="F159" s="310" t="s">
        <v>82</v>
      </c>
      <c r="G159" s="311" t="s">
        <v>82</v>
      </c>
      <c r="H159" s="311" t="s">
        <v>82</v>
      </c>
      <c r="I159" s="167"/>
      <c r="J159" s="167"/>
      <c r="K159" s="312" t="s">
        <v>83</v>
      </c>
      <c r="L159" s="312" t="s">
        <v>83</v>
      </c>
      <c r="M159" s="253"/>
      <c r="N159" s="253"/>
      <c r="O159" s="253"/>
    </row>
    <row r="160" spans="1:15">
      <c r="A160" s="275"/>
      <c r="B160" s="276"/>
      <c r="C160" s="309" t="s">
        <v>82</v>
      </c>
      <c r="D160" s="310" t="s">
        <v>82</v>
      </c>
      <c r="E160" s="310" t="s">
        <v>82</v>
      </c>
      <c r="F160" s="310" t="s">
        <v>82</v>
      </c>
      <c r="G160" s="311" t="s">
        <v>82</v>
      </c>
      <c r="H160" s="311" t="s">
        <v>82</v>
      </c>
      <c r="I160" s="167"/>
      <c r="J160" s="167"/>
      <c r="K160" s="312" t="s">
        <v>83</v>
      </c>
      <c r="L160" s="312" t="s">
        <v>83</v>
      </c>
      <c r="M160" s="253"/>
      <c r="N160" s="253"/>
      <c r="O160" s="253"/>
    </row>
    <row r="161" spans="1:15">
      <c r="A161" s="275"/>
      <c r="B161" s="276"/>
      <c r="C161" s="309" t="s">
        <v>82</v>
      </c>
      <c r="D161" s="310" t="s">
        <v>82</v>
      </c>
      <c r="E161" s="310" t="s">
        <v>82</v>
      </c>
      <c r="F161" s="310" t="s">
        <v>82</v>
      </c>
      <c r="G161" s="311" t="s">
        <v>82</v>
      </c>
      <c r="H161" s="311" t="s">
        <v>82</v>
      </c>
      <c r="I161" s="167"/>
      <c r="J161" s="167"/>
      <c r="K161" s="312" t="s">
        <v>83</v>
      </c>
      <c r="L161" s="312" t="s">
        <v>83</v>
      </c>
      <c r="M161" s="253"/>
      <c r="N161" s="253"/>
      <c r="O161" s="253"/>
    </row>
    <row r="162" spans="1:15">
      <c r="A162" s="275"/>
      <c r="B162" s="276"/>
      <c r="C162" s="309" t="s">
        <v>82</v>
      </c>
      <c r="D162" s="310" t="s">
        <v>82</v>
      </c>
      <c r="E162" s="310" t="s">
        <v>82</v>
      </c>
      <c r="F162" s="310" t="s">
        <v>82</v>
      </c>
      <c r="G162" s="311" t="s">
        <v>82</v>
      </c>
      <c r="H162" s="311" t="s">
        <v>82</v>
      </c>
      <c r="I162" s="167"/>
      <c r="J162" s="167"/>
      <c r="K162" s="312" t="s">
        <v>83</v>
      </c>
      <c r="L162" s="312" t="s">
        <v>83</v>
      </c>
      <c r="M162" s="253"/>
      <c r="N162" s="253"/>
      <c r="O162" s="253"/>
    </row>
    <row r="163" spans="1:15">
      <c r="A163" s="275"/>
      <c r="B163" s="276"/>
      <c r="C163" s="580" t="s">
        <v>84</v>
      </c>
      <c r="D163" s="581"/>
      <c r="E163" s="581"/>
      <c r="F163" s="581"/>
      <c r="G163" s="581"/>
      <c r="H163" s="581"/>
      <c r="I163" s="581"/>
      <c r="J163" s="582"/>
      <c r="K163" s="313" t="s">
        <v>2</v>
      </c>
      <c r="L163" s="314">
        <v>0.5</v>
      </c>
      <c r="M163" s="203" t="s">
        <v>80</v>
      </c>
      <c r="N163" s="307" t="s">
        <v>81</v>
      </c>
      <c r="O163" s="261"/>
    </row>
    <row r="164" spans="1:15">
      <c r="A164" s="275"/>
      <c r="B164" s="276"/>
      <c r="C164" s="574" t="s">
        <v>4</v>
      </c>
      <c r="D164" s="575"/>
      <c r="E164" s="308" t="s">
        <v>5</v>
      </c>
      <c r="F164" s="308" t="s">
        <v>6</v>
      </c>
      <c r="G164" s="246" t="s">
        <v>7</v>
      </c>
      <c r="H164" s="308" t="s">
        <v>8</v>
      </c>
      <c r="I164" s="308" t="s">
        <v>9</v>
      </c>
      <c r="J164" s="308" t="s">
        <v>10</v>
      </c>
      <c r="K164" s="308" t="s">
        <v>11</v>
      </c>
      <c r="L164" s="308" t="s">
        <v>12</v>
      </c>
      <c r="M164" s="253"/>
      <c r="N164" s="253"/>
      <c r="O164" s="253"/>
    </row>
    <row r="165" spans="1:15">
      <c r="A165" s="275"/>
      <c r="B165" s="276"/>
      <c r="C165" s="315" t="s">
        <v>82</v>
      </c>
      <c r="D165" s="316" t="s">
        <v>82</v>
      </c>
      <c r="E165" s="316" t="s">
        <v>82</v>
      </c>
      <c r="F165" s="316" t="s">
        <v>82</v>
      </c>
      <c r="G165" s="317" t="s">
        <v>82</v>
      </c>
      <c r="H165" s="318" t="s">
        <v>82</v>
      </c>
      <c r="I165" s="316" t="s">
        <v>82</v>
      </c>
      <c r="J165" s="316" t="s">
        <v>82</v>
      </c>
      <c r="K165" s="312" t="s">
        <v>83</v>
      </c>
      <c r="L165" s="312" t="s">
        <v>83</v>
      </c>
      <c r="M165" s="253"/>
      <c r="N165" s="253"/>
      <c r="O165" s="253"/>
    </row>
    <row r="166" spans="1:15">
      <c r="A166" s="275"/>
      <c r="B166" s="276"/>
      <c r="C166" s="315" t="s">
        <v>82</v>
      </c>
      <c r="D166" s="316" t="s">
        <v>82</v>
      </c>
      <c r="E166" s="316" t="s">
        <v>82</v>
      </c>
      <c r="F166" s="316" t="s">
        <v>82</v>
      </c>
      <c r="G166" s="317" t="s">
        <v>82</v>
      </c>
      <c r="H166" s="318" t="s">
        <v>82</v>
      </c>
      <c r="I166" s="316" t="s">
        <v>82</v>
      </c>
      <c r="J166" s="316" t="s">
        <v>82</v>
      </c>
      <c r="K166" s="312" t="s">
        <v>83</v>
      </c>
      <c r="L166" s="312" t="s">
        <v>83</v>
      </c>
      <c r="M166" s="253"/>
      <c r="N166" s="253"/>
      <c r="O166" s="253"/>
    </row>
    <row r="167" spans="1:15">
      <c r="A167" s="275"/>
      <c r="B167" s="276"/>
      <c r="C167" s="315" t="s">
        <v>82</v>
      </c>
      <c r="D167" s="316" t="s">
        <v>82</v>
      </c>
      <c r="E167" s="316" t="s">
        <v>82</v>
      </c>
      <c r="F167" s="319" t="s">
        <v>82</v>
      </c>
      <c r="G167" s="320" t="s">
        <v>82</v>
      </c>
      <c r="H167" s="320" t="s">
        <v>82</v>
      </c>
      <c r="I167" s="319" t="s">
        <v>82</v>
      </c>
      <c r="J167" s="319" t="s">
        <v>82</v>
      </c>
      <c r="K167" s="312" t="s">
        <v>83</v>
      </c>
      <c r="L167" s="312" t="s">
        <v>83</v>
      </c>
      <c r="M167" s="253"/>
      <c r="N167" s="253"/>
      <c r="O167" s="253"/>
    </row>
    <row r="168" spans="1:15">
      <c r="A168" s="275"/>
      <c r="B168" s="276"/>
      <c r="C168" s="315" t="s">
        <v>82</v>
      </c>
      <c r="D168" s="316" t="s">
        <v>82</v>
      </c>
      <c r="E168" s="316" t="s">
        <v>82</v>
      </c>
      <c r="F168" s="316" t="s">
        <v>82</v>
      </c>
      <c r="G168" s="318" t="s">
        <v>82</v>
      </c>
      <c r="H168" s="318" t="s">
        <v>82</v>
      </c>
      <c r="I168" s="316" t="s">
        <v>82</v>
      </c>
      <c r="J168" s="316" t="s">
        <v>82</v>
      </c>
      <c r="K168" s="312" t="s">
        <v>83</v>
      </c>
      <c r="L168" s="312" t="s">
        <v>83</v>
      </c>
      <c r="M168" s="253"/>
      <c r="N168" s="253"/>
      <c r="O168" s="253"/>
    </row>
    <row r="169" spans="1:15">
      <c r="A169" s="275"/>
      <c r="B169" s="276"/>
      <c r="C169" s="315" t="s">
        <v>82</v>
      </c>
      <c r="D169" s="316" t="s">
        <v>82</v>
      </c>
      <c r="E169" s="316" t="s">
        <v>82</v>
      </c>
      <c r="F169" s="316" t="s">
        <v>82</v>
      </c>
      <c r="G169" s="317" t="s">
        <v>82</v>
      </c>
      <c r="H169" s="318" t="s">
        <v>82</v>
      </c>
      <c r="I169" s="316" t="s">
        <v>82</v>
      </c>
      <c r="J169" s="316" t="s">
        <v>82</v>
      </c>
      <c r="K169" s="312" t="s">
        <v>83</v>
      </c>
      <c r="L169" s="312" t="s">
        <v>83</v>
      </c>
      <c r="M169" s="253"/>
      <c r="N169" s="253"/>
      <c r="O169" s="253"/>
    </row>
    <row r="170" spans="1:15">
      <c r="A170" s="275"/>
      <c r="B170" s="276"/>
      <c r="C170" s="315" t="s">
        <v>82</v>
      </c>
      <c r="D170" s="316" t="s">
        <v>82</v>
      </c>
      <c r="E170" s="316" t="s">
        <v>82</v>
      </c>
      <c r="F170" s="316" t="s">
        <v>82</v>
      </c>
      <c r="G170" s="318" t="s">
        <v>82</v>
      </c>
      <c r="H170" s="318" t="s">
        <v>82</v>
      </c>
      <c r="I170" s="316" t="s">
        <v>82</v>
      </c>
      <c r="J170" s="316" t="s">
        <v>82</v>
      </c>
      <c r="K170" s="312" t="s">
        <v>83</v>
      </c>
      <c r="L170" s="312" t="s">
        <v>83</v>
      </c>
      <c r="M170" s="253"/>
      <c r="N170" s="253"/>
      <c r="O170" s="253"/>
    </row>
    <row r="171" spans="1:15">
      <c r="A171" s="275"/>
      <c r="B171" s="276"/>
      <c r="C171" s="315" t="s">
        <v>82</v>
      </c>
      <c r="D171" s="316" t="s">
        <v>82</v>
      </c>
      <c r="E171" s="316" t="s">
        <v>82</v>
      </c>
      <c r="F171" s="316" t="s">
        <v>82</v>
      </c>
      <c r="G171" s="318" t="s">
        <v>82</v>
      </c>
      <c r="H171" s="318" t="s">
        <v>82</v>
      </c>
      <c r="I171" s="316" t="s">
        <v>82</v>
      </c>
      <c r="J171" s="316" t="s">
        <v>82</v>
      </c>
      <c r="K171" s="312" t="s">
        <v>83</v>
      </c>
      <c r="L171" s="312" t="s">
        <v>83</v>
      </c>
      <c r="M171" s="253"/>
      <c r="N171" s="253"/>
      <c r="O171" s="253"/>
    </row>
    <row r="172" spans="1:15">
      <c r="A172" s="275"/>
      <c r="B172" s="276"/>
      <c r="C172" s="315" t="s">
        <v>82</v>
      </c>
      <c r="D172" s="316" t="s">
        <v>82</v>
      </c>
      <c r="E172" s="316" t="s">
        <v>82</v>
      </c>
      <c r="F172" s="316" t="s">
        <v>82</v>
      </c>
      <c r="G172" s="318" t="s">
        <v>82</v>
      </c>
      <c r="H172" s="318" t="s">
        <v>82</v>
      </c>
      <c r="I172" s="316" t="s">
        <v>82</v>
      </c>
      <c r="J172" s="316" t="s">
        <v>82</v>
      </c>
      <c r="K172" s="312" t="s">
        <v>83</v>
      </c>
      <c r="L172" s="312" t="s">
        <v>83</v>
      </c>
      <c r="M172" s="253"/>
      <c r="N172" s="253"/>
      <c r="O172" s="253"/>
    </row>
    <row r="173" spans="1:15">
      <c r="A173" s="253"/>
      <c r="B173" s="253"/>
      <c r="C173" s="256"/>
      <c r="D173" s="256"/>
      <c r="E173" s="256"/>
      <c r="F173" s="256"/>
      <c r="G173" s="321"/>
      <c r="H173" s="321"/>
      <c r="I173" s="322"/>
      <c r="J173" s="322"/>
      <c r="K173" s="322"/>
      <c r="L173" s="322"/>
      <c r="M173" s="253"/>
      <c r="N173" s="253"/>
      <c r="O173" s="253"/>
    </row>
  </sheetData>
  <mergeCells count="51"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C23:J23"/>
    <mergeCell ref="C24:D24"/>
    <mergeCell ref="M24:N24"/>
    <mergeCell ref="C33:J33"/>
    <mergeCell ref="C34:D34"/>
    <mergeCell ref="M34:N34"/>
    <mergeCell ref="C84:D84"/>
    <mergeCell ref="C43:J43"/>
    <mergeCell ref="C44:D44"/>
    <mergeCell ref="C53:J53"/>
    <mergeCell ref="C54:D54"/>
    <mergeCell ref="C63:J63"/>
    <mergeCell ref="C64:D64"/>
    <mergeCell ref="M64:N64"/>
    <mergeCell ref="C73:J73"/>
    <mergeCell ref="C74:D74"/>
    <mergeCell ref="M74:N74"/>
    <mergeCell ref="C83:J83"/>
    <mergeCell ref="C143:J143"/>
    <mergeCell ref="C93:J93"/>
    <mergeCell ref="C94:D94"/>
    <mergeCell ref="M94:N94"/>
    <mergeCell ref="C103:J103"/>
    <mergeCell ref="C104:D104"/>
    <mergeCell ref="C113:J113"/>
    <mergeCell ref="C114:D114"/>
    <mergeCell ref="C123:J123"/>
    <mergeCell ref="C124:D124"/>
    <mergeCell ref="C133:J133"/>
    <mergeCell ref="C134:D134"/>
    <mergeCell ref="C164:D164"/>
    <mergeCell ref="C144:D144"/>
    <mergeCell ref="M144:N144"/>
    <mergeCell ref="C153:J153"/>
    <mergeCell ref="C154:D154"/>
    <mergeCell ref="M154:N154"/>
    <mergeCell ref="C163:J163"/>
  </mergeCells>
  <phoneticPr fontId="29" type="noConversion"/>
  <conditionalFormatting sqref="G1:G2 G4 G24 G29:G32">
    <cfRule type="duplicateValues" dxfId="8127" priority="362"/>
    <cfRule type="duplicateValues" dxfId="8126" priority="363"/>
  </conditionalFormatting>
  <conditionalFormatting sqref="G1:G2 G29:G32">
    <cfRule type="duplicateValues" dxfId="8125" priority="364"/>
  </conditionalFormatting>
  <conditionalFormatting sqref="G4">
    <cfRule type="duplicateValues" dxfId="8124" priority="361"/>
  </conditionalFormatting>
  <conditionalFormatting sqref="G5:G12">
    <cfRule type="duplicateValues" dxfId="8123" priority="327"/>
    <cfRule type="duplicateValues" dxfId="8122" priority="328"/>
    <cfRule type="duplicateValues" dxfId="8121" priority="329"/>
  </conditionalFormatting>
  <conditionalFormatting sqref="G13">
    <cfRule type="duplicateValues" dxfId="8120" priority="291"/>
    <cfRule type="duplicateValues" dxfId="8119" priority="292"/>
    <cfRule type="duplicateValues" dxfId="8118" priority="293"/>
    <cfRule type="duplicateValues" dxfId="8117" priority="294"/>
    <cfRule type="duplicateValues" dxfId="8116" priority="295"/>
    <cfRule type="duplicateValues" dxfId="8115" priority="296"/>
  </conditionalFormatting>
  <conditionalFormatting sqref="G14">
    <cfRule type="duplicateValues" dxfId="8114" priority="354"/>
    <cfRule type="duplicateValues" dxfId="8113" priority="355"/>
  </conditionalFormatting>
  <conditionalFormatting sqref="G15">
    <cfRule type="duplicateValues" dxfId="8112" priority="124"/>
    <cfRule type="duplicateValues" dxfId="8111" priority="125"/>
    <cfRule type="duplicateValues" dxfId="8110" priority="126"/>
    <cfRule type="duplicateValues" dxfId="8109" priority="127"/>
    <cfRule type="duplicateValues" dxfId="8108" priority="128"/>
    <cfRule type="duplicateValues" dxfId="8107" priority="129"/>
    <cfRule type="duplicateValues" dxfId="8106" priority="130"/>
    <cfRule type="duplicateValues" dxfId="8105" priority="131"/>
    <cfRule type="duplicateValues" dxfId="8104" priority="132"/>
    <cfRule type="duplicateValues" dxfId="8103" priority="133"/>
    <cfRule type="duplicateValues" dxfId="8102" priority="134"/>
    <cfRule type="duplicateValues" dxfId="8101" priority="135"/>
    <cfRule type="duplicateValues" dxfId="8100" priority="136"/>
    <cfRule type="duplicateValues" dxfId="8099" priority="137"/>
    <cfRule type="duplicateValues" dxfId="8098" priority="138"/>
    <cfRule type="duplicateValues" dxfId="8097" priority="139"/>
    <cfRule type="duplicateValues" dxfId="8096" priority="140"/>
    <cfRule type="duplicateValues" dxfId="8095" priority="141"/>
  </conditionalFormatting>
  <conditionalFormatting sqref="G16">
    <cfRule type="duplicateValues" dxfId="8094" priority="161"/>
    <cfRule type="duplicateValues" dxfId="8093" priority="162"/>
    <cfRule type="duplicateValues" dxfId="8092" priority="163"/>
    <cfRule type="duplicateValues" dxfId="8091" priority="164"/>
    <cfRule type="duplicateValues" dxfId="8090" priority="165"/>
    <cfRule type="duplicateValues" dxfId="8089" priority="166"/>
    <cfRule type="duplicateValues" dxfId="8088" priority="167"/>
    <cfRule type="duplicateValues" dxfId="8087" priority="168"/>
    <cfRule type="duplicateValues" dxfId="8086" priority="169"/>
    <cfRule type="duplicateValues" dxfId="8085" priority="170"/>
    <cfRule type="duplicateValues" dxfId="8084" priority="171"/>
    <cfRule type="duplicateValues" dxfId="8083" priority="172"/>
    <cfRule type="duplicateValues" dxfId="8082" priority="173"/>
    <cfRule type="duplicateValues" dxfId="8081" priority="174"/>
    <cfRule type="duplicateValues" dxfId="8080" priority="175"/>
    <cfRule type="duplicateValues" dxfId="8079" priority="176"/>
  </conditionalFormatting>
  <conditionalFormatting sqref="G17:G18">
    <cfRule type="duplicateValues" dxfId="8078" priority="16"/>
    <cfRule type="duplicateValues" dxfId="8077" priority="17"/>
    <cfRule type="duplicateValues" dxfId="8076" priority="18"/>
  </conditionalFormatting>
  <conditionalFormatting sqref="G19:G22">
    <cfRule type="duplicateValues" dxfId="8075" priority="351"/>
    <cfRule type="duplicateValues" dxfId="8074" priority="352"/>
    <cfRule type="duplicateValues" dxfId="8073" priority="353"/>
  </conditionalFormatting>
  <conditionalFormatting sqref="G23">
    <cfRule type="duplicateValues" dxfId="8072" priority="281"/>
    <cfRule type="duplicateValues" dxfId="8071" priority="282"/>
    <cfRule type="duplicateValues" dxfId="8070" priority="283"/>
    <cfRule type="duplicateValues" dxfId="8069" priority="284"/>
  </conditionalFormatting>
  <conditionalFormatting sqref="G24">
    <cfRule type="duplicateValues" dxfId="8068" priority="358"/>
    <cfRule type="duplicateValues" dxfId="8067" priority="359"/>
    <cfRule type="duplicateValues" dxfId="8066" priority="360"/>
  </conditionalFormatting>
  <conditionalFormatting sqref="G25">
    <cfRule type="duplicateValues" dxfId="8065" priority="278"/>
    <cfRule type="duplicateValues" dxfId="8064" priority="279"/>
    <cfRule type="duplicateValues" dxfId="8063" priority="280"/>
  </conditionalFormatting>
  <conditionalFormatting sqref="G28">
    <cfRule type="duplicateValues" dxfId="8062" priority="13"/>
    <cfRule type="duplicateValues" dxfId="8061" priority="14"/>
    <cfRule type="duplicateValues" dxfId="8060" priority="15"/>
  </conditionalFormatting>
  <conditionalFormatting sqref="G33">
    <cfRule type="duplicateValues" dxfId="8059" priority="155"/>
    <cfRule type="duplicateValues" dxfId="8058" priority="156"/>
    <cfRule type="duplicateValues" dxfId="8057" priority="157"/>
    <cfRule type="duplicateValues" dxfId="8056" priority="158"/>
    <cfRule type="duplicateValues" dxfId="8055" priority="159"/>
    <cfRule type="duplicateValues" dxfId="8054" priority="160"/>
  </conditionalFormatting>
  <conditionalFormatting sqref="G34">
    <cfRule type="duplicateValues" dxfId="8053" priority="231"/>
    <cfRule type="duplicateValues" dxfId="8052" priority="232"/>
    <cfRule type="duplicateValues" dxfId="8051" priority="233"/>
    <cfRule type="duplicateValues" dxfId="8050" priority="234"/>
    <cfRule type="duplicateValues" dxfId="8049" priority="235"/>
  </conditionalFormatting>
  <conditionalFormatting sqref="G35">
    <cfRule type="duplicateValues" dxfId="8048" priority="4"/>
    <cfRule type="duplicateValues" dxfId="8047" priority="5"/>
    <cfRule type="duplicateValues" dxfId="8046" priority="6"/>
  </conditionalFormatting>
  <conditionalFormatting sqref="G37">
    <cfRule type="duplicateValues" dxfId="8045" priority="1"/>
    <cfRule type="duplicateValues" dxfId="8044" priority="2"/>
    <cfRule type="duplicateValues" dxfId="8043" priority="3"/>
  </conditionalFormatting>
  <conditionalFormatting sqref="G38">
    <cfRule type="duplicateValues" dxfId="8042" priority="10"/>
    <cfRule type="duplicateValues" dxfId="8041" priority="11"/>
    <cfRule type="duplicateValues" dxfId="8040" priority="12"/>
  </conditionalFormatting>
  <conditionalFormatting sqref="G40">
    <cfRule type="duplicateValues" dxfId="8039" priority="7"/>
    <cfRule type="duplicateValues" dxfId="8038" priority="8"/>
    <cfRule type="duplicateValues" dxfId="8037" priority="9"/>
  </conditionalFormatting>
  <conditionalFormatting sqref="G41:G42">
    <cfRule type="duplicateValues" dxfId="8036" priority="297"/>
    <cfRule type="duplicateValues" dxfId="8035" priority="298"/>
    <cfRule type="duplicateValues" dxfId="8034" priority="299"/>
  </conditionalFormatting>
  <conditionalFormatting sqref="G43">
    <cfRule type="duplicateValues" dxfId="8033" priority="300"/>
    <cfRule type="duplicateValues" dxfId="8032" priority="301"/>
    <cfRule type="duplicateValues" dxfId="8031" priority="302"/>
    <cfRule type="duplicateValues" dxfId="8030" priority="303"/>
    <cfRule type="duplicateValues" dxfId="8029" priority="304"/>
  </conditionalFormatting>
  <conditionalFormatting sqref="G44 G1:G2 G4:G12 G54 G84:G92 G173:G197 G56:G62 G74 G14:G15 G68:G72 G64 G24:G25 G78:G82 G28:G32 G40:G42 G34:G35 G37:G38 G17:G22 G47:G52">
    <cfRule type="duplicateValues" dxfId="8028" priority="365"/>
  </conditionalFormatting>
  <conditionalFormatting sqref="G44">
    <cfRule type="duplicateValues" dxfId="8027" priority="324"/>
    <cfRule type="duplicateValues" dxfId="8026" priority="325"/>
    <cfRule type="duplicateValues" dxfId="8025" priority="337"/>
    <cfRule type="duplicateValues" dxfId="8024" priority="338"/>
    <cfRule type="duplicateValues" dxfId="8023" priority="339"/>
    <cfRule type="duplicateValues" dxfId="8022" priority="340"/>
    <cfRule type="duplicateValues" dxfId="8021" priority="341"/>
    <cfRule type="duplicateValues" dxfId="8020" priority="342"/>
    <cfRule type="duplicateValues" dxfId="8019" priority="343"/>
    <cfRule type="duplicateValues" dxfId="8018" priority="344"/>
    <cfRule type="duplicateValues" dxfId="8017" priority="345"/>
    <cfRule type="duplicateValues" dxfId="8016" priority="346"/>
    <cfRule type="duplicateValues" dxfId="8015" priority="347"/>
    <cfRule type="duplicateValues" dxfId="8014" priority="348"/>
    <cfRule type="duplicateValues" dxfId="8013" priority="349"/>
    <cfRule type="duplicateValues" dxfId="8012" priority="350"/>
  </conditionalFormatting>
  <conditionalFormatting sqref="G47:G52">
    <cfRule type="duplicateValues" dxfId="8011" priority="314"/>
    <cfRule type="duplicateValues" dxfId="8010" priority="315"/>
    <cfRule type="duplicateValues" dxfId="8009" priority="316"/>
  </conditionalFormatting>
  <conditionalFormatting sqref="G54">
    <cfRule type="duplicateValues" dxfId="8008" priority="226"/>
    <cfRule type="duplicateValues" dxfId="8007" priority="227"/>
    <cfRule type="duplicateValues" dxfId="8006" priority="228"/>
    <cfRule type="duplicateValues" dxfId="8005" priority="229"/>
    <cfRule type="duplicateValues" dxfId="8004" priority="230"/>
  </conditionalFormatting>
  <conditionalFormatting sqref="G55">
    <cfRule type="duplicateValues" dxfId="8003" priority="177"/>
    <cfRule type="duplicateValues" dxfId="8002" priority="178"/>
    <cfRule type="duplicateValues" dxfId="8001" priority="179"/>
    <cfRule type="duplicateValues" dxfId="8000" priority="180"/>
  </conditionalFormatting>
  <conditionalFormatting sqref="G56:G62 G44">
    <cfRule type="duplicateValues" dxfId="7999" priority="356"/>
    <cfRule type="duplicateValues" dxfId="7998" priority="357"/>
  </conditionalFormatting>
  <conditionalFormatting sqref="G56:G62">
    <cfRule type="duplicateValues" dxfId="7997" priority="263"/>
    <cfRule type="duplicateValues" dxfId="7996" priority="264"/>
    <cfRule type="duplicateValues" dxfId="7995" priority="265"/>
    <cfRule type="duplicateValues" dxfId="7994" priority="266"/>
    <cfRule type="duplicateValues" dxfId="7993" priority="267"/>
    <cfRule type="duplicateValues" dxfId="7992" priority="268"/>
    <cfRule type="duplicateValues" dxfId="7991" priority="269"/>
    <cfRule type="duplicateValues" dxfId="7990" priority="270"/>
    <cfRule type="duplicateValues" dxfId="7989" priority="271"/>
    <cfRule type="duplicateValues" dxfId="7988" priority="317"/>
    <cfRule type="duplicateValues" dxfId="7987" priority="318"/>
    <cfRule type="duplicateValues" dxfId="7986" priority="319"/>
    <cfRule type="duplicateValues" dxfId="7985" priority="320"/>
    <cfRule type="duplicateValues" dxfId="7984" priority="321"/>
    <cfRule type="duplicateValues" dxfId="7983" priority="322"/>
    <cfRule type="duplicateValues" dxfId="7982" priority="323"/>
  </conditionalFormatting>
  <conditionalFormatting sqref="G64">
    <cfRule type="duplicateValues" dxfId="7981" priority="221"/>
    <cfRule type="duplicateValues" dxfId="7980" priority="222"/>
    <cfRule type="duplicateValues" dxfId="7979" priority="223"/>
    <cfRule type="duplicateValues" dxfId="7978" priority="224"/>
    <cfRule type="duplicateValues" dxfId="7977" priority="225"/>
  </conditionalFormatting>
  <conditionalFormatting sqref="G65">
    <cfRule type="duplicateValues" dxfId="7976" priority="79"/>
    <cfRule type="duplicateValues" dxfId="7975" priority="80"/>
    <cfRule type="duplicateValues" dxfId="7974" priority="81"/>
    <cfRule type="duplicateValues" dxfId="7973" priority="82"/>
  </conditionalFormatting>
  <conditionalFormatting sqref="G66">
    <cfRule type="duplicateValues" dxfId="7972" priority="19"/>
    <cfRule type="duplicateValues" dxfId="7971" priority="20"/>
    <cfRule type="duplicateValues" dxfId="7970" priority="21"/>
    <cfRule type="duplicateValues" dxfId="7969" priority="22"/>
    <cfRule type="duplicateValues" dxfId="7968" priority="23"/>
    <cfRule type="duplicateValues" dxfId="7967" priority="24"/>
    <cfRule type="duplicateValues" dxfId="7966" priority="25"/>
    <cfRule type="duplicateValues" dxfId="7965" priority="26"/>
    <cfRule type="duplicateValues" dxfId="7964" priority="27"/>
    <cfRule type="duplicateValues" dxfId="7963" priority="28"/>
    <cfRule type="duplicateValues" dxfId="7962" priority="29"/>
    <cfRule type="duplicateValues" dxfId="7961" priority="30"/>
    <cfRule type="duplicateValues" dxfId="7960" priority="31"/>
    <cfRule type="duplicateValues" dxfId="7959" priority="32"/>
    <cfRule type="duplicateValues" dxfId="7958" priority="33"/>
    <cfRule type="duplicateValues" dxfId="7957" priority="34"/>
    <cfRule type="duplicateValues" dxfId="7956" priority="35"/>
    <cfRule type="duplicateValues" dxfId="7955" priority="36"/>
    <cfRule type="duplicateValues" dxfId="7954" priority="37"/>
  </conditionalFormatting>
  <conditionalFormatting sqref="G68:G72 G78:G82">
    <cfRule type="duplicateValues" dxfId="7953" priority="335"/>
    <cfRule type="duplicateValues" dxfId="7952" priority="336"/>
  </conditionalFormatting>
  <conditionalFormatting sqref="G68:G72">
    <cfRule type="duplicateValues" dxfId="7951" priority="272"/>
    <cfRule type="duplicateValues" dxfId="7950" priority="277"/>
    <cfRule type="duplicateValues" dxfId="7949" priority="305"/>
    <cfRule type="duplicateValues" dxfId="7948" priority="306"/>
    <cfRule type="duplicateValues" dxfId="7947" priority="307"/>
    <cfRule type="duplicateValues" dxfId="7946" priority="308"/>
    <cfRule type="duplicateValues" dxfId="7945" priority="309"/>
    <cfRule type="duplicateValues" dxfId="7944" priority="310"/>
    <cfRule type="duplicateValues" dxfId="7943" priority="311"/>
    <cfRule type="duplicateValues" dxfId="7942" priority="312"/>
    <cfRule type="duplicateValues" dxfId="7941" priority="313"/>
  </conditionalFormatting>
  <conditionalFormatting sqref="G74">
    <cfRule type="duplicateValues" dxfId="7940" priority="216"/>
    <cfRule type="duplicateValues" dxfId="7939" priority="217"/>
    <cfRule type="duplicateValues" dxfId="7938" priority="218"/>
    <cfRule type="duplicateValues" dxfId="7937" priority="219"/>
    <cfRule type="duplicateValues" dxfId="7936" priority="220"/>
  </conditionalFormatting>
  <conditionalFormatting sqref="G78:G82">
    <cfRule type="duplicateValues" dxfId="7935" priority="326"/>
    <cfRule type="duplicateValues" dxfId="7934" priority="334"/>
  </conditionalFormatting>
  <conditionalFormatting sqref="G84">
    <cfRule type="duplicateValues" dxfId="7933" priority="211"/>
    <cfRule type="duplicateValues" dxfId="7932" priority="212"/>
    <cfRule type="duplicateValues" dxfId="7931" priority="213"/>
    <cfRule type="duplicateValues" dxfId="7930" priority="214"/>
    <cfRule type="duplicateValues" dxfId="7929" priority="215"/>
  </conditionalFormatting>
  <conditionalFormatting sqref="G85">
    <cfRule type="duplicateValues" dxfId="7928" priority="260"/>
    <cfRule type="duplicateValues" dxfId="7927" priority="261"/>
    <cfRule type="duplicateValues" dxfId="7926" priority="262"/>
  </conditionalFormatting>
  <conditionalFormatting sqref="G85:G92 G173:G197 G68:G72 G78:G82">
    <cfRule type="duplicateValues" dxfId="7925" priority="366"/>
    <cfRule type="duplicateValues" dxfId="7924" priority="367"/>
  </conditionalFormatting>
  <conditionalFormatting sqref="G85:G92 G173:G197 G78:G82">
    <cfRule type="duplicateValues" dxfId="7923" priority="368"/>
  </conditionalFormatting>
  <conditionalFormatting sqref="G95:G102">
    <cfRule type="duplicateValues" dxfId="7922" priority="256"/>
    <cfRule type="duplicateValues" dxfId="7921" priority="257"/>
    <cfRule type="duplicateValues" dxfId="7920" priority="258"/>
    <cfRule type="duplicateValues" dxfId="7919" priority="259"/>
  </conditionalFormatting>
  <conditionalFormatting sqref="G107 G109:G112">
    <cfRule type="duplicateValues" dxfId="7918" priority="252"/>
    <cfRule type="duplicateValues" dxfId="7917" priority="253"/>
    <cfRule type="duplicateValues" dxfId="7916" priority="254"/>
    <cfRule type="duplicateValues" dxfId="7915" priority="255"/>
  </conditionalFormatting>
  <conditionalFormatting sqref="G107">
    <cfRule type="duplicateValues" dxfId="7914" priority="244"/>
    <cfRule type="duplicateValues" dxfId="7913" priority="245"/>
    <cfRule type="duplicateValues" dxfId="7912" priority="246"/>
    <cfRule type="duplicateValues" dxfId="7911" priority="247"/>
  </conditionalFormatting>
  <conditionalFormatting sqref="G108">
    <cfRule type="duplicateValues" dxfId="7910" priority="83"/>
    <cfRule type="duplicateValues" dxfId="7909" priority="84"/>
    <cfRule type="duplicateValues" dxfId="7908" priority="85"/>
    <cfRule type="duplicateValues" dxfId="7907" priority="86"/>
    <cfRule type="duplicateValues" dxfId="7906" priority="87"/>
    <cfRule type="duplicateValues" dxfId="7905" priority="88"/>
    <cfRule type="duplicateValues" dxfId="7904" priority="89"/>
    <cfRule type="duplicateValues" dxfId="7903" priority="90"/>
    <cfRule type="duplicateValues" dxfId="7902" priority="91"/>
    <cfRule type="duplicateValues" dxfId="7901" priority="92"/>
    <cfRule type="duplicateValues" dxfId="7900" priority="93"/>
    <cfRule type="duplicateValues" dxfId="7899" priority="94"/>
    <cfRule type="duplicateValues" dxfId="7898" priority="95"/>
    <cfRule type="duplicateValues" dxfId="7897" priority="96"/>
    <cfRule type="duplicateValues" dxfId="7896" priority="97"/>
    <cfRule type="duplicateValues" dxfId="7895" priority="98"/>
    <cfRule type="duplicateValues" dxfId="7894" priority="99"/>
    <cfRule type="duplicateValues" dxfId="7893" priority="100"/>
    <cfRule type="duplicateValues" dxfId="7892" priority="101"/>
  </conditionalFormatting>
  <conditionalFormatting sqref="G109:G112 G128:G132 G135:G142 C125:H127">
    <cfRule type="duplicateValues" dxfId="7891" priority="248"/>
    <cfRule type="duplicateValues" dxfId="7890" priority="249"/>
    <cfRule type="duplicateValues" dxfId="7889" priority="250"/>
    <cfRule type="duplicateValues" dxfId="7888" priority="251"/>
  </conditionalFormatting>
  <conditionalFormatting sqref="G114 G104 G94">
    <cfRule type="duplicateValues" dxfId="7887" priority="187"/>
    <cfRule type="duplicateValues" dxfId="7886" priority="188"/>
    <cfRule type="duplicateValues" dxfId="7885" priority="189"/>
    <cfRule type="duplicateValues" dxfId="7884" priority="190"/>
    <cfRule type="duplicateValues" dxfId="7883" priority="191"/>
    <cfRule type="duplicateValues" dxfId="7882" priority="192"/>
  </conditionalFormatting>
  <conditionalFormatting sqref="G134 G124">
    <cfRule type="duplicateValues" dxfId="7881" priority="181"/>
    <cfRule type="duplicateValues" dxfId="7880" priority="182"/>
    <cfRule type="duplicateValues" dxfId="7879" priority="183"/>
    <cfRule type="duplicateValues" dxfId="7878" priority="184"/>
    <cfRule type="duplicateValues" dxfId="7877" priority="185"/>
    <cfRule type="duplicateValues" dxfId="7876" priority="186"/>
  </conditionalFormatting>
  <conditionalFormatting sqref="G146:G152">
    <cfRule type="duplicateValues" dxfId="7875" priority="151"/>
    <cfRule type="duplicateValues" dxfId="7874" priority="152"/>
    <cfRule type="duplicateValues" dxfId="7873" priority="153"/>
    <cfRule type="duplicateValues" dxfId="7872" priority="154"/>
  </conditionalFormatting>
  <conditionalFormatting sqref="G198:G1048576">
    <cfRule type="duplicateValues" dxfId="7871" priority="369"/>
    <cfRule type="duplicateValues" dxfId="7870" priority="370"/>
    <cfRule type="duplicateValues" dxfId="7869" priority="371"/>
    <cfRule type="duplicateValues" dxfId="7868" priority="37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1A400-EB08-436D-A9B5-5EEC7BCBCBF4}">
  <sheetPr>
    <tabColor rgb="FFFFFF00"/>
  </sheetPr>
  <dimension ref="A1:U174"/>
  <sheetViews>
    <sheetView topLeftCell="H2" zoomScale="70" zoomScaleNormal="70" workbookViewId="0">
      <selection activeCell="C144" sqref="C144:J144"/>
    </sheetView>
  </sheetViews>
  <sheetFormatPr defaultColWidth="8.625" defaultRowHeight="16.5"/>
  <cols>
    <col min="1" max="1" width="1.125" style="35" hidden="1" customWidth="1"/>
    <col min="2" max="2" width="5.25" style="35" hidden="1" customWidth="1"/>
    <col min="3" max="3" width="6" style="35" customWidth="1"/>
    <col min="4" max="4" width="9.5" style="35" customWidth="1"/>
    <col min="5" max="5" width="9.25" style="35" customWidth="1"/>
    <col min="6" max="6" width="16.5" style="35" customWidth="1"/>
    <col min="7" max="7" width="51" style="38" customWidth="1"/>
    <col min="8" max="8" width="35.125" style="38" customWidth="1"/>
    <col min="9" max="10" width="8.625" style="40"/>
    <col min="11" max="11" width="10" style="40" customWidth="1"/>
    <col min="12" max="12" width="9.5" style="40" customWidth="1"/>
    <col min="13" max="13" width="9.125" style="35" bestFit="1" customWidth="1"/>
    <col min="14" max="14" width="11.125" style="35" customWidth="1"/>
    <col min="15" max="15" width="8.625" style="35"/>
    <col min="16" max="20" width="14.375" style="35" customWidth="1"/>
    <col min="21" max="21" width="19.125" style="35" customWidth="1"/>
    <col min="22" max="16384" width="8.625" style="35"/>
  </cols>
  <sheetData>
    <row r="1" spans="2:21" ht="22.5" customHeight="1" thickBot="1">
      <c r="B1" s="220"/>
      <c r="C1" s="643">
        <f ca="1">DATE(년,월,_xlfn.SHEET())</f>
        <v>45725</v>
      </c>
      <c r="D1" s="643"/>
      <c r="E1" s="643"/>
      <c r="F1" s="643"/>
      <c r="G1" s="643"/>
      <c r="H1" s="643"/>
      <c r="I1" s="643"/>
      <c r="J1" s="643"/>
      <c r="K1" s="36"/>
      <c r="L1" s="36"/>
      <c r="M1" s="220"/>
      <c r="N1" s="220"/>
      <c r="O1" s="220"/>
      <c r="P1" s="654" t="s">
        <v>0</v>
      </c>
      <c r="Q1" s="654"/>
      <c r="R1" s="654"/>
      <c r="S1" s="654"/>
      <c r="T1" s="654"/>
      <c r="U1" s="37"/>
    </row>
    <row r="2" spans="2:21" ht="7.5" customHeight="1" thickTop="1">
      <c r="B2" s="220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20"/>
      <c r="P2" s="44"/>
      <c r="Q2" s="44"/>
      <c r="R2" s="44"/>
      <c r="S2" s="44"/>
      <c r="T2" s="44"/>
      <c r="U2" s="220"/>
    </row>
    <row r="3" spans="2:21" ht="20.25">
      <c r="B3" s="124"/>
      <c r="C3" s="645" t="s">
        <v>1</v>
      </c>
      <c r="D3" s="645"/>
      <c r="E3" s="645"/>
      <c r="F3" s="645"/>
      <c r="G3" s="645"/>
      <c r="H3" s="645"/>
      <c r="I3" s="645"/>
      <c r="J3" s="645"/>
      <c r="K3" s="125" t="s">
        <v>2</v>
      </c>
      <c r="L3" s="225"/>
      <c r="M3" s="126">
        <f>SUM(K5:K12)</f>
        <v>0</v>
      </c>
      <c r="N3" s="127">
        <f>SUM(L5:L12)</f>
        <v>0</v>
      </c>
      <c r="O3" s="224"/>
      <c r="P3" s="43"/>
      <c r="Q3" s="43"/>
      <c r="R3" s="43"/>
      <c r="S3" s="220"/>
      <c r="T3" s="220"/>
      <c r="U3" s="220"/>
    </row>
    <row r="4" spans="2:21" ht="16.5" customHeight="1">
      <c r="B4" s="124" t="s">
        <v>3</v>
      </c>
      <c r="C4" s="627" t="s">
        <v>4</v>
      </c>
      <c r="D4" s="627"/>
      <c r="E4" s="554" t="s">
        <v>5</v>
      </c>
      <c r="F4" s="554" t="s">
        <v>6</v>
      </c>
      <c r="G4" s="554" t="s">
        <v>7</v>
      </c>
      <c r="H4" s="554" t="s">
        <v>8</v>
      </c>
      <c r="I4" s="554" t="s">
        <v>9</v>
      </c>
      <c r="J4" s="554" t="s">
        <v>10</v>
      </c>
      <c r="K4" s="554" t="s">
        <v>11</v>
      </c>
      <c r="L4" s="554" t="s">
        <v>12</v>
      </c>
      <c r="M4" s="640"/>
      <c r="N4" s="641"/>
      <c r="O4" s="41"/>
      <c r="P4" s="646" t="s">
        <v>13</v>
      </c>
      <c r="Q4" s="647">
        <f>P10-R10</f>
        <v>0</v>
      </c>
      <c r="R4" s="647"/>
      <c r="S4" s="224"/>
      <c r="T4" s="220"/>
      <c r="U4" s="220"/>
    </row>
    <row r="5" spans="2:21" ht="16.5" customHeight="1">
      <c r="B5" s="124">
        <v>1</v>
      </c>
      <c r="C5" s="128"/>
      <c r="D5" s="128"/>
      <c r="E5" s="128"/>
      <c r="F5" s="128"/>
      <c r="G5" s="129"/>
      <c r="H5" s="130"/>
      <c r="I5" s="131"/>
      <c r="J5" s="131"/>
      <c r="K5" s="132">
        <f>(I5+J5)*10000</f>
        <v>0</v>
      </c>
      <c r="L5" s="132">
        <f>K5*L3</f>
        <v>0</v>
      </c>
      <c r="M5" s="226"/>
      <c r="N5" s="227"/>
      <c r="O5" s="41"/>
      <c r="P5" s="646"/>
      <c r="Q5" s="647"/>
      <c r="R5" s="647"/>
      <c r="S5" s="224"/>
      <c r="T5" s="220"/>
      <c r="U5" s="220"/>
    </row>
    <row r="6" spans="2:21">
      <c r="B6" s="124">
        <v>2</v>
      </c>
      <c r="C6" s="128"/>
      <c r="D6" s="128"/>
      <c r="E6" s="128"/>
      <c r="F6" s="128"/>
      <c r="G6" s="129"/>
      <c r="H6" s="130"/>
      <c r="I6" s="131"/>
      <c r="J6" s="131"/>
      <c r="K6" s="132">
        <f t="shared" ref="K6:K12" si="0">(I6+J6)*10000</f>
        <v>0</v>
      </c>
      <c r="L6" s="132">
        <f>K6*L3</f>
        <v>0</v>
      </c>
      <c r="M6" s="226"/>
      <c r="N6" s="227"/>
      <c r="O6" s="220"/>
      <c r="P6" s="47"/>
      <c r="Q6" s="47"/>
      <c r="R6" s="47"/>
      <c r="S6" s="43"/>
      <c r="T6" s="43"/>
      <c r="U6" s="220"/>
    </row>
    <row r="7" spans="2:21" ht="17.25">
      <c r="B7" s="124">
        <v>3</v>
      </c>
      <c r="C7" s="128"/>
      <c r="D7" s="128"/>
      <c r="E7" s="128"/>
      <c r="F7" s="128"/>
      <c r="G7" s="129"/>
      <c r="H7" s="130"/>
      <c r="I7" s="131"/>
      <c r="J7" s="131"/>
      <c r="K7" s="132">
        <f t="shared" si="0"/>
        <v>0</v>
      </c>
      <c r="L7" s="132">
        <f>K7*L3</f>
        <v>0</v>
      </c>
      <c r="M7" s="226"/>
      <c r="N7" s="227"/>
      <c r="O7" s="41"/>
      <c r="P7" s="648" t="s">
        <v>14</v>
      </c>
      <c r="Q7" s="648"/>
      <c r="R7" s="648" t="s">
        <v>15</v>
      </c>
      <c r="S7" s="648"/>
      <c r="T7" s="648"/>
      <c r="U7" s="224"/>
    </row>
    <row r="8" spans="2:21" ht="17.25">
      <c r="B8" s="124">
        <v>4</v>
      </c>
      <c r="C8" s="128"/>
      <c r="D8" s="128"/>
      <c r="E8" s="128"/>
      <c r="F8" s="128"/>
      <c r="G8" s="130"/>
      <c r="H8" s="130"/>
      <c r="I8" s="131"/>
      <c r="J8" s="131"/>
      <c r="K8" s="132">
        <f t="shared" si="0"/>
        <v>0</v>
      </c>
      <c r="L8" s="132">
        <f>K8*L3</f>
        <v>0</v>
      </c>
      <c r="M8" s="226"/>
      <c r="N8" s="227"/>
      <c r="O8" s="41"/>
      <c r="P8" s="48" t="s">
        <v>16</v>
      </c>
      <c r="Q8" s="48" t="s">
        <v>17</v>
      </c>
      <c r="R8" s="48" t="s">
        <v>18</v>
      </c>
      <c r="S8" s="48" t="s">
        <v>19</v>
      </c>
      <c r="T8" s="48" t="s">
        <v>17</v>
      </c>
      <c r="U8" s="224"/>
    </row>
    <row r="9" spans="2:21">
      <c r="B9" s="124">
        <v>5</v>
      </c>
      <c r="C9" s="128"/>
      <c r="D9" s="128"/>
      <c r="E9" s="128"/>
      <c r="F9" s="128"/>
      <c r="G9" s="129"/>
      <c r="H9" s="130"/>
      <c r="I9" s="131"/>
      <c r="J9" s="131"/>
      <c r="K9" s="132">
        <f t="shared" si="0"/>
        <v>0</v>
      </c>
      <c r="L9" s="132">
        <f>K9*L3</f>
        <v>0</v>
      </c>
      <c r="M9" s="226"/>
      <c r="N9" s="227"/>
      <c r="O9" s="41"/>
      <c r="P9" s="49">
        <f>SUM(M:M)</f>
        <v>0</v>
      </c>
      <c r="Q9" s="50"/>
      <c r="R9" s="51">
        <f>SUM(N:N)</f>
        <v>0</v>
      </c>
      <c r="S9" s="52"/>
      <c r="T9" s="52"/>
      <c r="U9" s="224"/>
    </row>
    <row r="10" spans="2:21" ht="17.25">
      <c r="B10" s="124">
        <v>6</v>
      </c>
      <c r="C10" s="128"/>
      <c r="D10" s="128"/>
      <c r="E10" s="128"/>
      <c r="F10" s="128"/>
      <c r="G10" s="130"/>
      <c r="H10" s="130"/>
      <c r="I10" s="131"/>
      <c r="J10" s="131"/>
      <c r="K10" s="132">
        <f t="shared" si="0"/>
        <v>0</v>
      </c>
      <c r="L10" s="132">
        <f>K10*L3</f>
        <v>0</v>
      </c>
      <c r="M10" s="226"/>
      <c r="N10" s="227"/>
      <c r="O10" s="41"/>
      <c r="P10" s="649">
        <f>SUM(P9:Q9)</f>
        <v>0</v>
      </c>
      <c r="Q10" s="650"/>
      <c r="R10" s="651">
        <f>SUM(R9:T9)</f>
        <v>0</v>
      </c>
      <c r="S10" s="652"/>
      <c r="T10" s="653"/>
      <c r="U10" s="224"/>
    </row>
    <row r="11" spans="2:21">
      <c r="B11" s="124">
        <v>7</v>
      </c>
      <c r="C11" s="128"/>
      <c r="D11" s="133"/>
      <c r="E11" s="128"/>
      <c r="F11" s="128"/>
      <c r="G11" s="130"/>
      <c r="H11" s="130"/>
      <c r="I11" s="131"/>
      <c r="J11" s="131"/>
      <c r="K11" s="132">
        <f t="shared" si="0"/>
        <v>0</v>
      </c>
      <c r="L11" s="132">
        <f>K11*L3</f>
        <v>0</v>
      </c>
      <c r="M11" s="226"/>
      <c r="N11" s="227"/>
      <c r="O11" s="220"/>
      <c r="P11" s="44"/>
      <c r="Q11" s="44"/>
      <c r="R11" s="44"/>
      <c r="S11" s="44"/>
      <c r="T11" s="44"/>
      <c r="U11" s="220"/>
    </row>
    <row r="12" spans="2:21">
      <c r="B12" s="124">
        <v>8</v>
      </c>
      <c r="C12" s="128"/>
      <c r="D12" s="133"/>
      <c r="E12" s="128"/>
      <c r="F12" s="128"/>
      <c r="G12" s="130"/>
      <c r="H12" s="130"/>
      <c r="I12" s="131"/>
      <c r="J12" s="131"/>
      <c r="K12" s="132">
        <f t="shared" si="0"/>
        <v>0</v>
      </c>
      <c r="L12" s="132">
        <f>K12*L3</f>
        <v>0</v>
      </c>
      <c r="M12" s="228"/>
      <c r="N12" s="229"/>
      <c r="O12" s="220"/>
      <c r="P12" s="220"/>
      <c r="Q12" s="220"/>
      <c r="R12" s="220"/>
      <c r="S12" s="220"/>
      <c r="T12" s="220"/>
      <c r="U12" s="220"/>
    </row>
    <row r="13" spans="2:21" ht="22.5">
      <c r="B13" s="124"/>
      <c r="C13" s="630" t="s">
        <v>85</v>
      </c>
      <c r="D13" s="630"/>
      <c r="E13" s="630"/>
      <c r="F13" s="630"/>
      <c r="G13" s="630"/>
      <c r="H13" s="630"/>
      <c r="I13" s="630"/>
      <c r="J13" s="630"/>
      <c r="K13" s="125" t="s">
        <v>2</v>
      </c>
      <c r="L13" s="225">
        <v>0.5</v>
      </c>
      <c r="M13" s="126">
        <f>SUM(K15:K22)</f>
        <v>0</v>
      </c>
      <c r="N13" s="127">
        <f>SUM(L15:L22)</f>
        <v>0</v>
      </c>
      <c r="O13" s="224"/>
      <c r="P13" s="680" t="s">
        <v>91</v>
      </c>
      <c r="Q13" s="680"/>
      <c r="R13" s="680"/>
      <c r="S13" s="680"/>
      <c r="T13" s="680"/>
      <c r="U13" s="220"/>
    </row>
    <row r="14" spans="2:21" ht="16.5" customHeight="1">
      <c r="B14" s="124" t="s">
        <v>3</v>
      </c>
      <c r="C14" s="627" t="s">
        <v>4</v>
      </c>
      <c r="D14" s="627"/>
      <c r="E14" s="554" t="s">
        <v>5</v>
      </c>
      <c r="F14" s="554" t="s">
        <v>6</v>
      </c>
      <c r="G14" s="554" t="s">
        <v>7</v>
      </c>
      <c r="H14" s="554" t="s">
        <v>8</v>
      </c>
      <c r="I14" s="554" t="s">
        <v>9</v>
      </c>
      <c r="J14" s="554" t="s">
        <v>10</v>
      </c>
      <c r="K14" s="554" t="s">
        <v>11</v>
      </c>
      <c r="L14" s="554" t="s">
        <v>12</v>
      </c>
      <c r="M14" s="632" t="s">
        <v>21</v>
      </c>
      <c r="N14" s="633"/>
      <c r="O14" s="220"/>
      <c r="P14" s="220"/>
      <c r="Q14" s="220"/>
      <c r="R14" s="220"/>
      <c r="S14" s="220"/>
      <c r="T14" s="220"/>
      <c r="U14" s="220"/>
    </row>
    <row r="15" spans="2:21" ht="16.5" customHeight="1">
      <c r="B15" s="124">
        <v>1</v>
      </c>
      <c r="C15" s="128"/>
      <c r="D15" s="128"/>
      <c r="E15" s="128"/>
      <c r="F15" s="128"/>
      <c r="G15" s="128"/>
      <c r="H15" s="128"/>
      <c r="I15" s="128"/>
      <c r="J15" s="128"/>
      <c r="K15" s="132">
        <f t="shared" ref="K15:K22" si="1">(I15+J15)*10000</f>
        <v>0</v>
      </c>
      <c r="L15" s="132">
        <f>K15*L13</f>
        <v>0</v>
      </c>
      <c r="M15" s="226"/>
      <c r="N15" s="227"/>
      <c r="O15" s="41"/>
      <c r="P15" s="618" t="s">
        <v>92</v>
      </c>
      <c r="Q15" s="676">
        <f>P21-R21</f>
        <v>2694500</v>
      </c>
      <c r="R15" s="677"/>
      <c r="S15" s="220"/>
      <c r="T15" s="220"/>
      <c r="U15" s="220"/>
    </row>
    <row r="16" spans="2:21" ht="16.5" customHeight="1">
      <c r="B16" s="124">
        <v>2</v>
      </c>
      <c r="C16" s="128"/>
      <c r="D16" s="128"/>
      <c r="E16" s="128"/>
      <c r="F16" s="128"/>
      <c r="G16" s="128"/>
      <c r="H16" s="128"/>
      <c r="I16" s="128"/>
      <c r="J16" s="128"/>
      <c r="K16" s="132">
        <f t="shared" si="1"/>
        <v>0</v>
      </c>
      <c r="L16" s="132">
        <f>K16*L13</f>
        <v>0</v>
      </c>
      <c r="M16" s="226"/>
      <c r="N16" s="227"/>
      <c r="O16" s="41"/>
      <c r="P16" s="619"/>
      <c r="Q16" s="678"/>
      <c r="R16" s="679"/>
      <c r="S16" s="220"/>
      <c r="T16" s="220"/>
      <c r="U16" s="220"/>
    </row>
    <row r="17" spans="2:21">
      <c r="B17" s="124">
        <v>3</v>
      </c>
      <c r="C17" s="128"/>
      <c r="D17" s="128"/>
      <c r="E17" s="128"/>
      <c r="F17" s="128"/>
      <c r="G17" s="128"/>
      <c r="H17" s="128"/>
      <c r="I17" s="128"/>
      <c r="J17" s="128"/>
      <c r="K17" s="132">
        <f t="shared" si="1"/>
        <v>0</v>
      </c>
      <c r="L17" s="132">
        <f>K17*L13</f>
        <v>0</v>
      </c>
      <c r="M17" s="226"/>
      <c r="N17" s="227"/>
      <c r="O17" s="220"/>
      <c r="P17" s="220"/>
      <c r="Q17" s="220"/>
      <c r="R17" s="220"/>
      <c r="S17" s="220"/>
      <c r="T17" s="220"/>
      <c r="U17" s="220"/>
    </row>
    <row r="18" spans="2:21" ht="17.25">
      <c r="B18" s="124">
        <v>4</v>
      </c>
      <c r="C18" s="128"/>
      <c r="D18" s="128"/>
      <c r="E18" s="128"/>
      <c r="F18" s="128"/>
      <c r="G18" s="128"/>
      <c r="H18" s="128"/>
      <c r="I18" s="128"/>
      <c r="J18" s="128"/>
      <c r="K18" s="132">
        <f t="shared" si="1"/>
        <v>0</v>
      </c>
      <c r="L18" s="132">
        <f>K18*L13</f>
        <v>0</v>
      </c>
      <c r="M18" s="226"/>
      <c r="N18" s="227"/>
      <c r="O18" s="41"/>
      <c r="P18" s="624" t="s">
        <v>94</v>
      </c>
      <c r="Q18" s="625"/>
      <c r="R18" s="626" t="s">
        <v>95</v>
      </c>
      <c r="S18" s="626"/>
      <c r="T18" s="625"/>
      <c r="U18" s="224"/>
    </row>
    <row r="19" spans="2:21" ht="17.25">
      <c r="B19" s="124">
        <v>5</v>
      </c>
      <c r="C19" s="128"/>
      <c r="D19" s="128"/>
      <c r="E19" s="128"/>
      <c r="F19" s="128"/>
      <c r="G19" s="128"/>
      <c r="H19" s="128"/>
      <c r="I19" s="128"/>
      <c r="J19" s="128"/>
      <c r="K19" s="132">
        <f t="shared" si="1"/>
        <v>0</v>
      </c>
      <c r="L19" s="132">
        <f>K19*L13</f>
        <v>0</v>
      </c>
      <c r="M19" s="226"/>
      <c r="N19" s="227"/>
      <c r="O19" s="41"/>
      <c r="P19" s="185" t="s">
        <v>96</v>
      </c>
      <c r="Q19" s="186" t="s">
        <v>97</v>
      </c>
      <c r="R19" s="186" t="s">
        <v>98</v>
      </c>
      <c r="S19" s="186" t="s">
        <v>99</v>
      </c>
      <c r="T19" s="186" t="s">
        <v>97</v>
      </c>
      <c r="U19" s="224"/>
    </row>
    <row r="20" spans="2:21">
      <c r="B20" s="124">
        <v>6</v>
      </c>
      <c r="C20" s="128"/>
      <c r="D20" s="128"/>
      <c r="E20" s="128"/>
      <c r="F20" s="128"/>
      <c r="G20" s="128"/>
      <c r="H20" s="128"/>
      <c r="I20" s="128"/>
      <c r="J20" s="128"/>
      <c r="K20" s="132">
        <f t="shared" si="1"/>
        <v>0</v>
      </c>
      <c r="L20" s="132">
        <f>K20*L13</f>
        <v>0</v>
      </c>
      <c r="M20" s="226"/>
      <c r="N20" s="227"/>
      <c r="O20" s="41"/>
      <c r="P20" s="187">
        <f>SUM(P9,'8'!P9,'7'!P9,'6'!P9,'5'!P9,'4'!P9,'3'!P9)</f>
        <v>6710000</v>
      </c>
      <c r="Q20" s="188">
        <f>SUM(Q9,'8'!Q9,'7'!Q9,'6'!Q9,'5'!Q9,'4'!Q9,'3'!Q9)</f>
        <v>0</v>
      </c>
      <c r="R20" s="189">
        <f>SUM(R9,'8'!R9,'7'!R9,'6'!R9,'5'!R9,'4'!R9,'3'!R9)</f>
        <v>4015500</v>
      </c>
      <c r="S20" s="189">
        <f>SUM(S9,'8'!S9,'7'!S9,'6'!S9,'5'!S9,'4'!S9,'3'!S9)</f>
        <v>0</v>
      </c>
      <c r="T20" s="189">
        <f>SUM(T9,'8'!T9,'7'!T9,'6'!T9,'5'!T9,'4'!T9,'3'!T9)</f>
        <v>0</v>
      </c>
      <c r="U20" s="224"/>
    </row>
    <row r="21" spans="2:21" ht="17.25">
      <c r="B21" s="124">
        <v>7</v>
      </c>
      <c r="C21" s="128"/>
      <c r="D21" s="128"/>
      <c r="E21" s="128"/>
      <c r="F21" s="128"/>
      <c r="G21" s="128"/>
      <c r="H21" s="128"/>
      <c r="I21" s="128"/>
      <c r="J21" s="128"/>
      <c r="K21" s="132">
        <f t="shared" si="1"/>
        <v>0</v>
      </c>
      <c r="L21" s="132">
        <f>K21*L13</f>
        <v>0</v>
      </c>
      <c r="M21" s="226"/>
      <c r="N21" s="227"/>
      <c r="O21" s="41"/>
      <c r="P21" s="612">
        <f>SUM(P20:Q20)</f>
        <v>6710000</v>
      </c>
      <c r="Q21" s="613"/>
      <c r="R21" s="614">
        <f>SUM(R20:T20)</f>
        <v>4015500</v>
      </c>
      <c r="S21" s="615"/>
      <c r="T21" s="616"/>
      <c r="U21" s="224"/>
    </row>
    <row r="22" spans="2:21">
      <c r="B22" s="124">
        <v>8</v>
      </c>
      <c r="C22" s="128"/>
      <c r="D22" s="128"/>
      <c r="E22" s="128"/>
      <c r="F22" s="128"/>
      <c r="G22" s="128"/>
      <c r="H22" s="128"/>
      <c r="I22" s="128"/>
      <c r="J22" s="128"/>
      <c r="K22" s="132">
        <f t="shared" si="1"/>
        <v>0</v>
      </c>
      <c r="L22" s="132">
        <f>K22*L13</f>
        <v>0</v>
      </c>
      <c r="M22" s="228"/>
      <c r="N22" s="229"/>
      <c r="O22" s="220"/>
      <c r="P22" s="44"/>
      <c r="Q22" s="44"/>
      <c r="R22" s="44"/>
      <c r="S22" s="44"/>
      <c r="T22" s="44"/>
      <c r="U22" s="220"/>
    </row>
    <row r="23" spans="2:21" ht="20.25" hidden="1">
      <c r="B23" s="124"/>
      <c r="C23" s="639" t="s">
        <v>86</v>
      </c>
      <c r="D23" s="639"/>
      <c r="E23" s="639"/>
      <c r="F23" s="639"/>
      <c r="G23" s="639"/>
      <c r="H23" s="639"/>
      <c r="I23" s="639"/>
      <c r="J23" s="639"/>
      <c r="K23" s="125" t="s">
        <v>2</v>
      </c>
      <c r="L23" s="225">
        <v>0.5</v>
      </c>
      <c r="M23" s="126">
        <f>SUM(K25:K32)</f>
        <v>0</v>
      </c>
      <c r="N23" s="127">
        <f>SUM(L25:L32)</f>
        <v>0</v>
      </c>
      <c r="O23" s="224"/>
      <c r="P23" s="220"/>
      <c r="Q23" s="220"/>
      <c r="R23" s="220"/>
      <c r="S23" s="220"/>
      <c r="T23" s="220"/>
      <c r="U23" s="220"/>
    </row>
    <row r="24" spans="2:21" hidden="1">
      <c r="B24" s="124" t="s">
        <v>3</v>
      </c>
      <c r="C24" s="627" t="s">
        <v>4</v>
      </c>
      <c r="D24" s="627"/>
      <c r="E24" s="554" t="s">
        <v>5</v>
      </c>
      <c r="F24" s="554" t="s">
        <v>6</v>
      </c>
      <c r="G24" s="554" t="s">
        <v>7</v>
      </c>
      <c r="H24" s="554" t="s">
        <v>8</v>
      </c>
      <c r="I24" s="554" t="s">
        <v>9</v>
      </c>
      <c r="J24" s="554" t="s">
        <v>10</v>
      </c>
      <c r="K24" s="554" t="s">
        <v>11</v>
      </c>
      <c r="L24" s="554" t="s">
        <v>12</v>
      </c>
      <c r="M24" s="640"/>
      <c r="N24" s="641"/>
      <c r="O24" s="220"/>
      <c r="P24" s="220"/>
      <c r="Q24" s="220"/>
      <c r="R24" s="220"/>
      <c r="S24" s="220"/>
      <c r="T24" s="220"/>
      <c r="U24" s="220"/>
    </row>
    <row r="25" spans="2:21" ht="19.5" hidden="1">
      <c r="B25" s="124">
        <v>1</v>
      </c>
      <c r="C25" s="128"/>
      <c r="D25" s="128"/>
      <c r="E25" s="128"/>
      <c r="F25" s="128"/>
      <c r="G25" s="137" t="s">
        <v>31</v>
      </c>
      <c r="H25" s="130"/>
      <c r="I25" s="131"/>
      <c r="J25" s="131"/>
      <c r="K25" s="132">
        <f>(I25+J25)*10000</f>
        <v>0</v>
      </c>
      <c r="L25" s="132">
        <f>K25*L23</f>
        <v>0</v>
      </c>
      <c r="M25" s="226"/>
      <c r="N25" s="227"/>
      <c r="O25" s="220"/>
      <c r="P25" s="220"/>
      <c r="Q25" s="220"/>
      <c r="R25" s="220"/>
      <c r="S25" s="220"/>
      <c r="T25" s="220"/>
      <c r="U25" s="220"/>
    </row>
    <row r="26" spans="2:21" hidden="1">
      <c r="B26" s="124">
        <v>2</v>
      </c>
      <c r="C26" s="230"/>
      <c r="D26" s="230"/>
      <c r="E26" s="230"/>
      <c r="F26" s="230"/>
      <c r="G26" s="134"/>
      <c r="H26" s="135"/>
      <c r="I26" s="136"/>
      <c r="J26" s="136"/>
      <c r="K26" s="132">
        <f t="shared" ref="K26:K32" si="2">(I26+J26)*10000</f>
        <v>0</v>
      </c>
      <c r="L26" s="132">
        <f>K26*L23</f>
        <v>0</v>
      </c>
      <c r="M26" s="226"/>
      <c r="N26" s="227"/>
      <c r="O26" s="220"/>
      <c r="P26" s="220"/>
      <c r="Q26" s="220"/>
      <c r="R26" s="220"/>
      <c r="S26" s="220"/>
      <c r="T26" s="220"/>
      <c r="U26" s="220"/>
    </row>
    <row r="27" spans="2:21" hidden="1">
      <c r="B27" s="124">
        <v>3</v>
      </c>
      <c r="C27" s="230"/>
      <c r="D27" s="230"/>
      <c r="E27" s="230"/>
      <c r="F27" s="230"/>
      <c r="G27" s="134"/>
      <c r="H27" s="135"/>
      <c r="I27" s="136"/>
      <c r="J27" s="136"/>
      <c r="K27" s="132">
        <f t="shared" si="2"/>
        <v>0</v>
      </c>
      <c r="L27" s="132">
        <f>K27*L23</f>
        <v>0</v>
      </c>
      <c r="M27" s="226"/>
      <c r="N27" s="227"/>
      <c r="O27" s="220"/>
      <c r="P27" s="220"/>
      <c r="Q27" s="220"/>
      <c r="R27" s="220"/>
      <c r="S27" s="220"/>
      <c r="T27" s="220"/>
      <c r="U27" s="220"/>
    </row>
    <row r="28" spans="2:21" hidden="1">
      <c r="B28" s="124">
        <v>4</v>
      </c>
      <c r="C28" s="230"/>
      <c r="D28" s="230"/>
      <c r="E28" s="230"/>
      <c r="F28" s="230"/>
      <c r="G28" s="135"/>
      <c r="H28" s="135"/>
      <c r="I28" s="136"/>
      <c r="J28" s="136"/>
      <c r="K28" s="132">
        <f t="shared" si="2"/>
        <v>0</v>
      </c>
      <c r="L28" s="132">
        <f>K28*L23</f>
        <v>0</v>
      </c>
      <c r="M28" s="226"/>
      <c r="N28" s="227"/>
      <c r="O28" s="220"/>
      <c r="P28" s="220"/>
      <c r="Q28" s="220"/>
      <c r="R28" s="220"/>
      <c r="S28" s="220"/>
      <c r="T28" s="220"/>
      <c r="U28" s="220"/>
    </row>
    <row r="29" spans="2:21" hidden="1">
      <c r="B29" s="124">
        <v>5</v>
      </c>
      <c r="C29" s="230"/>
      <c r="D29" s="230"/>
      <c r="E29" s="230"/>
      <c r="F29" s="230"/>
      <c r="G29" s="134"/>
      <c r="H29" s="135"/>
      <c r="I29" s="136"/>
      <c r="J29" s="136"/>
      <c r="K29" s="132">
        <f t="shared" si="2"/>
        <v>0</v>
      </c>
      <c r="L29" s="132">
        <f>K29*L23</f>
        <v>0</v>
      </c>
      <c r="M29" s="226"/>
      <c r="N29" s="227"/>
      <c r="O29" s="220"/>
      <c r="P29" s="220"/>
      <c r="Q29" s="220"/>
      <c r="R29" s="220"/>
      <c r="S29" s="220"/>
      <c r="T29" s="220"/>
      <c r="U29" s="220"/>
    </row>
    <row r="30" spans="2:21" hidden="1">
      <c r="B30" s="124">
        <v>6</v>
      </c>
      <c r="C30" s="230"/>
      <c r="D30" s="230"/>
      <c r="E30" s="230"/>
      <c r="F30" s="230"/>
      <c r="G30" s="135"/>
      <c r="H30" s="135"/>
      <c r="I30" s="136"/>
      <c r="J30" s="136"/>
      <c r="K30" s="132">
        <f t="shared" si="2"/>
        <v>0</v>
      </c>
      <c r="L30" s="132">
        <f>K30*L23</f>
        <v>0</v>
      </c>
      <c r="M30" s="226"/>
      <c r="N30" s="227"/>
      <c r="O30" s="220"/>
      <c r="P30" s="220"/>
      <c r="Q30" s="220"/>
      <c r="R30" s="220"/>
      <c r="S30" s="220"/>
      <c r="T30" s="220"/>
      <c r="U30" s="220"/>
    </row>
    <row r="31" spans="2:21" hidden="1">
      <c r="B31" s="124">
        <v>7</v>
      </c>
      <c r="C31" s="230"/>
      <c r="D31" s="231"/>
      <c r="E31" s="230"/>
      <c r="F31" s="230"/>
      <c r="G31" s="135"/>
      <c r="H31" s="135"/>
      <c r="I31" s="136"/>
      <c r="J31" s="136"/>
      <c r="K31" s="132">
        <f t="shared" si="2"/>
        <v>0</v>
      </c>
      <c r="L31" s="132">
        <f>K31*L23</f>
        <v>0</v>
      </c>
      <c r="M31" s="226"/>
      <c r="N31" s="227"/>
      <c r="O31" s="220"/>
      <c r="P31" s="220"/>
      <c r="Q31" s="220"/>
      <c r="R31" s="220"/>
      <c r="S31" s="220"/>
      <c r="T31" s="220"/>
      <c r="U31" s="220"/>
    </row>
    <row r="32" spans="2:21" hidden="1">
      <c r="B32" s="124">
        <v>8</v>
      </c>
      <c r="C32" s="230"/>
      <c r="D32" s="231"/>
      <c r="E32" s="230"/>
      <c r="F32" s="230"/>
      <c r="G32" s="138"/>
      <c r="H32" s="135"/>
      <c r="I32" s="136"/>
      <c r="J32" s="136"/>
      <c r="K32" s="132">
        <f t="shared" si="2"/>
        <v>0</v>
      </c>
      <c r="L32" s="132">
        <f>K32*L23</f>
        <v>0</v>
      </c>
      <c r="M32" s="228"/>
      <c r="N32" s="229"/>
      <c r="O32" s="220"/>
      <c r="P32" s="220"/>
      <c r="Q32" s="220"/>
      <c r="R32" s="220"/>
      <c r="S32" s="220"/>
      <c r="T32" s="220"/>
      <c r="U32" s="220"/>
    </row>
    <row r="33" spans="1:15" ht="20.25" hidden="1">
      <c r="A33" s="221"/>
      <c r="B33" s="232"/>
      <c r="C33" s="642" t="s">
        <v>87</v>
      </c>
      <c r="D33" s="642"/>
      <c r="E33" s="642"/>
      <c r="F33" s="642"/>
      <c r="G33" s="642"/>
      <c r="H33" s="642"/>
      <c r="I33" s="642"/>
      <c r="J33" s="642"/>
      <c r="K33" s="125" t="s">
        <v>2</v>
      </c>
      <c r="L33" s="225">
        <v>0.5</v>
      </c>
      <c r="M33" s="126">
        <f>SUM(K35:K42)</f>
        <v>0</v>
      </c>
      <c r="N33" s="127">
        <f>SUM(L35:L42)</f>
        <v>0</v>
      </c>
      <c r="O33" s="224"/>
    </row>
    <row r="34" spans="1:15" hidden="1">
      <c r="A34" s="221"/>
      <c r="B34" s="232"/>
      <c r="C34" s="627" t="s">
        <v>4</v>
      </c>
      <c r="D34" s="627"/>
      <c r="E34" s="554" t="s">
        <v>5</v>
      </c>
      <c r="F34" s="554" t="s">
        <v>6</v>
      </c>
      <c r="G34" s="554" t="s">
        <v>7</v>
      </c>
      <c r="H34" s="554" t="s">
        <v>8</v>
      </c>
      <c r="I34" s="554" t="s">
        <v>9</v>
      </c>
      <c r="J34" s="554" t="s">
        <v>10</v>
      </c>
      <c r="K34" s="554" t="s">
        <v>11</v>
      </c>
      <c r="L34" s="554" t="s">
        <v>12</v>
      </c>
      <c r="M34" s="632" t="s">
        <v>34</v>
      </c>
      <c r="N34" s="633"/>
      <c r="O34" s="220"/>
    </row>
    <row r="35" spans="1:15" hidden="1">
      <c r="A35" s="221"/>
      <c r="B35" s="232"/>
      <c r="C35" s="233"/>
      <c r="D35" s="233"/>
      <c r="E35" s="233"/>
      <c r="F35" s="233"/>
      <c r="G35" s="234"/>
      <c r="H35" s="235"/>
      <c r="I35" s="139"/>
      <c r="J35" s="139"/>
      <c r="K35" s="140">
        <f>(I35+J35)*10000</f>
        <v>0</v>
      </c>
      <c r="L35" s="140">
        <f>K35*L33</f>
        <v>0</v>
      </c>
      <c r="M35" s="226"/>
      <c r="N35" s="227"/>
      <c r="O35" s="220"/>
    </row>
    <row r="36" spans="1:15" hidden="1">
      <c r="A36" s="221"/>
      <c r="B36" s="232"/>
      <c r="C36" s="233"/>
      <c r="D36" s="233"/>
      <c r="E36" s="233"/>
      <c r="F36" s="233"/>
      <c r="G36" s="234"/>
      <c r="H36" s="235"/>
      <c r="I36" s="139"/>
      <c r="J36" s="139"/>
      <c r="K36" s="140">
        <f t="shared" ref="K36:K42" si="3">(I36+J36)*10000</f>
        <v>0</v>
      </c>
      <c r="L36" s="140">
        <f>K36*L33</f>
        <v>0</v>
      </c>
      <c r="M36" s="226"/>
      <c r="N36" s="227"/>
      <c r="O36" s="220"/>
    </row>
    <row r="37" spans="1:15" hidden="1">
      <c r="A37" s="221"/>
      <c r="B37" s="232"/>
      <c r="C37" s="233"/>
      <c r="D37" s="233"/>
      <c r="E37" s="233"/>
      <c r="F37" s="236"/>
      <c r="G37" s="237"/>
      <c r="H37" s="237"/>
      <c r="I37" s="141"/>
      <c r="J37" s="141"/>
      <c r="K37" s="140">
        <f t="shared" si="3"/>
        <v>0</v>
      </c>
      <c r="L37" s="140">
        <f>K37*L33</f>
        <v>0</v>
      </c>
      <c r="M37" s="226"/>
      <c r="N37" s="227"/>
      <c r="O37" s="220"/>
    </row>
    <row r="38" spans="1:15" hidden="1">
      <c r="A38" s="221"/>
      <c r="B38" s="232"/>
      <c r="C38" s="233"/>
      <c r="D38" s="233"/>
      <c r="E38" s="233"/>
      <c r="F38" s="233"/>
      <c r="G38" s="235"/>
      <c r="H38" s="235"/>
      <c r="I38" s="139"/>
      <c r="J38" s="139"/>
      <c r="K38" s="140">
        <f t="shared" si="3"/>
        <v>0</v>
      </c>
      <c r="L38" s="140">
        <f>K38*L33</f>
        <v>0</v>
      </c>
      <c r="M38" s="226"/>
      <c r="N38" s="227"/>
      <c r="O38" s="220"/>
    </row>
    <row r="39" spans="1:15" hidden="1">
      <c r="A39" s="221"/>
      <c r="B39" s="232"/>
      <c r="C39" s="233"/>
      <c r="D39" s="233"/>
      <c r="E39" s="233"/>
      <c r="F39" s="233"/>
      <c r="G39" s="234"/>
      <c r="H39" s="235"/>
      <c r="I39" s="139"/>
      <c r="J39" s="139"/>
      <c r="K39" s="140">
        <f t="shared" si="3"/>
        <v>0</v>
      </c>
      <c r="L39" s="140">
        <f>K39*L33</f>
        <v>0</v>
      </c>
      <c r="M39" s="226"/>
      <c r="N39" s="227"/>
      <c r="O39" s="220"/>
    </row>
    <row r="40" spans="1:15" hidden="1">
      <c r="A40" s="221"/>
      <c r="B40" s="232"/>
      <c r="C40" s="233"/>
      <c r="D40" s="233"/>
      <c r="E40" s="233"/>
      <c r="F40" s="233"/>
      <c r="G40" s="235"/>
      <c r="H40" s="235"/>
      <c r="I40" s="139"/>
      <c r="J40" s="139"/>
      <c r="K40" s="140">
        <f t="shared" si="3"/>
        <v>0</v>
      </c>
      <c r="L40" s="140">
        <f>K40*L33</f>
        <v>0</v>
      </c>
      <c r="M40" s="226"/>
      <c r="N40" s="227"/>
      <c r="O40" s="220"/>
    </row>
    <row r="41" spans="1:15" hidden="1">
      <c r="A41" s="221"/>
      <c r="B41" s="232"/>
      <c r="C41" s="233"/>
      <c r="D41" s="238"/>
      <c r="E41" s="233"/>
      <c r="F41" s="233"/>
      <c r="G41" s="235"/>
      <c r="H41" s="235"/>
      <c r="I41" s="139"/>
      <c r="J41" s="139"/>
      <c r="K41" s="140">
        <f t="shared" si="3"/>
        <v>0</v>
      </c>
      <c r="L41" s="140">
        <f>K41*L33</f>
        <v>0</v>
      </c>
      <c r="M41" s="226"/>
      <c r="N41" s="227"/>
      <c r="O41" s="220"/>
    </row>
    <row r="42" spans="1:15" hidden="1">
      <c r="A42" s="221"/>
      <c r="B42" s="232"/>
      <c r="C42" s="233"/>
      <c r="D42" s="238"/>
      <c r="E42" s="233"/>
      <c r="F42" s="233"/>
      <c r="G42" s="235"/>
      <c r="H42" s="235"/>
      <c r="I42" s="139"/>
      <c r="J42" s="139"/>
      <c r="K42" s="140">
        <f t="shared" si="3"/>
        <v>0</v>
      </c>
      <c r="L42" s="140">
        <f>K42*L33</f>
        <v>0</v>
      </c>
      <c r="M42" s="228"/>
      <c r="N42" s="229"/>
      <c r="O42" s="220"/>
    </row>
    <row r="43" spans="1:15" ht="20.25" hidden="1">
      <c r="A43" s="220"/>
      <c r="B43" s="124"/>
      <c r="C43" s="636" t="s">
        <v>88</v>
      </c>
      <c r="D43" s="636"/>
      <c r="E43" s="636"/>
      <c r="F43" s="636"/>
      <c r="G43" s="636"/>
      <c r="H43" s="636"/>
      <c r="I43" s="636"/>
      <c r="J43" s="636"/>
      <c r="K43" s="125" t="s">
        <v>2</v>
      </c>
      <c r="L43" s="142">
        <v>0.6</v>
      </c>
      <c r="M43" s="126">
        <f>SUM(K45:K52)</f>
        <v>0</v>
      </c>
      <c r="N43" s="127">
        <f>SUM(L45:L52)</f>
        <v>0</v>
      </c>
      <c r="O43" s="224"/>
    </row>
    <row r="44" spans="1:15" hidden="1">
      <c r="A44" s="220"/>
      <c r="B44" s="124" t="s">
        <v>3</v>
      </c>
      <c r="C44" s="627" t="s">
        <v>4</v>
      </c>
      <c r="D44" s="627"/>
      <c r="E44" s="554" t="s">
        <v>5</v>
      </c>
      <c r="F44" s="554" t="s">
        <v>6</v>
      </c>
      <c r="G44" s="554" t="s">
        <v>7</v>
      </c>
      <c r="H44" s="554" t="s">
        <v>8</v>
      </c>
      <c r="I44" s="554" t="s">
        <v>9</v>
      </c>
      <c r="J44" s="554" t="s">
        <v>10</v>
      </c>
      <c r="K44" s="554" t="s">
        <v>11</v>
      </c>
      <c r="L44" s="554" t="s">
        <v>12</v>
      </c>
      <c r="M44" s="143"/>
      <c r="N44" s="144"/>
      <c r="O44" s="220"/>
    </row>
    <row r="45" spans="1:15" hidden="1">
      <c r="A45" s="220"/>
      <c r="B45" s="124">
        <v>1</v>
      </c>
      <c r="C45" s="230"/>
      <c r="D45" s="230"/>
      <c r="E45" s="230"/>
      <c r="F45" s="230"/>
      <c r="G45" s="134"/>
      <c r="H45" s="135"/>
      <c r="I45" s="136"/>
      <c r="J45" s="136"/>
      <c r="K45" s="132">
        <f>(I45+J45)*10000</f>
        <v>0</v>
      </c>
      <c r="L45" s="132">
        <f>K45*L43</f>
        <v>0</v>
      </c>
      <c r="M45" s="226"/>
      <c r="N45" s="227"/>
      <c r="O45" s="220"/>
    </row>
    <row r="46" spans="1:15" hidden="1">
      <c r="A46" s="220"/>
      <c r="B46" s="124">
        <v>2</v>
      </c>
      <c r="C46" s="230"/>
      <c r="D46" s="230"/>
      <c r="E46" s="230"/>
      <c r="F46" s="230"/>
      <c r="G46" s="134"/>
      <c r="H46" s="135"/>
      <c r="I46" s="136"/>
      <c r="J46" s="136"/>
      <c r="K46" s="132">
        <f t="shared" ref="K46:K52" si="4">(I46+J46)*10000</f>
        <v>0</v>
      </c>
      <c r="L46" s="132">
        <f>K46*L43</f>
        <v>0</v>
      </c>
      <c r="M46" s="226"/>
      <c r="N46" s="227"/>
      <c r="O46" s="220"/>
    </row>
    <row r="47" spans="1:15" hidden="1">
      <c r="A47" s="220"/>
      <c r="B47" s="124">
        <v>3</v>
      </c>
      <c r="C47" s="230"/>
      <c r="D47" s="230"/>
      <c r="E47" s="230"/>
      <c r="F47" s="230"/>
      <c r="G47" s="134"/>
      <c r="H47" s="135"/>
      <c r="I47" s="136"/>
      <c r="J47" s="136"/>
      <c r="K47" s="132">
        <f t="shared" si="4"/>
        <v>0</v>
      </c>
      <c r="L47" s="132">
        <f>K47*L43</f>
        <v>0</v>
      </c>
      <c r="M47" s="226"/>
      <c r="N47" s="227"/>
      <c r="O47" s="220"/>
    </row>
    <row r="48" spans="1:15" hidden="1">
      <c r="A48" s="220"/>
      <c r="B48" s="124">
        <v>4</v>
      </c>
      <c r="C48" s="230"/>
      <c r="D48" s="230"/>
      <c r="E48" s="230"/>
      <c r="F48" s="230"/>
      <c r="G48" s="135"/>
      <c r="H48" s="135"/>
      <c r="I48" s="136"/>
      <c r="J48" s="136"/>
      <c r="K48" s="132">
        <f t="shared" si="4"/>
        <v>0</v>
      </c>
      <c r="L48" s="132">
        <f>K48*L43</f>
        <v>0</v>
      </c>
      <c r="M48" s="226"/>
      <c r="N48" s="227"/>
      <c r="O48" s="220"/>
    </row>
    <row r="49" spans="2:15" hidden="1">
      <c r="B49" s="124">
        <v>5</v>
      </c>
      <c r="C49" s="230"/>
      <c r="D49" s="230"/>
      <c r="E49" s="230"/>
      <c r="F49" s="230"/>
      <c r="G49" s="134"/>
      <c r="H49" s="135"/>
      <c r="I49" s="136"/>
      <c r="J49" s="136"/>
      <c r="K49" s="132">
        <f t="shared" si="4"/>
        <v>0</v>
      </c>
      <c r="L49" s="132">
        <f>K49*L43</f>
        <v>0</v>
      </c>
      <c r="M49" s="226"/>
      <c r="N49" s="227"/>
      <c r="O49" s="220"/>
    </row>
    <row r="50" spans="2:15" hidden="1">
      <c r="B50" s="124">
        <v>6</v>
      </c>
      <c r="C50" s="230"/>
      <c r="D50" s="230"/>
      <c r="E50" s="230"/>
      <c r="F50" s="230"/>
      <c r="G50" s="135"/>
      <c r="H50" s="135"/>
      <c r="I50" s="136"/>
      <c r="J50" s="136"/>
      <c r="K50" s="132">
        <f t="shared" si="4"/>
        <v>0</v>
      </c>
      <c r="L50" s="132">
        <f>K50*L43</f>
        <v>0</v>
      </c>
      <c r="M50" s="226"/>
      <c r="N50" s="227"/>
      <c r="O50" s="220"/>
    </row>
    <row r="51" spans="2:15" hidden="1">
      <c r="B51" s="124">
        <v>7</v>
      </c>
      <c r="C51" s="230"/>
      <c r="D51" s="231"/>
      <c r="E51" s="230"/>
      <c r="F51" s="230"/>
      <c r="G51" s="135"/>
      <c r="H51" s="135"/>
      <c r="I51" s="136"/>
      <c r="J51" s="136"/>
      <c r="K51" s="132">
        <f t="shared" si="4"/>
        <v>0</v>
      </c>
      <c r="L51" s="132">
        <f>K51*L43</f>
        <v>0</v>
      </c>
      <c r="M51" s="226"/>
      <c r="N51" s="227"/>
      <c r="O51" s="220"/>
    </row>
    <row r="52" spans="2:15" hidden="1">
      <c r="B52" s="124">
        <v>8</v>
      </c>
      <c r="C52" s="230"/>
      <c r="D52" s="231"/>
      <c r="E52" s="230"/>
      <c r="F52" s="230"/>
      <c r="G52" s="135"/>
      <c r="H52" s="135"/>
      <c r="I52" s="136"/>
      <c r="J52" s="136"/>
      <c r="K52" s="132">
        <f t="shared" si="4"/>
        <v>0</v>
      </c>
      <c r="L52" s="132">
        <f>K52*L43</f>
        <v>0</v>
      </c>
      <c r="M52" s="228"/>
      <c r="N52" s="229"/>
      <c r="O52" s="220"/>
    </row>
    <row r="53" spans="2:15" ht="20.25" hidden="1">
      <c r="B53" s="124"/>
      <c r="C53" s="637" t="s">
        <v>89</v>
      </c>
      <c r="D53" s="637"/>
      <c r="E53" s="637"/>
      <c r="F53" s="637"/>
      <c r="G53" s="637"/>
      <c r="H53" s="637"/>
      <c r="I53" s="637"/>
      <c r="J53" s="637"/>
      <c r="K53" s="239" t="s">
        <v>47</v>
      </c>
      <c r="L53" s="145">
        <v>0.65</v>
      </c>
      <c r="M53" s="126">
        <f>SUM(K55:K62)</f>
        <v>0</v>
      </c>
      <c r="N53" s="127">
        <f>SUM(L55:L62)</f>
        <v>0</v>
      </c>
      <c r="O53" s="224"/>
    </row>
    <row r="54" spans="2:15" hidden="1">
      <c r="B54" s="124"/>
      <c r="C54" s="627" t="s">
        <v>4</v>
      </c>
      <c r="D54" s="627"/>
      <c r="E54" s="554" t="s">
        <v>5</v>
      </c>
      <c r="F54" s="554" t="s">
        <v>6</v>
      </c>
      <c r="G54" s="554" t="s">
        <v>7</v>
      </c>
      <c r="H54" s="554" t="s">
        <v>8</v>
      </c>
      <c r="I54" s="554" t="s">
        <v>9</v>
      </c>
      <c r="J54" s="554" t="s">
        <v>10</v>
      </c>
      <c r="K54" s="554" t="s">
        <v>11</v>
      </c>
      <c r="L54" s="554" t="s">
        <v>12</v>
      </c>
      <c r="M54" s="555"/>
      <c r="N54" s="556"/>
      <c r="O54" s="220"/>
    </row>
    <row r="55" spans="2:15" ht="19.5" hidden="1">
      <c r="B55" s="124"/>
      <c r="C55" s="128"/>
      <c r="D55" s="128"/>
      <c r="E55" s="128"/>
      <c r="F55" s="128"/>
      <c r="G55" s="137" t="s">
        <v>48</v>
      </c>
      <c r="H55" s="130"/>
      <c r="I55" s="131"/>
      <c r="J55" s="131"/>
      <c r="K55" s="132">
        <f>(I55+J55)*10000</f>
        <v>0</v>
      </c>
      <c r="L55" s="132">
        <f>K55*L53</f>
        <v>0</v>
      </c>
      <c r="M55" s="226"/>
      <c r="N55" s="227"/>
      <c r="O55" s="220"/>
    </row>
    <row r="56" spans="2:15" hidden="1">
      <c r="B56" s="124"/>
      <c r="C56" s="146"/>
      <c r="D56" s="146"/>
      <c r="E56" s="146"/>
      <c r="F56" s="146"/>
      <c r="G56" s="147"/>
      <c r="H56" s="147"/>
      <c r="I56" s="148"/>
      <c r="J56" s="148"/>
      <c r="K56" s="132">
        <f t="shared" ref="K56:K62" si="5">(I56+J56)*10000</f>
        <v>0</v>
      </c>
      <c r="L56" s="132">
        <f>K56*L53</f>
        <v>0</v>
      </c>
      <c r="M56" s="226"/>
      <c r="N56" s="227"/>
      <c r="O56" s="220"/>
    </row>
    <row r="57" spans="2:15" hidden="1">
      <c r="B57" s="124"/>
      <c r="C57" s="146"/>
      <c r="D57" s="146"/>
      <c r="E57" s="146"/>
      <c r="F57" s="146"/>
      <c r="G57" s="147"/>
      <c r="H57" s="147"/>
      <c r="I57" s="148"/>
      <c r="J57" s="148"/>
      <c r="K57" s="132">
        <f t="shared" si="5"/>
        <v>0</v>
      </c>
      <c r="L57" s="132">
        <f>K57*L53</f>
        <v>0</v>
      </c>
      <c r="M57" s="226"/>
      <c r="N57" s="227"/>
      <c r="O57" s="220"/>
    </row>
    <row r="58" spans="2:15" hidden="1">
      <c r="B58" s="124"/>
      <c r="C58" s="146"/>
      <c r="D58" s="146"/>
      <c r="E58" s="146"/>
      <c r="F58" s="146"/>
      <c r="G58" s="147"/>
      <c r="H58" s="147"/>
      <c r="I58" s="148"/>
      <c r="J58" s="148"/>
      <c r="K58" s="132">
        <f t="shared" si="5"/>
        <v>0</v>
      </c>
      <c r="L58" s="132">
        <f>K58*L53</f>
        <v>0</v>
      </c>
      <c r="M58" s="226"/>
      <c r="N58" s="227"/>
      <c r="O58" s="220"/>
    </row>
    <row r="59" spans="2:15" hidden="1">
      <c r="B59" s="124"/>
      <c r="C59" s="146"/>
      <c r="D59" s="146"/>
      <c r="E59" s="146"/>
      <c r="F59" s="146"/>
      <c r="G59" s="147"/>
      <c r="H59" s="147"/>
      <c r="I59" s="148"/>
      <c r="J59" s="148"/>
      <c r="K59" s="132">
        <f t="shared" si="5"/>
        <v>0</v>
      </c>
      <c r="L59" s="132">
        <f>K59*L53</f>
        <v>0</v>
      </c>
      <c r="M59" s="226"/>
      <c r="N59" s="227"/>
      <c r="O59" s="220"/>
    </row>
    <row r="60" spans="2:15" hidden="1">
      <c r="B60" s="124"/>
      <c r="C60" s="146"/>
      <c r="D60" s="146"/>
      <c r="E60" s="146"/>
      <c r="F60" s="146"/>
      <c r="G60" s="147"/>
      <c r="H60" s="147"/>
      <c r="I60" s="148"/>
      <c r="J60" s="148"/>
      <c r="K60" s="132">
        <f t="shared" si="5"/>
        <v>0</v>
      </c>
      <c r="L60" s="132">
        <f>K60*L53</f>
        <v>0</v>
      </c>
      <c r="M60" s="226"/>
      <c r="N60" s="227"/>
      <c r="O60" s="220"/>
    </row>
    <row r="61" spans="2:15" hidden="1">
      <c r="B61" s="124"/>
      <c r="C61" s="149"/>
      <c r="D61" s="146"/>
      <c r="E61" s="146"/>
      <c r="F61" s="146"/>
      <c r="G61" s="147"/>
      <c r="H61" s="147"/>
      <c r="I61" s="148"/>
      <c r="J61" s="136"/>
      <c r="K61" s="132">
        <f t="shared" si="5"/>
        <v>0</v>
      </c>
      <c r="L61" s="132">
        <f>K61*L53</f>
        <v>0</v>
      </c>
      <c r="M61" s="226"/>
      <c r="N61" s="227"/>
      <c r="O61" s="220"/>
    </row>
    <row r="62" spans="2:15" hidden="1">
      <c r="B62" s="124"/>
      <c r="C62" s="146"/>
      <c r="D62" s="146"/>
      <c r="E62" s="146"/>
      <c r="F62" s="146"/>
      <c r="G62" s="147"/>
      <c r="H62" s="147"/>
      <c r="I62" s="148"/>
      <c r="J62" s="148"/>
      <c r="K62" s="132">
        <f t="shared" si="5"/>
        <v>0</v>
      </c>
      <c r="L62" s="132">
        <f>K62*L53</f>
        <v>0</v>
      </c>
      <c r="M62" s="228"/>
      <c r="N62" s="229"/>
      <c r="O62" s="220"/>
    </row>
    <row r="63" spans="2:15" ht="20.25" hidden="1">
      <c r="B63" s="124"/>
      <c r="C63" s="638" t="s">
        <v>90</v>
      </c>
      <c r="D63" s="638"/>
      <c r="E63" s="638"/>
      <c r="F63" s="638"/>
      <c r="G63" s="638"/>
      <c r="H63" s="638"/>
      <c r="I63" s="638"/>
      <c r="J63" s="638"/>
      <c r="K63" s="239" t="s">
        <v>47</v>
      </c>
      <c r="L63" s="142">
        <v>0.6</v>
      </c>
      <c r="M63" s="126">
        <f>SUM(K65:K72)</f>
        <v>0</v>
      </c>
      <c r="N63" s="127">
        <f>SUM(L65:L72)</f>
        <v>0</v>
      </c>
      <c r="O63" s="224"/>
    </row>
    <row r="64" spans="2:15" hidden="1">
      <c r="B64" s="124"/>
      <c r="C64" s="627" t="s">
        <v>4</v>
      </c>
      <c r="D64" s="627"/>
      <c r="E64" s="554" t="s">
        <v>5</v>
      </c>
      <c r="F64" s="554" t="s">
        <v>6</v>
      </c>
      <c r="G64" s="554" t="s">
        <v>7</v>
      </c>
      <c r="H64" s="554" t="s">
        <v>8</v>
      </c>
      <c r="I64" s="554" t="s">
        <v>9</v>
      </c>
      <c r="J64" s="554" t="s">
        <v>10</v>
      </c>
      <c r="K64" s="554" t="s">
        <v>11</v>
      </c>
      <c r="L64" s="554" t="s">
        <v>12</v>
      </c>
      <c r="M64" s="632" t="s">
        <v>50</v>
      </c>
      <c r="N64" s="633"/>
      <c r="O64" s="220"/>
    </row>
    <row r="65" spans="2:15" hidden="1">
      <c r="B65" s="124"/>
      <c r="C65" s="233"/>
      <c r="D65" s="233"/>
      <c r="E65" s="233"/>
      <c r="F65" s="233"/>
      <c r="G65" s="234"/>
      <c r="H65" s="235"/>
      <c r="I65" s="139"/>
      <c r="J65" s="139"/>
      <c r="K65" s="140">
        <f>(I65+J65)*10000</f>
        <v>0</v>
      </c>
      <c r="L65" s="140">
        <f>K65*L63</f>
        <v>0</v>
      </c>
      <c r="M65" s="226"/>
      <c r="N65" s="227"/>
      <c r="O65" s="220"/>
    </row>
    <row r="66" spans="2:15" hidden="1">
      <c r="B66" s="124"/>
      <c r="C66" s="233"/>
      <c r="D66" s="233"/>
      <c r="E66" s="233"/>
      <c r="F66" s="233"/>
      <c r="G66" s="234"/>
      <c r="H66" s="235"/>
      <c r="I66" s="139"/>
      <c r="J66" s="139"/>
      <c r="K66" s="140">
        <f t="shared" ref="K66:K72" si="6">(I66+J66)*10000</f>
        <v>0</v>
      </c>
      <c r="L66" s="140">
        <f>K66*L63</f>
        <v>0</v>
      </c>
      <c r="M66" s="226"/>
      <c r="N66" s="227"/>
      <c r="O66" s="220"/>
    </row>
    <row r="67" spans="2:15" hidden="1">
      <c r="B67" s="124"/>
      <c r="C67" s="233"/>
      <c r="D67" s="233"/>
      <c r="E67" s="233"/>
      <c r="F67" s="236"/>
      <c r="G67" s="237"/>
      <c r="H67" s="237"/>
      <c r="I67" s="141"/>
      <c r="J67" s="141"/>
      <c r="K67" s="140">
        <f t="shared" si="6"/>
        <v>0</v>
      </c>
      <c r="L67" s="140">
        <f>K67*L63</f>
        <v>0</v>
      </c>
      <c r="M67" s="226"/>
      <c r="N67" s="227"/>
      <c r="O67" s="220"/>
    </row>
    <row r="68" spans="2:15" hidden="1">
      <c r="B68" s="124"/>
      <c r="C68" s="233"/>
      <c r="D68" s="233"/>
      <c r="E68" s="233"/>
      <c r="F68" s="233"/>
      <c r="G68" s="235"/>
      <c r="H68" s="235"/>
      <c r="I68" s="139"/>
      <c r="J68" s="139"/>
      <c r="K68" s="140">
        <f t="shared" si="6"/>
        <v>0</v>
      </c>
      <c r="L68" s="140">
        <f>K68*L63</f>
        <v>0</v>
      </c>
      <c r="M68" s="226"/>
      <c r="N68" s="227"/>
      <c r="O68" s="220"/>
    </row>
    <row r="69" spans="2:15" hidden="1">
      <c r="B69" s="124"/>
      <c r="C69" s="233"/>
      <c r="D69" s="233"/>
      <c r="E69" s="233"/>
      <c r="F69" s="233"/>
      <c r="G69" s="234"/>
      <c r="H69" s="235"/>
      <c r="I69" s="139"/>
      <c r="J69" s="139"/>
      <c r="K69" s="140">
        <f t="shared" si="6"/>
        <v>0</v>
      </c>
      <c r="L69" s="140">
        <f>K69*L63</f>
        <v>0</v>
      </c>
      <c r="M69" s="226"/>
      <c r="N69" s="227"/>
      <c r="O69" s="220"/>
    </row>
    <row r="70" spans="2:15" hidden="1">
      <c r="B70" s="124"/>
      <c r="C70" s="233"/>
      <c r="D70" s="233"/>
      <c r="E70" s="233"/>
      <c r="F70" s="233"/>
      <c r="G70" s="235"/>
      <c r="H70" s="235"/>
      <c r="I70" s="139"/>
      <c r="J70" s="139"/>
      <c r="K70" s="140">
        <f t="shared" si="6"/>
        <v>0</v>
      </c>
      <c r="L70" s="140">
        <f>K70*L63</f>
        <v>0</v>
      </c>
      <c r="M70" s="226"/>
      <c r="N70" s="227"/>
      <c r="O70" s="220"/>
    </row>
    <row r="71" spans="2:15" hidden="1">
      <c r="B71" s="124"/>
      <c r="C71" s="233"/>
      <c r="D71" s="238"/>
      <c r="E71" s="233"/>
      <c r="F71" s="233"/>
      <c r="G71" s="235"/>
      <c r="H71" s="235"/>
      <c r="I71" s="139"/>
      <c r="J71" s="139"/>
      <c r="K71" s="140">
        <f t="shared" si="6"/>
        <v>0</v>
      </c>
      <c r="L71" s="140">
        <f>K71*L63</f>
        <v>0</v>
      </c>
      <c r="M71" s="226"/>
      <c r="N71" s="227"/>
      <c r="O71" s="220"/>
    </row>
    <row r="72" spans="2:15" hidden="1">
      <c r="B72" s="124"/>
      <c r="C72" s="233"/>
      <c r="D72" s="238"/>
      <c r="E72" s="233"/>
      <c r="F72" s="233"/>
      <c r="G72" s="235"/>
      <c r="H72" s="235"/>
      <c r="I72" s="139"/>
      <c r="J72" s="139"/>
      <c r="K72" s="140">
        <f t="shared" si="6"/>
        <v>0</v>
      </c>
      <c r="L72" s="140">
        <f>K72*L63</f>
        <v>0</v>
      </c>
      <c r="M72" s="228"/>
      <c r="N72" s="229"/>
      <c r="O72" s="220"/>
    </row>
    <row r="73" spans="2:15" ht="20.25" hidden="1">
      <c r="B73" s="124"/>
      <c r="C73" s="634" t="s">
        <v>100</v>
      </c>
      <c r="D73" s="634"/>
      <c r="E73" s="634"/>
      <c r="F73" s="634"/>
      <c r="G73" s="634"/>
      <c r="H73" s="634"/>
      <c r="I73" s="634"/>
      <c r="J73" s="634"/>
      <c r="K73" s="239" t="s">
        <v>47</v>
      </c>
      <c r="L73" s="145">
        <v>0.65</v>
      </c>
      <c r="M73" s="126">
        <f>SUM(K75:K82)</f>
        <v>0</v>
      </c>
      <c r="N73" s="127">
        <f>SUM(L75:L82)</f>
        <v>0</v>
      </c>
      <c r="O73" s="224"/>
    </row>
    <row r="74" spans="2:15" hidden="1">
      <c r="B74" s="124"/>
      <c r="C74" s="627" t="s">
        <v>4</v>
      </c>
      <c r="D74" s="627"/>
      <c r="E74" s="554" t="s">
        <v>5</v>
      </c>
      <c r="F74" s="554" t="s">
        <v>6</v>
      </c>
      <c r="G74" s="554" t="s">
        <v>7</v>
      </c>
      <c r="H74" s="554" t="s">
        <v>8</v>
      </c>
      <c r="I74" s="554" t="s">
        <v>9</v>
      </c>
      <c r="J74" s="554" t="s">
        <v>10</v>
      </c>
      <c r="K74" s="554" t="s">
        <v>11</v>
      </c>
      <c r="L74" s="554" t="s">
        <v>12</v>
      </c>
      <c r="M74" s="632" t="s">
        <v>56</v>
      </c>
      <c r="N74" s="633"/>
      <c r="O74" s="220"/>
    </row>
    <row r="75" spans="2:15" hidden="1">
      <c r="B75" s="124"/>
      <c r="C75" s="233"/>
      <c r="D75" s="233"/>
      <c r="E75" s="233"/>
      <c r="F75" s="233"/>
      <c r="G75" s="234"/>
      <c r="H75" s="235"/>
      <c r="I75" s="139"/>
      <c r="J75" s="139"/>
      <c r="K75" s="140">
        <f>(I75+J75)*10000</f>
        <v>0</v>
      </c>
      <c r="L75" s="140">
        <f>K75*L73</f>
        <v>0</v>
      </c>
      <c r="M75" s="226"/>
      <c r="N75" s="227"/>
      <c r="O75" s="220"/>
    </row>
    <row r="76" spans="2:15" hidden="1">
      <c r="B76" s="124"/>
      <c r="C76" s="233"/>
      <c r="D76" s="233"/>
      <c r="E76" s="233"/>
      <c r="F76" s="233"/>
      <c r="G76" s="234"/>
      <c r="H76" s="235"/>
      <c r="I76" s="139"/>
      <c r="J76" s="139"/>
      <c r="K76" s="140">
        <f t="shared" ref="K76:K82" si="7">(I76+J76)*10000</f>
        <v>0</v>
      </c>
      <c r="L76" s="140">
        <f>K76*L73</f>
        <v>0</v>
      </c>
      <c r="M76" s="226"/>
      <c r="N76" s="227"/>
      <c r="O76" s="220"/>
    </row>
    <row r="77" spans="2:15" hidden="1">
      <c r="B77" s="124"/>
      <c r="C77" s="233"/>
      <c r="D77" s="233"/>
      <c r="E77" s="233"/>
      <c r="F77" s="236"/>
      <c r="G77" s="237"/>
      <c r="H77" s="237"/>
      <c r="I77" s="141"/>
      <c r="J77" s="141"/>
      <c r="K77" s="140">
        <f t="shared" si="7"/>
        <v>0</v>
      </c>
      <c r="L77" s="140">
        <f>K77*L73</f>
        <v>0</v>
      </c>
      <c r="M77" s="226"/>
      <c r="N77" s="227"/>
      <c r="O77" s="220"/>
    </row>
    <row r="78" spans="2:15" hidden="1">
      <c r="B78" s="124"/>
      <c r="C78" s="233"/>
      <c r="D78" s="233"/>
      <c r="E78" s="233"/>
      <c r="F78" s="233"/>
      <c r="G78" s="235"/>
      <c r="H78" s="235"/>
      <c r="I78" s="139"/>
      <c r="J78" s="139"/>
      <c r="K78" s="140">
        <f t="shared" si="7"/>
        <v>0</v>
      </c>
      <c r="L78" s="140">
        <f>K78*L73</f>
        <v>0</v>
      </c>
      <c r="M78" s="226"/>
      <c r="N78" s="227"/>
      <c r="O78" s="220"/>
    </row>
    <row r="79" spans="2:15" hidden="1">
      <c r="B79" s="124"/>
      <c r="C79" s="233"/>
      <c r="D79" s="233"/>
      <c r="E79" s="233"/>
      <c r="F79" s="233"/>
      <c r="G79" s="234"/>
      <c r="H79" s="235"/>
      <c r="I79" s="139"/>
      <c r="J79" s="139"/>
      <c r="K79" s="140">
        <f t="shared" si="7"/>
        <v>0</v>
      </c>
      <c r="L79" s="140">
        <f>K79*L73</f>
        <v>0</v>
      </c>
      <c r="M79" s="226"/>
      <c r="N79" s="227"/>
      <c r="O79" s="220"/>
    </row>
    <row r="80" spans="2:15" hidden="1">
      <c r="B80" s="124"/>
      <c r="C80" s="233"/>
      <c r="D80" s="233"/>
      <c r="E80" s="233"/>
      <c r="F80" s="233"/>
      <c r="G80" s="235"/>
      <c r="H80" s="235"/>
      <c r="I80" s="139"/>
      <c r="J80" s="139"/>
      <c r="K80" s="140">
        <f t="shared" si="7"/>
        <v>0</v>
      </c>
      <c r="L80" s="140">
        <f>K80*L73</f>
        <v>0</v>
      </c>
      <c r="M80" s="226"/>
      <c r="N80" s="227"/>
      <c r="O80" s="220"/>
    </row>
    <row r="81" spans="1:15" hidden="1">
      <c r="A81" s="220"/>
      <c r="B81" s="124"/>
      <c r="C81" s="233"/>
      <c r="D81" s="238"/>
      <c r="E81" s="233"/>
      <c r="F81" s="233"/>
      <c r="G81" s="235"/>
      <c r="H81" s="235"/>
      <c r="I81" s="139"/>
      <c r="J81" s="139"/>
      <c r="K81" s="140">
        <f t="shared" si="7"/>
        <v>0</v>
      </c>
      <c r="L81" s="140">
        <f>K81*L73</f>
        <v>0</v>
      </c>
      <c r="M81" s="226"/>
      <c r="N81" s="227"/>
      <c r="O81" s="220"/>
    </row>
    <row r="82" spans="1:15" hidden="1">
      <c r="A82" s="220"/>
      <c r="B82" s="124"/>
      <c r="C82" s="233"/>
      <c r="D82" s="238"/>
      <c r="E82" s="233"/>
      <c r="F82" s="233"/>
      <c r="G82" s="235"/>
      <c r="H82" s="235"/>
      <c r="I82" s="139"/>
      <c r="J82" s="139"/>
      <c r="K82" s="140">
        <f t="shared" si="7"/>
        <v>0</v>
      </c>
      <c r="L82" s="140">
        <f>K82*L73</f>
        <v>0</v>
      </c>
      <c r="M82" s="228"/>
      <c r="N82" s="229"/>
      <c r="O82" s="220"/>
    </row>
    <row r="83" spans="1:15" ht="20.25" hidden="1">
      <c r="A83" s="221"/>
      <c r="B83" s="232"/>
      <c r="C83" s="635" t="s">
        <v>101</v>
      </c>
      <c r="D83" s="635"/>
      <c r="E83" s="635"/>
      <c r="F83" s="635"/>
      <c r="G83" s="635"/>
      <c r="H83" s="635"/>
      <c r="I83" s="635"/>
      <c r="J83" s="635"/>
      <c r="K83" s="239" t="s">
        <v>47</v>
      </c>
      <c r="L83" s="142">
        <v>0.6</v>
      </c>
      <c r="M83" s="126">
        <f>SUM(K85:K92)</f>
        <v>0</v>
      </c>
      <c r="N83" s="127">
        <f>SUM(L85:L92)</f>
        <v>0</v>
      </c>
      <c r="O83" s="224"/>
    </row>
    <row r="84" spans="1:15" hidden="1">
      <c r="A84" s="221"/>
      <c r="B84" s="232"/>
      <c r="C84" s="627" t="s">
        <v>4</v>
      </c>
      <c r="D84" s="627"/>
      <c r="E84" s="554" t="s">
        <v>5</v>
      </c>
      <c r="F84" s="554" t="s">
        <v>6</v>
      </c>
      <c r="G84" s="554" t="s">
        <v>7</v>
      </c>
      <c r="H84" s="554" t="s">
        <v>8</v>
      </c>
      <c r="I84" s="554" t="s">
        <v>9</v>
      </c>
      <c r="J84" s="554" t="s">
        <v>10</v>
      </c>
      <c r="K84" s="554" t="s">
        <v>11</v>
      </c>
      <c r="L84" s="554" t="s">
        <v>12</v>
      </c>
      <c r="M84" s="557"/>
      <c r="N84" s="558"/>
      <c r="O84" s="220"/>
    </row>
    <row r="85" spans="1:15" ht="19.5" hidden="1">
      <c r="A85" s="221"/>
      <c r="B85" s="232"/>
      <c r="C85" s="128"/>
      <c r="D85" s="128"/>
      <c r="E85" s="128"/>
      <c r="F85" s="128"/>
      <c r="G85" s="137" t="s">
        <v>71</v>
      </c>
      <c r="H85" s="130"/>
      <c r="I85" s="131"/>
      <c r="J85" s="131"/>
      <c r="K85" s="140">
        <f>(I85+J85)*10000</f>
        <v>0</v>
      </c>
      <c r="L85" s="140">
        <f>K85*L83</f>
        <v>0</v>
      </c>
      <c r="M85" s="226"/>
      <c r="N85" s="227"/>
      <c r="O85" s="220"/>
    </row>
    <row r="86" spans="1:15" hidden="1">
      <c r="A86" s="221"/>
      <c r="B86" s="232"/>
      <c r="C86" s="233"/>
      <c r="D86" s="233"/>
      <c r="E86" s="233"/>
      <c r="F86" s="233"/>
      <c r="G86" s="234"/>
      <c r="H86" s="235"/>
      <c r="I86" s="139"/>
      <c r="J86" s="139"/>
      <c r="K86" s="140">
        <f t="shared" ref="K86:K92" si="8">(I86+J86)*10000</f>
        <v>0</v>
      </c>
      <c r="L86" s="140">
        <f>K86*L83</f>
        <v>0</v>
      </c>
      <c r="M86" s="226"/>
      <c r="N86" s="227"/>
      <c r="O86" s="220"/>
    </row>
    <row r="87" spans="1:15" hidden="1">
      <c r="A87" s="221"/>
      <c r="B87" s="232"/>
      <c r="C87" s="233"/>
      <c r="D87" s="233"/>
      <c r="E87" s="233"/>
      <c r="F87" s="236"/>
      <c r="G87" s="237"/>
      <c r="H87" s="237"/>
      <c r="I87" s="141"/>
      <c r="J87" s="141"/>
      <c r="K87" s="140">
        <f t="shared" si="8"/>
        <v>0</v>
      </c>
      <c r="L87" s="140">
        <f>K87*L83</f>
        <v>0</v>
      </c>
      <c r="M87" s="226"/>
      <c r="N87" s="227"/>
      <c r="O87" s="220"/>
    </row>
    <row r="88" spans="1:15" hidden="1">
      <c r="A88" s="221"/>
      <c r="B88" s="232"/>
      <c r="C88" s="233"/>
      <c r="D88" s="233"/>
      <c r="E88" s="233"/>
      <c r="F88" s="233"/>
      <c r="G88" s="235"/>
      <c r="H88" s="235"/>
      <c r="I88" s="139"/>
      <c r="J88" s="139"/>
      <c r="K88" s="140">
        <f t="shared" si="8"/>
        <v>0</v>
      </c>
      <c r="L88" s="140">
        <f>K88*L83</f>
        <v>0</v>
      </c>
      <c r="M88" s="226"/>
      <c r="N88" s="227"/>
      <c r="O88" s="220"/>
    </row>
    <row r="89" spans="1:15" hidden="1">
      <c r="A89" s="221"/>
      <c r="B89" s="232"/>
      <c r="C89" s="233"/>
      <c r="D89" s="233"/>
      <c r="E89" s="233"/>
      <c r="F89" s="233"/>
      <c r="G89" s="234"/>
      <c r="H89" s="235"/>
      <c r="I89" s="139"/>
      <c r="J89" s="139"/>
      <c r="K89" s="140">
        <f t="shared" si="8"/>
        <v>0</v>
      </c>
      <c r="L89" s="140">
        <f>K89*L83</f>
        <v>0</v>
      </c>
      <c r="M89" s="226"/>
      <c r="N89" s="227"/>
      <c r="O89" s="220"/>
    </row>
    <row r="90" spans="1:15" hidden="1">
      <c r="A90" s="221"/>
      <c r="B90" s="232"/>
      <c r="C90" s="233"/>
      <c r="D90" s="233"/>
      <c r="E90" s="233"/>
      <c r="F90" s="233"/>
      <c r="G90" s="235"/>
      <c r="H90" s="235"/>
      <c r="I90" s="139"/>
      <c r="J90" s="139"/>
      <c r="K90" s="140">
        <f t="shared" si="8"/>
        <v>0</v>
      </c>
      <c r="L90" s="140">
        <f>K90*L83</f>
        <v>0</v>
      </c>
      <c r="M90" s="226"/>
      <c r="N90" s="227"/>
      <c r="O90" s="220"/>
    </row>
    <row r="91" spans="1:15" hidden="1">
      <c r="A91" s="221"/>
      <c r="B91" s="232"/>
      <c r="C91" s="233"/>
      <c r="D91" s="238"/>
      <c r="E91" s="233"/>
      <c r="F91" s="233"/>
      <c r="G91" s="235"/>
      <c r="H91" s="235"/>
      <c r="I91" s="139"/>
      <c r="J91" s="139"/>
      <c r="K91" s="140">
        <f t="shared" si="8"/>
        <v>0</v>
      </c>
      <c r="L91" s="140">
        <f>K91*L83</f>
        <v>0</v>
      </c>
      <c r="M91" s="226"/>
      <c r="N91" s="227"/>
      <c r="O91" s="220"/>
    </row>
    <row r="92" spans="1:15" hidden="1">
      <c r="A92" s="221"/>
      <c r="B92" s="232"/>
      <c r="C92" s="233"/>
      <c r="D92" s="238"/>
      <c r="E92" s="233"/>
      <c r="F92" s="233"/>
      <c r="G92" s="235"/>
      <c r="H92" s="235"/>
      <c r="I92" s="139"/>
      <c r="J92" s="139"/>
      <c r="K92" s="140">
        <f t="shared" si="8"/>
        <v>0</v>
      </c>
      <c r="L92" s="140">
        <f>K92*L83</f>
        <v>0</v>
      </c>
      <c r="M92" s="228"/>
      <c r="N92" s="229"/>
      <c r="O92" s="220"/>
    </row>
    <row r="93" spans="1:15" ht="20.25" hidden="1">
      <c r="A93" s="220"/>
      <c r="B93" s="124"/>
      <c r="C93" s="631" t="s">
        <v>102</v>
      </c>
      <c r="D93" s="631"/>
      <c r="E93" s="631"/>
      <c r="F93" s="631"/>
      <c r="G93" s="631"/>
      <c r="H93" s="631"/>
      <c r="I93" s="631"/>
      <c r="J93" s="631"/>
      <c r="K93" s="239" t="s">
        <v>47</v>
      </c>
      <c r="L93" s="145">
        <v>0.65</v>
      </c>
      <c r="M93" s="126">
        <f>SUM(K95:K102)</f>
        <v>0</v>
      </c>
      <c r="N93" s="127">
        <f>SUM(L95:L102)</f>
        <v>0</v>
      </c>
      <c r="O93" s="224"/>
    </row>
    <row r="94" spans="1:15" hidden="1">
      <c r="A94" s="220"/>
      <c r="B94" s="124"/>
      <c r="C94" s="627" t="s">
        <v>4</v>
      </c>
      <c r="D94" s="627"/>
      <c r="E94" s="554" t="s">
        <v>5</v>
      </c>
      <c r="F94" s="554" t="s">
        <v>6</v>
      </c>
      <c r="G94" s="554" t="s">
        <v>7</v>
      </c>
      <c r="H94" s="554" t="s">
        <v>8</v>
      </c>
      <c r="I94" s="554" t="s">
        <v>9</v>
      </c>
      <c r="J94" s="554" t="s">
        <v>10</v>
      </c>
      <c r="K94" s="554" t="s">
        <v>11</v>
      </c>
      <c r="L94" s="554" t="s">
        <v>12</v>
      </c>
      <c r="M94" s="632" t="s">
        <v>73</v>
      </c>
      <c r="N94" s="633"/>
      <c r="O94" s="220"/>
    </row>
    <row r="95" spans="1:15" hidden="1">
      <c r="A95" s="220"/>
      <c r="B95" s="124"/>
      <c r="C95" s="233"/>
      <c r="D95" s="233"/>
      <c r="E95" s="233"/>
      <c r="F95" s="233"/>
      <c r="G95" s="234"/>
      <c r="H95" s="235"/>
      <c r="I95" s="139"/>
      <c r="J95" s="139"/>
      <c r="K95" s="140">
        <f t="shared" ref="K95:K102" si="9">(I95+J95)*10000</f>
        <v>0</v>
      </c>
      <c r="L95" s="140">
        <f>K95*L93</f>
        <v>0</v>
      </c>
      <c r="M95" s="226"/>
      <c r="N95" s="227"/>
      <c r="O95" s="220"/>
    </row>
    <row r="96" spans="1:15" hidden="1">
      <c r="A96" s="220"/>
      <c r="B96" s="124"/>
      <c r="C96" s="233"/>
      <c r="D96" s="233"/>
      <c r="E96" s="233"/>
      <c r="F96" s="233"/>
      <c r="G96" s="234"/>
      <c r="H96" s="235"/>
      <c r="I96" s="139"/>
      <c r="J96" s="139"/>
      <c r="K96" s="140">
        <f t="shared" si="9"/>
        <v>0</v>
      </c>
      <c r="L96" s="140">
        <f>K96*L93</f>
        <v>0</v>
      </c>
      <c r="M96" s="226"/>
      <c r="N96" s="227"/>
      <c r="O96" s="220"/>
    </row>
    <row r="97" spans="2:15" hidden="1">
      <c r="B97" s="124"/>
      <c r="C97" s="233"/>
      <c r="D97" s="233"/>
      <c r="E97" s="233"/>
      <c r="F97" s="236"/>
      <c r="G97" s="237"/>
      <c r="H97" s="237"/>
      <c r="I97" s="141"/>
      <c r="J97" s="141"/>
      <c r="K97" s="140">
        <f t="shared" si="9"/>
        <v>0</v>
      </c>
      <c r="L97" s="140">
        <f>K97*L93</f>
        <v>0</v>
      </c>
      <c r="M97" s="226"/>
      <c r="N97" s="227"/>
      <c r="O97" s="220"/>
    </row>
    <row r="98" spans="2:15" hidden="1">
      <c r="B98" s="124"/>
      <c r="C98" s="233"/>
      <c r="D98" s="233"/>
      <c r="E98" s="233"/>
      <c r="F98" s="233"/>
      <c r="G98" s="235"/>
      <c r="H98" s="235"/>
      <c r="I98" s="139"/>
      <c r="J98" s="139"/>
      <c r="K98" s="140">
        <f t="shared" si="9"/>
        <v>0</v>
      </c>
      <c r="L98" s="140">
        <f>K98*L93</f>
        <v>0</v>
      </c>
      <c r="M98" s="226"/>
      <c r="N98" s="227"/>
      <c r="O98" s="220"/>
    </row>
    <row r="99" spans="2:15" hidden="1">
      <c r="B99" s="124"/>
      <c r="C99" s="233"/>
      <c r="D99" s="233"/>
      <c r="E99" s="233"/>
      <c r="F99" s="233"/>
      <c r="G99" s="234"/>
      <c r="H99" s="235"/>
      <c r="I99" s="139"/>
      <c r="J99" s="139"/>
      <c r="K99" s="140">
        <f t="shared" si="9"/>
        <v>0</v>
      </c>
      <c r="L99" s="140">
        <f>K99*L93</f>
        <v>0</v>
      </c>
      <c r="M99" s="226"/>
      <c r="N99" s="227"/>
      <c r="O99" s="220"/>
    </row>
    <row r="100" spans="2:15" hidden="1">
      <c r="B100" s="124"/>
      <c r="C100" s="233"/>
      <c r="D100" s="233"/>
      <c r="E100" s="233"/>
      <c r="F100" s="233"/>
      <c r="G100" s="235"/>
      <c r="H100" s="235"/>
      <c r="I100" s="139"/>
      <c r="J100" s="139"/>
      <c r="K100" s="140">
        <f t="shared" si="9"/>
        <v>0</v>
      </c>
      <c r="L100" s="140">
        <f>K100*L93</f>
        <v>0</v>
      </c>
      <c r="M100" s="226"/>
      <c r="N100" s="227"/>
      <c r="O100" s="220"/>
    </row>
    <row r="101" spans="2:15" hidden="1">
      <c r="B101" s="124"/>
      <c r="C101" s="233"/>
      <c r="D101" s="238"/>
      <c r="E101" s="233"/>
      <c r="F101" s="233"/>
      <c r="G101" s="235"/>
      <c r="H101" s="235"/>
      <c r="I101" s="139"/>
      <c r="J101" s="139"/>
      <c r="K101" s="140">
        <f t="shared" si="9"/>
        <v>0</v>
      </c>
      <c r="L101" s="140">
        <f>K101*L93</f>
        <v>0</v>
      </c>
      <c r="M101" s="226"/>
      <c r="N101" s="227"/>
      <c r="O101" s="220"/>
    </row>
    <row r="102" spans="2:15" hidden="1">
      <c r="B102" s="124"/>
      <c r="C102" s="233"/>
      <c r="D102" s="238"/>
      <c r="E102" s="233"/>
      <c r="F102" s="233"/>
      <c r="G102" s="235"/>
      <c r="H102" s="235"/>
      <c r="I102" s="139"/>
      <c r="J102" s="139"/>
      <c r="K102" s="140">
        <f t="shared" si="9"/>
        <v>0</v>
      </c>
      <c r="L102" s="140">
        <f>K102*L93</f>
        <v>0</v>
      </c>
      <c r="M102" s="228"/>
      <c r="N102" s="229"/>
      <c r="O102" s="220"/>
    </row>
    <row r="103" spans="2:15" ht="20.25" hidden="1" customHeight="1">
      <c r="B103" s="124"/>
      <c r="C103" s="630" t="s">
        <v>74</v>
      </c>
      <c r="D103" s="630"/>
      <c r="E103" s="630"/>
      <c r="F103" s="630"/>
      <c r="G103" s="630"/>
      <c r="H103" s="630"/>
      <c r="I103" s="630"/>
      <c r="J103" s="630"/>
      <c r="K103" s="239" t="s">
        <v>47</v>
      </c>
      <c r="L103" s="225">
        <v>0.5</v>
      </c>
      <c r="M103" s="126">
        <f>SUM(K105:K112)</f>
        <v>0</v>
      </c>
      <c r="N103" s="127">
        <f>SUM(L105:L112)</f>
        <v>0</v>
      </c>
      <c r="O103" s="224"/>
    </row>
    <row r="104" spans="2:15" ht="16.5" hidden="1" customHeight="1">
      <c r="B104" s="124"/>
      <c r="C104" s="627" t="s">
        <v>4</v>
      </c>
      <c r="D104" s="627"/>
      <c r="E104" s="554" t="s">
        <v>5</v>
      </c>
      <c r="F104" s="554" t="s">
        <v>6</v>
      </c>
      <c r="G104" s="554" t="s">
        <v>7</v>
      </c>
      <c r="H104" s="554" t="s">
        <v>8</v>
      </c>
      <c r="I104" s="554" t="s">
        <v>9</v>
      </c>
      <c r="J104" s="554" t="s">
        <v>10</v>
      </c>
      <c r="K104" s="554" t="s">
        <v>11</v>
      </c>
      <c r="L104" s="554" t="s">
        <v>12</v>
      </c>
      <c r="M104" s="150"/>
      <c r="N104" s="151"/>
      <c r="O104" s="220"/>
    </row>
    <row r="105" spans="2:15" ht="16.5" hidden="1" customHeight="1">
      <c r="B105" s="124"/>
      <c r="C105" s="152"/>
      <c r="D105" s="152"/>
      <c r="E105" s="152"/>
      <c r="F105" s="152"/>
      <c r="G105" s="152"/>
      <c r="H105" s="152"/>
      <c r="I105" s="136"/>
      <c r="J105" s="136"/>
      <c r="K105" s="132">
        <f t="shared" ref="K105:K112" si="10">(I105+J105)*10000</f>
        <v>0</v>
      </c>
      <c r="L105" s="132">
        <f>K105*L103</f>
        <v>0</v>
      </c>
      <c r="M105" s="153"/>
      <c r="N105" s="154"/>
      <c r="O105" s="220"/>
    </row>
    <row r="106" spans="2:15" ht="16.5" hidden="1" customHeight="1">
      <c r="B106" s="124"/>
      <c r="C106" s="155"/>
      <c r="D106" s="155"/>
      <c r="E106" s="155"/>
      <c r="F106" s="155"/>
      <c r="G106" s="152"/>
      <c r="H106" s="155"/>
      <c r="I106" s="136"/>
      <c r="J106" s="136"/>
      <c r="K106" s="132">
        <f t="shared" si="10"/>
        <v>0</v>
      </c>
      <c r="L106" s="132">
        <f>K106*L103</f>
        <v>0</v>
      </c>
      <c r="M106" s="153"/>
      <c r="N106" s="154"/>
      <c r="O106" s="220"/>
    </row>
    <row r="107" spans="2:15" ht="16.5" hidden="1" customHeight="1">
      <c r="B107" s="124"/>
      <c r="C107" s="155"/>
      <c r="D107" s="155"/>
      <c r="E107" s="155"/>
      <c r="F107" s="156"/>
      <c r="G107" s="157"/>
      <c r="H107" s="157"/>
      <c r="I107" s="136"/>
      <c r="J107" s="136"/>
      <c r="K107" s="132">
        <f t="shared" si="10"/>
        <v>0</v>
      </c>
      <c r="L107" s="132">
        <f>K107*L103</f>
        <v>0</v>
      </c>
      <c r="M107" s="153"/>
      <c r="N107" s="154"/>
      <c r="O107" s="220"/>
    </row>
    <row r="108" spans="2:15" ht="16.5" hidden="1" customHeight="1">
      <c r="B108" s="124"/>
      <c r="C108" s="155"/>
      <c r="D108" s="155"/>
      <c r="E108" s="155"/>
      <c r="F108" s="155"/>
      <c r="G108" s="155"/>
      <c r="H108" s="155"/>
      <c r="I108" s="136"/>
      <c r="J108" s="136"/>
      <c r="K108" s="132">
        <f t="shared" si="10"/>
        <v>0</v>
      </c>
      <c r="L108" s="132">
        <f>K108*L103</f>
        <v>0</v>
      </c>
      <c r="M108" s="153"/>
      <c r="N108" s="154"/>
      <c r="O108" s="220"/>
    </row>
    <row r="109" spans="2:15" ht="16.5" hidden="1" customHeight="1">
      <c r="B109" s="124"/>
      <c r="C109" s="155"/>
      <c r="D109" s="155"/>
      <c r="E109" s="155"/>
      <c r="F109" s="155"/>
      <c r="G109" s="152"/>
      <c r="H109" s="155"/>
      <c r="I109" s="136"/>
      <c r="J109" s="136"/>
      <c r="K109" s="132">
        <f t="shared" si="10"/>
        <v>0</v>
      </c>
      <c r="L109" s="132">
        <f>K109*L103</f>
        <v>0</v>
      </c>
      <c r="M109" s="153"/>
      <c r="N109" s="154"/>
      <c r="O109" s="220"/>
    </row>
    <row r="110" spans="2:15" ht="16.5" hidden="1" customHeight="1">
      <c r="B110" s="124"/>
      <c r="C110" s="155"/>
      <c r="D110" s="155"/>
      <c r="E110" s="155"/>
      <c r="F110" s="155"/>
      <c r="G110" s="155"/>
      <c r="H110" s="155"/>
      <c r="I110" s="136"/>
      <c r="J110" s="136"/>
      <c r="K110" s="132">
        <f t="shared" si="10"/>
        <v>0</v>
      </c>
      <c r="L110" s="132">
        <f>K110*L103</f>
        <v>0</v>
      </c>
      <c r="M110" s="153"/>
      <c r="N110" s="154"/>
      <c r="O110" s="220"/>
    </row>
    <row r="111" spans="2:15" ht="16.5" hidden="1" customHeight="1">
      <c r="B111" s="124"/>
      <c r="C111" s="155"/>
      <c r="D111" s="158"/>
      <c r="E111" s="155"/>
      <c r="F111" s="155"/>
      <c r="G111" s="155"/>
      <c r="H111" s="155"/>
      <c r="I111" s="136"/>
      <c r="J111" s="136"/>
      <c r="K111" s="132">
        <f t="shared" si="10"/>
        <v>0</v>
      </c>
      <c r="L111" s="132">
        <f>K111*L103</f>
        <v>0</v>
      </c>
      <c r="M111" s="153"/>
      <c r="N111" s="154"/>
      <c r="O111" s="220"/>
    </row>
    <row r="112" spans="2:15" ht="16.5" hidden="1" customHeight="1">
      <c r="B112" s="124"/>
      <c r="C112" s="155"/>
      <c r="D112" s="158"/>
      <c r="E112" s="155"/>
      <c r="F112" s="155"/>
      <c r="G112" s="155"/>
      <c r="H112" s="155"/>
      <c r="I112" s="136"/>
      <c r="J112" s="136"/>
      <c r="K112" s="132">
        <f t="shared" si="10"/>
        <v>0</v>
      </c>
      <c r="L112" s="132">
        <f>K112*L103</f>
        <v>0</v>
      </c>
      <c r="M112" s="159"/>
      <c r="N112" s="160"/>
      <c r="O112" s="220"/>
    </row>
    <row r="113" spans="2:15" ht="20.25" hidden="1" customHeight="1">
      <c r="B113" s="124"/>
      <c r="C113" s="630" t="s">
        <v>75</v>
      </c>
      <c r="D113" s="630"/>
      <c r="E113" s="630"/>
      <c r="F113" s="630"/>
      <c r="G113" s="630"/>
      <c r="H113" s="630"/>
      <c r="I113" s="630"/>
      <c r="J113" s="630"/>
      <c r="K113" s="239" t="s">
        <v>47</v>
      </c>
      <c r="L113" s="161">
        <v>0.7</v>
      </c>
      <c r="M113" s="126">
        <f>SUM(K115:K122)</f>
        <v>0</v>
      </c>
      <c r="N113" s="127">
        <f>SUM(L115:L122)</f>
        <v>0</v>
      </c>
      <c r="O113" s="224"/>
    </row>
    <row r="114" spans="2:15" ht="16.5" hidden="1" customHeight="1">
      <c r="B114" s="124"/>
      <c r="C114" s="627" t="s">
        <v>4</v>
      </c>
      <c r="D114" s="627"/>
      <c r="E114" s="554" t="s">
        <v>5</v>
      </c>
      <c r="F114" s="554" t="s">
        <v>6</v>
      </c>
      <c r="G114" s="554" t="s">
        <v>7</v>
      </c>
      <c r="H114" s="554" t="s">
        <v>8</v>
      </c>
      <c r="I114" s="554" t="s">
        <v>9</v>
      </c>
      <c r="J114" s="554" t="s">
        <v>10</v>
      </c>
      <c r="K114" s="554" t="s">
        <v>11</v>
      </c>
      <c r="L114" s="554" t="s">
        <v>12</v>
      </c>
      <c r="M114" s="150"/>
      <c r="N114" s="151"/>
      <c r="O114" s="220"/>
    </row>
    <row r="115" spans="2:15" ht="16.5" hidden="1" customHeight="1">
      <c r="B115" s="124" t="s">
        <v>3</v>
      </c>
      <c r="C115" s="155"/>
      <c r="D115" s="155"/>
      <c r="E115" s="155"/>
      <c r="F115" s="155"/>
      <c r="G115" s="155"/>
      <c r="H115" s="155"/>
      <c r="I115" s="136"/>
      <c r="J115" s="136"/>
      <c r="K115" s="132">
        <f t="shared" ref="K115:K122" si="11">(I115+J115)*10000</f>
        <v>0</v>
      </c>
      <c r="L115" s="132">
        <f>K115*L113</f>
        <v>0</v>
      </c>
      <c r="M115" s="153"/>
      <c r="N115" s="154"/>
      <c r="O115" s="220"/>
    </row>
    <row r="116" spans="2:15" ht="16.5" hidden="1" customHeight="1">
      <c r="B116" s="124">
        <v>1</v>
      </c>
      <c r="C116" s="155"/>
      <c r="D116" s="155"/>
      <c r="E116" s="155"/>
      <c r="F116" s="155"/>
      <c r="G116" s="155"/>
      <c r="H116" s="155"/>
      <c r="I116" s="136"/>
      <c r="J116" s="136"/>
      <c r="K116" s="132">
        <f t="shared" si="11"/>
        <v>0</v>
      </c>
      <c r="L116" s="132">
        <f>K116*L113</f>
        <v>0</v>
      </c>
      <c r="M116" s="153"/>
      <c r="N116" s="154"/>
      <c r="O116" s="220"/>
    </row>
    <row r="117" spans="2:15" ht="16.5" hidden="1" customHeight="1">
      <c r="B117" s="124">
        <v>2</v>
      </c>
      <c r="C117" s="155"/>
      <c r="D117" s="155"/>
      <c r="E117" s="155"/>
      <c r="F117" s="155"/>
      <c r="G117" s="155"/>
      <c r="H117" s="155"/>
      <c r="I117" s="136"/>
      <c r="J117" s="136"/>
      <c r="K117" s="132">
        <f t="shared" si="11"/>
        <v>0</v>
      </c>
      <c r="L117" s="132">
        <f>K117*L113</f>
        <v>0</v>
      </c>
      <c r="M117" s="153"/>
      <c r="N117" s="154"/>
      <c r="O117" s="220"/>
    </row>
    <row r="118" spans="2:15" ht="19.5" hidden="1" customHeight="1">
      <c r="B118" s="124">
        <v>3</v>
      </c>
      <c r="C118" s="155"/>
      <c r="D118" s="155"/>
      <c r="E118" s="155"/>
      <c r="F118" s="155"/>
      <c r="G118" s="155"/>
      <c r="H118" s="155"/>
      <c r="I118" s="136"/>
      <c r="J118" s="136"/>
      <c r="K118" s="132">
        <f t="shared" si="11"/>
        <v>0</v>
      </c>
      <c r="L118" s="132">
        <f>K118*L113</f>
        <v>0</v>
      </c>
      <c r="M118" s="153"/>
      <c r="N118" s="154"/>
      <c r="O118" s="220"/>
    </row>
    <row r="119" spans="2:15" ht="16.5" hidden="1" customHeight="1">
      <c r="B119" s="124">
        <v>4</v>
      </c>
      <c r="C119" s="155"/>
      <c r="D119" s="155"/>
      <c r="E119" s="155"/>
      <c r="F119" s="155"/>
      <c r="G119" s="155"/>
      <c r="H119" s="155"/>
      <c r="I119" s="136"/>
      <c r="J119" s="136"/>
      <c r="K119" s="132">
        <f t="shared" si="11"/>
        <v>0</v>
      </c>
      <c r="L119" s="132">
        <f>K119*L113</f>
        <v>0</v>
      </c>
      <c r="M119" s="153"/>
      <c r="N119" s="154"/>
      <c r="O119" s="220"/>
    </row>
    <row r="120" spans="2:15" ht="16.5" hidden="1" customHeight="1">
      <c r="B120" s="124">
        <v>5</v>
      </c>
      <c r="C120" s="155"/>
      <c r="D120" s="155"/>
      <c r="E120" s="155"/>
      <c r="F120" s="155"/>
      <c r="G120" s="155"/>
      <c r="H120" s="155"/>
      <c r="I120" s="136"/>
      <c r="J120" s="136"/>
      <c r="K120" s="132">
        <f t="shared" si="11"/>
        <v>0</v>
      </c>
      <c r="L120" s="132">
        <f>K120*L113</f>
        <v>0</v>
      </c>
      <c r="M120" s="153"/>
      <c r="N120" s="154"/>
      <c r="O120" s="220"/>
    </row>
    <row r="121" spans="2:15" ht="16.5" hidden="1" customHeight="1">
      <c r="B121" s="124">
        <v>6</v>
      </c>
      <c r="C121" s="155"/>
      <c r="D121" s="155"/>
      <c r="E121" s="155"/>
      <c r="F121" s="155"/>
      <c r="G121" s="155"/>
      <c r="H121" s="155"/>
      <c r="I121" s="136"/>
      <c r="J121" s="136"/>
      <c r="K121" s="132">
        <f t="shared" si="11"/>
        <v>0</v>
      </c>
      <c r="L121" s="132">
        <f>K121*L113</f>
        <v>0</v>
      </c>
      <c r="M121" s="153"/>
      <c r="N121" s="154"/>
      <c r="O121" s="220"/>
    </row>
    <row r="122" spans="2:15" ht="16.5" hidden="1" customHeight="1">
      <c r="B122" s="124">
        <v>7</v>
      </c>
      <c r="C122" s="155"/>
      <c r="D122" s="155"/>
      <c r="E122" s="155"/>
      <c r="F122" s="155"/>
      <c r="G122" s="155"/>
      <c r="H122" s="155"/>
      <c r="I122" s="136"/>
      <c r="J122" s="136"/>
      <c r="K122" s="132">
        <f t="shared" si="11"/>
        <v>0</v>
      </c>
      <c r="L122" s="132">
        <f>K122*L113</f>
        <v>0</v>
      </c>
      <c r="M122" s="159"/>
      <c r="N122" s="160"/>
      <c r="O122" s="220"/>
    </row>
    <row r="123" spans="2:15" ht="20.25" hidden="1">
      <c r="B123" s="124">
        <v>8</v>
      </c>
      <c r="C123" s="630" t="s">
        <v>76</v>
      </c>
      <c r="D123" s="630"/>
      <c r="E123" s="630"/>
      <c r="F123" s="630"/>
      <c r="G123" s="630"/>
      <c r="H123" s="630"/>
      <c r="I123" s="630"/>
      <c r="J123" s="630"/>
      <c r="K123" s="239" t="s">
        <v>47</v>
      </c>
      <c r="L123" s="161">
        <v>0.7</v>
      </c>
      <c r="M123" s="126">
        <f>SUM(K125:K132)</f>
        <v>0</v>
      </c>
      <c r="N123" s="127">
        <f>SUM(L125:L132)</f>
        <v>0</v>
      </c>
      <c r="O123" s="224"/>
    </row>
    <row r="124" spans="2:15" ht="16.5" hidden="1" customHeight="1">
      <c r="B124" s="124" t="s">
        <v>3</v>
      </c>
      <c r="C124" s="663" t="s">
        <v>4</v>
      </c>
      <c r="D124" s="664"/>
      <c r="E124" s="554" t="s">
        <v>5</v>
      </c>
      <c r="F124" s="554" t="s">
        <v>6</v>
      </c>
      <c r="G124" s="554" t="s">
        <v>7</v>
      </c>
      <c r="H124" s="554" t="s">
        <v>8</v>
      </c>
      <c r="I124" s="554" t="s">
        <v>9</v>
      </c>
      <c r="J124" s="554" t="s">
        <v>10</v>
      </c>
      <c r="K124" s="554" t="s">
        <v>11</v>
      </c>
      <c r="L124" s="554" t="s">
        <v>12</v>
      </c>
      <c r="M124" s="150"/>
      <c r="N124" s="151"/>
      <c r="O124" s="220"/>
    </row>
    <row r="125" spans="2:15" ht="16.5" hidden="1" customHeight="1">
      <c r="B125" s="124">
        <v>1</v>
      </c>
      <c r="C125" s="155"/>
      <c r="D125" s="155"/>
      <c r="E125" s="155"/>
      <c r="F125" s="155"/>
      <c r="G125" s="152"/>
      <c r="H125" s="155"/>
      <c r="I125" s="136"/>
      <c r="J125" s="136"/>
      <c r="K125" s="132">
        <f t="shared" ref="K125:K132" si="12">(I125+J125)*10000</f>
        <v>0</v>
      </c>
      <c r="L125" s="132">
        <f>K125*L123</f>
        <v>0</v>
      </c>
      <c r="M125" s="153"/>
      <c r="N125" s="154"/>
      <c r="O125" s="220"/>
    </row>
    <row r="126" spans="2:15" ht="16.5" hidden="1" customHeight="1">
      <c r="B126" s="124">
        <v>2</v>
      </c>
      <c r="C126" s="155"/>
      <c r="D126" s="155"/>
      <c r="E126" s="155"/>
      <c r="F126" s="155"/>
      <c r="G126" s="152"/>
      <c r="H126" s="155"/>
      <c r="I126" s="136"/>
      <c r="J126" s="136"/>
      <c r="K126" s="132">
        <f t="shared" si="12"/>
        <v>0</v>
      </c>
      <c r="L126" s="132">
        <f>K126*L123</f>
        <v>0</v>
      </c>
      <c r="M126" s="153"/>
      <c r="N126" s="154"/>
      <c r="O126" s="220"/>
    </row>
    <row r="127" spans="2:15" ht="48.75" hidden="1" customHeight="1">
      <c r="B127" s="124">
        <v>3</v>
      </c>
      <c r="C127" s="121"/>
      <c r="D127" s="121"/>
      <c r="E127" s="162"/>
      <c r="F127" s="121"/>
      <c r="G127" s="119"/>
      <c r="H127" s="119"/>
      <c r="I127" s="123"/>
      <c r="J127" s="123"/>
      <c r="K127" s="132">
        <f t="shared" si="12"/>
        <v>0</v>
      </c>
      <c r="L127" s="132">
        <f>K127*L123</f>
        <v>0</v>
      </c>
      <c r="M127" s="153"/>
      <c r="N127" s="154"/>
      <c r="O127" s="220"/>
    </row>
    <row r="128" spans="2:15" ht="16.5" hidden="1" customHeight="1">
      <c r="B128" s="124">
        <v>4</v>
      </c>
      <c r="C128" s="155"/>
      <c r="D128" s="155"/>
      <c r="E128" s="155"/>
      <c r="F128" s="155"/>
      <c r="G128" s="155"/>
      <c r="H128" s="155"/>
      <c r="I128" s="136"/>
      <c r="J128" s="136"/>
      <c r="K128" s="132">
        <f t="shared" si="12"/>
        <v>0</v>
      </c>
      <c r="L128" s="132">
        <f>K128*L123</f>
        <v>0</v>
      </c>
      <c r="M128" s="153"/>
      <c r="N128" s="154"/>
      <c r="O128" s="220"/>
    </row>
    <row r="129" spans="1:21" ht="16.5" hidden="1" customHeight="1">
      <c r="A129" s="220"/>
      <c r="B129" s="124">
        <v>5</v>
      </c>
      <c r="C129" s="155"/>
      <c r="D129" s="155"/>
      <c r="E129" s="155"/>
      <c r="F129" s="155"/>
      <c r="G129" s="152"/>
      <c r="H129" s="155"/>
      <c r="I129" s="136"/>
      <c r="J129" s="136"/>
      <c r="K129" s="132">
        <f t="shared" si="12"/>
        <v>0</v>
      </c>
      <c r="L129" s="132">
        <f>K129*L123</f>
        <v>0</v>
      </c>
      <c r="M129" s="153"/>
      <c r="N129" s="154"/>
      <c r="O129" s="220"/>
      <c r="P129" s="220"/>
      <c r="Q129" s="220"/>
      <c r="R129" s="220"/>
      <c r="S129" s="220"/>
      <c r="T129" s="220"/>
      <c r="U129" s="220"/>
    </row>
    <row r="130" spans="1:21" ht="16.5" hidden="1" customHeight="1">
      <c r="A130" s="220"/>
      <c r="B130" s="124">
        <v>6</v>
      </c>
      <c r="C130" s="155"/>
      <c r="D130" s="155"/>
      <c r="E130" s="155"/>
      <c r="F130" s="155"/>
      <c r="G130" s="155"/>
      <c r="H130" s="155"/>
      <c r="I130" s="136"/>
      <c r="J130" s="136"/>
      <c r="K130" s="132">
        <f t="shared" si="12"/>
        <v>0</v>
      </c>
      <c r="L130" s="132">
        <f>K130*L123</f>
        <v>0</v>
      </c>
      <c r="M130" s="153"/>
      <c r="N130" s="154"/>
      <c r="O130" s="220"/>
      <c r="P130" s="220"/>
      <c r="Q130" s="220"/>
      <c r="R130" s="220"/>
      <c r="S130" s="220"/>
      <c r="T130" s="220"/>
      <c r="U130" s="220"/>
    </row>
    <row r="131" spans="1:21" ht="16.5" hidden="1" customHeight="1">
      <c r="A131" s="220"/>
      <c r="B131" s="124">
        <v>7</v>
      </c>
      <c r="C131" s="155"/>
      <c r="D131" s="158"/>
      <c r="E131" s="155"/>
      <c r="F131" s="155"/>
      <c r="G131" s="155"/>
      <c r="H131" s="155"/>
      <c r="I131" s="136"/>
      <c r="J131" s="136"/>
      <c r="K131" s="132">
        <f t="shared" si="12"/>
        <v>0</v>
      </c>
      <c r="L131" s="132">
        <f>K131*L123</f>
        <v>0</v>
      </c>
      <c r="M131" s="153"/>
      <c r="N131" s="154"/>
      <c r="O131" s="220"/>
      <c r="P131" s="220"/>
      <c r="Q131" s="220"/>
      <c r="R131" s="220"/>
      <c r="S131" s="220"/>
      <c r="T131" s="220"/>
      <c r="U131" s="220"/>
    </row>
    <row r="132" spans="1:21" ht="16.5" hidden="1" customHeight="1">
      <c r="A132" s="220"/>
      <c r="B132" s="124">
        <v>8</v>
      </c>
      <c r="C132" s="155"/>
      <c r="D132" s="158"/>
      <c r="E132" s="155"/>
      <c r="F132" s="155"/>
      <c r="G132" s="155"/>
      <c r="H132" s="155"/>
      <c r="I132" s="136"/>
      <c r="J132" s="136"/>
      <c r="K132" s="132">
        <f t="shared" si="12"/>
        <v>0</v>
      </c>
      <c r="L132" s="132">
        <f>K132*L123</f>
        <v>0</v>
      </c>
      <c r="M132" s="159"/>
      <c r="N132" s="160"/>
      <c r="O132" s="220"/>
      <c r="P132" s="220"/>
      <c r="Q132" s="220"/>
      <c r="R132" s="220"/>
      <c r="S132" s="220"/>
      <c r="T132" s="220"/>
      <c r="U132" s="220"/>
    </row>
    <row r="133" spans="1:21" s="220" customFormat="1" ht="16.5" hidden="1" customHeight="1">
      <c r="B133" s="124"/>
      <c r="C133" s="155"/>
      <c r="D133" s="158"/>
      <c r="E133" s="155"/>
      <c r="F133" s="155"/>
      <c r="G133" s="155"/>
      <c r="H133" s="155"/>
      <c r="I133" s="136"/>
      <c r="J133" s="136"/>
      <c r="K133" s="132"/>
      <c r="L133" s="132"/>
      <c r="M133" s="416"/>
      <c r="N133" s="416"/>
      <c r="O133" s="224"/>
    </row>
    <row r="134" spans="1:21" ht="20.25" hidden="1">
      <c r="A134" s="220"/>
      <c r="B134" s="124"/>
      <c r="C134" s="630" t="s">
        <v>77</v>
      </c>
      <c r="D134" s="630"/>
      <c r="E134" s="630"/>
      <c r="F134" s="630"/>
      <c r="G134" s="630"/>
      <c r="H134" s="630"/>
      <c r="I134" s="630"/>
      <c r="J134" s="630"/>
      <c r="K134" s="239" t="s">
        <v>47</v>
      </c>
      <c r="L134" s="161">
        <v>0.7</v>
      </c>
      <c r="M134" s="126">
        <f>SUM(K136:K143)</f>
        <v>0</v>
      </c>
      <c r="N134" s="127">
        <f>SUM(L136:L143)</f>
        <v>0</v>
      </c>
      <c r="O134" s="224"/>
      <c r="P134" s="220"/>
      <c r="Q134" s="220"/>
      <c r="R134" s="220"/>
      <c r="S134" s="220"/>
      <c r="T134" s="220"/>
      <c r="U134" s="220"/>
    </row>
    <row r="135" spans="1:21" ht="16.5" hidden="1" customHeight="1">
      <c r="A135" s="220"/>
      <c r="B135" s="124" t="s">
        <v>3</v>
      </c>
      <c r="C135" s="627" t="s">
        <v>4</v>
      </c>
      <c r="D135" s="627"/>
      <c r="E135" s="554" t="s">
        <v>5</v>
      </c>
      <c r="F135" s="554" t="s">
        <v>6</v>
      </c>
      <c r="G135" s="554" t="s">
        <v>7</v>
      </c>
      <c r="H135" s="554" t="s">
        <v>8</v>
      </c>
      <c r="I135" s="554" t="s">
        <v>9</v>
      </c>
      <c r="J135" s="554" t="s">
        <v>10</v>
      </c>
      <c r="K135" s="554" t="s">
        <v>11</v>
      </c>
      <c r="L135" s="554" t="s">
        <v>12</v>
      </c>
      <c r="M135" s="150"/>
      <c r="N135" s="151"/>
      <c r="O135" s="220"/>
      <c r="P135" s="220"/>
      <c r="Q135" s="220"/>
      <c r="R135" s="220"/>
      <c r="S135" s="220"/>
      <c r="T135" s="220"/>
      <c r="U135" s="220"/>
    </row>
    <row r="136" spans="1:21" ht="16.5" hidden="1" customHeight="1">
      <c r="A136" s="220"/>
      <c r="B136" s="124">
        <v>1</v>
      </c>
      <c r="C136" s="155"/>
      <c r="D136" s="155"/>
      <c r="E136" s="155"/>
      <c r="F136" s="155"/>
      <c r="G136" s="155"/>
      <c r="H136" s="155"/>
      <c r="I136" s="136"/>
      <c r="J136" s="136"/>
      <c r="K136" s="132">
        <f t="shared" ref="K136:K143" si="13">(I136+J136)*10000</f>
        <v>0</v>
      </c>
      <c r="L136" s="132">
        <f>K136*L134</f>
        <v>0</v>
      </c>
      <c r="M136" s="153"/>
      <c r="N136" s="154"/>
      <c r="O136" s="220"/>
      <c r="P136" s="220"/>
      <c r="Q136" s="220"/>
      <c r="R136" s="220"/>
      <c r="S136" s="220"/>
      <c r="T136" s="220"/>
      <c r="U136" s="220"/>
    </row>
    <row r="137" spans="1:21" ht="16.5" hidden="1" customHeight="1">
      <c r="A137" s="220"/>
      <c r="B137" s="124">
        <v>2</v>
      </c>
      <c r="C137" s="155"/>
      <c r="D137" s="155"/>
      <c r="E137" s="155"/>
      <c r="F137" s="155"/>
      <c r="G137" s="152"/>
      <c r="H137" s="155"/>
      <c r="I137" s="136"/>
      <c r="J137" s="136"/>
      <c r="K137" s="132">
        <f t="shared" si="13"/>
        <v>0</v>
      </c>
      <c r="L137" s="132">
        <f>K137*L134</f>
        <v>0</v>
      </c>
      <c r="M137" s="153"/>
      <c r="N137" s="154"/>
      <c r="O137" s="220"/>
      <c r="P137" s="220"/>
      <c r="Q137" s="220"/>
      <c r="R137" s="220"/>
      <c r="S137" s="220"/>
      <c r="T137" s="220"/>
      <c r="U137" s="220"/>
    </row>
    <row r="138" spans="1:21" ht="16.5" hidden="1" customHeight="1">
      <c r="A138" s="220"/>
      <c r="B138" s="124">
        <v>3</v>
      </c>
      <c r="C138" s="155"/>
      <c r="D138" s="155"/>
      <c r="E138" s="155"/>
      <c r="F138" s="156"/>
      <c r="G138" s="157"/>
      <c r="H138" s="157"/>
      <c r="I138" s="136"/>
      <c r="J138" s="136"/>
      <c r="K138" s="132">
        <f t="shared" si="13"/>
        <v>0</v>
      </c>
      <c r="L138" s="132">
        <f>K138*L134</f>
        <v>0</v>
      </c>
      <c r="M138" s="153"/>
      <c r="N138" s="154"/>
      <c r="O138" s="220"/>
      <c r="P138" s="220"/>
      <c r="Q138" s="220"/>
      <c r="R138" s="220"/>
      <c r="S138" s="220"/>
      <c r="T138" s="220"/>
      <c r="U138" s="220"/>
    </row>
    <row r="139" spans="1:21" ht="16.5" hidden="1" customHeight="1">
      <c r="A139" s="220"/>
      <c r="B139" s="124">
        <v>4</v>
      </c>
      <c r="C139" s="155"/>
      <c r="D139" s="155"/>
      <c r="E139" s="155"/>
      <c r="F139" s="155"/>
      <c r="G139" s="155"/>
      <c r="H139" s="155"/>
      <c r="I139" s="136"/>
      <c r="J139" s="136"/>
      <c r="K139" s="132">
        <f t="shared" si="13"/>
        <v>0</v>
      </c>
      <c r="L139" s="132">
        <f>K139*L134</f>
        <v>0</v>
      </c>
      <c r="M139" s="153"/>
      <c r="N139" s="154"/>
      <c r="O139" s="220"/>
      <c r="P139" s="220"/>
      <c r="Q139" s="220"/>
      <c r="R139" s="220"/>
      <c r="S139" s="220"/>
      <c r="T139" s="220"/>
      <c r="U139" s="220"/>
    </row>
    <row r="140" spans="1:21" ht="16.5" hidden="1" customHeight="1">
      <c r="A140" s="220"/>
      <c r="B140" s="124">
        <v>5</v>
      </c>
      <c r="C140" s="155"/>
      <c r="D140" s="155"/>
      <c r="E140" s="155"/>
      <c r="F140" s="155"/>
      <c r="G140" s="152"/>
      <c r="H140" s="155"/>
      <c r="I140" s="136"/>
      <c r="J140" s="136"/>
      <c r="K140" s="132">
        <f t="shared" si="13"/>
        <v>0</v>
      </c>
      <c r="L140" s="132">
        <f>K140*L134</f>
        <v>0</v>
      </c>
      <c r="M140" s="153"/>
      <c r="N140" s="154"/>
      <c r="O140" s="220"/>
      <c r="P140" s="220"/>
      <c r="Q140" s="220"/>
      <c r="R140" s="220"/>
      <c r="S140" s="220"/>
      <c r="T140" s="220"/>
      <c r="U140" s="220"/>
    </row>
    <row r="141" spans="1:21" ht="16.5" hidden="1" customHeight="1">
      <c r="A141" s="220"/>
      <c r="B141" s="124">
        <v>6</v>
      </c>
      <c r="C141" s="155"/>
      <c r="D141" s="155"/>
      <c r="E141" s="155"/>
      <c r="F141" s="155"/>
      <c r="G141" s="155"/>
      <c r="H141" s="155"/>
      <c r="I141" s="136"/>
      <c r="J141" s="136"/>
      <c r="K141" s="132">
        <f t="shared" si="13"/>
        <v>0</v>
      </c>
      <c r="L141" s="132">
        <f>K141*L134</f>
        <v>0</v>
      </c>
      <c r="M141" s="153"/>
      <c r="N141" s="154"/>
      <c r="O141" s="220"/>
      <c r="P141" s="220"/>
      <c r="Q141" s="220"/>
      <c r="R141" s="220"/>
      <c r="S141" s="220"/>
      <c r="T141" s="220"/>
      <c r="U141" s="220"/>
    </row>
    <row r="142" spans="1:21" ht="16.5" hidden="1" customHeight="1">
      <c r="A142" s="220"/>
      <c r="B142" s="124">
        <v>7</v>
      </c>
      <c r="C142" s="155"/>
      <c r="D142" s="158"/>
      <c r="E142" s="155"/>
      <c r="F142" s="155"/>
      <c r="G142" s="155"/>
      <c r="H142" s="155"/>
      <c r="I142" s="136"/>
      <c r="J142" s="136"/>
      <c r="K142" s="132">
        <f t="shared" si="13"/>
        <v>0</v>
      </c>
      <c r="L142" s="132">
        <f>K142*L134</f>
        <v>0</v>
      </c>
      <c r="M142" s="153"/>
      <c r="N142" s="154"/>
      <c r="O142" s="220"/>
      <c r="P142" s="220"/>
      <c r="Q142" s="220"/>
      <c r="R142" s="220"/>
      <c r="S142" s="220"/>
      <c r="T142" s="220"/>
      <c r="U142" s="220"/>
    </row>
    <row r="143" spans="1:21" ht="16.5" hidden="1" customHeight="1">
      <c r="A143" s="220"/>
      <c r="B143" s="124">
        <v>8</v>
      </c>
      <c r="C143" s="155"/>
      <c r="D143" s="158"/>
      <c r="E143" s="155"/>
      <c r="F143" s="155"/>
      <c r="G143" s="155"/>
      <c r="H143" s="155"/>
      <c r="I143" s="136"/>
      <c r="J143" s="136"/>
      <c r="K143" s="132">
        <f t="shared" si="13"/>
        <v>0</v>
      </c>
      <c r="L143" s="132">
        <f>K143*L134</f>
        <v>0</v>
      </c>
      <c r="M143" s="159"/>
      <c r="N143" s="160"/>
      <c r="O143" s="220"/>
      <c r="P143" s="220"/>
      <c r="Q143" s="220"/>
      <c r="R143" s="220"/>
      <c r="S143" s="220"/>
      <c r="T143" s="220"/>
      <c r="U143" s="220"/>
    </row>
    <row r="144" spans="1:21" ht="20.25">
      <c r="A144" s="220"/>
      <c r="B144" s="124"/>
      <c r="C144" s="630" t="s">
        <v>103</v>
      </c>
      <c r="D144" s="630"/>
      <c r="E144" s="630"/>
      <c r="F144" s="630"/>
      <c r="G144" s="630"/>
      <c r="H144" s="630"/>
      <c r="I144" s="630"/>
      <c r="J144" s="630"/>
      <c r="K144" s="239" t="s">
        <v>47</v>
      </c>
      <c r="L144" s="225">
        <v>0.5</v>
      </c>
      <c r="M144" s="126">
        <f>SUM(K146:K153)</f>
        <v>0</v>
      </c>
      <c r="N144" s="127">
        <f>SUM(L146:L153)</f>
        <v>0</v>
      </c>
      <c r="O144" s="224"/>
      <c r="P144" s="220"/>
      <c r="Q144" s="220"/>
      <c r="R144" s="220"/>
      <c r="S144" s="220"/>
      <c r="T144" s="220"/>
      <c r="U144" s="220"/>
    </row>
    <row r="145" spans="1:21">
      <c r="A145" s="220"/>
      <c r="B145" s="124" t="s">
        <v>3</v>
      </c>
      <c r="C145" s="627" t="s">
        <v>4</v>
      </c>
      <c r="D145" s="627"/>
      <c r="E145" s="554" t="s">
        <v>5</v>
      </c>
      <c r="F145" s="554" t="s">
        <v>6</v>
      </c>
      <c r="G145" s="554" t="s">
        <v>7</v>
      </c>
      <c r="H145" s="554" t="s">
        <v>8</v>
      </c>
      <c r="I145" s="554" t="s">
        <v>9</v>
      </c>
      <c r="J145" s="554" t="s">
        <v>10</v>
      </c>
      <c r="K145" s="554" t="s">
        <v>11</v>
      </c>
      <c r="L145" s="554" t="s">
        <v>12</v>
      </c>
      <c r="M145" s="628"/>
      <c r="N145" s="629"/>
      <c r="O145" s="220"/>
      <c r="P145" s="220"/>
      <c r="Q145" s="220"/>
      <c r="R145" s="220"/>
      <c r="S145" s="220"/>
      <c r="T145" s="220"/>
      <c r="U145" s="220"/>
    </row>
    <row r="146" spans="1:21">
      <c r="A146" s="220"/>
      <c r="B146" s="124">
        <v>1</v>
      </c>
      <c r="C146" s="233"/>
      <c r="D146" s="233"/>
      <c r="E146" s="233"/>
      <c r="F146" s="233"/>
      <c r="G146" s="233"/>
      <c r="H146" s="233"/>
      <c r="I146" s="136"/>
      <c r="J146" s="136"/>
      <c r="K146" s="132">
        <f t="shared" ref="K146:K153" si="14">(I146+J146)*10000</f>
        <v>0</v>
      </c>
      <c r="L146" s="132">
        <f>K146*L144</f>
        <v>0</v>
      </c>
      <c r="M146" s="226"/>
      <c r="N146" s="227"/>
      <c r="O146" s="220"/>
      <c r="P146" s="220"/>
      <c r="Q146" s="220"/>
      <c r="R146" s="220"/>
      <c r="S146" s="220"/>
      <c r="T146" s="220"/>
      <c r="U146" s="220"/>
    </row>
    <row r="147" spans="1:21">
      <c r="A147" s="220"/>
      <c r="B147" s="124">
        <v>2</v>
      </c>
      <c r="C147" s="233"/>
      <c r="D147" s="233"/>
      <c r="E147" s="233"/>
      <c r="F147" s="233"/>
      <c r="G147" s="234"/>
      <c r="H147" s="235"/>
      <c r="I147" s="136"/>
      <c r="J147" s="136"/>
      <c r="K147" s="132">
        <f t="shared" si="14"/>
        <v>0</v>
      </c>
      <c r="L147" s="132">
        <f>K147*L144</f>
        <v>0</v>
      </c>
      <c r="M147" s="226"/>
      <c r="N147" s="227"/>
      <c r="O147" s="220"/>
      <c r="P147" s="220"/>
      <c r="Q147" s="220"/>
      <c r="R147" s="220"/>
      <c r="S147" s="220"/>
      <c r="T147" s="220"/>
      <c r="U147" s="220"/>
    </row>
    <row r="148" spans="1:21">
      <c r="A148" s="220"/>
      <c r="B148" s="124">
        <v>3</v>
      </c>
      <c r="C148" s="233"/>
      <c r="D148" s="233"/>
      <c r="E148" s="233"/>
      <c r="F148" s="236"/>
      <c r="G148" s="237"/>
      <c r="H148" s="237"/>
      <c r="I148" s="136"/>
      <c r="J148" s="136"/>
      <c r="K148" s="132">
        <f t="shared" si="14"/>
        <v>0</v>
      </c>
      <c r="L148" s="132">
        <f>K148*L144</f>
        <v>0</v>
      </c>
      <c r="M148" s="226"/>
      <c r="N148" s="227"/>
      <c r="O148" s="220"/>
      <c r="P148" s="220"/>
      <c r="Q148" s="220"/>
      <c r="R148" s="220"/>
      <c r="S148" s="220"/>
      <c r="T148" s="220"/>
      <c r="U148" s="220"/>
    </row>
    <row r="149" spans="1:21">
      <c r="A149" s="220"/>
      <c r="B149" s="124">
        <v>4</v>
      </c>
      <c r="C149" s="233"/>
      <c r="D149" s="233"/>
      <c r="E149" s="233"/>
      <c r="F149" s="233"/>
      <c r="G149" s="235"/>
      <c r="H149" s="235"/>
      <c r="I149" s="136"/>
      <c r="J149" s="136"/>
      <c r="K149" s="132">
        <f t="shared" si="14"/>
        <v>0</v>
      </c>
      <c r="L149" s="132">
        <f>K149*L144</f>
        <v>0</v>
      </c>
      <c r="M149" s="226"/>
      <c r="N149" s="227"/>
      <c r="O149" s="220"/>
      <c r="P149" s="220"/>
      <c r="Q149" s="220"/>
      <c r="R149" s="220"/>
      <c r="S149" s="220"/>
      <c r="T149" s="220"/>
      <c r="U149" s="220"/>
    </row>
    <row r="150" spans="1:21">
      <c r="A150" s="220"/>
      <c r="B150" s="124">
        <v>5</v>
      </c>
      <c r="C150" s="233"/>
      <c r="D150" s="233"/>
      <c r="E150" s="233"/>
      <c r="F150" s="233"/>
      <c r="G150" s="234"/>
      <c r="H150" s="235"/>
      <c r="I150" s="136"/>
      <c r="J150" s="136"/>
      <c r="K150" s="132">
        <f t="shared" si="14"/>
        <v>0</v>
      </c>
      <c r="L150" s="132">
        <f>K150*L144</f>
        <v>0</v>
      </c>
      <c r="M150" s="226"/>
      <c r="N150" s="227"/>
      <c r="O150" s="220"/>
      <c r="P150" s="220"/>
      <c r="Q150" s="220"/>
      <c r="R150" s="220"/>
      <c r="S150" s="220"/>
      <c r="T150" s="220"/>
      <c r="U150" s="220"/>
    </row>
    <row r="151" spans="1:21">
      <c r="A151" s="220"/>
      <c r="B151" s="124">
        <v>6</v>
      </c>
      <c r="C151" s="233"/>
      <c r="D151" s="233"/>
      <c r="E151" s="233"/>
      <c r="F151" s="233"/>
      <c r="G151" s="235"/>
      <c r="H151" s="235"/>
      <c r="I151" s="136"/>
      <c r="J151" s="136"/>
      <c r="K151" s="132">
        <f t="shared" si="14"/>
        <v>0</v>
      </c>
      <c r="L151" s="132">
        <f>K151*L144</f>
        <v>0</v>
      </c>
      <c r="M151" s="226"/>
      <c r="N151" s="227"/>
      <c r="O151" s="220"/>
      <c r="P151" s="220"/>
      <c r="Q151" s="220"/>
      <c r="R151" s="220"/>
      <c r="S151" s="220"/>
      <c r="T151" s="220"/>
      <c r="U151" s="220"/>
    </row>
    <row r="152" spans="1:21">
      <c r="A152" s="220"/>
      <c r="B152" s="124">
        <v>7</v>
      </c>
      <c r="C152" s="233"/>
      <c r="D152" s="238"/>
      <c r="E152" s="233"/>
      <c r="F152" s="233"/>
      <c r="G152" s="235"/>
      <c r="H152" s="235"/>
      <c r="I152" s="136"/>
      <c r="J152" s="136"/>
      <c r="K152" s="132">
        <f t="shared" si="14"/>
        <v>0</v>
      </c>
      <c r="L152" s="132">
        <f>K152*L144</f>
        <v>0</v>
      </c>
      <c r="M152" s="226"/>
      <c r="N152" s="227"/>
      <c r="O152" s="220"/>
      <c r="P152" s="220"/>
      <c r="Q152" s="220"/>
      <c r="R152" s="220"/>
      <c r="S152" s="220"/>
      <c r="T152" s="220"/>
      <c r="U152" s="220"/>
    </row>
    <row r="153" spans="1:21">
      <c r="A153" s="220"/>
      <c r="B153" s="124">
        <v>8</v>
      </c>
      <c r="C153" s="233"/>
      <c r="D153" s="238"/>
      <c r="E153" s="233"/>
      <c r="F153" s="233"/>
      <c r="G153" s="235"/>
      <c r="H153" s="235"/>
      <c r="I153" s="136"/>
      <c r="J153" s="136"/>
      <c r="K153" s="132">
        <f t="shared" si="14"/>
        <v>0</v>
      </c>
      <c r="L153" s="132">
        <f>K153*L144</f>
        <v>0</v>
      </c>
      <c r="M153" s="228"/>
      <c r="N153" s="229"/>
      <c r="O153" s="220"/>
      <c r="P153" s="220"/>
      <c r="Q153" s="220"/>
      <c r="R153" s="220"/>
      <c r="S153" s="220"/>
      <c r="T153" s="220"/>
      <c r="U153" s="220"/>
    </row>
    <row r="154" spans="1:21" ht="20.25">
      <c r="A154" s="221"/>
      <c r="B154" s="232"/>
      <c r="C154" s="630" t="s">
        <v>103</v>
      </c>
      <c r="D154" s="630"/>
      <c r="E154" s="630"/>
      <c r="F154" s="630"/>
      <c r="G154" s="630"/>
      <c r="H154" s="630"/>
      <c r="I154" s="630"/>
      <c r="J154" s="630"/>
      <c r="K154" s="239" t="s">
        <v>47</v>
      </c>
      <c r="L154" s="225">
        <v>0.5</v>
      </c>
      <c r="M154" s="126">
        <f>SUM(K156:K163)</f>
        <v>0</v>
      </c>
      <c r="N154" s="127">
        <f>SUM(L156:L163)</f>
        <v>0</v>
      </c>
      <c r="O154" s="224"/>
      <c r="P154" s="220"/>
      <c r="Q154" s="220"/>
      <c r="R154" s="220"/>
      <c r="S154" s="220"/>
      <c r="T154" s="220"/>
      <c r="U154" s="220"/>
    </row>
    <row r="155" spans="1:21">
      <c r="A155" s="221"/>
      <c r="B155" s="232"/>
      <c r="C155" s="627" t="s">
        <v>4</v>
      </c>
      <c r="D155" s="627"/>
      <c r="E155" s="554" t="s">
        <v>5</v>
      </c>
      <c r="F155" s="554" t="s">
        <v>6</v>
      </c>
      <c r="G155" s="554" t="s">
        <v>7</v>
      </c>
      <c r="H155" s="554" t="s">
        <v>8</v>
      </c>
      <c r="I155" s="554" t="s">
        <v>9</v>
      </c>
      <c r="J155" s="554" t="s">
        <v>10</v>
      </c>
      <c r="K155" s="554" t="s">
        <v>11</v>
      </c>
      <c r="L155" s="554" t="s">
        <v>12</v>
      </c>
      <c r="M155" s="628"/>
      <c r="N155" s="629"/>
      <c r="O155" s="220"/>
      <c r="P155" s="220"/>
      <c r="Q155" s="220"/>
      <c r="R155" s="220"/>
      <c r="S155" s="220"/>
      <c r="T155" s="220"/>
      <c r="U155" s="220"/>
    </row>
    <row r="156" spans="1:21">
      <c r="A156" s="221"/>
      <c r="B156" s="232"/>
      <c r="C156" s="233"/>
      <c r="D156" s="233"/>
      <c r="E156" s="233"/>
      <c r="F156" s="233"/>
      <c r="G156" s="234"/>
      <c r="H156" s="235"/>
      <c r="I156" s="136"/>
      <c r="J156" s="136"/>
      <c r="K156" s="132">
        <f t="shared" ref="K156:K163" si="15">(I156+J156)*10000</f>
        <v>0</v>
      </c>
      <c r="L156" s="132">
        <f>K156*L154</f>
        <v>0</v>
      </c>
      <c r="M156" s="226"/>
      <c r="N156" s="227"/>
      <c r="O156" s="220"/>
      <c r="P156" s="220"/>
      <c r="Q156" s="220"/>
      <c r="R156" s="220"/>
      <c r="S156" s="220"/>
      <c r="T156" s="220"/>
      <c r="U156" s="220"/>
    </row>
    <row r="157" spans="1:21">
      <c r="A157" s="221"/>
      <c r="B157" s="232"/>
      <c r="C157" s="233"/>
      <c r="D157" s="233"/>
      <c r="E157" s="233"/>
      <c r="F157" s="233"/>
      <c r="G157" s="234"/>
      <c r="H157" s="235"/>
      <c r="I157" s="136"/>
      <c r="J157" s="136"/>
      <c r="K157" s="132">
        <f t="shared" si="15"/>
        <v>0</v>
      </c>
      <c r="L157" s="132">
        <f>K157*L154</f>
        <v>0</v>
      </c>
      <c r="M157" s="226"/>
      <c r="N157" s="227"/>
      <c r="O157" s="220"/>
      <c r="P157" s="220"/>
      <c r="Q157" s="220"/>
      <c r="R157" s="220"/>
      <c r="S157" s="220"/>
      <c r="T157" s="220"/>
      <c r="U157" s="220"/>
    </row>
    <row r="158" spans="1:21">
      <c r="A158" s="221"/>
      <c r="B158" s="232"/>
      <c r="C158" s="233"/>
      <c r="D158" s="233"/>
      <c r="E158" s="233"/>
      <c r="F158" s="236"/>
      <c r="G158" s="237"/>
      <c r="H158" s="237"/>
      <c r="I158" s="136"/>
      <c r="J158" s="136"/>
      <c r="K158" s="132">
        <f t="shared" si="15"/>
        <v>0</v>
      </c>
      <c r="L158" s="132">
        <f>K158*L154</f>
        <v>0</v>
      </c>
      <c r="M158" s="226"/>
      <c r="N158" s="227"/>
      <c r="O158" s="220"/>
      <c r="P158" s="220"/>
      <c r="Q158" s="220"/>
      <c r="R158" s="220"/>
      <c r="S158" s="220"/>
      <c r="T158" s="220"/>
      <c r="U158" s="220"/>
    </row>
    <row r="159" spans="1:21">
      <c r="A159" s="221"/>
      <c r="B159" s="232"/>
      <c r="C159" s="233"/>
      <c r="D159" s="233"/>
      <c r="E159" s="233"/>
      <c r="F159" s="233"/>
      <c r="G159" s="235"/>
      <c r="H159" s="235"/>
      <c r="I159" s="136"/>
      <c r="J159" s="136"/>
      <c r="K159" s="132">
        <f t="shared" si="15"/>
        <v>0</v>
      </c>
      <c r="L159" s="132">
        <f>K159*L154</f>
        <v>0</v>
      </c>
      <c r="M159" s="226"/>
      <c r="N159" s="227"/>
      <c r="O159" s="220"/>
      <c r="P159" s="220"/>
      <c r="Q159" s="220"/>
      <c r="R159" s="220"/>
      <c r="S159" s="220"/>
      <c r="T159" s="220"/>
      <c r="U159" s="220"/>
    </row>
    <row r="160" spans="1:21">
      <c r="A160" s="221"/>
      <c r="B160" s="232"/>
      <c r="C160" s="233"/>
      <c r="D160" s="233"/>
      <c r="E160" s="233"/>
      <c r="F160" s="233"/>
      <c r="G160" s="234"/>
      <c r="H160" s="235"/>
      <c r="I160" s="136"/>
      <c r="J160" s="136"/>
      <c r="K160" s="132">
        <f t="shared" si="15"/>
        <v>0</v>
      </c>
      <c r="L160" s="132">
        <f>K160*L154</f>
        <v>0</v>
      </c>
      <c r="M160" s="226"/>
      <c r="N160" s="227"/>
      <c r="O160" s="220"/>
      <c r="P160" s="220"/>
      <c r="Q160" s="220"/>
      <c r="R160" s="220"/>
      <c r="S160" s="220"/>
      <c r="T160" s="220"/>
      <c r="U160" s="220"/>
    </row>
    <row r="161" spans="1:21">
      <c r="A161" s="221"/>
      <c r="B161" s="232"/>
      <c r="C161" s="233"/>
      <c r="D161" s="233"/>
      <c r="E161" s="233"/>
      <c r="F161" s="233"/>
      <c r="G161" s="235"/>
      <c r="H161" s="235"/>
      <c r="I161" s="136"/>
      <c r="J161" s="136"/>
      <c r="K161" s="132">
        <f t="shared" si="15"/>
        <v>0</v>
      </c>
      <c r="L161" s="132">
        <f>K161*L154</f>
        <v>0</v>
      </c>
      <c r="M161" s="226"/>
      <c r="N161" s="227"/>
      <c r="O161" s="220"/>
      <c r="P161" s="220"/>
      <c r="Q161" s="220"/>
      <c r="R161" s="220"/>
      <c r="S161" s="220"/>
      <c r="T161" s="220"/>
      <c r="U161" s="220"/>
    </row>
    <row r="162" spans="1:21">
      <c r="A162" s="221"/>
      <c r="B162" s="232"/>
      <c r="C162" s="233"/>
      <c r="D162" s="238"/>
      <c r="E162" s="233"/>
      <c r="F162" s="233"/>
      <c r="G162" s="235"/>
      <c r="H162" s="235"/>
      <c r="I162" s="136"/>
      <c r="J162" s="136"/>
      <c r="K162" s="132">
        <f t="shared" si="15"/>
        <v>0</v>
      </c>
      <c r="L162" s="132">
        <f>K162*L154</f>
        <v>0</v>
      </c>
      <c r="M162" s="226"/>
      <c r="N162" s="227"/>
      <c r="O162" s="220"/>
      <c r="P162" s="220"/>
      <c r="Q162" s="220"/>
      <c r="R162" s="220"/>
      <c r="S162" s="220"/>
      <c r="T162" s="220"/>
      <c r="U162" s="220"/>
    </row>
    <row r="163" spans="1:21">
      <c r="A163" s="221"/>
      <c r="B163" s="232"/>
      <c r="C163" s="233"/>
      <c r="D163" s="238"/>
      <c r="E163" s="233"/>
      <c r="F163" s="233"/>
      <c r="G163" s="235"/>
      <c r="H163" s="235"/>
      <c r="I163" s="136"/>
      <c r="J163" s="136"/>
      <c r="K163" s="132">
        <f t="shared" si="15"/>
        <v>0</v>
      </c>
      <c r="L163" s="132">
        <f>K163*L154</f>
        <v>0</v>
      </c>
      <c r="M163" s="228"/>
      <c r="N163" s="229"/>
      <c r="O163" s="220"/>
      <c r="P163" s="220"/>
      <c r="Q163" s="220"/>
      <c r="R163" s="220"/>
      <c r="S163" s="220"/>
      <c r="T163" s="220"/>
      <c r="U163" s="220"/>
    </row>
    <row r="164" spans="1:21" ht="20.25">
      <c r="A164" s="221"/>
      <c r="B164" s="232"/>
      <c r="C164" s="630" t="s">
        <v>103</v>
      </c>
      <c r="D164" s="630"/>
      <c r="E164" s="630"/>
      <c r="F164" s="630"/>
      <c r="G164" s="630"/>
      <c r="H164" s="630"/>
      <c r="I164" s="630"/>
      <c r="J164" s="630"/>
      <c r="K164" s="239" t="s">
        <v>47</v>
      </c>
      <c r="L164" s="225">
        <v>0.5</v>
      </c>
      <c r="M164" s="126">
        <f>SUM(K166:K173)</f>
        <v>0</v>
      </c>
      <c r="N164" s="127">
        <f>SUM(L166:L173)</f>
        <v>0</v>
      </c>
      <c r="O164" s="224"/>
      <c r="P164" s="220"/>
      <c r="Q164" s="220"/>
      <c r="R164" s="220"/>
      <c r="S164" s="220"/>
      <c r="T164" s="220"/>
      <c r="U164" s="220"/>
    </row>
    <row r="165" spans="1:21">
      <c r="A165" s="221"/>
      <c r="B165" s="232"/>
      <c r="C165" s="627" t="s">
        <v>4</v>
      </c>
      <c r="D165" s="627"/>
      <c r="E165" s="554" t="s">
        <v>5</v>
      </c>
      <c r="F165" s="554" t="s">
        <v>6</v>
      </c>
      <c r="G165" s="554" t="s">
        <v>7</v>
      </c>
      <c r="H165" s="554" t="s">
        <v>8</v>
      </c>
      <c r="I165" s="554" t="s">
        <v>9</v>
      </c>
      <c r="J165" s="554" t="s">
        <v>10</v>
      </c>
      <c r="K165" s="554" t="s">
        <v>11</v>
      </c>
      <c r="L165" s="554" t="s">
        <v>12</v>
      </c>
      <c r="M165" s="628"/>
      <c r="N165" s="629"/>
      <c r="O165" s="220"/>
      <c r="P165" s="220"/>
      <c r="Q165" s="220"/>
      <c r="R165" s="220"/>
      <c r="S165" s="220"/>
      <c r="T165" s="220"/>
      <c r="U165" s="220"/>
    </row>
    <row r="166" spans="1:21">
      <c r="A166" s="221"/>
      <c r="B166" s="232"/>
      <c r="C166" s="233"/>
      <c r="D166" s="233"/>
      <c r="E166" s="233"/>
      <c r="F166" s="233"/>
      <c r="G166" s="234"/>
      <c r="H166" s="235"/>
      <c r="I166" s="136"/>
      <c r="J166" s="136"/>
      <c r="K166" s="132">
        <f t="shared" ref="K166:K173" si="16">(I166+J166)*10000</f>
        <v>0</v>
      </c>
      <c r="L166" s="132">
        <f>K166*L164</f>
        <v>0</v>
      </c>
      <c r="M166" s="226"/>
      <c r="N166" s="227"/>
      <c r="O166" s="220"/>
      <c r="P166" s="220"/>
      <c r="Q166" s="220"/>
      <c r="R166" s="220"/>
      <c r="S166" s="220"/>
      <c r="T166" s="220"/>
      <c r="U166" s="220"/>
    </row>
    <row r="167" spans="1:21">
      <c r="A167" s="221"/>
      <c r="B167" s="232"/>
      <c r="C167" s="233"/>
      <c r="D167" s="233"/>
      <c r="E167" s="233"/>
      <c r="F167" s="233"/>
      <c r="G167" s="234"/>
      <c r="H167" s="235"/>
      <c r="I167" s="136"/>
      <c r="J167" s="136"/>
      <c r="K167" s="132">
        <f t="shared" si="16"/>
        <v>0</v>
      </c>
      <c r="L167" s="132">
        <f>K167*L164</f>
        <v>0</v>
      </c>
      <c r="M167" s="226"/>
      <c r="N167" s="227"/>
      <c r="O167" s="220"/>
      <c r="P167" s="220"/>
      <c r="Q167" s="220"/>
      <c r="R167" s="220"/>
      <c r="S167" s="220"/>
      <c r="T167" s="220"/>
      <c r="U167" s="220"/>
    </row>
    <row r="168" spans="1:21">
      <c r="A168" s="221"/>
      <c r="B168" s="232"/>
      <c r="C168" s="233"/>
      <c r="D168" s="233"/>
      <c r="E168" s="233"/>
      <c r="F168" s="236"/>
      <c r="G168" s="237"/>
      <c r="H168" s="237"/>
      <c r="I168" s="136"/>
      <c r="J168" s="136"/>
      <c r="K168" s="132">
        <f t="shared" si="16"/>
        <v>0</v>
      </c>
      <c r="L168" s="132">
        <f>K168*L164</f>
        <v>0</v>
      </c>
      <c r="M168" s="226"/>
      <c r="N168" s="227"/>
      <c r="O168" s="220"/>
      <c r="P168" s="220"/>
      <c r="Q168" s="220"/>
      <c r="R168" s="220"/>
      <c r="S168" s="220"/>
      <c r="T168" s="220"/>
      <c r="U168" s="220"/>
    </row>
    <row r="169" spans="1:21">
      <c r="A169" s="221"/>
      <c r="B169" s="232"/>
      <c r="C169" s="233"/>
      <c r="D169" s="233"/>
      <c r="E169" s="233"/>
      <c r="F169" s="233"/>
      <c r="G169" s="235"/>
      <c r="H169" s="235"/>
      <c r="I169" s="136"/>
      <c r="J169" s="136"/>
      <c r="K169" s="132">
        <f t="shared" si="16"/>
        <v>0</v>
      </c>
      <c r="L169" s="132">
        <f>K169*L164</f>
        <v>0</v>
      </c>
      <c r="M169" s="226"/>
      <c r="N169" s="227"/>
      <c r="O169" s="220"/>
      <c r="P169" s="220"/>
      <c r="Q169" s="220"/>
      <c r="R169" s="220"/>
      <c r="S169" s="220"/>
      <c r="T169" s="220"/>
      <c r="U169" s="220"/>
    </row>
    <row r="170" spans="1:21">
      <c r="A170" s="221"/>
      <c r="B170" s="232"/>
      <c r="C170" s="233"/>
      <c r="D170" s="233"/>
      <c r="E170" s="233"/>
      <c r="F170" s="233"/>
      <c r="G170" s="234"/>
      <c r="H170" s="235"/>
      <c r="I170" s="136"/>
      <c r="J170" s="136"/>
      <c r="K170" s="132">
        <f t="shared" si="16"/>
        <v>0</v>
      </c>
      <c r="L170" s="132">
        <f>K170*L164</f>
        <v>0</v>
      </c>
      <c r="M170" s="226"/>
      <c r="N170" s="227"/>
      <c r="O170" s="220"/>
      <c r="P170" s="220"/>
      <c r="Q170" s="220"/>
      <c r="R170" s="220"/>
      <c r="S170" s="220"/>
      <c r="T170" s="220"/>
      <c r="U170" s="220"/>
    </row>
    <row r="171" spans="1:21">
      <c r="A171" s="221"/>
      <c r="B171" s="232"/>
      <c r="C171" s="233"/>
      <c r="D171" s="233"/>
      <c r="E171" s="233"/>
      <c r="F171" s="233"/>
      <c r="G171" s="235"/>
      <c r="H171" s="235"/>
      <c r="I171" s="136"/>
      <c r="J171" s="136"/>
      <c r="K171" s="132">
        <f t="shared" si="16"/>
        <v>0</v>
      </c>
      <c r="L171" s="132">
        <f>K171*L164</f>
        <v>0</v>
      </c>
      <c r="M171" s="226"/>
      <c r="N171" s="227"/>
      <c r="O171" s="220"/>
      <c r="P171" s="220"/>
      <c r="Q171" s="220"/>
      <c r="R171" s="220"/>
      <c r="S171" s="220"/>
      <c r="T171" s="220"/>
      <c r="U171" s="220"/>
    </row>
    <row r="172" spans="1:21">
      <c r="A172" s="221"/>
      <c r="B172" s="232"/>
      <c r="C172" s="233"/>
      <c r="D172" s="238"/>
      <c r="E172" s="233"/>
      <c r="F172" s="233"/>
      <c r="G172" s="235"/>
      <c r="H172" s="235"/>
      <c r="I172" s="136"/>
      <c r="J172" s="136"/>
      <c r="K172" s="132">
        <f t="shared" si="16"/>
        <v>0</v>
      </c>
      <c r="L172" s="132">
        <f>K172*L164</f>
        <v>0</v>
      </c>
      <c r="M172" s="226"/>
      <c r="N172" s="227"/>
      <c r="O172" s="220"/>
      <c r="P172" s="220"/>
      <c r="Q172" s="220"/>
      <c r="R172" s="220"/>
      <c r="S172" s="220"/>
      <c r="T172" s="220"/>
      <c r="U172" s="220"/>
    </row>
    <row r="173" spans="1:21">
      <c r="A173" s="221"/>
      <c r="B173" s="232"/>
      <c r="C173" s="233"/>
      <c r="D173" s="238"/>
      <c r="E173" s="233"/>
      <c r="F173" s="233"/>
      <c r="G173" s="235"/>
      <c r="H173" s="235"/>
      <c r="I173" s="136"/>
      <c r="J173" s="136"/>
      <c r="K173" s="132">
        <f t="shared" si="16"/>
        <v>0</v>
      </c>
      <c r="L173" s="132">
        <f>K173*L164</f>
        <v>0</v>
      </c>
      <c r="M173" s="226"/>
      <c r="N173" s="227"/>
      <c r="O173" s="220"/>
      <c r="P173" s="220"/>
      <c r="Q173" s="220"/>
      <c r="R173" s="220"/>
      <c r="S173" s="220"/>
      <c r="T173" s="220"/>
      <c r="U173" s="220"/>
    </row>
    <row r="174" spans="1:21">
      <c r="A174" s="220"/>
      <c r="B174" s="220"/>
      <c r="C174" s="44"/>
      <c r="D174" s="44"/>
      <c r="E174" s="44"/>
      <c r="F174" s="44"/>
      <c r="G174" s="45"/>
      <c r="H174" s="45"/>
      <c r="I174" s="46"/>
      <c r="J174" s="46"/>
      <c r="K174" s="46"/>
      <c r="L174" s="46"/>
      <c r="M174" s="220"/>
      <c r="N174" s="220"/>
      <c r="O174" s="220"/>
      <c r="P174" s="220"/>
      <c r="Q174" s="220"/>
      <c r="R174" s="220"/>
      <c r="S174" s="220"/>
      <c r="T174" s="220"/>
      <c r="U174" s="220"/>
    </row>
  </sheetData>
  <mergeCells count="59"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P13:T13"/>
    <mergeCell ref="C23:J23"/>
    <mergeCell ref="C24:D24"/>
    <mergeCell ref="M24:N24"/>
    <mergeCell ref="C33:J33"/>
    <mergeCell ref="C34:D34"/>
    <mergeCell ref="M34:N34"/>
    <mergeCell ref="C84:D84"/>
    <mergeCell ref="C43:J43"/>
    <mergeCell ref="C44:D44"/>
    <mergeCell ref="C53:J53"/>
    <mergeCell ref="C54:D54"/>
    <mergeCell ref="C63:J63"/>
    <mergeCell ref="C64:D64"/>
    <mergeCell ref="M64:N64"/>
    <mergeCell ref="C73:J73"/>
    <mergeCell ref="C74:D74"/>
    <mergeCell ref="M74:N74"/>
    <mergeCell ref="C83:J83"/>
    <mergeCell ref="C144:J144"/>
    <mergeCell ref="C93:J93"/>
    <mergeCell ref="C94:D94"/>
    <mergeCell ref="M94:N94"/>
    <mergeCell ref="C103:J103"/>
    <mergeCell ref="C104:D104"/>
    <mergeCell ref="C113:J113"/>
    <mergeCell ref="C114:D114"/>
    <mergeCell ref="C123:J123"/>
    <mergeCell ref="C124:D124"/>
    <mergeCell ref="C134:J134"/>
    <mergeCell ref="C135:D135"/>
    <mergeCell ref="C165:D165"/>
    <mergeCell ref="M165:N165"/>
    <mergeCell ref="C145:D145"/>
    <mergeCell ref="M145:N145"/>
    <mergeCell ref="C154:J154"/>
    <mergeCell ref="C155:D155"/>
    <mergeCell ref="M155:N155"/>
    <mergeCell ref="C164:J164"/>
    <mergeCell ref="P15:P16"/>
    <mergeCell ref="Q15:R16"/>
    <mergeCell ref="P18:Q18"/>
    <mergeCell ref="R18:T18"/>
    <mergeCell ref="P21:Q21"/>
    <mergeCell ref="R21:T21"/>
  </mergeCells>
  <phoneticPr fontId="29" type="noConversion"/>
  <conditionalFormatting sqref="C105:H105">
    <cfRule type="duplicateValues" dxfId="7867" priority="77"/>
    <cfRule type="duplicateValues" dxfId="7866" priority="78"/>
    <cfRule type="duplicateValues" dxfId="7865" priority="79"/>
    <cfRule type="duplicateValues" dxfId="7864" priority="80"/>
  </conditionalFormatting>
  <conditionalFormatting sqref="G1:G2 G4 G24 G26:G32">
    <cfRule type="duplicateValues" dxfId="7863" priority="199"/>
    <cfRule type="duplicateValues" dxfId="7862" priority="200"/>
  </conditionalFormatting>
  <conditionalFormatting sqref="G1:G2 G26:G32">
    <cfRule type="duplicateValues" dxfId="7861" priority="201"/>
  </conditionalFormatting>
  <conditionalFormatting sqref="G4">
    <cfRule type="duplicateValues" dxfId="7860" priority="198"/>
  </conditionalFormatting>
  <conditionalFormatting sqref="G5:G12">
    <cfRule type="duplicateValues" dxfId="7859" priority="164"/>
    <cfRule type="duplicateValues" dxfId="7858" priority="165"/>
    <cfRule type="duplicateValues" dxfId="7857" priority="166"/>
  </conditionalFormatting>
  <conditionalFormatting sqref="G13">
    <cfRule type="duplicateValues" dxfId="7856" priority="128"/>
    <cfRule type="duplicateValues" dxfId="7855" priority="129"/>
    <cfRule type="duplicateValues" dxfId="7854" priority="130"/>
    <cfRule type="duplicateValues" dxfId="7853" priority="131"/>
    <cfRule type="duplicateValues" dxfId="7852" priority="132"/>
    <cfRule type="duplicateValues" dxfId="7851" priority="133"/>
  </conditionalFormatting>
  <conditionalFormatting sqref="G14">
    <cfRule type="duplicateValues" dxfId="7850" priority="191"/>
    <cfRule type="duplicateValues" dxfId="7849" priority="192"/>
  </conditionalFormatting>
  <conditionalFormatting sqref="G23">
    <cfRule type="duplicateValues" dxfId="7848" priority="118"/>
    <cfRule type="duplicateValues" dxfId="7847" priority="119"/>
    <cfRule type="duplicateValues" dxfId="7846" priority="120"/>
    <cfRule type="duplicateValues" dxfId="7845" priority="121"/>
  </conditionalFormatting>
  <conditionalFormatting sqref="G24">
    <cfRule type="duplicateValues" dxfId="7844" priority="195"/>
    <cfRule type="duplicateValues" dxfId="7843" priority="196"/>
    <cfRule type="duplicateValues" dxfId="7842" priority="197"/>
  </conditionalFormatting>
  <conditionalFormatting sqref="G25">
    <cfRule type="duplicateValues" dxfId="7841" priority="115"/>
    <cfRule type="duplicateValues" dxfId="7840" priority="116"/>
    <cfRule type="duplicateValues" dxfId="7839" priority="117"/>
  </conditionalFormatting>
  <conditionalFormatting sqref="G33">
    <cfRule type="duplicateValues" dxfId="7838" priority="122"/>
    <cfRule type="duplicateValues" dxfId="7837" priority="123"/>
    <cfRule type="duplicateValues" dxfId="7836" priority="124"/>
    <cfRule type="duplicateValues" dxfId="7835" priority="125"/>
    <cfRule type="duplicateValues" dxfId="7834" priority="126"/>
    <cfRule type="duplicateValues" dxfId="7833" priority="127"/>
  </conditionalFormatting>
  <conditionalFormatting sqref="G34">
    <cfRule type="duplicateValues" dxfId="7832" priority="68"/>
    <cfRule type="duplicateValues" dxfId="7831" priority="69"/>
    <cfRule type="duplicateValues" dxfId="7830" priority="70"/>
    <cfRule type="duplicateValues" dxfId="7829" priority="71"/>
    <cfRule type="duplicateValues" dxfId="7828" priority="72"/>
  </conditionalFormatting>
  <conditionalFormatting sqref="G35:G42">
    <cfRule type="duplicateValues" dxfId="7827" priority="134"/>
    <cfRule type="duplicateValues" dxfId="7826" priority="135"/>
    <cfRule type="duplicateValues" dxfId="7825" priority="136"/>
  </conditionalFormatting>
  <conditionalFormatting sqref="G43">
    <cfRule type="duplicateValues" dxfId="7824" priority="137"/>
    <cfRule type="duplicateValues" dxfId="7823" priority="138"/>
    <cfRule type="duplicateValues" dxfId="7822" priority="139"/>
    <cfRule type="duplicateValues" dxfId="7821" priority="140"/>
    <cfRule type="duplicateValues" dxfId="7820" priority="141"/>
  </conditionalFormatting>
  <conditionalFormatting sqref="G44">
    <cfRule type="duplicateValues" dxfId="7819" priority="161"/>
    <cfRule type="duplicateValues" dxfId="7818" priority="162"/>
    <cfRule type="duplicateValues" dxfId="7817" priority="174"/>
    <cfRule type="duplicateValues" dxfId="7816" priority="175"/>
    <cfRule type="duplicateValues" dxfId="7815" priority="176"/>
    <cfRule type="duplicateValues" dxfId="7814" priority="177"/>
    <cfRule type="duplicateValues" dxfId="7813" priority="178"/>
    <cfRule type="duplicateValues" dxfId="7812" priority="179"/>
    <cfRule type="duplicateValues" dxfId="7811" priority="180"/>
    <cfRule type="duplicateValues" dxfId="7810" priority="181"/>
    <cfRule type="duplicateValues" dxfId="7809" priority="182"/>
    <cfRule type="duplicateValues" dxfId="7808" priority="183"/>
    <cfRule type="duplicateValues" dxfId="7807" priority="184"/>
    <cfRule type="duplicateValues" dxfId="7806" priority="185"/>
    <cfRule type="duplicateValues" dxfId="7805" priority="186"/>
    <cfRule type="duplicateValues" dxfId="7804" priority="187"/>
  </conditionalFormatting>
  <conditionalFormatting sqref="G44:G52 G1:G2 G4:G12 G14 G24:G32 G154 G34:G42 G54 G64:G72 G74:G82 G84:G92 G156:G164 G166:G198 G56:G62">
    <cfRule type="duplicateValues" dxfId="7803" priority="202"/>
  </conditionalFormatting>
  <conditionalFormatting sqref="G45:G52">
    <cfRule type="duplicateValues" dxfId="7802" priority="151"/>
    <cfRule type="duplicateValues" dxfId="7801" priority="152"/>
    <cfRule type="duplicateValues" dxfId="7800" priority="153"/>
  </conditionalFormatting>
  <conditionalFormatting sqref="G54">
    <cfRule type="duplicateValues" dxfId="7799" priority="63"/>
    <cfRule type="duplicateValues" dxfId="7798" priority="64"/>
    <cfRule type="duplicateValues" dxfId="7797" priority="65"/>
    <cfRule type="duplicateValues" dxfId="7796" priority="66"/>
    <cfRule type="duplicateValues" dxfId="7795" priority="67"/>
  </conditionalFormatting>
  <conditionalFormatting sqref="G55">
    <cfRule type="duplicateValues" dxfId="7794" priority="14"/>
    <cfRule type="duplicateValues" dxfId="7793" priority="15"/>
    <cfRule type="duplicateValues" dxfId="7792" priority="16"/>
    <cfRule type="duplicateValues" dxfId="7791" priority="17"/>
  </conditionalFormatting>
  <conditionalFormatting sqref="G56:G62 G44">
    <cfRule type="duplicateValues" dxfId="7790" priority="193"/>
    <cfRule type="duplicateValues" dxfId="7789" priority="194"/>
  </conditionalFormatting>
  <conditionalFormatting sqref="G56:G62">
    <cfRule type="duplicateValues" dxfId="7788" priority="100"/>
    <cfRule type="duplicateValues" dxfId="7787" priority="101"/>
    <cfRule type="duplicateValues" dxfId="7786" priority="102"/>
    <cfRule type="duplicateValues" dxfId="7785" priority="103"/>
    <cfRule type="duplicateValues" dxfId="7784" priority="104"/>
    <cfRule type="duplicateValues" dxfId="7783" priority="105"/>
    <cfRule type="duplicateValues" dxfId="7782" priority="106"/>
    <cfRule type="duplicateValues" dxfId="7781" priority="107"/>
    <cfRule type="duplicateValues" dxfId="7780" priority="108"/>
    <cfRule type="duplicateValues" dxfId="7779" priority="154"/>
    <cfRule type="duplicateValues" dxfId="7778" priority="155"/>
    <cfRule type="duplicateValues" dxfId="7777" priority="156"/>
    <cfRule type="duplicateValues" dxfId="7776" priority="157"/>
    <cfRule type="duplicateValues" dxfId="7775" priority="158"/>
    <cfRule type="duplicateValues" dxfId="7774" priority="159"/>
    <cfRule type="duplicateValues" dxfId="7773" priority="160"/>
  </conditionalFormatting>
  <conditionalFormatting sqref="G64">
    <cfRule type="duplicateValues" dxfId="7772" priority="58"/>
    <cfRule type="duplicateValues" dxfId="7771" priority="59"/>
    <cfRule type="duplicateValues" dxfId="7770" priority="60"/>
    <cfRule type="duplicateValues" dxfId="7769" priority="61"/>
    <cfRule type="duplicateValues" dxfId="7768" priority="62"/>
  </conditionalFormatting>
  <conditionalFormatting sqref="G65:G67">
    <cfRule type="duplicateValues" dxfId="7767" priority="110"/>
    <cfRule type="duplicateValues" dxfId="7766" priority="111"/>
    <cfRule type="duplicateValues" dxfId="7765" priority="112"/>
    <cfRule type="duplicateValues" dxfId="7764" priority="113"/>
  </conditionalFormatting>
  <conditionalFormatting sqref="G65:G72">
    <cfRule type="duplicateValues" dxfId="7763" priority="109"/>
    <cfRule type="duplicateValues" dxfId="7762" priority="142"/>
    <cfRule type="duplicateValues" dxfId="7761" priority="143"/>
    <cfRule type="duplicateValues" dxfId="7760" priority="144"/>
    <cfRule type="duplicateValues" dxfId="7759" priority="145"/>
    <cfRule type="duplicateValues" dxfId="7758" priority="146"/>
    <cfRule type="duplicateValues" dxfId="7757" priority="147"/>
    <cfRule type="duplicateValues" dxfId="7756" priority="148"/>
    <cfRule type="duplicateValues" dxfId="7755" priority="149"/>
    <cfRule type="duplicateValues" dxfId="7754" priority="150"/>
  </conditionalFormatting>
  <conditionalFormatting sqref="G68:G72">
    <cfRule type="duplicateValues" dxfId="7753" priority="114"/>
  </conditionalFormatting>
  <conditionalFormatting sqref="G74">
    <cfRule type="duplicateValues" dxfId="7752" priority="53"/>
    <cfRule type="duplicateValues" dxfId="7751" priority="54"/>
    <cfRule type="duplicateValues" dxfId="7750" priority="55"/>
    <cfRule type="duplicateValues" dxfId="7749" priority="56"/>
    <cfRule type="duplicateValues" dxfId="7748" priority="57"/>
  </conditionalFormatting>
  <conditionalFormatting sqref="G75:G77">
    <cfRule type="duplicateValues" dxfId="7747" priority="167"/>
    <cfRule type="duplicateValues" dxfId="7746" priority="168"/>
    <cfRule type="duplicateValues" dxfId="7745" priority="169"/>
    <cfRule type="duplicateValues" dxfId="7744" priority="170"/>
  </conditionalFormatting>
  <conditionalFormatting sqref="G75:G82 G65:G72">
    <cfRule type="duplicateValues" dxfId="7743" priority="172"/>
    <cfRule type="duplicateValues" dxfId="7742" priority="173"/>
  </conditionalFormatting>
  <conditionalFormatting sqref="G75:G82">
    <cfRule type="duplicateValues" dxfId="7741" priority="163"/>
  </conditionalFormatting>
  <conditionalFormatting sqref="G78:G82">
    <cfRule type="duplicateValues" dxfId="7740" priority="171"/>
  </conditionalFormatting>
  <conditionalFormatting sqref="G84">
    <cfRule type="duplicateValues" dxfId="7739" priority="48"/>
    <cfRule type="duplicateValues" dxfId="7738" priority="49"/>
    <cfRule type="duplicateValues" dxfId="7737" priority="50"/>
    <cfRule type="duplicateValues" dxfId="7736" priority="51"/>
    <cfRule type="duplicateValues" dxfId="7735" priority="52"/>
  </conditionalFormatting>
  <conditionalFormatting sqref="G85">
    <cfRule type="duplicateValues" dxfId="7734" priority="97"/>
    <cfRule type="duplicateValues" dxfId="7733" priority="98"/>
    <cfRule type="duplicateValues" dxfId="7732" priority="99"/>
  </conditionalFormatting>
  <conditionalFormatting sqref="G95:G102">
    <cfRule type="duplicateValues" dxfId="7731" priority="93"/>
    <cfRule type="duplicateValues" dxfId="7730" priority="94"/>
    <cfRule type="duplicateValues" dxfId="7729" priority="95"/>
    <cfRule type="duplicateValues" dxfId="7728" priority="96"/>
  </conditionalFormatting>
  <conditionalFormatting sqref="G105:G112">
    <cfRule type="duplicateValues" dxfId="7727" priority="89"/>
    <cfRule type="duplicateValues" dxfId="7726" priority="90"/>
    <cfRule type="duplicateValues" dxfId="7725" priority="91"/>
    <cfRule type="duplicateValues" dxfId="7724" priority="92"/>
  </conditionalFormatting>
  <conditionalFormatting sqref="G106:G107">
    <cfRule type="duplicateValues" dxfId="7723" priority="81"/>
    <cfRule type="duplicateValues" dxfId="7722" priority="82"/>
    <cfRule type="duplicateValues" dxfId="7721" priority="83"/>
    <cfRule type="duplicateValues" dxfId="7720" priority="84"/>
  </conditionalFormatting>
  <conditionalFormatting sqref="G114 G104 G94">
    <cfRule type="duplicateValues" dxfId="7719" priority="24"/>
    <cfRule type="duplicateValues" dxfId="7718" priority="25"/>
    <cfRule type="duplicateValues" dxfId="7717" priority="26"/>
    <cfRule type="duplicateValues" dxfId="7716" priority="27"/>
    <cfRule type="duplicateValues" dxfId="7715" priority="28"/>
    <cfRule type="duplicateValues" dxfId="7714" priority="29"/>
  </conditionalFormatting>
  <conditionalFormatting sqref="G127">
    <cfRule type="duplicateValues" dxfId="7713" priority="1"/>
    <cfRule type="duplicateValues" dxfId="7712" priority="2"/>
    <cfRule type="duplicateValues" dxfId="7711" priority="3"/>
    <cfRule type="duplicateValues" dxfId="7710" priority="4"/>
    <cfRule type="duplicateValues" dxfId="7709" priority="5"/>
    <cfRule type="duplicateValues" dxfId="7708" priority="6"/>
    <cfRule type="duplicateValues" dxfId="7707" priority="7"/>
    <cfRule type="duplicateValues" dxfId="7706" priority="8"/>
    <cfRule type="duplicateValues" dxfId="7705" priority="9"/>
    <cfRule type="duplicateValues" dxfId="7704" priority="10"/>
    <cfRule type="duplicateValues" dxfId="7703" priority="11"/>
    <cfRule type="duplicateValues" dxfId="7702" priority="12"/>
    <cfRule type="duplicateValues" dxfId="7701" priority="13"/>
  </conditionalFormatting>
  <conditionalFormatting sqref="G135 G124">
    <cfRule type="duplicateValues" dxfId="7700" priority="18"/>
    <cfRule type="duplicateValues" dxfId="7699" priority="19"/>
    <cfRule type="duplicateValues" dxfId="7698" priority="20"/>
    <cfRule type="duplicateValues" dxfId="7697" priority="21"/>
    <cfRule type="duplicateValues" dxfId="7696" priority="22"/>
    <cfRule type="duplicateValues" dxfId="7695" priority="23"/>
  </conditionalFormatting>
  <conditionalFormatting sqref="G144">
    <cfRule type="duplicateValues" dxfId="7694" priority="73"/>
    <cfRule type="duplicateValues" dxfId="7693" priority="74"/>
    <cfRule type="duplicateValues" dxfId="7692" priority="75"/>
    <cfRule type="duplicateValues" dxfId="7691" priority="76"/>
  </conditionalFormatting>
  <conditionalFormatting sqref="G145">
    <cfRule type="duplicateValues" dxfId="7690" priority="42"/>
    <cfRule type="duplicateValues" dxfId="7689" priority="43"/>
    <cfRule type="duplicateValues" dxfId="7688" priority="44"/>
    <cfRule type="duplicateValues" dxfId="7687" priority="45"/>
    <cfRule type="duplicateValues" dxfId="7686" priority="46"/>
    <cfRule type="duplicateValues" dxfId="7685" priority="47"/>
  </conditionalFormatting>
  <conditionalFormatting sqref="G147:G153 C125:H126 G108:G112 G128:G133 G136:G143">
    <cfRule type="duplicateValues" dxfId="7684" priority="85"/>
    <cfRule type="duplicateValues" dxfId="7683" priority="86"/>
    <cfRule type="duplicateValues" dxfId="7682" priority="87"/>
    <cfRule type="duplicateValues" dxfId="7681" priority="88"/>
  </conditionalFormatting>
  <conditionalFormatting sqref="G154 G65:G72 G75:G82 G85:G92 G156:G164 G166:G198">
    <cfRule type="duplicateValues" dxfId="7680" priority="203"/>
    <cfRule type="duplicateValues" dxfId="7679" priority="204"/>
  </conditionalFormatting>
  <conditionalFormatting sqref="G154 G75:G82 G85:G92 G156:G164 G166:G198">
    <cfRule type="duplicateValues" dxfId="7678" priority="205"/>
  </conditionalFormatting>
  <conditionalFormatting sqref="G155">
    <cfRule type="duplicateValues" dxfId="7677" priority="36"/>
    <cfRule type="duplicateValues" dxfId="7676" priority="37"/>
    <cfRule type="duplicateValues" dxfId="7675" priority="38"/>
    <cfRule type="duplicateValues" dxfId="7674" priority="39"/>
    <cfRule type="duplicateValues" dxfId="7673" priority="40"/>
    <cfRule type="duplicateValues" dxfId="7672" priority="41"/>
  </conditionalFormatting>
  <conditionalFormatting sqref="G165">
    <cfRule type="duplicateValues" dxfId="7671" priority="30"/>
    <cfRule type="duplicateValues" dxfId="7670" priority="31"/>
    <cfRule type="duplicateValues" dxfId="7669" priority="32"/>
    <cfRule type="duplicateValues" dxfId="7668" priority="33"/>
    <cfRule type="duplicateValues" dxfId="7667" priority="34"/>
    <cfRule type="duplicateValues" dxfId="7666" priority="35"/>
  </conditionalFormatting>
  <conditionalFormatting sqref="G199:G1048576">
    <cfRule type="duplicateValues" dxfId="7665" priority="206"/>
    <cfRule type="duplicateValues" dxfId="7664" priority="207"/>
    <cfRule type="duplicateValues" dxfId="7663" priority="208"/>
    <cfRule type="duplicateValues" dxfId="7662" priority="20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2024-12-31T05:28:19Z</dcterms:created>
  <dcterms:modified xsi:type="dcterms:W3CDTF">2025-03-30T01:39:39Z</dcterms:modified>
  <cp:category/>
  <cp:contentStatus/>
</cp:coreProperties>
</file>