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5295" yWindow="90" windowWidth="21525" windowHeight="15510" tabRatio="901" activeTab="26"/>
  </bookViews>
  <sheets>
    <sheet name="1" sheetId="147" r:id="rId1"/>
    <sheet name="2" sheetId="148" r:id="rId2"/>
    <sheet name="3" sheetId="149" r:id="rId3"/>
    <sheet name="4" sheetId="150" r:id="rId4"/>
    <sheet name="5" sheetId="151" r:id="rId5"/>
    <sheet name="6" sheetId="152" r:id="rId6"/>
    <sheet name="7" sheetId="153" r:id="rId7"/>
    <sheet name="8" sheetId="154" r:id="rId8"/>
    <sheet name="9" sheetId="155" r:id="rId9"/>
    <sheet name="10" sheetId="166" r:id="rId10"/>
    <sheet name="11" sheetId="167" r:id="rId11"/>
    <sheet name="12" sheetId="168" r:id="rId12"/>
    <sheet name="13" sheetId="169" r:id="rId13"/>
    <sheet name="14" sheetId="170" r:id="rId14"/>
    <sheet name="15" sheetId="171" r:id="rId15"/>
    <sheet name="16" sheetId="172" r:id="rId16"/>
    <sheet name="17" sheetId="173" r:id="rId17"/>
    <sheet name="19" sheetId="175" r:id="rId18"/>
    <sheet name="18" sheetId="174" r:id="rId19"/>
    <sheet name="20" sheetId="156" r:id="rId20"/>
    <sheet name="21" sheetId="157" r:id="rId21"/>
    <sheet name="22" sheetId="158" r:id="rId22"/>
    <sheet name="23" sheetId="159" r:id="rId23"/>
    <sheet name="24" sheetId="160" r:id="rId24"/>
    <sheet name="25" sheetId="161" r:id="rId25"/>
    <sheet name="26" sheetId="162" r:id="rId26"/>
    <sheet name="27" sheetId="163" r:id="rId27"/>
    <sheet name="28" sheetId="164" r:id="rId28"/>
    <sheet name="29" sheetId="165" r:id="rId29"/>
    <sheet name="30" sheetId="176" r:id="rId30"/>
    <sheet name="기본" sheetId="2" r:id="rId31"/>
    <sheet name="세척기사" sheetId="96" r:id="rId32"/>
    <sheet name="일요일" sheetId="97" r:id="rId33"/>
    <sheet name="참조" sheetId="33" r:id="rId34"/>
  </sheets>
  <definedNames>
    <definedName name="년">참조!$C$3</definedName>
    <definedName name="월">참조!$C$4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147" l="1"/>
  <c r="M13" i="151"/>
  <c r="K15" i="147"/>
  <c r="K16" i="147"/>
  <c r="K19" i="152"/>
  <c r="L19" i="152" s="1"/>
  <c r="K20" i="152"/>
  <c r="L20" i="152" s="1"/>
  <c r="Q20" i="152"/>
  <c r="S20" i="152"/>
  <c r="T20" i="152"/>
  <c r="K21" i="152"/>
  <c r="L21" i="152" s="1"/>
  <c r="K22" i="152"/>
  <c r="L22" i="152" s="1"/>
  <c r="K85" i="152"/>
  <c r="K89" i="152"/>
  <c r="X6" i="163"/>
  <c r="X8" i="163"/>
  <c r="X12" i="163"/>
  <c r="X10" i="163"/>
  <c r="X11" i="163"/>
  <c r="X14" i="163"/>
  <c r="X18" i="163"/>
  <c r="X15" i="163"/>
  <c r="X16" i="163"/>
  <c r="X17" i="163"/>
  <c r="X13" i="163"/>
  <c r="X7" i="163"/>
  <c r="X9" i="163"/>
  <c r="X5" i="163"/>
  <c r="X6" i="156"/>
  <c r="X5" i="152"/>
  <c r="X16" i="169"/>
  <c r="X7" i="169"/>
  <c r="X9" i="169"/>
  <c r="X13" i="169"/>
  <c r="X17" i="169"/>
  <c r="X8" i="169"/>
  <c r="X11" i="169"/>
  <c r="X12" i="169"/>
  <c r="X14" i="169"/>
  <c r="X18" i="169"/>
  <c r="X10" i="169"/>
  <c r="X15" i="169"/>
  <c r="X6" i="169"/>
  <c r="X5" i="169"/>
  <c r="X7" i="156"/>
  <c r="X13" i="156"/>
  <c r="X9" i="156"/>
  <c r="X10" i="156"/>
  <c r="X11" i="156"/>
  <c r="X12" i="156"/>
  <c r="X14" i="156"/>
  <c r="X15" i="156"/>
  <c r="X16" i="156"/>
  <c r="X17" i="156"/>
  <c r="X18" i="156"/>
  <c r="X8" i="156"/>
  <c r="X5" i="156"/>
  <c r="X6" i="152"/>
  <c r="X8" i="152"/>
  <c r="X11" i="152"/>
  <c r="X14" i="152"/>
  <c r="X15" i="152"/>
  <c r="X12" i="152"/>
  <c r="X16" i="152"/>
  <c r="X17" i="152"/>
  <c r="X10" i="152"/>
  <c r="X18" i="152"/>
  <c r="X7" i="152"/>
  <c r="X9" i="152"/>
  <c r="X13" i="152"/>
  <c r="Y18" i="152"/>
  <c r="M83" i="147" l="1"/>
  <c r="N183" i="155"/>
  <c r="M183" i="155"/>
  <c r="N173" i="155"/>
  <c r="M173" i="155"/>
  <c r="N163" i="155"/>
  <c r="M163" i="155"/>
  <c r="N153" i="155"/>
  <c r="M153" i="155"/>
  <c r="N143" i="155"/>
  <c r="M143" i="155"/>
  <c r="N133" i="155"/>
  <c r="M133" i="155"/>
  <c r="N123" i="155"/>
  <c r="M123" i="155"/>
  <c r="N113" i="155"/>
  <c r="M113" i="155"/>
  <c r="N103" i="155"/>
  <c r="M103" i="155"/>
  <c r="N93" i="155"/>
  <c r="M93" i="155"/>
  <c r="N83" i="155"/>
  <c r="M83" i="155"/>
  <c r="N73" i="155"/>
  <c r="M73" i="155"/>
  <c r="N63" i="155"/>
  <c r="M63" i="155"/>
  <c r="N53" i="155"/>
  <c r="M53" i="155"/>
  <c r="N43" i="155"/>
  <c r="M43" i="155"/>
  <c r="N33" i="155"/>
  <c r="M33" i="155"/>
  <c r="N23" i="155"/>
  <c r="M23" i="155"/>
  <c r="N183" i="153"/>
  <c r="M183" i="153"/>
  <c r="N173" i="153"/>
  <c r="M173" i="153"/>
  <c r="N163" i="153"/>
  <c r="M163" i="153"/>
  <c r="N153" i="153"/>
  <c r="M153" i="153"/>
  <c r="N143" i="153"/>
  <c r="M143" i="153"/>
  <c r="N133" i="153"/>
  <c r="M133" i="153"/>
  <c r="N123" i="153"/>
  <c r="M123" i="153"/>
  <c r="N113" i="153"/>
  <c r="M113" i="153"/>
  <c r="N103" i="153"/>
  <c r="M103" i="153"/>
  <c r="N93" i="153"/>
  <c r="M93" i="153"/>
  <c r="N83" i="153"/>
  <c r="M83" i="153"/>
  <c r="N73" i="153"/>
  <c r="M73" i="153"/>
  <c r="N63" i="153"/>
  <c r="M63" i="153"/>
  <c r="N53" i="153"/>
  <c r="M53" i="153"/>
  <c r="N43" i="153"/>
  <c r="M43" i="153"/>
  <c r="N33" i="153"/>
  <c r="M33" i="153"/>
  <c r="N23" i="153"/>
  <c r="M23" i="153"/>
  <c r="N13" i="153"/>
  <c r="M13" i="153"/>
  <c r="N183" i="154"/>
  <c r="M183" i="154"/>
  <c r="N173" i="154"/>
  <c r="M173" i="154"/>
  <c r="N163" i="154"/>
  <c r="M163" i="154"/>
  <c r="N153" i="154"/>
  <c r="M153" i="154"/>
  <c r="N143" i="154"/>
  <c r="M143" i="154"/>
  <c r="N133" i="154"/>
  <c r="M133" i="154"/>
  <c r="N123" i="154"/>
  <c r="M123" i="154"/>
  <c r="N113" i="154"/>
  <c r="M113" i="154"/>
  <c r="N103" i="154"/>
  <c r="M103" i="154"/>
  <c r="N83" i="154"/>
  <c r="M83" i="154"/>
  <c r="N73" i="154"/>
  <c r="M73" i="154"/>
  <c r="N63" i="154"/>
  <c r="M63" i="154"/>
  <c r="N53" i="154"/>
  <c r="M53" i="154"/>
  <c r="N43" i="154"/>
  <c r="M43" i="154"/>
  <c r="N33" i="154"/>
  <c r="M33" i="154"/>
  <c r="N23" i="154"/>
  <c r="M23" i="154"/>
  <c r="N173" i="151"/>
  <c r="M173" i="151"/>
  <c r="N163" i="151"/>
  <c r="M163" i="151"/>
  <c r="N153" i="151"/>
  <c r="M153" i="151"/>
  <c r="N143" i="151"/>
  <c r="M143" i="151"/>
  <c r="N133" i="151"/>
  <c r="M133" i="151"/>
  <c r="N123" i="151"/>
  <c r="M123" i="151"/>
  <c r="N113" i="151"/>
  <c r="M113" i="151"/>
  <c r="N103" i="151"/>
  <c r="M103" i="151"/>
  <c r="N83" i="151"/>
  <c r="M83" i="151"/>
  <c r="N73" i="151"/>
  <c r="M73" i="151"/>
  <c r="N43" i="151"/>
  <c r="M43" i="151"/>
  <c r="N153" i="150"/>
  <c r="M153" i="150"/>
  <c r="N183" i="150"/>
  <c r="M183" i="150"/>
  <c r="N173" i="150"/>
  <c r="M173" i="150"/>
  <c r="N163" i="150"/>
  <c r="M163" i="150"/>
  <c r="N143" i="150"/>
  <c r="M143" i="150"/>
  <c r="N133" i="150"/>
  <c r="M133" i="150"/>
  <c r="N123" i="150"/>
  <c r="M123" i="150"/>
  <c r="N113" i="150"/>
  <c r="M113" i="150"/>
  <c r="N103" i="150"/>
  <c r="M103" i="150"/>
  <c r="N93" i="150"/>
  <c r="M93" i="150"/>
  <c r="N83" i="150"/>
  <c r="M83" i="150"/>
  <c r="N73" i="150"/>
  <c r="M73" i="150"/>
  <c r="N63" i="150"/>
  <c r="M63" i="150"/>
  <c r="N53" i="150"/>
  <c r="M53" i="150"/>
  <c r="N43" i="150"/>
  <c r="M43" i="150"/>
  <c r="N33" i="150"/>
  <c r="M33" i="150"/>
  <c r="N23" i="150"/>
  <c r="M23" i="150"/>
  <c r="N163" i="148"/>
  <c r="M163" i="148"/>
  <c r="N153" i="148"/>
  <c r="M153" i="148"/>
  <c r="N143" i="148"/>
  <c r="M143" i="148"/>
  <c r="N133" i="148"/>
  <c r="M133" i="148"/>
  <c r="N123" i="148"/>
  <c r="M123" i="148"/>
  <c r="N113" i="148"/>
  <c r="M113" i="148"/>
  <c r="N103" i="148"/>
  <c r="M103" i="148"/>
  <c r="N93" i="148"/>
  <c r="M93" i="148"/>
  <c r="N83" i="148"/>
  <c r="M83" i="148"/>
  <c r="N73" i="148"/>
  <c r="M73" i="148"/>
  <c r="N63" i="148"/>
  <c r="M63" i="148"/>
  <c r="N53" i="148"/>
  <c r="M53" i="148"/>
  <c r="N43" i="148"/>
  <c r="M43" i="148"/>
  <c r="N33" i="148"/>
  <c r="M33" i="148"/>
  <c r="N183" i="147"/>
  <c r="M183" i="147"/>
  <c r="N173" i="147"/>
  <c r="M173" i="147"/>
  <c r="N163" i="147"/>
  <c r="M163" i="147"/>
  <c r="N143" i="147"/>
  <c r="M143" i="147"/>
  <c r="N123" i="147"/>
  <c r="M123" i="147"/>
  <c r="N113" i="147"/>
  <c r="M113" i="147"/>
  <c r="N103" i="147"/>
  <c r="M103" i="147"/>
  <c r="N73" i="147"/>
  <c r="M73" i="147"/>
  <c r="N63" i="147"/>
  <c r="M63" i="147"/>
  <c r="N53" i="147"/>
  <c r="M53" i="147"/>
  <c r="N43" i="147"/>
  <c r="M43" i="147"/>
  <c r="N33" i="147"/>
  <c r="M33" i="147"/>
  <c r="N23" i="147"/>
  <c r="M23" i="147"/>
  <c r="N83" i="147"/>
  <c r="T20" i="156"/>
  <c r="T20" i="176" s="1"/>
  <c r="S20" i="156"/>
  <c r="S20" i="176" s="1"/>
  <c r="Q20" i="156"/>
  <c r="Q20" i="176" s="1"/>
  <c r="T20" i="169"/>
  <c r="S20" i="169"/>
  <c r="Q20" i="169"/>
  <c r="K86" i="147"/>
  <c r="L86" i="147" s="1"/>
  <c r="K85" i="147"/>
  <c r="L85" i="147" s="1"/>
  <c r="T20" i="163"/>
  <c r="S20" i="163"/>
  <c r="Q20" i="163"/>
  <c r="T20" i="97"/>
  <c r="S20" i="97"/>
  <c r="Q20" i="97"/>
  <c r="Y12" i="163"/>
  <c r="Y13" i="163"/>
  <c r="Y16" i="163"/>
  <c r="Y5" i="163"/>
  <c r="Y6" i="163"/>
  <c r="Y7" i="163"/>
  <c r="Y15" i="163"/>
  <c r="Y17" i="163"/>
  <c r="Y18" i="163"/>
  <c r="Y14" i="163"/>
  <c r="Y8" i="163"/>
  <c r="Y9" i="163"/>
  <c r="Y10" i="163"/>
  <c r="Y11" i="163"/>
  <c r="Y6" i="156"/>
  <c r="Y11" i="156"/>
  <c r="Y7" i="156"/>
  <c r="Y12" i="156"/>
  <c r="Y18" i="156"/>
  <c r="Y5" i="156"/>
  <c r="Y13" i="156"/>
  <c r="Y14" i="156"/>
  <c r="Y15" i="156"/>
  <c r="Y17" i="156"/>
  <c r="Y8" i="156"/>
  <c r="Y16" i="156"/>
  <c r="Y10" i="156"/>
  <c r="Y9" i="156"/>
  <c r="Y5" i="169"/>
  <c r="Y18" i="169"/>
  <c r="Y12" i="169"/>
  <c r="Y13" i="169"/>
  <c r="Y10" i="169"/>
  <c r="Y17" i="169"/>
  <c r="Y14" i="169"/>
  <c r="Y9" i="169"/>
  <c r="Y11" i="169"/>
  <c r="Y6" i="169"/>
  <c r="Y7" i="169"/>
  <c r="Y15" i="169"/>
  <c r="Y8" i="169"/>
  <c r="Y16" i="169"/>
  <c r="Y10" i="152"/>
  <c r="Y11" i="152"/>
  <c r="Y9" i="152"/>
  <c r="Y8" i="152"/>
  <c r="Y13" i="152"/>
  <c r="K162" i="97" l="1"/>
  <c r="L162" i="97" s="1"/>
  <c r="K161" i="97"/>
  <c r="L161" i="97" s="1"/>
  <c r="K160" i="97"/>
  <c r="L160" i="97" s="1"/>
  <c r="K159" i="97"/>
  <c r="L159" i="97" s="1"/>
  <c r="K158" i="97"/>
  <c r="L158" i="97" s="1"/>
  <c r="K157" i="97"/>
  <c r="L157" i="97" s="1"/>
  <c r="K156" i="97"/>
  <c r="L156" i="97" s="1"/>
  <c r="K155" i="97"/>
  <c r="K152" i="97"/>
  <c r="L152" i="97" s="1"/>
  <c r="K151" i="97"/>
  <c r="L151" i="97" s="1"/>
  <c r="K150" i="97"/>
  <c r="L150" i="97" s="1"/>
  <c r="K149" i="97"/>
  <c r="L149" i="97" s="1"/>
  <c r="K148" i="97"/>
  <c r="L148" i="97" s="1"/>
  <c r="K147" i="97"/>
  <c r="L147" i="97" s="1"/>
  <c r="K146" i="97"/>
  <c r="L146" i="97" s="1"/>
  <c r="K145" i="97"/>
  <c r="L145" i="97" s="1"/>
  <c r="K142" i="97"/>
  <c r="L142" i="97" s="1"/>
  <c r="K141" i="97"/>
  <c r="L141" i="97" s="1"/>
  <c r="K140" i="97"/>
  <c r="L140" i="97" s="1"/>
  <c r="K139" i="97"/>
  <c r="L139" i="97" s="1"/>
  <c r="K138" i="97"/>
  <c r="L138" i="97" s="1"/>
  <c r="K137" i="97"/>
  <c r="L137" i="97" s="1"/>
  <c r="K136" i="97"/>
  <c r="L136" i="97" s="1"/>
  <c r="K135" i="97"/>
  <c r="K132" i="97"/>
  <c r="L132" i="97" s="1"/>
  <c r="K131" i="97"/>
  <c r="L131" i="97" s="1"/>
  <c r="K130" i="97"/>
  <c r="L130" i="97" s="1"/>
  <c r="K129" i="97"/>
  <c r="L129" i="97" s="1"/>
  <c r="K128" i="97"/>
  <c r="L128" i="97" s="1"/>
  <c r="K127" i="97"/>
  <c r="L127" i="97" s="1"/>
  <c r="K126" i="97"/>
  <c r="L126" i="97" s="1"/>
  <c r="K125" i="97"/>
  <c r="L125" i="97" s="1"/>
  <c r="M123" i="97"/>
  <c r="K122" i="97"/>
  <c r="L122" i="97" s="1"/>
  <c r="K121" i="97"/>
  <c r="L121" i="97" s="1"/>
  <c r="K120" i="97"/>
  <c r="L120" i="97" s="1"/>
  <c r="K119" i="97"/>
  <c r="L119" i="97" s="1"/>
  <c r="K118" i="97"/>
  <c r="L118" i="97" s="1"/>
  <c r="K117" i="97"/>
  <c r="L117" i="97" s="1"/>
  <c r="K116" i="97"/>
  <c r="L116" i="97" s="1"/>
  <c r="K115" i="97"/>
  <c r="K112" i="97"/>
  <c r="L112" i="97" s="1"/>
  <c r="K111" i="97"/>
  <c r="L111" i="97" s="1"/>
  <c r="K110" i="97"/>
  <c r="L110" i="97" s="1"/>
  <c r="K109" i="97"/>
  <c r="L109" i="97" s="1"/>
  <c r="K108" i="97"/>
  <c r="L108" i="97" s="1"/>
  <c r="K107" i="97"/>
  <c r="L107" i="97" s="1"/>
  <c r="K106" i="97"/>
  <c r="L106" i="97" s="1"/>
  <c r="K105" i="97"/>
  <c r="L105" i="97" s="1"/>
  <c r="K98" i="97"/>
  <c r="L98" i="97" s="1"/>
  <c r="K97" i="97"/>
  <c r="K96" i="97"/>
  <c r="K95" i="97"/>
  <c r="K92" i="97"/>
  <c r="L92" i="97" s="1"/>
  <c r="K91" i="97"/>
  <c r="L91" i="97" s="1"/>
  <c r="K90" i="97"/>
  <c r="L90" i="97" s="1"/>
  <c r="K89" i="97"/>
  <c r="L89" i="97" s="1"/>
  <c r="K88" i="97"/>
  <c r="L88" i="97" s="1"/>
  <c r="K87" i="97"/>
  <c r="L87" i="97" s="1"/>
  <c r="K86" i="97"/>
  <c r="L86" i="97" s="1"/>
  <c r="K85" i="97"/>
  <c r="L85" i="97" s="1"/>
  <c r="K82" i="97"/>
  <c r="L82" i="97" s="1"/>
  <c r="K81" i="97"/>
  <c r="L81" i="97" s="1"/>
  <c r="K80" i="97"/>
  <c r="L80" i="97" s="1"/>
  <c r="K79" i="97"/>
  <c r="L79" i="97" s="1"/>
  <c r="K78" i="97"/>
  <c r="L78" i="97" s="1"/>
  <c r="K77" i="97"/>
  <c r="L77" i="97" s="1"/>
  <c r="K76" i="97"/>
  <c r="L76" i="97" s="1"/>
  <c r="K75" i="97"/>
  <c r="L75" i="97" s="1"/>
  <c r="K72" i="97"/>
  <c r="L72" i="97" s="1"/>
  <c r="K71" i="97"/>
  <c r="L71" i="97" s="1"/>
  <c r="K70" i="97"/>
  <c r="L70" i="97" s="1"/>
  <c r="K69" i="97"/>
  <c r="L69" i="97" s="1"/>
  <c r="K68" i="97"/>
  <c r="L68" i="97" s="1"/>
  <c r="K67" i="97"/>
  <c r="L67" i="97" s="1"/>
  <c r="K66" i="97"/>
  <c r="L66" i="97" s="1"/>
  <c r="K65" i="97"/>
  <c r="L65" i="97" s="1"/>
  <c r="K62" i="97"/>
  <c r="L62" i="97" s="1"/>
  <c r="K61" i="97"/>
  <c r="L61" i="97" s="1"/>
  <c r="K60" i="97"/>
  <c r="L60" i="97" s="1"/>
  <c r="K59" i="97"/>
  <c r="L59" i="97" s="1"/>
  <c r="K58" i="97"/>
  <c r="L58" i="97" s="1"/>
  <c r="K57" i="97"/>
  <c r="L57" i="97" s="1"/>
  <c r="K56" i="97"/>
  <c r="L56" i="97" s="1"/>
  <c r="K55" i="97"/>
  <c r="L55" i="97" s="1"/>
  <c r="K52" i="97"/>
  <c r="L52" i="97" s="1"/>
  <c r="K51" i="97"/>
  <c r="L51" i="97" s="1"/>
  <c r="K50" i="97"/>
  <c r="L50" i="97" s="1"/>
  <c r="K49" i="97"/>
  <c r="L49" i="97" s="1"/>
  <c r="K48" i="97"/>
  <c r="L48" i="97" s="1"/>
  <c r="K47" i="97"/>
  <c r="L47" i="97" s="1"/>
  <c r="K46" i="97"/>
  <c r="L46" i="97" s="1"/>
  <c r="K45" i="97"/>
  <c r="L45" i="97" s="1"/>
  <c r="K42" i="97"/>
  <c r="L42" i="97" s="1"/>
  <c r="K41" i="97"/>
  <c r="L41" i="97" s="1"/>
  <c r="K40" i="97"/>
  <c r="L40" i="97" s="1"/>
  <c r="K39" i="97"/>
  <c r="L39" i="97" s="1"/>
  <c r="K38" i="97"/>
  <c r="L38" i="97" s="1"/>
  <c r="K37" i="97"/>
  <c r="L37" i="97" s="1"/>
  <c r="K36" i="97"/>
  <c r="L36" i="97" s="1"/>
  <c r="K35" i="97"/>
  <c r="K32" i="97"/>
  <c r="L32" i="97" s="1"/>
  <c r="K31" i="97"/>
  <c r="L31" i="97" s="1"/>
  <c r="K30" i="97"/>
  <c r="L30" i="97" s="1"/>
  <c r="K29" i="97"/>
  <c r="L29" i="97" s="1"/>
  <c r="K28" i="97"/>
  <c r="L28" i="97" s="1"/>
  <c r="K27" i="97"/>
  <c r="L27" i="97" s="1"/>
  <c r="K26" i="97"/>
  <c r="L26" i="97" s="1"/>
  <c r="K25" i="97"/>
  <c r="L25" i="97" s="1"/>
  <c r="K22" i="97"/>
  <c r="L22" i="97" s="1"/>
  <c r="K21" i="97"/>
  <c r="L21" i="97" s="1"/>
  <c r="K20" i="97"/>
  <c r="L20" i="97" s="1"/>
  <c r="K19" i="97"/>
  <c r="L19" i="97" s="1"/>
  <c r="K18" i="97"/>
  <c r="L18" i="97" s="1"/>
  <c r="K17" i="97"/>
  <c r="L17" i="97" s="1"/>
  <c r="K16" i="97"/>
  <c r="L16" i="97" s="1"/>
  <c r="K15" i="97"/>
  <c r="K12" i="97"/>
  <c r="L12" i="97" s="1"/>
  <c r="K11" i="97"/>
  <c r="L11" i="97" s="1"/>
  <c r="K10" i="97"/>
  <c r="L10" i="97" s="1"/>
  <c r="K9" i="97"/>
  <c r="L9" i="97" s="1"/>
  <c r="K8" i="97"/>
  <c r="L8" i="97" s="1"/>
  <c r="K7" i="97"/>
  <c r="L7" i="97" s="1"/>
  <c r="K6" i="97"/>
  <c r="L6" i="97" s="1"/>
  <c r="K5" i="97"/>
  <c r="L5" i="97" s="1"/>
  <c r="N3" i="97" s="1"/>
  <c r="K165" i="97"/>
  <c r="L165" i="97" s="1"/>
  <c r="K166" i="97"/>
  <c r="L166" i="97" s="1"/>
  <c r="K167" i="97"/>
  <c r="L167" i="97" s="1"/>
  <c r="K168" i="97"/>
  <c r="L168" i="97"/>
  <c r="K169" i="97"/>
  <c r="L169" i="97" s="1"/>
  <c r="K170" i="97"/>
  <c r="L170" i="97"/>
  <c r="K171" i="97"/>
  <c r="L171" i="97" s="1"/>
  <c r="K172" i="97"/>
  <c r="L172" i="97" s="1"/>
  <c r="K162" i="176"/>
  <c r="L162" i="176" s="1"/>
  <c r="K161" i="176"/>
  <c r="L161" i="176" s="1"/>
  <c r="K160" i="176"/>
  <c r="L160" i="176" s="1"/>
  <c r="K159" i="176"/>
  <c r="L159" i="176" s="1"/>
  <c r="K158" i="176"/>
  <c r="L158" i="176" s="1"/>
  <c r="K157" i="176"/>
  <c r="L157" i="176" s="1"/>
  <c r="K156" i="176"/>
  <c r="L156" i="176" s="1"/>
  <c r="K155" i="176"/>
  <c r="L155" i="176" s="1"/>
  <c r="M153" i="176"/>
  <c r="K152" i="176"/>
  <c r="L152" i="176" s="1"/>
  <c r="K151" i="176"/>
  <c r="L151" i="176" s="1"/>
  <c r="K150" i="176"/>
  <c r="L150" i="176" s="1"/>
  <c r="K149" i="176"/>
  <c r="L149" i="176" s="1"/>
  <c r="K148" i="176"/>
  <c r="L148" i="176" s="1"/>
  <c r="K147" i="176"/>
  <c r="L147" i="176" s="1"/>
  <c r="K146" i="176"/>
  <c r="L146" i="176" s="1"/>
  <c r="K145" i="176"/>
  <c r="M143" i="176" s="1"/>
  <c r="K142" i="176"/>
  <c r="L142" i="176" s="1"/>
  <c r="K141" i="176"/>
  <c r="L141" i="176" s="1"/>
  <c r="K140" i="176"/>
  <c r="L140" i="176" s="1"/>
  <c r="K139" i="176"/>
  <c r="L139" i="176" s="1"/>
  <c r="K138" i="176"/>
  <c r="L138" i="176" s="1"/>
  <c r="K137" i="176"/>
  <c r="L137" i="176" s="1"/>
  <c r="K136" i="176"/>
  <c r="L136" i="176" s="1"/>
  <c r="K135" i="176"/>
  <c r="L135" i="176" s="1"/>
  <c r="K132" i="176"/>
  <c r="L132" i="176" s="1"/>
  <c r="K131" i="176"/>
  <c r="L131" i="176" s="1"/>
  <c r="K130" i="176"/>
  <c r="L130" i="176" s="1"/>
  <c r="K129" i="176"/>
  <c r="L129" i="176" s="1"/>
  <c r="K128" i="176"/>
  <c r="L128" i="176" s="1"/>
  <c r="K127" i="176"/>
  <c r="L127" i="176" s="1"/>
  <c r="K126" i="176"/>
  <c r="L126" i="176" s="1"/>
  <c r="K125" i="176"/>
  <c r="M123" i="176" s="1"/>
  <c r="K122" i="176"/>
  <c r="L122" i="176" s="1"/>
  <c r="K121" i="176"/>
  <c r="L121" i="176" s="1"/>
  <c r="K120" i="176"/>
  <c r="L120" i="176" s="1"/>
  <c r="K119" i="176"/>
  <c r="L119" i="176" s="1"/>
  <c r="K118" i="176"/>
  <c r="L118" i="176" s="1"/>
  <c r="K117" i="176"/>
  <c r="L117" i="176" s="1"/>
  <c r="K116" i="176"/>
  <c r="L116" i="176" s="1"/>
  <c r="K115" i="176"/>
  <c r="L115" i="176" s="1"/>
  <c r="M113" i="176"/>
  <c r="K112" i="176"/>
  <c r="L112" i="176" s="1"/>
  <c r="K111" i="176"/>
  <c r="L111" i="176" s="1"/>
  <c r="K110" i="176"/>
  <c r="L110" i="176" s="1"/>
  <c r="K109" i="176"/>
  <c r="L109" i="176" s="1"/>
  <c r="K108" i="176"/>
  <c r="L108" i="176" s="1"/>
  <c r="K107" i="176"/>
  <c r="L107" i="176" s="1"/>
  <c r="K106" i="176"/>
  <c r="L106" i="176" s="1"/>
  <c r="K105" i="176"/>
  <c r="M103" i="176" s="1"/>
  <c r="K98" i="176"/>
  <c r="L98" i="176" s="1"/>
  <c r="K97" i="176"/>
  <c r="K96" i="176"/>
  <c r="K95" i="176"/>
  <c r="K92" i="176"/>
  <c r="L92" i="176" s="1"/>
  <c r="K91" i="176"/>
  <c r="L91" i="176" s="1"/>
  <c r="K90" i="176"/>
  <c r="L90" i="176" s="1"/>
  <c r="K89" i="176"/>
  <c r="L89" i="176" s="1"/>
  <c r="K88" i="176"/>
  <c r="L88" i="176" s="1"/>
  <c r="K87" i="176"/>
  <c r="L87" i="176" s="1"/>
  <c r="K86" i="176"/>
  <c r="L86" i="176" s="1"/>
  <c r="K85" i="176"/>
  <c r="L85" i="176" s="1"/>
  <c r="K82" i="176"/>
  <c r="L82" i="176" s="1"/>
  <c r="K81" i="176"/>
  <c r="L81" i="176" s="1"/>
  <c r="K80" i="176"/>
  <c r="L80" i="176" s="1"/>
  <c r="K79" i="176"/>
  <c r="L79" i="176" s="1"/>
  <c r="K78" i="176"/>
  <c r="L78" i="176" s="1"/>
  <c r="K77" i="176"/>
  <c r="L77" i="176" s="1"/>
  <c r="K76" i="176"/>
  <c r="L76" i="176" s="1"/>
  <c r="K75" i="176"/>
  <c r="L75" i="176" s="1"/>
  <c r="K72" i="176"/>
  <c r="L72" i="176" s="1"/>
  <c r="K71" i="176"/>
  <c r="L71" i="176" s="1"/>
  <c r="K70" i="176"/>
  <c r="L70" i="176" s="1"/>
  <c r="K69" i="176"/>
  <c r="L69" i="176" s="1"/>
  <c r="K68" i="176"/>
  <c r="L68" i="176" s="1"/>
  <c r="K67" i="176"/>
  <c r="L67" i="176" s="1"/>
  <c r="K66" i="176"/>
  <c r="L66" i="176" s="1"/>
  <c r="K65" i="176"/>
  <c r="L65" i="176" s="1"/>
  <c r="K62" i="176"/>
  <c r="L62" i="176" s="1"/>
  <c r="K61" i="176"/>
  <c r="L61" i="176" s="1"/>
  <c r="K60" i="176"/>
  <c r="L60" i="176" s="1"/>
  <c r="K59" i="176"/>
  <c r="L59" i="176" s="1"/>
  <c r="K58" i="176"/>
  <c r="L58" i="176" s="1"/>
  <c r="K57" i="176"/>
  <c r="L57" i="176" s="1"/>
  <c r="K56" i="176"/>
  <c r="L56" i="176" s="1"/>
  <c r="K55" i="176"/>
  <c r="L55" i="176" s="1"/>
  <c r="K52" i="176"/>
  <c r="L52" i="176" s="1"/>
  <c r="K51" i="176"/>
  <c r="L51" i="176" s="1"/>
  <c r="K50" i="176"/>
  <c r="L50" i="176" s="1"/>
  <c r="K49" i="176"/>
  <c r="L49" i="176" s="1"/>
  <c r="K48" i="176"/>
  <c r="L48" i="176" s="1"/>
  <c r="K47" i="176"/>
  <c r="L47" i="176" s="1"/>
  <c r="K46" i="176"/>
  <c r="L46" i="176" s="1"/>
  <c r="K45" i="176"/>
  <c r="L45" i="176" s="1"/>
  <c r="K42" i="176"/>
  <c r="L42" i="176" s="1"/>
  <c r="K41" i="176"/>
  <c r="L41" i="176" s="1"/>
  <c r="K40" i="176"/>
  <c r="L40" i="176" s="1"/>
  <c r="K39" i="176"/>
  <c r="L39" i="176" s="1"/>
  <c r="K38" i="176"/>
  <c r="L38" i="176" s="1"/>
  <c r="K37" i="176"/>
  <c r="L37" i="176" s="1"/>
  <c r="K36" i="176"/>
  <c r="L36" i="176" s="1"/>
  <c r="K35" i="176"/>
  <c r="L35" i="176" s="1"/>
  <c r="M33" i="176"/>
  <c r="K32" i="176"/>
  <c r="L32" i="176" s="1"/>
  <c r="K31" i="176"/>
  <c r="L31" i="176" s="1"/>
  <c r="K30" i="176"/>
  <c r="L30" i="176" s="1"/>
  <c r="K29" i="176"/>
  <c r="L29" i="176" s="1"/>
  <c r="K28" i="176"/>
  <c r="L28" i="176" s="1"/>
  <c r="K27" i="176"/>
  <c r="L27" i="176" s="1"/>
  <c r="K26" i="176"/>
  <c r="L26" i="176" s="1"/>
  <c r="K25" i="176"/>
  <c r="M23" i="176" s="1"/>
  <c r="K22" i="176"/>
  <c r="L22" i="176" s="1"/>
  <c r="K21" i="176"/>
  <c r="L21" i="176" s="1"/>
  <c r="K20" i="176"/>
  <c r="L20" i="176" s="1"/>
  <c r="K19" i="176"/>
  <c r="L19" i="176" s="1"/>
  <c r="K18" i="176"/>
  <c r="L18" i="176" s="1"/>
  <c r="K17" i="176"/>
  <c r="L17" i="176" s="1"/>
  <c r="K16" i="176"/>
  <c r="L16" i="176" s="1"/>
  <c r="K15" i="176"/>
  <c r="L15" i="176" s="1"/>
  <c r="K12" i="176"/>
  <c r="L12" i="176" s="1"/>
  <c r="K11" i="176"/>
  <c r="L11" i="176" s="1"/>
  <c r="K10" i="176"/>
  <c r="L10" i="176" s="1"/>
  <c r="K9" i="176"/>
  <c r="L9" i="176" s="1"/>
  <c r="K8" i="176"/>
  <c r="L8" i="176" s="1"/>
  <c r="K7" i="176"/>
  <c r="L7" i="176" s="1"/>
  <c r="K6" i="176"/>
  <c r="L6" i="176" s="1"/>
  <c r="K5" i="176"/>
  <c r="L5" i="176" s="1"/>
  <c r="C1" i="176"/>
  <c r="K192" i="175"/>
  <c r="L192" i="175" s="1"/>
  <c r="K191" i="175"/>
  <c r="L191" i="175" s="1"/>
  <c r="K190" i="175"/>
  <c r="L190" i="175" s="1"/>
  <c r="K189" i="175"/>
  <c r="L189" i="175" s="1"/>
  <c r="K188" i="175"/>
  <c r="L188" i="175" s="1"/>
  <c r="K187" i="175"/>
  <c r="L187" i="175" s="1"/>
  <c r="K186" i="175"/>
  <c r="L186" i="175" s="1"/>
  <c r="K185" i="175"/>
  <c r="M183" i="175" s="1"/>
  <c r="K182" i="175"/>
  <c r="L182" i="175" s="1"/>
  <c r="K181" i="175"/>
  <c r="L181" i="175" s="1"/>
  <c r="K180" i="175"/>
  <c r="L180" i="175" s="1"/>
  <c r="K179" i="175"/>
  <c r="L179" i="175" s="1"/>
  <c r="K178" i="175"/>
  <c r="L178" i="175" s="1"/>
  <c r="K177" i="175"/>
  <c r="L177" i="175" s="1"/>
  <c r="K176" i="175"/>
  <c r="L176" i="175" s="1"/>
  <c r="K175" i="175"/>
  <c r="L175" i="175" s="1"/>
  <c r="M173" i="175"/>
  <c r="K172" i="175"/>
  <c r="L172" i="175" s="1"/>
  <c r="K171" i="175"/>
  <c r="L171" i="175" s="1"/>
  <c r="K170" i="175"/>
  <c r="L170" i="175" s="1"/>
  <c r="K169" i="175"/>
  <c r="L169" i="175" s="1"/>
  <c r="K168" i="175"/>
  <c r="L168" i="175" s="1"/>
  <c r="K167" i="175"/>
  <c r="L167" i="175" s="1"/>
  <c r="K166" i="175"/>
  <c r="L166" i="175" s="1"/>
  <c r="K165" i="175"/>
  <c r="M163" i="175" s="1"/>
  <c r="K162" i="175"/>
  <c r="L162" i="175" s="1"/>
  <c r="K161" i="175"/>
  <c r="L161" i="175" s="1"/>
  <c r="K160" i="175"/>
  <c r="L160" i="175" s="1"/>
  <c r="K159" i="175"/>
  <c r="L159" i="175" s="1"/>
  <c r="K158" i="175"/>
  <c r="L158" i="175" s="1"/>
  <c r="K157" i="175"/>
  <c r="L157" i="175" s="1"/>
  <c r="K156" i="175"/>
  <c r="L156" i="175" s="1"/>
  <c r="K155" i="175"/>
  <c r="L155" i="175" s="1"/>
  <c r="M153" i="175"/>
  <c r="K152" i="175"/>
  <c r="L152" i="175" s="1"/>
  <c r="K151" i="175"/>
  <c r="L151" i="175" s="1"/>
  <c r="K150" i="175"/>
  <c r="L150" i="175" s="1"/>
  <c r="K149" i="175"/>
  <c r="L149" i="175" s="1"/>
  <c r="K148" i="175"/>
  <c r="L148" i="175" s="1"/>
  <c r="K147" i="175"/>
  <c r="L147" i="175" s="1"/>
  <c r="K146" i="175"/>
  <c r="L146" i="175" s="1"/>
  <c r="K145" i="175"/>
  <c r="M143" i="175" s="1"/>
  <c r="K142" i="175"/>
  <c r="L142" i="175" s="1"/>
  <c r="K141" i="175"/>
  <c r="L141" i="175" s="1"/>
  <c r="K140" i="175"/>
  <c r="L140" i="175" s="1"/>
  <c r="K139" i="175"/>
  <c r="L139" i="175" s="1"/>
  <c r="K138" i="175"/>
  <c r="L138" i="175" s="1"/>
  <c r="K137" i="175"/>
  <c r="L137" i="175" s="1"/>
  <c r="K136" i="175"/>
  <c r="L136" i="175" s="1"/>
  <c r="K135" i="175"/>
  <c r="L135" i="175" s="1"/>
  <c r="K132" i="175"/>
  <c r="L132" i="175" s="1"/>
  <c r="K131" i="175"/>
  <c r="L131" i="175" s="1"/>
  <c r="K130" i="175"/>
  <c r="L130" i="175" s="1"/>
  <c r="K129" i="175"/>
  <c r="L129" i="175" s="1"/>
  <c r="K128" i="175"/>
  <c r="L128" i="175" s="1"/>
  <c r="K127" i="175"/>
  <c r="L127" i="175" s="1"/>
  <c r="K126" i="175"/>
  <c r="L126" i="175" s="1"/>
  <c r="K125" i="175"/>
  <c r="M123" i="175" s="1"/>
  <c r="K122" i="175"/>
  <c r="L122" i="175" s="1"/>
  <c r="K121" i="175"/>
  <c r="L121" i="175" s="1"/>
  <c r="K120" i="175"/>
  <c r="L120" i="175" s="1"/>
  <c r="K119" i="175"/>
  <c r="L119" i="175" s="1"/>
  <c r="K118" i="175"/>
  <c r="L118" i="175" s="1"/>
  <c r="K117" i="175"/>
  <c r="L117" i="175" s="1"/>
  <c r="K116" i="175"/>
  <c r="L116" i="175" s="1"/>
  <c r="K115" i="175"/>
  <c r="L115" i="175" s="1"/>
  <c r="M113" i="175"/>
  <c r="K112" i="175"/>
  <c r="L112" i="175" s="1"/>
  <c r="K111" i="175"/>
  <c r="L111" i="175" s="1"/>
  <c r="K110" i="175"/>
  <c r="L110" i="175" s="1"/>
  <c r="K109" i="175"/>
  <c r="L109" i="175" s="1"/>
  <c r="K108" i="175"/>
  <c r="L108" i="175" s="1"/>
  <c r="K107" i="175"/>
  <c r="L107" i="175" s="1"/>
  <c r="K106" i="175"/>
  <c r="L106" i="175" s="1"/>
  <c r="K105" i="175"/>
  <c r="M103" i="175" s="1"/>
  <c r="K98" i="175"/>
  <c r="L98" i="175" s="1"/>
  <c r="K97" i="175"/>
  <c r="K96" i="175"/>
  <c r="K95" i="175"/>
  <c r="L95" i="175" s="1"/>
  <c r="K92" i="175"/>
  <c r="L92" i="175" s="1"/>
  <c r="K91" i="175"/>
  <c r="L91" i="175" s="1"/>
  <c r="K90" i="175"/>
  <c r="L90" i="175" s="1"/>
  <c r="K89" i="175"/>
  <c r="L89" i="175" s="1"/>
  <c r="K88" i="175"/>
  <c r="L88" i="175" s="1"/>
  <c r="K87" i="175"/>
  <c r="L87" i="175" s="1"/>
  <c r="K86" i="175"/>
  <c r="L86" i="175" s="1"/>
  <c r="K85" i="175"/>
  <c r="L85" i="175" s="1"/>
  <c r="K82" i="175"/>
  <c r="L82" i="175" s="1"/>
  <c r="K81" i="175"/>
  <c r="L81" i="175" s="1"/>
  <c r="K80" i="175"/>
  <c r="L80" i="175" s="1"/>
  <c r="K79" i="175"/>
  <c r="L79" i="175" s="1"/>
  <c r="K78" i="175"/>
  <c r="L78" i="175" s="1"/>
  <c r="K77" i="175"/>
  <c r="L77" i="175" s="1"/>
  <c r="K76" i="175"/>
  <c r="L76" i="175" s="1"/>
  <c r="K75" i="175"/>
  <c r="L75" i="175" s="1"/>
  <c r="K72" i="175"/>
  <c r="L72" i="175" s="1"/>
  <c r="K71" i="175"/>
  <c r="L71" i="175" s="1"/>
  <c r="K70" i="175"/>
  <c r="L70" i="175" s="1"/>
  <c r="K69" i="175"/>
  <c r="L69" i="175" s="1"/>
  <c r="K68" i="175"/>
  <c r="L68" i="175" s="1"/>
  <c r="K67" i="175"/>
  <c r="L67" i="175" s="1"/>
  <c r="K66" i="175"/>
  <c r="L66" i="175" s="1"/>
  <c r="K65" i="175"/>
  <c r="L65" i="175" s="1"/>
  <c r="K62" i="175"/>
  <c r="L62" i="175" s="1"/>
  <c r="K61" i="175"/>
  <c r="L61" i="175" s="1"/>
  <c r="K60" i="175"/>
  <c r="L60" i="175" s="1"/>
  <c r="K59" i="175"/>
  <c r="L59" i="175" s="1"/>
  <c r="K58" i="175"/>
  <c r="L58" i="175" s="1"/>
  <c r="K57" i="175"/>
  <c r="L57" i="175" s="1"/>
  <c r="K56" i="175"/>
  <c r="L56" i="175" s="1"/>
  <c r="K55" i="175"/>
  <c r="L55" i="175" s="1"/>
  <c r="K52" i="175"/>
  <c r="L52" i="175" s="1"/>
  <c r="K51" i="175"/>
  <c r="L51" i="175" s="1"/>
  <c r="K50" i="175"/>
  <c r="L50" i="175" s="1"/>
  <c r="K49" i="175"/>
  <c r="L49" i="175" s="1"/>
  <c r="K48" i="175"/>
  <c r="L48" i="175" s="1"/>
  <c r="K47" i="175"/>
  <c r="L47" i="175" s="1"/>
  <c r="K46" i="175"/>
  <c r="L46" i="175" s="1"/>
  <c r="K45" i="175"/>
  <c r="L45" i="175" s="1"/>
  <c r="K42" i="175"/>
  <c r="L42" i="175" s="1"/>
  <c r="K41" i="175"/>
  <c r="L41" i="175" s="1"/>
  <c r="K40" i="175"/>
  <c r="L40" i="175" s="1"/>
  <c r="K39" i="175"/>
  <c r="L39" i="175" s="1"/>
  <c r="K38" i="175"/>
  <c r="L38" i="175" s="1"/>
  <c r="K37" i="175"/>
  <c r="L37" i="175" s="1"/>
  <c r="K36" i="175"/>
  <c r="L36" i="175" s="1"/>
  <c r="K35" i="175"/>
  <c r="L35" i="175" s="1"/>
  <c r="N33" i="175" s="1"/>
  <c r="M33" i="175"/>
  <c r="K32" i="175"/>
  <c r="L32" i="175" s="1"/>
  <c r="K31" i="175"/>
  <c r="L31" i="175" s="1"/>
  <c r="K30" i="175"/>
  <c r="L30" i="175" s="1"/>
  <c r="K29" i="175"/>
  <c r="L29" i="175" s="1"/>
  <c r="K28" i="175"/>
  <c r="L28" i="175" s="1"/>
  <c r="K27" i="175"/>
  <c r="L27" i="175" s="1"/>
  <c r="K26" i="175"/>
  <c r="L26" i="175" s="1"/>
  <c r="K25" i="175"/>
  <c r="M23" i="175" s="1"/>
  <c r="K22" i="175"/>
  <c r="L22" i="175" s="1"/>
  <c r="K21" i="175"/>
  <c r="L21" i="175" s="1"/>
  <c r="K20" i="175"/>
  <c r="L20" i="175" s="1"/>
  <c r="K19" i="175"/>
  <c r="L19" i="175" s="1"/>
  <c r="K18" i="175"/>
  <c r="L18" i="175" s="1"/>
  <c r="K17" i="175"/>
  <c r="L17" i="175" s="1"/>
  <c r="K16" i="175"/>
  <c r="L16" i="175" s="1"/>
  <c r="K15" i="175"/>
  <c r="L15" i="175" s="1"/>
  <c r="M13" i="175"/>
  <c r="K12" i="175"/>
  <c r="L12" i="175" s="1"/>
  <c r="K11" i="175"/>
  <c r="L11" i="175" s="1"/>
  <c r="K10" i="175"/>
  <c r="L10" i="175" s="1"/>
  <c r="K9" i="175"/>
  <c r="L9" i="175" s="1"/>
  <c r="K8" i="175"/>
  <c r="L8" i="175" s="1"/>
  <c r="K7" i="175"/>
  <c r="L7" i="175" s="1"/>
  <c r="K6" i="175"/>
  <c r="L6" i="175" s="1"/>
  <c r="K5" i="175"/>
  <c r="L5" i="175" s="1"/>
  <c r="C1" i="175"/>
  <c r="L192" i="174"/>
  <c r="K192" i="174"/>
  <c r="K191" i="174"/>
  <c r="L191" i="174" s="1"/>
  <c r="L190" i="174"/>
  <c r="K190" i="174"/>
  <c r="K189" i="174"/>
  <c r="L189" i="174" s="1"/>
  <c r="L188" i="174"/>
  <c r="K188" i="174"/>
  <c r="K187" i="174"/>
  <c r="L187" i="174" s="1"/>
  <c r="L186" i="174"/>
  <c r="K186" i="174"/>
  <c r="K185" i="174"/>
  <c r="M183" i="174" s="1"/>
  <c r="K182" i="174"/>
  <c r="L182" i="174" s="1"/>
  <c r="L181" i="174"/>
  <c r="K181" i="174"/>
  <c r="K180" i="174"/>
  <c r="L180" i="174" s="1"/>
  <c r="L179" i="174"/>
  <c r="K179" i="174"/>
  <c r="K178" i="174"/>
  <c r="L178" i="174" s="1"/>
  <c r="L177" i="174"/>
  <c r="K177" i="174"/>
  <c r="K176" i="174"/>
  <c r="L176" i="174" s="1"/>
  <c r="N173" i="174" s="1"/>
  <c r="L175" i="174"/>
  <c r="K175" i="174"/>
  <c r="M173" i="174"/>
  <c r="L172" i="174"/>
  <c r="K172" i="174"/>
  <c r="K171" i="174"/>
  <c r="L171" i="174" s="1"/>
  <c r="L170" i="174"/>
  <c r="K170" i="174"/>
  <c r="K169" i="174"/>
  <c r="L169" i="174" s="1"/>
  <c r="L168" i="174"/>
  <c r="K168" i="174"/>
  <c r="K167" i="174"/>
  <c r="L167" i="174" s="1"/>
  <c r="L166" i="174"/>
  <c r="K166" i="174"/>
  <c r="K165" i="174"/>
  <c r="M163" i="174" s="1"/>
  <c r="K162" i="174"/>
  <c r="L162" i="174" s="1"/>
  <c r="L161" i="174"/>
  <c r="K161" i="174"/>
  <c r="K160" i="174"/>
  <c r="L160" i="174" s="1"/>
  <c r="L159" i="174"/>
  <c r="K159" i="174"/>
  <c r="K158" i="174"/>
  <c r="L158" i="174" s="1"/>
  <c r="L157" i="174"/>
  <c r="K157" i="174"/>
  <c r="K156" i="174"/>
  <c r="L156" i="174" s="1"/>
  <c r="L155" i="174"/>
  <c r="K155" i="174"/>
  <c r="M153" i="174"/>
  <c r="L152" i="174"/>
  <c r="K152" i="174"/>
  <c r="K151" i="174"/>
  <c r="L151" i="174" s="1"/>
  <c r="L150" i="174"/>
  <c r="K150" i="174"/>
  <c r="K149" i="174"/>
  <c r="L149" i="174" s="1"/>
  <c r="L148" i="174"/>
  <c r="K148" i="174"/>
  <c r="K147" i="174"/>
  <c r="L147" i="174" s="1"/>
  <c r="L146" i="174"/>
  <c r="K146" i="174"/>
  <c r="K145" i="174"/>
  <c r="M143" i="174" s="1"/>
  <c r="K142" i="174"/>
  <c r="L142" i="174" s="1"/>
  <c r="L141" i="174"/>
  <c r="K141" i="174"/>
  <c r="K140" i="174"/>
  <c r="L140" i="174" s="1"/>
  <c r="L139" i="174"/>
  <c r="K139" i="174"/>
  <c r="K138" i="174"/>
  <c r="L138" i="174" s="1"/>
  <c r="L137" i="174"/>
  <c r="K137" i="174"/>
  <c r="K136" i="174"/>
  <c r="M133" i="174" s="1"/>
  <c r="L135" i="174"/>
  <c r="K135" i="174"/>
  <c r="L132" i="174"/>
  <c r="K132" i="174"/>
  <c r="K131" i="174"/>
  <c r="L131" i="174" s="1"/>
  <c r="L130" i="174"/>
  <c r="K130" i="174"/>
  <c r="K129" i="174"/>
  <c r="L129" i="174" s="1"/>
  <c r="L128" i="174"/>
  <c r="K128" i="174"/>
  <c r="K127" i="174"/>
  <c r="L127" i="174" s="1"/>
  <c r="L126" i="174"/>
  <c r="K126" i="174"/>
  <c r="K125" i="174"/>
  <c r="M123" i="174" s="1"/>
  <c r="K122" i="174"/>
  <c r="L122" i="174" s="1"/>
  <c r="K121" i="174"/>
  <c r="L121" i="174" s="1"/>
  <c r="K120" i="174"/>
  <c r="L120" i="174" s="1"/>
  <c r="K119" i="174"/>
  <c r="L119" i="174" s="1"/>
  <c r="K118" i="174"/>
  <c r="L118" i="174" s="1"/>
  <c r="K117" i="174"/>
  <c r="L117" i="174" s="1"/>
  <c r="K116" i="174"/>
  <c r="M113" i="174" s="1"/>
  <c r="K115" i="174"/>
  <c r="L115" i="174" s="1"/>
  <c r="K112" i="174"/>
  <c r="L112" i="174" s="1"/>
  <c r="K111" i="174"/>
  <c r="L111" i="174" s="1"/>
  <c r="K110" i="174"/>
  <c r="L110" i="174" s="1"/>
  <c r="K109" i="174"/>
  <c r="L109" i="174" s="1"/>
  <c r="K108" i="174"/>
  <c r="L108" i="174" s="1"/>
  <c r="K107" i="174"/>
  <c r="L107" i="174" s="1"/>
  <c r="K106" i="174"/>
  <c r="L106" i="174" s="1"/>
  <c r="K105" i="174"/>
  <c r="M103" i="174" s="1"/>
  <c r="K98" i="174"/>
  <c r="K97" i="174"/>
  <c r="K96" i="174"/>
  <c r="K95" i="174"/>
  <c r="L95" i="174" s="1"/>
  <c r="K92" i="174"/>
  <c r="L92" i="174" s="1"/>
  <c r="K91" i="174"/>
  <c r="L91" i="174" s="1"/>
  <c r="K90" i="174"/>
  <c r="L90" i="174" s="1"/>
  <c r="K89" i="174"/>
  <c r="L89" i="174" s="1"/>
  <c r="K88" i="174"/>
  <c r="L88" i="174" s="1"/>
  <c r="K87" i="174"/>
  <c r="L87" i="174" s="1"/>
  <c r="K86" i="174"/>
  <c r="L86" i="174" s="1"/>
  <c r="L85" i="174"/>
  <c r="K85" i="174"/>
  <c r="K82" i="174"/>
  <c r="L82" i="174" s="1"/>
  <c r="L81" i="174"/>
  <c r="K81" i="174"/>
  <c r="K80" i="174"/>
  <c r="L80" i="174" s="1"/>
  <c r="L79" i="174"/>
  <c r="K79" i="174"/>
  <c r="K78" i="174"/>
  <c r="L78" i="174" s="1"/>
  <c r="L77" i="174"/>
  <c r="K77" i="174"/>
  <c r="K76" i="174"/>
  <c r="L76" i="174" s="1"/>
  <c r="L75" i="174"/>
  <c r="K75" i="174"/>
  <c r="K72" i="174"/>
  <c r="L72" i="174" s="1"/>
  <c r="K71" i="174"/>
  <c r="L71" i="174" s="1"/>
  <c r="K70" i="174"/>
  <c r="L70" i="174" s="1"/>
  <c r="K69" i="174"/>
  <c r="L69" i="174" s="1"/>
  <c r="K68" i="174"/>
  <c r="L68" i="174" s="1"/>
  <c r="K67" i="174"/>
  <c r="L67" i="174" s="1"/>
  <c r="K66" i="174"/>
  <c r="L66" i="174" s="1"/>
  <c r="K65" i="174"/>
  <c r="L65" i="174" s="1"/>
  <c r="K62" i="174"/>
  <c r="L62" i="174" s="1"/>
  <c r="K61" i="174"/>
  <c r="L61" i="174" s="1"/>
  <c r="K60" i="174"/>
  <c r="L60" i="174" s="1"/>
  <c r="K59" i="174"/>
  <c r="L59" i="174" s="1"/>
  <c r="K58" i="174"/>
  <c r="L58" i="174" s="1"/>
  <c r="K57" i="174"/>
  <c r="L57" i="174" s="1"/>
  <c r="K56" i="174"/>
  <c r="L56" i="174" s="1"/>
  <c r="K55" i="174"/>
  <c r="L55" i="174" s="1"/>
  <c r="K52" i="174"/>
  <c r="L52" i="174" s="1"/>
  <c r="K51" i="174"/>
  <c r="L51" i="174" s="1"/>
  <c r="K50" i="174"/>
  <c r="L50" i="174" s="1"/>
  <c r="K49" i="174"/>
  <c r="L49" i="174" s="1"/>
  <c r="K48" i="174"/>
  <c r="L48" i="174" s="1"/>
  <c r="K47" i="174"/>
  <c r="L47" i="174" s="1"/>
  <c r="K46" i="174"/>
  <c r="L46" i="174" s="1"/>
  <c r="K45" i="174"/>
  <c r="L45" i="174" s="1"/>
  <c r="K42" i="174"/>
  <c r="L42" i="174" s="1"/>
  <c r="K41" i="174"/>
  <c r="L41" i="174" s="1"/>
  <c r="K40" i="174"/>
  <c r="L40" i="174" s="1"/>
  <c r="K39" i="174"/>
  <c r="L39" i="174" s="1"/>
  <c r="K38" i="174"/>
  <c r="L38" i="174" s="1"/>
  <c r="K37" i="174"/>
  <c r="L37" i="174" s="1"/>
  <c r="K36" i="174"/>
  <c r="M33" i="174" s="1"/>
  <c r="K35" i="174"/>
  <c r="L35" i="174" s="1"/>
  <c r="K32" i="174"/>
  <c r="L32" i="174" s="1"/>
  <c r="K31" i="174"/>
  <c r="L31" i="174" s="1"/>
  <c r="K30" i="174"/>
  <c r="L30" i="174" s="1"/>
  <c r="K29" i="174"/>
  <c r="L29" i="174" s="1"/>
  <c r="K28" i="174"/>
  <c r="L28" i="174" s="1"/>
  <c r="K27" i="174"/>
  <c r="L27" i="174" s="1"/>
  <c r="K26" i="174"/>
  <c r="L26" i="174" s="1"/>
  <c r="K25" i="174"/>
  <c r="M23" i="174" s="1"/>
  <c r="K22" i="174"/>
  <c r="L22" i="174" s="1"/>
  <c r="K21" i="174"/>
  <c r="L21" i="174" s="1"/>
  <c r="K20" i="174"/>
  <c r="L20" i="174" s="1"/>
  <c r="K19" i="174"/>
  <c r="L19" i="174" s="1"/>
  <c r="K18" i="174"/>
  <c r="L18" i="174" s="1"/>
  <c r="K17" i="174"/>
  <c r="L17" i="174" s="1"/>
  <c r="K16" i="174"/>
  <c r="L16" i="174" s="1"/>
  <c r="K15" i="174"/>
  <c r="L15" i="174" s="1"/>
  <c r="M13" i="174"/>
  <c r="K12" i="174"/>
  <c r="L12" i="174" s="1"/>
  <c r="K11" i="174"/>
  <c r="L11" i="174" s="1"/>
  <c r="K10" i="174"/>
  <c r="L10" i="174" s="1"/>
  <c r="K9" i="174"/>
  <c r="L9" i="174" s="1"/>
  <c r="K8" i="174"/>
  <c r="L8" i="174" s="1"/>
  <c r="K7" i="174"/>
  <c r="L7" i="174" s="1"/>
  <c r="K6" i="174"/>
  <c r="L6" i="174" s="1"/>
  <c r="K5" i="174"/>
  <c r="L5" i="174" s="1"/>
  <c r="C1" i="174"/>
  <c r="K192" i="173"/>
  <c r="L192" i="173" s="1"/>
  <c r="K191" i="173"/>
  <c r="L191" i="173" s="1"/>
  <c r="K190" i="173"/>
  <c r="L190" i="173" s="1"/>
  <c r="K189" i="173"/>
  <c r="L189" i="173" s="1"/>
  <c r="K188" i="173"/>
  <c r="L188" i="173" s="1"/>
  <c r="K187" i="173"/>
  <c r="L187" i="173" s="1"/>
  <c r="K186" i="173"/>
  <c r="L186" i="173" s="1"/>
  <c r="K185" i="173"/>
  <c r="M183" i="173" s="1"/>
  <c r="K182" i="173"/>
  <c r="L182" i="173" s="1"/>
  <c r="K181" i="173"/>
  <c r="L181" i="173" s="1"/>
  <c r="K180" i="173"/>
  <c r="L180" i="173" s="1"/>
  <c r="K179" i="173"/>
  <c r="L179" i="173" s="1"/>
  <c r="K178" i="173"/>
  <c r="L178" i="173" s="1"/>
  <c r="K177" i="173"/>
  <c r="L177" i="173" s="1"/>
  <c r="K176" i="173"/>
  <c r="L176" i="173" s="1"/>
  <c r="K175" i="173"/>
  <c r="L175" i="173" s="1"/>
  <c r="K172" i="173"/>
  <c r="L172" i="173" s="1"/>
  <c r="K171" i="173"/>
  <c r="L171" i="173" s="1"/>
  <c r="K170" i="173"/>
  <c r="L170" i="173" s="1"/>
  <c r="K169" i="173"/>
  <c r="L169" i="173" s="1"/>
  <c r="K168" i="173"/>
  <c r="L168" i="173" s="1"/>
  <c r="K167" i="173"/>
  <c r="L167" i="173" s="1"/>
  <c r="K166" i="173"/>
  <c r="L166" i="173" s="1"/>
  <c r="K165" i="173"/>
  <c r="M163" i="173" s="1"/>
  <c r="K162" i="173"/>
  <c r="L162" i="173" s="1"/>
  <c r="K161" i="173"/>
  <c r="L161" i="173" s="1"/>
  <c r="K160" i="173"/>
  <c r="L160" i="173" s="1"/>
  <c r="K159" i="173"/>
  <c r="L159" i="173" s="1"/>
  <c r="K158" i="173"/>
  <c r="L158" i="173" s="1"/>
  <c r="K157" i="173"/>
  <c r="L157" i="173" s="1"/>
  <c r="K156" i="173"/>
  <c r="L156" i="173" s="1"/>
  <c r="K155" i="173"/>
  <c r="L155" i="173" s="1"/>
  <c r="N153" i="173" s="1"/>
  <c r="M153" i="173"/>
  <c r="K152" i="173"/>
  <c r="L152" i="173" s="1"/>
  <c r="K151" i="173"/>
  <c r="L151" i="173" s="1"/>
  <c r="K150" i="173"/>
  <c r="L150" i="173" s="1"/>
  <c r="K149" i="173"/>
  <c r="L149" i="173" s="1"/>
  <c r="K148" i="173"/>
  <c r="L148" i="173" s="1"/>
  <c r="K147" i="173"/>
  <c r="L147" i="173" s="1"/>
  <c r="K146" i="173"/>
  <c r="L146" i="173" s="1"/>
  <c r="K145" i="173"/>
  <c r="M143" i="173" s="1"/>
  <c r="K142" i="173"/>
  <c r="L142" i="173" s="1"/>
  <c r="K141" i="173"/>
  <c r="L141" i="173" s="1"/>
  <c r="K140" i="173"/>
  <c r="L140" i="173" s="1"/>
  <c r="K139" i="173"/>
  <c r="L139" i="173" s="1"/>
  <c r="K138" i="173"/>
  <c r="L138" i="173" s="1"/>
  <c r="K137" i="173"/>
  <c r="L137" i="173" s="1"/>
  <c r="K136" i="173"/>
  <c r="L136" i="173" s="1"/>
  <c r="K135" i="173"/>
  <c r="L135" i="173" s="1"/>
  <c r="M133" i="173"/>
  <c r="K132" i="173"/>
  <c r="L132" i="173" s="1"/>
  <c r="K131" i="173"/>
  <c r="L131" i="173" s="1"/>
  <c r="K130" i="173"/>
  <c r="L130" i="173" s="1"/>
  <c r="K129" i="173"/>
  <c r="L129" i="173" s="1"/>
  <c r="K128" i="173"/>
  <c r="L128" i="173" s="1"/>
  <c r="K127" i="173"/>
  <c r="L127" i="173" s="1"/>
  <c r="K126" i="173"/>
  <c r="L126" i="173" s="1"/>
  <c r="K125" i="173"/>
  <c r="M123" i="173" s="1"/>
  <c r="K122" i="173"/>
  <c r="L122" i="173" s="1"/>
  <c r="K121" i="173"/>
  <c r="L121" i="173" s="1"/>
  <c r="K120" i="173"/>
  <c r="L120" i="173" s="1"/>
  <c r="K119" i="173"/>
  <c r="L119" i="173" s="1"/>
  <c r="K118" i="173"/>
  <c r="L118" i="173" s="1"/>
  <c r="K117" i="173"/>
  <c r="L117" i="173" s="1"/>
  <c r="K116" i="173"/>
  <c r="L116" i="173" s="1"/>
  <c r="K115" i="173"/>
  <c r="L115" i="173" s="1"/>
  <c r="K112" i="173"/>
  <c r="L112" i="173" s="1"/>
  <c r="K111" i="173"/>
  <c r="L111" i="173" s="1"/>
  <c r="K110" i="173"/>
  <c r="L110" i="173" s="1"/>
  <c r="K109" i="173"/>
  <c r="L109" i="173" s="1"/>
  <c r="K108" i="173"/>
  <c r="L108" i="173" s="1"/>
  <c r="K107" i="173"/>
  <c r="L107" i="173" s="1"/>
  <c r="K106" i="173"/>
  <c r="L106" i="173" s="1"/>
  <c r="K105" i="173"/>
  <c r="M103" i="173" s="1"/>
  <c r="K98" i="173"/>
  <c r="K97" i="173"/>
  <c r="L97" i="173" s="1"/>
  <c r="K96" i="173"/>
  <c r="K95" i="173"/>
  <c r="K92" i="173"/>
  <c r="L92" i="173" s="1"/>
  <c r="K91" i="173"/>
  <c r="L91" i="173" s="1"/>
  <c r="K90" i="173"/>
  <c r="L90" i="173" s="1"/>
  <c r="K89" i="173"/>
  <c r="L89" i="173" s="1"/>
  <c r="K88" i="173"/>
  <c r="L88" i="173" s="1"/>
  <c r="K87" i="173"/>
  <c r="L87" i="173" s="1"/>
  <c r="K86" i="173"/>
  <c r="L86" i="173" s="1"/>
  <c r="K85" i="173"/>
  <c r="L85" i="173" s="1"/>
  <c r="K82" i="173"/>
  <c r="L82" i="173" s="1"/>
  <c r="K81" i="173"/>
  <c r="L81" i="173" s="1"/>
  <c r="K80" i="173"/>
  <c r="L80" i="173" s="1"/>
  <c r="K79" i="173"/>
  <c r="L79" i="173" s="1"/>
  <c r="K78" i="173"/>
  <c r="L78" i="173" s="1"/>
  <c r="K77" i="173"/>
  <c r="L77" i="173" s="1"/>
  <c r="K76" i="173"/>
  <c r="L76" i="173" s="1"/>
  <c r="K75" i="173"/>
  <c r="L75" i="173" s="1"/>
  <c r="K72" i="173"/>
  <c r="L72" i="173" s="1"/>
  <c r="K71" i="173"/>
  <c r="L71" i="173" s="1"/>
  <c r="K70" i="173"/>
  <c r="L70" i="173" s="1"/>
  <c r="K69" i="173"/>
  <c r="L69" i="173" s="1"/>
  <c r="K68" i="173"/>
  <c r="L68" i="173" s="1"/>
  <c r="K67" i="173"/>
  <c r="L67" i="173" s="1"/>
  <c r="K66" i="173"/>
  <c r="L66" i="173" s="1"/>
  <c r="K65" i="173"/>
  <c r="L65" i="173" s="1"/>
  <c r="K62" i="173"/>
  <c r="L62" i="173" s="1"/>
  <c r="K61" i="173"/>
  <c r="L61" i="173" s="1"/>
  <c r="K60" i="173"/>
  <c r="L60" i="173" s="1"/>
  <c r="K59" i="173"/>
  <c r="L59" i="173" s="1"/>
  <c r="K58" i="173"/>
  <c r="L58" i="173" s="1"/>
  <c r="K57" i="173"/>
  <c r="L57" i="173" s="1"/>
  <c r="K56" i="173"/>
  <c r="L56" i="173" s="1"/>
  <c r="K55" i="173"/>
  <c r="L55" i="173" s="1"/>
  <c r="K52" i="173"/>
  <c r="L52" i="173" s="1"/>
  <c r="K51" i="173"/>
  <c r="L51" i="173" s="1"/>
  <c r="K50" i="173"/>
  <c r="L50" i="173" s="1"/>
  <c r="K49" i="173"/>
  <c r="L49" i="173" s="1"/>
  <c r="K48" i="173"/>
  <c r="L48" i="173" s="1"/>
  <c r="K47" i="173"/>
  <c r="L47" i="173" s="1"/>
  <c r="K46" i="173"/>
  <c r="L46" i="173" s="1"/>
  <c r="K45" i="173"/>
  <c r="L45" i="173" s="1"/>
  <c r="K42" i="173"/>
  <c r="L42" i="173" s="1"/>
  <c r="K41" i="173"/>
  <c r="L41" i="173" s="1"/>
  <c r="K40" i="173"/>
  <c r="L40" i="173" s="1"/>
  <c r="K39" i="173"/>
  <c r="L39" i="173" s="1"/>
  <c r="K38" i="173"/>
  <c r="L38" i="173" s="1"/>
  <c r="K37" i="173"/>
  <c r="L37" i="173" s="1"/>
  <c r="K36" i="173"/>
  <c r="L36" i="173" s="1"/>
  <c r="K35" i="173"/>
  <c r="L35" i="173" s="1"/>
  <c r="M33" i="173"/>
  <c r="K32" i="173"/>
  <c r="L32" i="173" s="1"/>
  <c r="K31" i="173"/>
  <c r="L31" i="173" s="1"/>
  <c r="K30" i="173"/>
  <c r="L30" i="173" s="1"/>
  <c r="K29" i="173"/>
  <c r="L29" i="173" s="1"/>
  <c r="K28" i="173"/>
  <c r="L28" i="173" s="1"/>
  <c r="K27" i="173"/>
  <c r="L27" i="173" s="1"/>
  <c r="K26" i="173"/>
  <c r="L26" i="173" s="1"/>
  <c r="K25" i="173"/>
  <c r="M23" i="173" s="1"/>
  <c r="K22" i="173"/>
  <c r="L22" i="173" s="1"/>
  <c r="K21" i="173"/>
  <c r="L21" i="173" s="1"/>
  <c r="K20" i="173"/>
  <c r="L20" i="173" s="1"/>
  <c r="K19" i="173"/>
  <c r="L19" i="173" s="1"/>
  <c r="K18" i="173"/>
  <c r="L18" i="173" s="1"/>
  <c r="K17" i="173"/>
  <c r="L17" i="173" s="1"/>
  <c r="K16" i="173"/>
  <c r="L16" i="173" s="1"/>
  <c r="K15" i="173"/>
  <c r="L15" i="173" s="1"/>
  <c r="M13" i="173"/>
  <c r="K12" i="173"/>
  <c r="L12" i="173" s="1"/>
  <c r="K11" i="173"/>
  <c r="L11" i="173" s="1"/>
  <c r="K10" i="173"/>
  <c r="L10" i="173" s="1"/>
  <c r="K9" i="173"/>
  <c r="L9" i="173" s="1"/>
  <c r="K8" i="173"/>
  <c r="L8" i="173" s="1"/>
  <c r="K7" i="173"/>
  <c r="L7" i="173" s="1"/>
  <c r="K6" i="173"/>
  <c r="L6" i="173" s="1"/>
  <c r="K5" i="173"/>
  <c r="L5" i="173" s="1"/>
  <c r="N3" i="173" s="1"/>
  <c r="C1" i="173"/>
  <c r="K192" i="172"/>
  <c r="L192" i="172" s="1"/>
  <c r="K191" i="172"/>
  <c r="L191" i="172" s="1"/>
  <c r="K190" i="172"/>
  <c r="L190" i="172" s="1"/>
  <c r="K189" i="172"/>
  <c r="L189" i="172" s="1"/>
  <c r="K188" i="172"/>
  <c r="L188" i="172" s="1"/>
  <c r="K187" i="172"/>
  <c r="L187" i="172" s="1"/>
  <c r="K186" i="172"/>
  <c r="L186" i="172" s="1"/>
  <c r="K185" i="172"/>
  <c r="M183" i="172" s="1"/>
  <c r="K182" i="172"/>
  <c r="L182" i="172" s="1"/>
  <c r="K181" i="172"/>
  <c r="L181" i="172" s="1"/>
  <c r="K180" i="172"/>
  <c r="L180" i="172" s="1"/>
  <c r="K179" i="172"/>
  <c r="L179" i="172" s="1"/>
  <c r="K178" i="172"/>
  <c r="L178" i="172" s="1"/>
  <c r="K177" i="172"/>
  <c r="L177" i="172" s="1"/>
  <c r="K176" i="172"/>
  <c r="M173" i="172" s="1"/>
  <c r="K175" i="172"/>
  <c r="L175" i="172" s="1"/>
  <c r="K172" i="172"/>
  <c r="L172" i="172" s="1"/>
  <c r="K171" i="172"/>
  <c r="L171" i="172" s="1"/>
  <c r="K170" i="172"/>
  <c r="L170" i="172" s="1"/>
  <c r="K169" i="172"/>
  <c r="L169" i="172" s="1"/>
  <c r="K168" i="172"/>
  <c r="L168" i="172" s="1"/>
  <c r="K167" i="172"/>
  <c r="L167" i="172" s="1"/>
  <c r="K166" i="172"/>
  <c r="L166" i="172" s="1"/>
  <c r="K165" i="172"/>
  <c r="M163" i="172" s="1"/>
  <c r="K162" i="172"/>
  <c r="L162" i="172" s="1"/>
  <c r="K161" i="172"/>
  <c r="L161" i="172" s="1"/>
  <c r="K160" i="172"/>
  <c r="L160" i="172" s="1"/>
  <c r="K159" i="172"/>
  <c r="L159" i="172" s="1"/>
  <c r="K158" i="172"/>
  <c r="L158" i="172" s="1"/>
  <c r="K157" i="172"/>
  <c r="L157" i="172" s="1"/>
  <c r="K156" i="172"/>
  <c r="L156" i="172" s="1"/>
  <c r="K155" i="172"/>
  <c r="L155" i="172" s="1"/>
  <c r="N153" i="172" s="1"/>
  <c r="M153" i="172"/>
  <c r="K152" i="172"/>
  <c r="L152" i="172" s="1"/>
  <c r="K151" i="172"/>
  <c r="L151" i="172" s="1"/>
  <c r="K150" i="172"/>
  <c r="L150" i="172" s="1"/>
  <c r="K149" i="172"/>
  <c r="L149" i="172" s="1"/>
  <c r="K148" i="172"/>
  <c r="L148" i="172" s="1"/>
  <c r="K147" i="172"/>
  <c r="L147" i="172" s="1"/>
  <c r="K146" i="172"/>
  <c r="L146" i="172" s="1"/>
  <c r="K145" i="172"/>
  <c r="M143" i="172" s="1"/>
  <c r="K142" i="172"/>
  <c r="L142" i="172" s="1"/>
  <c r="K141" i="172"/>
  <c r="L141" i="172" s="1"/>
  <c r="K140" i="172"/>
  <c r="L140" i="172" s="1"/>
  <c r="K139" i="172"/>
  <c r="L139" i="172" s="1"/>
  <c r="K138" i="172"/>
  <c r="L138" i="172" s="1"/>
  <c r="K137" i="172"/>
  <c r="L137" i="172" s="1"/>
  <c r="K136" i="172"/>
  <c r="M133" i="172" s="1"/>
  <c r="K135" i="172"/>
  <c r="L135" i="172" s="1"/>
  <c r="K132" i="172"/>
  <c r="L132" i="172" s="1"/>
  <c r="K131" i="172"/>
  <c r="L131" i="172" s="1"/>
  <c r="K130" i="172"/>
  <c r="L130" i="172" s="1"/>
  <c r="K129" i="172"/>
  <c r="L129" i="172" s="1"/>
  <c r="K128" i="172"/>
  <c r="L128" i="172" s="1"/>
  <c r="K127" i="172"/>
  <c r="L127" i="172" s="1"/>
  <c r="K126" i="172"/>
  <c r="L126" i="172" s="1"/>
  <c r="K125" i="172"/>
  <c r="M123" i="172" s="1"/>
  <c r="K122" i="172"/>
  <c r="L122" i="172" s="1"/>
  <c r="K121" i="172"/>
  <c r="L121" i="172" s="1"/>
  <c r="K120" i="172"/>
  <c r="L120" i="172" s="1"/>
  <c r="K119" i="172"/>
  <c r="L119" i="172" s="1"/>
  <c r="K118" i="172"/>
  <c r="L118" i="172" s="1"/>
  <c r="K117" i="172"/>
  <c r="L117" i="172" s="1"/>
  <c r="K116" i="172"/>
  <c r="M113" i="172" s="1"/>
  <c r="K115" i="172"/>
  <c r="L115" i="172" s="1"/>
  <c r="K112" i="172"/>
  <c r="L112" i="172" s="1"/>
  <c r="K111" i="172"/>
  <c r="L111" i="172" s="1"/>
  <c r="K110" i="172"/>
  <c r="L110" i="172" s="1"/>
  <c r="K109" i="172"/>
  <c r="L109" i="172" s="1"/>
  <c r="K108" i="172"/>
  <c r="L108" i="172" s="1"/>
  <c r="K107" i="172"/>
  <c r="L107" i="172" s="1"/>
  <c r="K106" i="172"/>
  <c r="L106" i="172" s="1"/>
  <c r="K105" i="172"/>
  <c r="M103" i="172" s="1"/>
  <c r="K98" i="172"/>
  <c r="K97" i="172"/>
  <c r="K96" i="172"/>
  <c r="K95" i="172"/>
  <c r="K92" i="172"/>
  <c r="L92" i="172" s="1"/>
  <c r="K91" i="172"/>
  <c r="L91" i="172" s="1"/>
  <c r="K90" i="172"/>
  <c r="L90" i="172" s="1"/>
  <c r="K89" i="172"/>
  <c r="L89" i="172" s="1"/>
  <c r="K88" i="172"/>
  <c r="L88" i="172" s="1"/>
  <c r="K87" i="172"/>
  <c r="L87" i="172" s="1"/>
  <c r="K86" i="172"/>
  <c r="L86" i="172" s="1"/>
  <c r="K85" i="172"/>
  <c r="L85" i="172" s="1"/>
  <c r="K82" i="172"/>
  <c r="L82" i="172" s="1"/>
  <c r="K81" i="172"/>
  <c r="L81" i="172" s="1"/>
  <c r="K80" i="172"/>
  <c r="L80" i="172" s="1"/>
  <c r="K79" i="172"/>
  <c r="L79" i="172" s="1"/>
  <c r="K78" i="172"/>
  <c r="L78" i="172" s="1"/>
  <c r="K77" i="172"/>
  <c r="L77" i="172" s="1"/>
  <c r="K76" i="172"/>
  <c r="L76" i="172" s="1"/>
  <c r="K75" i="172"/>
  <c r="L75" i="172" s="1"/>
  <c r="K72" i="172"/>
  <c r="L72" i="172" s="1"/>
  <c r="K71" i="172"/>
  <c r="L71" i="172" s="1"/>
  <c r="K70" i="172"/>
  <c r="L70" i="172" s="1"/>
  <c r="K69" i="172"/>
  <c r="L69" i="172" s="1"/>
  <c r="K68" i="172"/>
  <c r="L68" i="172" s="1"/>
  <c r="K67" i="172"/>
  <c r="L67" i="172" s="1"/>
  <c r="K66" i="172"/>
  <c r="L66" i="172" s="1"/>
  <c r="K65" i="172"/>
  <c r="L65" i="172" s="1"/>
  <c r="K62" i="172"/>
  <c r="L62" i="172" s="1"/>
  <c r="K61" i="172"/>
  <c r="L61" i="172" s="1"/>
  <c r="K60" i="172"/>
  <c r="L60" i="172" s="1"/>
  <c r="K59" i="172"/>
  <c r="L59" i="172" s="1"/>
  <c r="K58" i="172"/>
  <c r="L58" i="172" s="1"/>
  <c r="K57" i="172"/>
  <c r="L57" i="172" s="1"/>
  <c r="K56" i="172"/>
  <c r="L56" i="172" s="1"/>
  <c r="K55" i="172"/>
  <c r="L55" i="172" s="1"/>
  <c r="K52" i="172"/>
  <c r="L52" i="172" s="1"/>
  <c r="K51" i="172"/>
  <c r="L51" i="172" s="1"/>
  <c r="K50" i="172"/>
  <c r="L50" i="172" s="1"/>
  <c r="K49" i="172"/>
  <c r="L49" i="172" s="1"/>
  <c r="K48" i="172"/>
  <c r="L48" i="172" s="1"/>
  <c r="K47" i="172"/>
  <c r="L47" i="172" s="1"/>
  <c r="K46" i="172"/>
  <c r="L46" i="172" s="1"/>
  <c r="K45" i="172"/>
  <c r="L45" i="172" s="1"/>
  <c r="K42" i="172"/>
  <c r="L42" i="172" s="1"/>
  <c r="K41" i="172"/>
  <c r="L41" i="172" s="1"/>
  <c r="K40" i="172"/>
  <c r="L40" i="172" s="1"/>
  <c r="K39" i="172"/>
  <c r="L39" i="172" s="1"/>
  <c r="K38" i="172"/>
  <c r="L38" i="172" s="1"/>
  <c r="K37" i="172"/>
  <c r="L37" i="172" s="1"/>
  <c r="K36" i="172"/>
  <c r="L36" i="172" s="1"/>
  <c r="K35" i="172"/>
  <c r="L35" i="172" s="1"/>
  <c r="M33" i="172"/>
  <c r="K32" i="172"/>
  <c r="L32" i="172" s="1"/>
  <c r="K31" i="172"/>
  <c r="L31" i="172" s="1"/>
  <c r="K30" i="172"/>
  <c r="L30" i="172" s="1"/>
  <c r="K29" i="172"/>
  <c r="L29" i="172" s="1"/>
  <c r="K28" i="172"/>
  <c r="L28" i="172" s="1"/>
  <c r="K27" i="172"/>
  <c r="L27" i="172" s="1"/>
  <c r="K26" i="172"/>
  <c r="L26" i="172" s="1"/>
  <c r="K25" i="172"/>
  <c r="K22" i="172"/>
  <c r="L22" i="172" s="1"/>
  <c r="K21" i="172"/>
  <c r="L21" i="172" s="1"/>
  <c r="K20" i="172"/>
  <c r="L20" i="172" s="1"/>
  <c r="K19" i="172"/>
  <c r="L19" i="172" s="1"/>
  <c r="K18" i="172"/>
  <c r="L18" i="172" s="1"/>
  <c r="K17" i="172"/>
  <c r="L17" i="172" s="1"/>
  <c r="K16" i="172"/>
  <c r="L16" i="172" s="1"/>
  <c r="K15" i="172"/>
  <c r="L15" i="172" s="1"/>
  <c r="M13" i="172"/>
  <c r="K12" i="172"/>
  <c r="L12" i="172" s="1"/>
  <c r="K11" i="172"/>
  <c r="L11" i="172" s="1"/>
  <c r="K10" i="172"/>
  <c r="L10" i="172" s="1"/>
  <c r="K9" i="172"/>
  <c r="L9" i="172" s="1"/>
  <c r="K8" i="172"/>
  <c r="L8" i="172" s="1"/>
  <c r="K7" i="172"/>
  <c r="L7" i="172" s="1"/>
  <c r="K6" i="172"/>
  <c r="L6" i="172" s="1"/>
  <c r="K5" i="172"/>
  <c r="L5" i="172" s="1"/>
  <c r="C1" i="172"/>
  <c r="K192" i="171"/>
  <c r="L192" i="171" s="1"/>
  <c r="K191" i="171"/>
  <c r="L191" i="171" s="1"/>
  <c r="K190" i="171"/>
  <c r="L190" i="171" s="1"/>
  <c r="K189" i="171"/>
  <c r="L189" i="171" s="1"/>
  <c r="K188" i="171"/>
  <c r="L188" i="171" s="1"/>
  <c r="K187" i="171"/>
  <c r="L187" i="171" s="1"/>
  <c r="K186" i="171"/>
  <c r="L186" i="171" s="1"/>
  <c r="K185" i="171"/>
  <c r="M183" i="171" s="1"/>
  <c r="K182" i="171"/>
  <c r="L182" i="171" s="1"/>
  <c r="K181" i="171"/>
  <c r="L181" i="171" s="1"/>
  <c r="K180" i="171"/>
  <c r="L180" i="171" s="1"/>
  <c r="K179" i="171"/>
  <c r="L179" i="171" s="1"/>
  <c r="K178" i="171"/>
  <c r="L178" i="171" s="1"/>
  <c r="K177" i="171"/>
  <c r="L177" i="171" s="1"/>
  <c r="K176" i="171"/>
  <c r="L176" i="171" s="1"/>
  <c r="K175" i="171"/>
  <c r="L175" i="171" s="1"/>
  <c r="M173" i="171"/>
  <c r="K172" i="171"/>
  <c r="L172" i="171" s="1"/>
  <c r="K171" i="171"/>
  <c r="L171" i="171" s="1"/>
  <c r="K170" i="171"/>
  <c r="L170" i="171" s="1"/>
  <c r="K169" i="171"/>
  <c r="L169" i="171" s="1"/>
  <c r="K168" i="171"/>
  <c r="L168" i="171" s="1"/>
  <c r="K167" i="171"/>
  <c r="L167" i="171" s="1"/>
  <c r="K166" i="171"/>
  <c r="L166" i="171" s="1"/>
  <c r="K165" i="171"/>
  <c r="M163" i="171" s="1"/>
  <c r="K162" i="171"/>
  <c r="L162" i="171" s="1"/>
  <c r="K161" i="171"/>
  <c r="L161" i="171" s="1"/>
  <c r="K160" i="171"/>
  <c r="L160" i="171" s="1"/>
  <c r="K159" i="171"/>
  <c r="L159" i="171" s="1"/>
  <c r="K158" i="171"/>
  <c r="L158" i="171" s="1"/>
  <c r="K157" i="171"/>
  <c r="L157" i="171" s="1"/>
  <c r="K156" i="171"/>
  <c r="L156" i="171" s="1"/>
  <c r="K155" i="171"/>
  <c r="L155" i="171" s="1"/>
  <c r="N153" i="171" s="1"/>
  <c r="M153" i="171"/>
  <c r="K152" i="171"/>
  <c r="L152" i="171" s="1"/>
  <c r="K151" i="171"/>
  <c r="L151" i="171" s="1"/>
  <c r="K150" i="171"/>
  <c r="L150" i="171" s="1"/>
  <c r="K149" i="171"/>
  <c r="L149" i="171" s="1"/>
  <c r="K148" i="171"/>
  <c r="L148" i="171" s="1"/>
  <c r="K147" i="171"/>
  <c r="L147" i="171" s="1"/>
  <c r="K146" i="171"/>
  <c r="L146" i="171" s="1"/>
  <c r="K145" i="171"/>
  <c r="M143" i="171" s="1"/>
  <c r="K142" i="171"/>
  <c r="L142" i="171" s="1"/>
  <c r="K141" i="171"/>
  <c r="L141" i="171" s="1"/>
  <c r="K140" i="171"/>
  <c r="L140" i="171" s="1"/>
  <c r="K139" i="171"/>
  <c r="L139" i="171" s="1"/>
  <c r="K138" i="171"/>
  <c r="L138" i="171" s="1"/>
  <c r="K137" i="171"/>
  <c r="L137" i="171" s="1"/>
  <c r="K136" i="171"/>
  <c r="L136" i="171" s="1"/>
  <c r="K135" i="171"/>
  <c r="L135" i="171" s="1"/>
  <c r="M133" i="171"/>
  <c r="K132" i="171"/>
  <c r="L132" i="171" s="1"/>
  <c r="K131" i="171"/>
  <c r="L131" i="171" s="1"/>
  <c r="K130" i="171"/>
  <c r="L130" i="171" s="1"/>
  <c r="K129" i="171"/>
  <c r="L129" i="171" s="1"/>
  <c r="K128" i="171"/>
  <c r="L128" i="171" s="1"/>
  <c r="K127" i="171"/>
  <c r="L127" i="171" s="1"/>
  <c r="K126" i="171"/>
  <c r="L126" i="171" s="1"/>
  <c r="K125" i="171"/>
  <c r="M123" i="171" s="1"/>
  <c r="K122" i="171"/>
  <c r="L122" i="171" s="1"/>
  <c r="K121" i="171"/>
  <c r="L121" i="171" s="1"/>
  <c r="K120" i="171"/>
  <c r="L120" i="171" s="1"/>
  <c r="K119" i="171"/>
  <c r="L119" i="171" s="1"/>
  <c r="K118" i="171"/>
  <c r="L118" i="171" s="1"/>
  <c r="K117" i="171"/>
  <c r="L117" i="171" s="1"/>
  <c r="K116" i="171"/>
  <c r="M113" i="171" s="1"/>
  <c r="K115" i="171"/>
  <c r="L115" i="171" s="1"/>
  <c r="K112" i="171"/>
  <c r="L112" i="171" s="1"/>
  <c r="K111" i="171"/>
  <c r="L111" i="171" s="1"/>
  <c r="K110" i="171"/>
  <c r="L110" i="171" s="1"/>
  <c r="K109" i="171"/>
  <c r="L109" i="171" s="1"/>
  <c r="K108" i="171"/>
  <c r="L108" i="171" s="1"/>
  <c r="K107" i="171"/>
  <c r="L107" i="171" s="1"/>
  <c r="K106" i="171"/>
  <c r="L106" i="171" s="1"/>
  <c r="K105" i="171"/>
  <c r="M103" i="171" s="1"/>
  <c r="K98" i="171"/>
  <c r="K97" i="171"/>
  <c r="L97" i="171" s="1"/>
  <c r="K96" i="171"/>
  <c r="K95" i="171"/>
  <c r="K92" i="171"/>
  <c r="L92" i="171" s="1"/>
  <c r="K91" i="171"/>
  <c r="L91" i="171" s="1"/>
  <c r="K90" i="171"/>
  <c r="L90" i="171" s="1"/>
  <c r="K89" i="171"/>
  <c r="L89" i="171" s="1"/>
  <c r="K88" i="171"/>
  <c r="L88" i="171" s="1"/>
  <c r="K87" i="171"/>
  <c r="L87" i="171" s="1"/>
  <c r="K86" i="171"/>
  <c r="L86" i="171" s="1"/>
  <c r="K85" i="171"/>
  <c r="L85" i="171" s="1"/>
  <c r="K82" i="171"/>
  <c r="L82" i="171" s="1"/>
  <c r="K81" i="171"/>
  <c r="L81" i="171" s="1"/>
  <c r="K80" i="171"/>
  <c r="L80" i="171" s="1"/>
  <c r="K79" i="171"/>
  <c r="L79" i="171" s="1"/>
  <c r="K78" i="171"/>
  <c r="L78" i="171" s="1"/>
  <c r="K77" i="171"/>
  <c r="L77" i="171" s="1"/>
  <c r="K76" i="171"/>
  <c r="L76" i="171" s="1"/>
  <c r="K75" i="171"/>
  <c r="L75" i="171" s="1"/>
  <c r="K72" i="171"/>
  <c r="L72" i="171" s="1"/>
  <c r="K71" i="171"/>
  <c r="L71" i="171" s="1"/>
  <c r="K70" i="171"/>
  <c r="L70" i="171" s="1"/>
  <c r="K69" i="171"/>
  <c r="L69" i="171" s="1"/>
  <c r="K68" i="171"/>
  <c r="L68" i="171" s="1"/>
  <c r="K67" i="171"/>
  <c r="L67" i="171" s="1"/>
  <c r="K66" i="171"/>
  <c r="L66" i="171" s="1"/>
  <c r="K65" i="171"/>
  <c r="L65" i="171" s="1"/>
  <c r="K62" i="171"/>
  <c r="L62" i="171" s="1"/>
  <c r="K61" i="171"/>
  <c r="L61" i="171" s="1"/>
  <c r="K60" i="171"/>
  <c r="L60" i="171" s="1"/>
  <c r="K59" i="171"/>
  <c r="L59" i="171" s="1"/>
  <c r="K58" i="171"/>
  <c r="L58" i="171" s="1"/>
  <c r="K57" i="171"/>
  <c r="L57" i="171" s="1"/>
  <c r="K56" i="171"/>
  <c r="L56" i="171" s="1"/>
  <c r="K55" i="171"/>
  <c r="L55" i="171" s="1"/>
  <c r="K52" i="171"/>
  <c r="L52" i="171" s="1"/>
  <c r="K51" i="171"/>
  <c r="L51" i="171" s="1"/>
  <c r="K50" i="171"/>
  <c r="L50" i="171" s="1"/>
  <c r="K49" i="171"/>
  <c r="L49" i="171" s="1"/>
  <c r="K48" i="171"/>
  <c r="L48" i="171" s="1"/>
  <c r="K47" i="171"/>
  <c r="L47" i="171" s="1"/>
  <c r="K46" i="171"/>
  <c r="L46" i="171" s="1"/>
  <c r="K45" i="171"/>
  <c r="L45" i="171" s="1"/>
  <c r="K42" i="171"/>
  <c r="L42" i="171" s="1"/>
  <c r="K41" i="171"/>
  <c r="L41" i="171" s="1"/>
  <c r="K40" i="171"/>
  <c r="L40" i="171" s="1"/>
  <c r="K39" i="171"/>
  <c r="L39" i="171" s="1"/>
  <c r="K38" i="171"/>
  <c r="L38" i="171" s="1"/>
  <c r="K37" i="171"/>
  <c r="L37" i="171" s="1"/>
  <c r="K36" i="171"/>
  <c r="L36" i="171" s="1"/>
  <c r="K35" i="171"/>
  <c r="L35" i="171" s="1"/>
  <c r="N33" i="171" s="1"/>
  <c r="M33" i="171"/>
  <c r="K32" i="171"/>
  <c r="L32" i="171" s="1"/>
  <c r="K31" i="171"/>
  <c r="L31" i="171" s="1"/>
  <c r="K30" i="171"/>
  <c r="L30" i="171" s="1"/>
  <c r="K29" i="171"/>
  <c r="L29" i="171" s="1"/>
  <c r="K28" i="171"/>
  <c r="L28" i="171" s="1"/>
  <c r="K27" i="171"/>
  <c r="L27" i="171" s="1"/>
  <c r="K26" i="171"/>
  <c r="L26" i="171" s="1"/>
  <c r="K25" i="171"/>
  <c r="M23" i="171" s="1"/>
  <c r="K22" i="171"/>
  <c r="L22" i="171" s="1"/>
  <c r="K21" i="171"/>
  <c r="L21" i="171" s="1"/>
  <c r="K20" i="171"/>
  <c r="L20" i="171" s="1"/>
  <c r="K19" i="171"/>
  <c r="L19" i="171" s="1"/>
  <c r="K18" i="171"/>
  <c r="L18" i="171" s="1"/>
  <c r="K17" i="171"/>
  <c r="L17" i="171" s="1"/>
  <c r="K16" i="171"/>
  <c r="L16" i="171" s="1"/>
  <c r="K15" i="171"/>
  <c r="L15" i="171" s="1"/>
  <c r="M13" i="171"/>
  <c r="K12" i="171"/>
  <c r="L12" i="171" s="1"/>
  <c r="K11" i="171"/>
  <c r="L11" i="171" s="1"/>
  <c r="K10" i="171"/>
  <c r="L10" i="171" s="1"/>
  <c r="K9" i="171"/>
  <c r="L9" i="171" s="1"/>
  <c r="K8" i="171"/>
  <c r="L8" i="171" s="1"/>
  <c r="K7" i="171"/>
  <c r="L7" i="171" s="1"/>
  <c r="K6" i="171"/>
  <c r="L6" i="171" s="1"/>
  <c r="K5" i="171"/>
  <c r="L5" i="171" s="1"/>
  <c r="N3" i="171" s="1"/>
  <c r="C1" i="171"/>
  <c r="L192" i="170"/>
  <c r="K192" i="170"/>
  <c r="K191" i="170"/>
  <c r="L191" i="170" s="1"/>
  <c r="L190" i="170"/>
  <c r="K190" i="170"/>
  <c r="K189" i="170"/>
  <c r="L189" i="170" s="1"/>
  <c r="L188" i="170"/>
  <c r="K188" i="170"/>
  <c r="K187" i="170"/>
  <c r="L187" i="170" s="1"/>
  <c r="L186" i="170"/>
  <c r="K186" i="170"/>
  <c r="K185" i="170"/>
  <c r="K182" i="170"/>
  <c r="L182" i="170" s="1"/>
  <c r="L181" i="170"/>
  <c r="K181" i="170"/>
  <c r="K180" i="170"/>
  <c r="L180" i="170" s="1"/>
  <c r="L179" i="170"/>
  <c r="K179" i="170"/>
  <c r="K178" i="170"/>
  <c r="L178" i="170" s="1"/>
  <c r="L177" i="170"/>
  <c r="K177" i="170"/>
  <c r="K176" i="170"/>
  <c r="L176" i="170" s="1"/>
  <c r="L175" i="170"/>
  <c r="K175" i="170"/>
  <c r="L172" i="170"/>
  <c r="K172" i="170"/>
  <c r="K171" i="170"/>
  <c r="L171" i="170" s="1"/>
  <c r="L170" i="170"/>
  <c r="K170" i="170"/>
  <c r="K169" i="170"/>
  <c r="L169" i="170" s="1"/>
  <c r="L168" i="170"/>
  <c r="K168" i="170"/>
  <c r="K167" i="170"/>
  <c r="L167" i="170" s="1"/>
  <c r="L166" i="170"/>
  <c r="K166" i="170"/>
  <c r="K165" i="170"/>
  <c r="K162" i="170"/>
  <c r="L162" i="170" s="1"/>
  <c r="L161" i="170"/>
  <c r="K161" i="170"/>
  <c r="K160" i="170"/>
  <c r="L160" i="170" s="1"/>
  <c r="L159" i="170"/>
  <c r="K159" i="170"/>
  <c r="K158" i="170"/>
  <c r="L158" i="170" s="1"/>
  <c r="L157" i="170"/>
  <c r="K157" i="170"/>
  <c r="K156" i="170"/>
  <c r="L156" i="170" s="1"/>
  <c r="L155" i="170"/>
  <c r="K155" i="170"/>
  <c r="L152" i="170"/>
  <c r="K152" i="170"/>
  <c r="K151" i="170"/>
  <c r="L151" i="170" s="1"/>
  <c r="L150" i="170"/>
  <c r="K150" i="170"/>
  <c r="K149" i="170"/>
  <c r="L149" i="170" s="1"/>
  <c r="L148" i="170"/>
  <c r="K148" i="170"/>
  <c r="K147" i="170"/>
  <c r="L147" i="170" s="1"/>
  <c r="L146" i="170"/>
  <c r="K146" i="170"/>
  <c r="K145" i="170"/>
  <c r="K142" i="170"/>
  <c r="L142" i="170" s="1"/>
  <c r="L141" i="170"/>
  <c r="K141" i="170"/>
  <c r="K140" i="170"/>
  <c r="L140" i="170" s="1"/>
  <c r="L139" i="170"/>
  <c r="K139" i="170"/>
  <c r="K138" i="170"/>
  <c r="L138" i="170" s="1"/>
  <c r="L137" i="170"/>
  <c r="K137" i="170"/>
  <c r="K136" i="170"/>
  <c r="L136" i="170" s="1"/>
  <c r="N133" i="170" s="1"/>
  <c r="L135" i="170"/>
  <c r="K135" i="170"/>
  <c r="L132" i="170"/>
  <c r="K132" i="170"/>
  <c r="K131" i="170"/>
  <c r="L131" i="170" s="1"/>
  <c r="L130" i="170"/>
  <c r="K130" i="170"/>
  <c r="K129" i="170"/>
  <c r="L129" i="170" s="1"/>
  <c r="K128" i="170"/>
  <c r="L128" i="170" s="1"/>
  <c r="K127" i="170"/>
  <c r="L127" i="170" s="1"/>
  <c r="K126" i="170"/>
  <c r="L126" i="170" s="1"/>
  <c r="K125" i="170"/>
  <c r="K122" i="170"/>
  <c r="L122" i="170" s="1"/>
  <c r="K121" i="170"/>
  <c r="L121" i="170" s="1"/>
  <c r="K120" i="170"/>
  <c r="L120" i="170" s="1"/>
  <c r="K119" i="170"/>
  <c r="L119" i="170" s="1"/>
  <c r="K118" i="170"/>
  <c r="L118" i="170" s="1"/>
  <c r="K117" i="170"/>
  <c r="L117" i="170" s="1"/>
  <c r="K116" i="170"/>
  <c r="L116" i="170" s="1"/>
  <c r="K115" i="170"/>
  <c r="L115" i="170" s="1"/>
  <c r="K112" i="170"/>
  <c r="L112" i="170" s="1"/>
  <c r="K111" i="170"/>
  <c r="L111" i="170" s="1"/>
  <c r="K110" i="170"/>
  <c r="L110" i="170" s="1"/>
  <c r="K109" i="170"/>
  <c r="L109" i="170" s="1"/>
  <c r="K108" i="170"/>
  <c r="L108" i="170" s="1"/>
  <c r="K107" i="170"/>
  <c r="L107" i="170" s="1"/>
  <c r="K106" i="170"/>
  <c r="L106" i="170" s="1"/>
  <c r="K105" i="170"/>
  <c r="K98" i="170"/>
  <c r="K97" i="170"/>
  <c r="L97" i="170" s="1"/>
  <c r="K96" i="170"/>
  <c r="K95" i="170"/>
  <c r="K92" i="170"/>
  <c r="L92" i="170" s="1"/>
  <c r="K91" i="170"/>
  <c r="L91" i="170" s="1"/>
  <c r="K90" i="170"/>
  <c r="L90" i="170" s="1"/>
  <c r="K89" i="170"/>
  <c r="L89" i="170" s="1"/>
  <c r="K88" i="170"/>
  <c r="L88" i="170" s="1"/>
  <c r="K87" i="170"/>
  <c r="L87" i="170" s="1"/>
  <c r="K86" i="170"/>
  <c r="L86" i="170" s="1"/>
  <c r="K85" i="170"/>
  <c r="L85" i="170" s="1"/>
  <c r="K82" i="170"/>
  <c r="L82" i="170" s="1"/>
  <c r="K81" i="170"/>
  <c r="L81" i="170" s="1"/>
  <c r="K80" i="170"/>
  <c r="L80" i="170" s="1"/>
  <c r="K79" i="170"/>
  <c r="L79" i="170" s="1"/>
  <c r="K78" i="170"/>
  <c r="L78" i="170" s="1"/>
  <c r="K77" i="170"/>
  <c r="L77" i="170" s="1"/>
  <c r="K76" i="170"/>
  <c r="L76" i="170" s="1"/>
  <c r="K75" i="170"/>
  <c r="L75" i="170" s="1"/>
  <c r="K72" i="170"/>
  <c r="L72" i="170" s="1"/>
  <c r="K71" i="170"/>
  <c r="L71" i="170" s="1"/>
  <c r="K70" i="170"/>
  <c r="L70" i="170" s="1"/>
  <c r="K69" i="170"/>
  <c r="L69" i="170" s="1"/>
  <c r="K68" i="170"/>
  <c r="L68" i="170" s="1"/>
  <c r="K67" i="170"/>
  <c r="L67" i="170" s="1"/>
  <c r="K66" i="170"/>
  <c r="L66" i="170" s="1"/>
  <c r="K65" i="170"/>
  <c r="L65" i="170" s="1"/>
  <c r="K62" i="170"/>
  <c r="L62" i="170" s="1"/>
  <c r="K61" i="170"/>
  <c r="L61" i="170" s="1"/>
  <c r="K60" i="170"/>
  <c r="L60" i="170" s="1"/>
  <c r="K59" i="170"/>
  <c r="L59" i="170" s="1"/>
  <c r="K58" i="170"/>
  <c r="L58" i="170" s="1"/>
  <c r="K57" i="170"/>
  <c r="L57" i="170" s="1"/>
  <c r="K56" i="170"/>
  <c r="L56" i="170" s="1"/>
  <c r="K55" i="170"/>
  <c r="L55" i="170" s="1"/>
  <c r="K52" i="170"/>
  <c r="L52" i="170" s="1"/>
  <c r="K51" i="170"/>
  <c r="L51" i="170" s="1"/>
  <c r="K50" i="170"/>
  <c r="L50" i="170" s="1"/>
  <c r="K49" i="170"/>
  <c r="L49" i="170" s="1"/>
  <c r="K48" i="170"/>
  <c r="L48" i="170" s="1"/>
  <c r="K47" i="170"/>
  <c r="L47" i="170" s="1"/>
  <c r="L46" i="170"/>
  <c r="K46" i="170"/>
  <c r="K45" i="170"/>
  <c r="L45" i="170" s="1"/>
  <c r="K42" i="170"/>
  <c r="L42" i="170" s="1"/>
  <c r="K41" i="170"/>
  <c r="L41" i="170" s="1"/>
  <c r="K40" i="170"/>
  <c r="L40" i="170" s="1"/>
  <c r="K39" i="170"/>
  <c r="L39" i="170" s="1"/>
  <c r="L38" i="170"/>
  <c r="K38" i="170"/>
  <c r="K37" i="170"/>
  <c r="L37" i="170" s="1"/>
  <c r="L36" i="170"/>
  <c r="K36" i="170"/>
  <c r="K35" i="170"/>
  <c r="L35" i="170" s="1"/>
  <c r="M33" i="170"/>
  <c r="K32" i="170"/>
  <c r="L32" i="170" s="1"/>
  <c r="K31" i="170"/>
  <c r="L31" i="170" s="1"/>
  <c r="K30" i="170"/>
  <c r="L30" i="170" s="1"/>
  <c r="L29" i="170"/>
  <c r="K29" i="170"/>
  <c r="K28" i="170"/>
  <c r="L28" i="170" s="1"/>
  <c r="L27" i="170"/>
  <c r="K27" i="170"/>
  <c r="K26" i="170"/>
  <c r="L26" i="170" s="1"/>
  <c r="K25" i="170"/>
  <c r="M23" i="170" s="1"/>
  <c r="L22" i="170"/>
  <c r="K22" i="170"/>
  <c r="K21" i="170"/>
  <c r="L21" i="170" s="1"/>
  <c r="L20" i="170"/>
  <c r="K20" i="170"/>
  <c r="K19" i="170"/>
  <c r="L19" i="170" s="1"/>
  <c r="K18" i="170"/>
  <c r="L18" i="170" s="1"/>
  <c r="K17" i="170"/>
  <c r="L17" i="170" s="1"/>
  <c r="K16" i="170"/>
  <c r="L16" i="170" s="1"/>
  <c r="K15" i="170"/>
  <c r="L15" i="170" s="1"/>
  <c r="N13" i="170" s="1"/>
  <c r="K12" i="170"/>
  <c r="L12" i="170" s="1"/>
  <c r="L11" i="170"/>
  <c r="K11" i="170"/>
  <c r="K10" i="170"/>
  <c r="L10" i="170" s="1"/>
  <c r="L9" i="170"/>
  <c r="K9" i="170"/>
  <c r="K8" i="170"/>
  <c r="L8" i="170" s="1"/>
  <c r="K7" i="170"/>
  <c r="L7" i="170" s="1"/>
  <c r="K6" i="170"/>
  <c r="L6" i="170" s="1"/>
  <c r="K5" i="170"/>
  <c r="L5" i="170" s="1"/>
  <c r="N3" i="170" s="1"/>
  <c r="M3" i="170"/>
  <c r="C1" i="170"/>
  <c r="K192" i="169"/>
  <c r="L192" i="169" s="1"/>
  <c r="K191" i="169"/>
  <c r="L191" i="169" s="1"/>
  <c r="K190" i="169"/>
  <c r="L190" i="169" s="1"/>
  <c r="L189" i="169"/>
  <c r="K189" i="169"/>
  <c r="K188" i="169"/>
  <c r="L188" i="169" s="1"/>
  <c r="K187" i="169"/>
  <c r="L187" i="169" s="1"/>
  <c r="K186" i="169"/>
  <c r="L186" i="169" s="1"/>
  <c r="K185" i="169"/>
  <c r="K182" i="169"/>
  <c r="L182" i="169" s="1"/>
  <c r="K181" i="169"/>
  <c r="L181" i="169" s="1"/>
  <c r="K180" i="169"/>
  <c r="L180" i="169" s="1"/>
  <c r="K179" i="169"/>
  <c r="L179" i="169" s="1"/>
  <c r="L178" i="169"/>
  <c r="K178" i="169"/>
  <c r="K177" i="169"/>
  <c r="L177" i="169" s="1"/>
  <c r="K176" i="169"/>
  <c r="L176" i="169" s="1"/>
  <c r="K175" i="169"/>
  <c r="L175" i="169" s="1"/>
  <c r="K172" i="169"/>
  <c r="L172" i="169" s="1"/>
  <c r="K171" i="169"/>
  <c r="L171" i="169" s="1"/>
  <c r="K170" i="169"/>
  <c r="L170" i="169" s="1"/>
  <c r="L169" i="169"/>
  <c r="K169" i="169"/>
  <c r="K168" i="169"/>
  <c r="L168" i="169" s="1"/>
  <c r="K167" i="169"/>
  <c r="L167" i="169" s="1"/>
  <c r="K166" i="169"/>
  <c r="L166" i="169" s="1"/>
  <c r="K165" i="169"/>
  <c r="K162" i="169"/>
  <c r="L162" i="169" s="1"/>
  <c r="K161" i="169"/>
  <c r="L161" i="169" s="1"/>
  <c r="K160" i="169"/>
  <c r="L160" i="169" s="1"/>
  <c r="K159" i="169"/>
  <c r="L159" i="169" s="1"/>
  <c r="K158" i="169"/>
  <c r="L158" i="169" s="1"/>
  <c r="K157" i="169"/>
  <c r="L157" i="169" s="1"/>
  <c r="K156" i="169"/>
  <c r="L156" i="169" s="1"/>
  <c r="K155" i="169"/>
  <c r="L155" i="169" s="1"/>
  <c r="K152" i="169"/>
  <c r="L152" i="169" s="1"/>
  <c r="K151" i="169"/>
  <c r="L151" i="169" s="1"/>
  <c r="K150" i="169"/>
  <c r="L150" i="169" s="1"/>
  <c r="K149" i="169"/>
  <c r="L149" i="169" s="1"/>
  <c r="K148" i="169"/>
  <c r="L148" i="169" s="1"/>
  <c r="K147" i="169"/>
  <c r="L147" i="169" s="1"/>
  <c r="K146" i="169"/>
  <c r="L146" i="169" s="1"/>
  <c r="K145" i="169"/>
  <c r="L145" i="169" s="1"/>
  <c r="K142" i="169"/>
  <c r="L142" i="169" s="1"/>
  <c r="K141" i="169"/>
  <c r="L141" i="169" s="1"/>
  <c r="K140" i="169"/>
  <c r="L140" i="169" s="1"/>
  <c r="K139" i="169"/>
  <c r="L139" i="169" s="1"/>
  <c r="K138" i="169"/>
  <c r="L138" i="169" s="1"/>
  <c r="K137" i="169"/>
  <c r="L137" i="169" s="1"/>
  <c r="K136" i="169"/>
  <c r="L136" i="169" s="1"/>
  <c r="K135" i="169"/>
  <c r="L135" i="169" s="1"/>
  <c r="K132" i="169"/>
  <c r="L132" i="169" s="1"/>
  <c r="K131" i="169"/>
  <c r="L131" i="169" s="1"/>
  <c r="K130" i="169"/>
  <c r="L130" i="169" s="1"/>
  <c r="K129" i="169"/>
  <c r="L129" i="169" s="1"/>
  <c r="K128" i="169"/>
  <c r="L128" i="169" s="1"/>
  <c r="K127" i="169"/>
  <c r="L127" i="169" s="1"/>
  <c r="K126" i="169"/>
  <c r="L126" i="169" s="1"/>
  <c r="K125" i="169"/>
  <c r="K122" i="169"/>
  <c r="L122" i="169" s="1"/>
  <c r="K121" i="169"/>
  <c r="L121" i="169" s="1"/>
  <c r="K120" i="169"/>
  <c r="L120" i="169" s="1"/>
  <c r="K119" i="169"/>
  <c r="L119" i="169" s="1"/>
  <c r="K118" i="169"/>
  <c r="M113" i="169" s="1"/>
  <c r="K117" i="169"/>
  <c r="L117" i="169" s="1"/>
  <c r="K116" i="169"/>
  <c r="L116" i="169" s="1"/>
  <c r="K115" i="169"/>
  <c r="L115" i="169" s="1"/>
  <c r="K112" i="169"/>
  <c r="L112" i="169" s="1"/>
  <c r="K111" i="169"/>
  <c r="L111" i="169" s="1"/>
  <c r="K110" i="169"/>
  <c r="L110" i="169" s="1"/>
  <c r="K109" i="169"/>
  <c r="L109" i="169" s="1"/>
  <c r="K108" i="169"/>
  <c r="L108" i="169" s="1"/>
  <c r="K107" i="169"/>
  <c r="L107" i="169" s="1"/>
  <c r="K106" i="169"/>
  <c r="L106" i="169" s="1"/>
  <c r="K105" i="169"/>
  <c r="L105" i="169" s="1"/>
  <c r="K98" i="169"/>
  <c r="L98" i="169" s="1"/>
  <c r="K97" i="169"/>
  <c r="K96" i="169"/>
  <c r="K95" i="169"/>
  <c r="L92" i="169"/>
  <c r="K92" i="169"/>
  <c r="K91" i="169"/>
  <c r="L91" i="169" s="1"/>
  <c r="K90" i="169"/>
  <c r="L90" i="169" s="1"/>
  <c r="L96" i="169" s="1"/>
  <c r="K89" i="169"/>
  <c r="L89" i="169" s="1"/>
  <c r="K88" i="169"/>
  <c r="L88" i="169" s="1"/>
  <c r="K87" i="169"/>
  <c r="L87" i="169" s="1"/>
  <c r="L86" i="169"/>
  <c r="K86" i="169"/>
  <c r="K85" i="169"/>
  <c r="L85" i="169" s="1"/>
  <c r="K82" i="169"/>
  <c r="L82" i="169" s="1"/>
  <c r="K81" i="169"/>
  <c r="L81" i="169" s="1"/>
  <c r="K80" i="169"/>
  <c r="L80" i="169" s="1"/>
  <c r="K79" i="169"/>
  <c r="L79" i="169" s="1"/>
  <c r="K78" i="169"/>
  <c r="L78" i="169" s="1"/>
  <c r="K77" i="169"/>
  <c r="L77" i="169" s="1"/>
  <c r="K76" i="169"/>
  <c r="L76" i="169" s="1"/>
  <c r="K75" i="169"/>
  <c r="L75" i="169" s="1"/>
  <c r="K72" i="169"/>
  <c r="L72" i="169" s="1"/>
  <c r="K71" i="169"/>
  <c r="L71" i="169" s="1"/>
  <c r="K70" i="169"/>
  <c r="L70" i="169" s="1"/>
  <c r="K69" i="169"/>
  <c r="L69" i="169" s="1"/>
  <c r="K68" i="169"/>
  <c r="L68" i="169" s="1"/>
  <c r="K67" i="169"/>
  <c r="L67" i="169" s="1"/>
  <c r="K66" i="169"/>
  <c r="L66" i="169" s="1"/>
  <c r="K65" i="169"/>
  <c r="L65" i="169" s="1"/>
  <c r="K62" i="169"/>
  <c r="L62" i="169" s="1"/>
  <c r="K61" i="169"/>
  <c r="L61" i="169" s="1"/>
  <c r="K60" i="169"/>
  <c r="L60" i="169" s="1"/>
  <c r="K59" i="169"/>
  <c r="L59" i="169" s="1"/>
  <c r="K58" i="169"/>
  <c r="L58" i="169" s="1"/>
  <c r="K57" i="169"/>
  <c r="L57" i="169" s="1"/>
  <c r="K56" i="169"/>
  <c r="L56" i="169" s="1"/>
  <c r="K55" i="169"/>
  <c r="L55" i="169" s="1"/>
  <c r="K52" i="169"/>
  <c r="L52" i="169" s="1"/>
  <c r="K51" i="169"/>
  <c r="L51" i="169" s="1"/>
  <c r="K50" i="169"/>
  <c r="L50" i="169" s="1"/>
  <c r="K49" i="169"/>
  <c r="L49" i="169" s="1"/>
  <c r="K48" i="169"/>
  <c r="L48" i="169" s="1"/>
  <c r="K47" i="169"/>
  <c r="L47" i="169" s="1"/>
  <c r="K46" i="169"/>
  <c r="L46" i="169" s="1"/>
  <c r="K45" i="169"/>
  <c r="L45" i="169" s="1"/>
  <c r="L42" i="169"/>
  <c r="K42" i="169"/>
  <c r="K41" i="169"/>
  <c r="L41" i="169" s="1"/>
  <c r="K40" i="169"/>
  <c r="K39" i="169"/>
  <c r="L39" i="169" s="1"/>
  <c r="K38" i="169"/>
  <c r="L38" i="169" s="1"/>
  <c r="K37" i="169"/>
  <c r="L37" i="169" s="1"/>
  <c r="K36" i="169"/>
  <c r="L36" i="169" s="1"/>
  <c r="K35" i="169"/>
  <c r="L35" i="169" s="1"/>
  <c r="K32" i="169"/>
  <c r="L32" i="169" s="1"/>
  <c r="K31" i="169"/>
  <c r="L31" i="169" s="1"/>
  <c r="K30" i="169"/>
  <c r="L30" i="169" s="1"/>
  <c r="K29" i="169"/>
  <c r="L29" i="169" s="1"/>
  <c r="K28" i="169"/>
  <c r="L28" i="169" s="1"/>
  <c r="K27" i="169"/>
  <c r="L27" i="169" s="1"/>
  <c r="K26" i="169"/>
  <c r="L26" i="169" s="1"/>
  <c r="L25" i="169"/>
  <c r="K25" i="169"/>
  <c r="K22" i="169"/>
  <c r="L22" i="169" s="1"/>
  <c r="K21" i="169"/>
  <c r="L21" i="169" s="1"/>
  <c r="K20" i="169"/>
  <c r="L20" i="169" s="1"/>
  <c r="K19" i="169"/>
  <c r="L19" i="169" s="1"/>
  <c r="L18" i="169"/>
  <c r="K18" i="169"/>
  <c r="K17" i="169"/>
  <c r="L17" i="169" s="1"/>
  <c r="K16" i="169"/>
  <c r="L16" i="169" s="1"/>
  <c r="K15" i="169"/>
  <c r="L15" i="169" s="1"/>
  <c r="K12" i="169"/>
  <c r="L12" i="169" s="1"/>
  <c r="K11" i="169"/>
  <c r="L11" i="169" s="1"/>
  <c r="K10" i="169"/>
  <c r="L10" i="169" s="1"/>
  <c r="K9" i="169"/>
  <c r="L9" i="169" s="1"/>
  <c r="K8" i="169"/>
  <c r="L8" i="169" s="1"/>
  <c r="L7" i="169"/>
  <c r="K7" i="169"/>
  <c r="K6" i="169"/>
  <c r="L6" i="169" s="1"/>
  <c r="K5" i="169"/>
  <c r="M3" i="169" s="1"/>
  <c r="C1" i="169"/>
  <c r="K192" i="168"/>
  <c r="L192" i="168" s="1"/>
  <c r="K191" i="168"/>
  <c r="L191" i="168" s="1"/>
  <c r="K190" i="168"/>
  <c r="L190" i="168" s="1"/>
  <c r="K189" i="168"/>
  <c r="L189" i="168" s="1"/>
  <c r="K188" i="168"/>
  <c r="L188" i="168" s="1"/>
  <c r="K187" i="168"/>
  <c r="L187" i="168" s="1"/>
  <c r="K186" i="168"/>
  <c r="L186" i="168" s="1"/>
  <c r="K185" i="168"/>
  <c r="K182" i="168"/>
  <c r="L182" i="168" s="1"/>
  <c r="K181" i="168"/>
  <c r="L181" i="168" s="1"/>
  <c r="K180" i="168"/>
  <c r="L180" i="168" s="1"/>
  <c r="K179" i="168"/>
  <c r="L179" i="168" s="1"/>
  <c r="K178" i="168"/>
  <c r="M173" i="168" s="1"/>
  <c r="K177" i="168"/>
  <c r="L177" i="168" s="1"/>
  <c r="K176" i="168"/>
  <c r="L176" i="168" s="1"/>
  <c r="K175" i="168"/>
  <c r="L175" i="168" s="1"/>
  <c r="K172" i="168"/>
  <c r="L172" i="168" s="1"/>
  <c r="K171" i="168"/>
  <c r="L171" i="168" s="1"/>
  <c r="K170" i="168"/>
  <c r="L170" i="168" s="1"/>
  <c r="K169" i="168"/>
  <c r="L169" i="168" s="1"/>
  <c r="K168" i="168"/>
  <c r="L168" i="168" s="1"/>
  <c r="L167" i="168"/>
  <c r="K167" i="168"/>
  <c r="K166" i="168"/>
  <c r="L166" i="168" s="1"/>
  <c r="L165" i="168"/>
  <c r="K165" i="168"/>
  <c r="K162" i="168"/>
  <c r="L162" i="168" s="1"/>
  <c r="K161" i="168"/>
  <c r="L161" i="168" s="1"/>
  <c r="L160" i="168"/>
  <c r="K160" i="168"/>
  <c r="K159" i="168"/>
  <c r="L159" i="168" s="1"/>
  <c r="L158" i="168"/>
  <c r="K158" i="168"/>
  <c r="K157" i="168"/>
  <c r="L157" i="168" s="1"/>
  <c r="K156" i="168"/>
  <c r="L156" i="168" s="1"/>
  <c r="K155" i="168"/>
  <c r="L155" i="168" s="1"/>
  <c r="N153" i="168" s="1"/>
  <c r="K152" i="168"/>
  <c r="L152" i="168" s="1"/>
  <c r="L151" i="168"/>
  <c r="K151" i="168"/>
  <c r="K150" i="168"/>
  <c r="L150" i="168" s="1"/>
  <c r="L149" i="168"/>
  <c r="K149" i="168"/>
  <c r="K148" i="168"/>
  <c r="L148" i="168" s="1"/>
  <c r="K147" i="168"/>
  <c r="L147" i="168" s="1"/>
  <c r="K146" i="168"/>
  <c r="L146" i="168" s="1"/>
  <c r="K145" i="168"/>
  <c r="L142" i="168"/>
  <c r="K142" i="168"/>
  <c r="K141" i="168"/>
  <c r="L141" i="168" s="1"/>
  <c r="K140" i="168"/>
  <c r="L140" i="168" s="1"/>
  <c r="K139" i="168"/>
  <c r="L139" i="168" s="1"/>
  <c r="K138" i="168"/>
  <c r="M133" i="168" s="1"/>
  <c r="K137" i="168"/>
  <c r="L137" i="168" s="1"/>
  <c r="L136" i="168"/>
  <c r="K136" i="168"/>
  <c r="K135" i="168"/>
  <c r="L135" i="168" s="1"/>
  <c r="K132" i="168"/>
  <c r="L132" i="168" s="1"/>
  <c r="K131" i="168"/>
  <c r="L131" i="168" s="1"/>
  <c r="K130" i="168"/>
  <c r="L130" i="168" s="1"/>
  <c r="K129" i="168"/>
  <c r="L129" i="168" s="1"/>
  <c r="K128" i="168"/>
  <c r="L128" i="168" s="1"/>
  <c r="L127" i="168"/>
  <c r="K127" i="168"/>
  <c r="K126" i="168"/>
  <c r="L126" i="168" s="1"/>
  <c r="L125" i="168"/>
  <c r="K125" i="168"/>
  <c r="K122" i="168"/>
  <c r="L122" i="168" s="1"/>
  <c r="K121" i="168"/>
  <c r="L121" i="168" s="1"/>
  <c r="L120" i="168"/>
  <c r="K120" i="168"/>
  <c r="K119" i="168"/>
  <c r="L119" i="168" s="1"/>
  <c r="L118" i="168"/>
  <c r="K118" i="168"/>
  <c r="K117" i="168"/>
  <c r="L117" i="168" s="1"/>
  <c r="K116" i="168"/>
  <c r="L116" i="168" s="1"/>
  <c r="K115" i="168"/>
  <c r="L115" i="168" s="1"/>
  <c r="N113" i="168" s="1"/>
  <c r="K112" i="168"/>
  <c r="L112" i="168" s="1"/>
  <c r="L111" i="168"/>
  <c r="K111" i="168"/>
  <c r="K110" i="168"/>
  <c r="L110" i="168" s="1"/>
  <c r="L109" i="168"/>
  <c r="K109" i="168"/>
  <c r="K108" i="168"/>
  <c r="L108" i="168" s="1"/>
  <c r="K107" i="168"/>
  <c r="L107" i="168" s="1"/>
  <c r="K106" i="168"/>
  <c r="L106" i="168" s="1"/>
  <c r="K105" i="168"/>
  <c r="K98" i="168"/>
  <c r="K97" i="168"/>
  <c r="K96" i="168"/>
  <c r="K95" i="168"/>
  <c r="K92" i="168"/>
  <c r="L92" i="168" s="1"/>
  <c r="K91" i="168"/>
  <c r="L91" i="168" s="1"/>
  <c r="K90" i="168"/>
  <c r="L90" i="168" s="1"/>
  <c r="K89" i="168"/>
  <c r="L89" i="168" s="1"/>
  <c r="L88" i="168"/>
  <c r="K88" i="168"/>
  <c r="K87" i="168"/>
  <c r="L87" i="168" s="1"/>
  <c r="K86" i="168"/>
  <c r="L86" i="168" s="1"/>
  <c r="K85" i="168"/>
  <c r="L85" i="168" s="1"/>
  <c r="K82" i="168"/>
  <c r="L82" i="168" s="1"/>
  <c r="K81" i="168"/>
  <c r="L81" i="168" s="1"/>
  <c r="K80" i="168"/>
  <c r="L80" i="168" s="1"/>
  <c r="K79" i="168"/>
  <c r="L79" i="168" s="1"/>
  <c r="L78" i="168"/>
  <c r="K78" i="168"/>
  <c r="K77" i="168"/>
  <c r="L77" i="168" s="1"/>
  <c r="K76" i="168"/>
  <c r="L76" i="168" s="1"/>
  <c r="K75" i="168"/>
  <c r="L75" i="168" s="1"/>
  <c r="K72" i="168"/>
  <c r="L72" i="168" s="1"/>
  <c r="K71" i="168"/>
  <c r="L71" i="168" s="1"/>
  <c r="K70" i="168"/>
  <c r="L70" i="168" s="1"/>
  <c r="K69" i="168"/>
  <c r="L69" i="168" s="1"/>
  <c r="L68" i="168"/>
  <c r="K68" i="168"/>
  <c r="K67" i="168"/>
  <c r="L67" i="168" s="1"/>
  <c r="K66" i="168"/>
  <c r="L66" i="168" s="1"/>
  <c r="K65" i="168"/>
  <c r="L65" i="168" s="1"/>
  <c r="K62" i="168"/>
  <c r="L62" i="168" s="1"/>
  <c r="K61" i="168"/>
  <c r="L61" i="168" s="1"/>
  <c r="K60" i="168"/>
  <c r="L60" i="168" s="1"/>
  <c r="K59" i="168"/>
  <c r="L59" i="168" s="1"/>
  <c r="L58" i="168"/>
  <c r="K58" i="168"/>
  <c r="K57" i="168"/>
  <c r="L57" i="168" s="1"/>
  <c r="K56" i="168"/>
  <c r="L56" i="168" s="1"/>
  <c r="K55" i="168"/>
  <c r="L55" i="168" s="1"/>
  <c r="K52" i="168"/>
  <c r="L52" i="168" s="1"/>
  <c r="K51" i="168"/>
  <c r="L51" i="168" s="1"/>
  <c r="K50" i="168"/>
  <c r="L50" i="168" s="1"/>
  <c r="K49" i="168"/>
  <c r="L49" i="168" s="1"/>
  <c r="L48" i="168"/>
  <c r="K48" i="168"/>
  <c r="K47" i="168"/>
  <c r="L47" i="168" s="1"/>
  <c r="K46" i="168"/>
  <c r="L46" i="168" s="1"/>
  <c r="K45" i="168"/>
  <c r="L45" i="168" s="1"/>
  <c r="K42" i="168"/>
  <c r="L42" i="168" s="1"/>
  <c r="K41" i="168"/>
  <c r="L41" i="168" s="1"/>
  <c r="K40" i="168"/>
  <c r="L40" i="168" s="1"/>
  <c r="K39" i="168"/>
  <c r="L39" i="168" s="1"/>
  <c r="L38" i="168"/>
  <c r="K38" i="168"/>
  <c r="K37" i="168"/>
  <c r="L37" i="168" s="1"/>
  <c r="K36" i="168"/>
  <c r="L36" i="168" s="1"/>
  <c r="K35" i="168"/>
  <c r="L35" i="168" s="1"/>
  <c r="K32" i="168"/>
  <c r="L32" i="168" s="1"/>
  <c r="K31" i="168"/>
  <c r="L31" i="168" s="1"/>
  <c r="K30" i="168"/>
  <c r="L30" i="168" s="1"/>
  <c r="L29" i="168"/>
  <c r="K29" i="168"/>
  <c r="K28" i="168"/>
  <c r="L28" i="168" s="1"/>
  <c r="K27" i="168"/>
  <c r="L27" i="168" s="1"/>
  <c r="K26" i="168"/>
  <c r="L26" i="168" s="1"/>
  <c r="K25" i="168"/>
  <c r="L22" i="168"/>
  <c r="K22" i="168"/>
  <c r="K21" i="168"/>
  <c r="L21" i="168" s="1"/>
  <c r="K20" i="168"/>
  <c r="L20" i="168" s="1"/>
  <c r="K19" i="168"/>
  <c r="L19" i="168" s="1"/>
  <c r="K18" i="168"/>
  <c r="M13" i="168" s="1"/>
  <c r="K17" i="168"/>
  <c r="L17" i="168" s="1"/>
  <c r="K16" i="168"/>
  <c r="L16" i="168" s="1"/>
  <c r="K15" i="168"/>
  <c r="L15" i="168" s="1"/>
  <c r="K12" i="168"/>
  <c r="L12" i="168" s="1"/>
  <c r="K11" i="168"/>
  <c r="L11" i="168" s="1"/>
  <c r="K10" i="168"/>
  <c r="L10" i="168" s="1"/>
  <c r="K9" i="168"/>
  <c r="L9" i="168" s="1"/>
  <c r="K8" i="168"/>
  <c r="L8" i="168" s="1"/>
  <c r="K7" i="168"/>
  <c r="L7" i="168" s="1"/>
  <c r="K6" i="168"/>
  <c r="L6" i="168" s="1"/>
  <c r="K5" i="168"/>
  <c r="L5" i="168" s="1"/>
  <c r="C1" i="168"/>
  <c r="K192" i="167"/>
  <c r="L192" i="167" s="1"/>
  <c r="K191" i="167"/>
  <c r="L191" i="167" s="1"/>
  <c r="K190" i="167"/>
  <c r="L190" i="167" s="1"/>
  <c r="K189" i="167"/>
  <c r="L189" i="167" s="1"/>
  <c r="K188" i="167"/>
  <c r="L188" i="167" s="1"/>
  <c r="L187" i="167"/>
  <c r="K187" i="167"/>
  <c r="K186" i="167"/>
  <c r="L186" i="167" s="1"/>
  <c r="K185" i="167"/>
  <c r="M183" i="167" s="1"/>
  <c r="K182" i="167"/>
  <c r="L182" i="167" s="1"/>
  <c r="K181" i="167"/>
  <c r="L181" i="167" s="1"/>
  <c r="L180" i="167"/>
  <c r="K180" i="167"/>
  <c r="K179" i="167"/>
  <c r="L179" i="167" s="1"/>
  <c r="K178" i="167"/>
  <c r="L178" i="167" s="1"/>
  <c r="K177" i="167"/>
  <c r="L177" i="167" s="1"/>
  <c r="K176" i="167"/>
  <c r="L176" i="167" s="1"/>
  <c r="K175" i="167"/>
  <c r="L175" i="167" s="1"/>
  <c r="K172" i="167"/>
  <c r="L172" i="167" s="1"/>
  <c r="L171" i="167"/>
  <c r="K171" i="167"/>
  <c r="K170" i="167"/>
  <c r="L170" i="167" s="1"/>
  <c r="K169" i="167"/>
  <c r="L169" i="167" s="1"/>
  <c r="K168" i="167"/>
  <c r="L168" i="167" s="1"/>
  <c r="K167" i="167"/>
  <c r="L167" i="167" s="1"/>
  <c r="K166" i="167"/>
  <c r="L166" i="167" s="1"/>
  <c r="K165" i="167"/>
  <c r="K162" i="167"/>
  <c r="L162" i="167" s="1"/>
  <c r="K161" i="167"/>
  <c r="L161" i="167" s="1"/>
  <c r="K160" i="167"/>
  <c r="L160" i="167" s="1"/>
  <c r="K159" i="167"/>
  <c r="L159" i="167" s="1"/>
  <c r="K158" i="167"/>
  <c r="L158" i="167" s="1"/>
  <c r="K157" i="167"/>
  <c r="L157" i="167" s="1"/>
  <c r="L156" i="167"/>
  <c r="K156" i="167"/>
  <c r="K155" i="167"/>
  <c r="L155" i="167" s="1"/>
  <c r="M153" i="167"/>
  <c r="K152" i="167"/>
  <c r="L152" i="167" s="1"/>
  <c r="K151" i="167"/>
  <c r="L151" i="167" s="1"/>
  <c r="K150" i="167"/>
  <c r="L150" i="167" s="1"/>
  <c r="K149" i="167"/>
  <c r="L149" i="167" s="1"/>
  <c r="K148" i="167"/>
  <c r="L148" i="167" s="1"/>
  <c r="L147" i="167"/>
  <c r="K147" i="167"/>
  <c r="K146" i="167"/>
  <c r="L146" i="167" s="1"/>
  <c r="K145" i="167"/>
  <c r="M143" i="167" s="1"/>
  <c r="K142" i="167"/>
  <c r="L142" i="167" s="1"/>
  <c r="K141" i="167"/>
  <c r="L141" i="167" s="1"/>
  <c r="L140" i="167"/>
  <c r="K140" i="167"/>
  <c r="K139" i="167"/>
  <c r="L139" i="167" s="1"/>
  <c r="K138" i="167"/>
  <c r="L138" i="167" s="1"/>
  <c r="K137" i="167"/>
  <c r="L137" i="167" s="1"/>
  <c r="K136" i="167"/>
  <c r="L136" i="167" s="1"/>
  <c r="K135" i="167"/>
  <c r="L135" i="167" s="1"/>
  <c r="K132" i="167"/>
  <c r="L132" i="167" s="1"/>
  <c r="L131" i="167"/>
  <c r="K131" i="167"/>
  <c r="K130" i="167"/>
  <c r="L130" i="167" s="1"/>
  <c r="K129" i="167"/>
  <c r="L129" i="167" s="1"/>
  <c r="K128" i="167"/>
  <c r="L128" i="167" s="1"/>
  <c r="K127" i="167"/>
  <c r="L127" i="167" s="1"/>
  <c r="K126" i="167"/>
  <c r="L126" i="167" s="1"/>
  <c r="K125" i="167"/>
  <c r="K122" i="167"/>
  <c r="L122" i="167" s="1"/>
  <c r="K121" i="167"/>
  <c r="L121" i="167" s="1"/>
  <c r="K120" i="167"/>
  <c r="L120" i="167" s="1"/>
  <c r="K119" i="167"/>
  <c r="L119" i="167" s="1"/>
  <c r="K118" i="167"/>
  <c r="L118" i="167" s="1"/>
  <c r="K117" i="167"/>
  <c r="L117" i="167" s="1"/>
  <c r="L116" i="167"/>
  <c r="N113" i="167" s="1"/>
  <c r="K116" i="167"/>
  <c r="K115" i="167"/>
  <c r="L115" i="167" s="1"/>
  <c r="M113" i="167"/>
  <c r="K112" i="167"/>
  <c r="L112" i="167" s="1"/>
  <c r="K111" i="167"/>
  <c r="L111" i="167" s="1"/>
  <c r="K110" i="167"/>
  <c r="L110" i="167" s="1"/>
  <c r="K109" i="167"/>
  <c r="L109" i="167" s="1"/>
  <c r="K108" i="167"/>
  <c r="L108" i="167" s="1"/>
  <c r="L107" i="167"/>
  <c r="K107" i="167"/>
  <c r="K106" i="167"/>
  <c r="L106" i="167" s="1"/>
  <c r="K105" i="167"/>
  <c r="M103" i="167" s="1"/>
  <c r="K98" i="167"/>
  <c r="L98" i="167" s="1"/>
  <c r="K97" i="167"/>
  <c r="K96" i="167"/>
  <c r="K95" i="167"/>
  <c r="L92" i="167"/>
  <c r="K92" i="167"/>
  <c r="K91" i="167"/>
  <c r="L91" i="167" s="1"/>
  <c r="K90" i="167"/>
  <c r="L90" i="167" s="1"/>
  <c r="K89" i="167"/>
  <c r="L89" i="167" s="1"/>
  <c r="K88" i="167"/>
  <c r="L88" i="167" s="1"/>
  <c r="K87" i="167"/>
  <c r="L87" i="167" s="1"/>
  <c r="K86" i="167"/>
  <c r="L86" i="167" s="1"/>
  <c r="K85" i="167"/>
  <c r="L85" i="167" s="1"/>
  <c r="L82" i="167"/>
  <c r="K82" i="167"/>
  <c r="K81" i="167"/>
  <c r="L81" i="167" s="1"/>
  <c r="K80" i="167"/>
  <c r="L80" i="167" s="1"/>
  <c r="K79" i="167"/>
  <c r="L79" i="167" s="1"/>
  <c r="K78" i="167"/>
  <c r="L78" i="167" s="1"/>
  <c r="K77" i="167"/>
  <c r="L77" i="167" s="1"/>
  <c r="K76" i="167"/>
  <c r="L76" i="167" s="1"/>
  <c r="K75" i="167"/>
  <c r="L75" i="167" s="1"/>
  <c r="L72" i="167"/>
  <c r="K72" i="167"/>
  <c r="K71" i="167"/>
  <c r="L71" i="167" s="1"/>
  <c r="K70" i="167"/>
  <c r="L70" i="167" s="1"/>
  <c r="K69" i="167"/>
  <c r="L69" i="167" s="1"/>
  <c r="K68" i="167"/>
  <c r="L68" i="167" s="1"/>
  <c r="K67" i="167"/>
  <c r="L67" i="167" s="1"/>
  <c r="K66" i="167"/>
  <c r="L66" i="167" s="1"/>
  <c r="K65" i="167"/>
  <c r="L65" i="167" s="1"/>
  <c r="L62" i="167"/>
  <c r="K62" i="167"/>
  <c r="K61" i="167"/>
  <c r="L61" i="167" s="1"/>
  <c r="K60" i="167"/>
  <c r="L60" i="167" s="1"/>
  <c r="K59" i="167"/>
  <c r="L59" i="167" s="1"/>
  <c r="K58" i="167"/>
  <c r="L58" i="167" s="1"/>
  <c r="K57" i="167"/>
  <c r="L57" i="167" s="1"/>
  <c r="K56" i="167"/>
  <c r="L56" i="167" s="1"/>
  <c r="K55" i="167"/>
  <c r="L55" i="167" s="1"/>
  <c r="L52" i="167"/>
  <c r="K52" i="167"/>
  <c r="K51" i="167"/>
  <c r="L51" i="167" s="1"/>
  <c r="K50" i="167"/>
  <c r="L50" i="167" s="1"/>
  <c r="K49" i="167"/>
  <c r="L49" i="167" s="1"/>
  <c r="K48" i="167"/>
  <c r="L48" i="167" s="1"/>
  <c r="K47" i="167"/>
  <c r="L47" i="167" s="1"/>
  <c r="K46" i="167"/>
  <c r="L46" i="167" s="1"/>
  <c r="K45" i="167"/>
  <c r="L45" i="167" s="1"/>
  <c r="L42" i="167"/>
  <c r="K42" i="167"/>
  <c r="K41" i="167"/>
  <c r="L41" i="167" s="1"/>
  <c r="K40" i="167"/>
  <c r="L40" i="167" s="1"/>
  <c r="K39" i="167"/>
  <c r="L39" i="167" s="1"/>
  <c r="K38" i="167"/>
  <c r="L38" i="167" s="1"/>
  <c r="K37" i="167"/>
  <c r="L37" i="167" s="1"/>
  <c r="K36" i="167"/>
  <c r="L36" i="167" s="1"/>
  <c r="N33" i="167" s="1"/>
  <c r="K35" i="167"/>
  <c r="L35" i="167" s="1"/>
  <c r="K32" i="167"/>
  <c r="L32" i="167" s="1"/>
  <c r="K31" i="167"/>
  <c r="L31" i="167" s="1"/>
  <c r="K30" i="167"/>
  <c r="L30" i="167" s="1"/>
  <c r="K29" i="167"/>
  <c r="L29" i="167" s="1"/>
  <c r="K28" i="167"/>
  <c r="L28" i="167" s="1"/>
  <c r="K27" i="167"/>
  <c r="L27" i="167" s="1"/>
  <c r="K26" i="167"/>
  <c r="L26" i="167" s="1"/>
  <c r="L25" i="167"/>
  <c r="K25" i="167"/>
  <c r="K22" i="167"/>
  <c r="L22" i="167" s="1"/>
  <c r="K21" i="167"/>
  <c r="L21" i="167" s="1"/>
  <c r="K20" i="167"/>
  <c r="L20" i="167" s="1"/>
  <c r="K19" i="167"/>
  <c r="L19" i="167" s="1"/>
  <c r="K18" i="167"/>
  <c r="L18" i="167" s="1"/>
  <c r="K17" i="167"/>
  <c r="L17" i="167" s="1"/>
  <c r="L16" i="167"/>
  <c r="K16" i="167"/>
  <c r="K15" i="167"/>
  <c r="L15" i="167" s="1"/>
  <c r="M13" i="167"/>
  <c r="K12" i="167"/>
  <c r="L12" i="167" s="1"/>
  <c r="K11" i="167"/>
  <c r="L11" i="167" s="1"/>
  <c r="K10" i="167"/>
  <c r="L10" i="167" s="1"/>
  <c r="L9" i="167"/>
  <c r="K9" i="167"/>
  <c r="K8" i="167"/>
  <c r="L8" i="167" s="1"/>
  <c r="K7" i="167"/>
  <c r="L7" i="167" s="1"/>
  <c r="K6" i="167"/>
  <c r="L6" i="167" s="1"/>
  <c r="K5" i="167"/>
  <c r="M3" i="167" s="1"/>
  <c r="C1" i="167"/>
  <c r="K192" i="166"/>
  <c r="L192" i="166" s="1"/>
  <c r="K191" i="166"/>
  <c r="L191" i="166" s="1"/>
  <c r="K190" i="166"/>
  <c r="L190" i="166" s="1"/>
  <c r="K189" i="166"/>
  <c r="L189" i="166" s="1"/>
  <c r="K188" i="166"/>
  <c r="L188" i="166" s="1"/>
  <c r="K187" i="166"/>
  <c r="L187" i="166" s="1"/>
  <c r="K186" i="166"/>
  <c r="L186" i="166" s="1"/>
  <c r="K185" i="166"/>
  <c r="M183" i="166" s="1"/>
  <c r="K182" i="166"/>
  <c r="L182" i="166" s="1"/>
  <c r="K181" i="166"/>
  <c r="L181" i="166" s="1"/>
  <c r="K180" i="166"/>
  <c r="L180" i="166" s="1"/>
  <c r="K179" i="166"/>
  <c r="L179" i="166" s="1"/>
  <c r="K178" i="166"/>
  <c r="L178" i="166" s="1"/>
  <c r="K177" i="166"/>
  <c r="L177" i="166" s="1"/>
  <c r="K176" i="166"/>
  <c r="L176" i="166" s="1"/>
  <c r="K175" i="166"/>
  <c r="L175" i="166" s="1"/>
  <c r="N173" i="166" s="1"/>
  <c r="M173" i="166"/>
  <c r="K172" i="166"/>
  <c r="L172" i="166" s="1"/>
  <c r="K171" i="166"/>
  <c r="L171" i="166" s="1"/>
  <c r="K170" i="166"/>
  <c r="L170" i="166" s="1"/>
  <c r="K169" i="166"/>
  <c r="L169" i="166" s="1"/>
  <c r="K168" i="166"/>
  <c r="L168" i="166" s="1"/>
  <c r="K167" i="166"/>
  <c r="L167" i="166" s="1"/>
  <c r="K166" i="166"/>
  <c r="L166" i="166" s="1"/>
  <c r="K165" i="166"/>
  <c r="M163" i="166" s="1"/>
  <c r="K162" i="166"/>
  <c r="L162" i="166" s="1"/>
  <c r="K161" i="166"/>
  <c r="L161" i="166" s="1"/>
  <c r="K160" i="166"/>
  <c r="L160" i="166" s="1"/>
  <c r="K159" i="166"/>
  <c r="L159" i="166" s="1"/>
  <c r="K158" i="166"/>
  <c r="L158" i="166" s="1"/>
  <c r="K157" i="166"/>
  <c r="L157" i="166" s="1"/>
  <c r="K156" i="166"/>
  <c r="L156" i="166" s="1"/>
  <c r="K155" i="166"/>
  <c r="L155" i="166" s="1"/>
  <c r="M153" i="166"/>
  <c r="K152" i="166"/>
  <c r="L152" i="166" s="1"/>
  <c r="K151" i="166"/>
  <c r="L151" i="166" s="1"/>
  <c r="K150" i="166"/>
  <c r="L150" i="166" s="1"/>
  <c r="K149" i="166"/>
  <c r="L149" i="166" s="1"/>
  <c r="K148" i="166"/>
  <c r="L148" i="166" s="1"/>
  <c r="K147" i="166"/>
  <c r="L147" i="166" s="1"/>
  <c r="K146" i="166"/>
  <c r="L146" i="166" s="1"/>
  <c r="K145" i="166"/>
  <c r="M143" i="166" s="1"/>
  <c r="K142" i="166"/>
  <c r="L142" i="166" s="1"/>
  <c r="K141" i="166"/>
  <c r="L141" i="166" s="1"/>
  <c r="K140" i="166"/>
  <c r="L140" i="166" s="1"/>
  <c r="K139" i="166"/>
  <c r="L139" i="166" s="1"/>
  <c r="K138" i="166"/>
  <c r="L138" i="166" s="1"/>
  <c r="K137" i="166"/>
  <c r="L137" i="166" s="1"/>
  <c r="K136" i="166"/>
  <c r="L136" i="166" s="1"/>
  <c r="K135" i="166"/>
  <c r="L135" i="166" s="1"/>
  <c r="M133" i="166"/>
  <c r="K132" i="166"/>
  <c r="L132" i="166" s="1"/>
  <c r="K131" i="166"/>
  <c r="L131" i="166" s="1"/>
  <c r="K130" i="166"/>
  <c r="L130" i="166" s="1"/>
  <c r="K129" i="166"/>
  <c r="L129" i="166" s="1"/>
  <c r="K128" i="166"/>
  <c r="L128" i="166" s="1"/>
  <c r="K127" i="166"/>
  <c r="L127" i="166" s="1"/>
  <c r="K126" i="166"/>
  <c r="L126" i="166" s="1"/>
  <c r="K125" i="166"/>
  <c r="M123" i="166" s="1"/>
  <c r="K122" i="166"/>
  <c r="L122" i="166" s="1"/>
  <c r="K121" i="166"/>
  <c r="L121" i="166" s="1"/>
  <c r="K120" i="166"/>
  <c r="L120" i="166" s="1"/>
  <c r="K119" i="166"/>
  <c r="L119" i="166" s="1"/>
  <c r="K118" i="166"/>
  <c r="L118" i="166" s="1"/>
  <c r="K117" i="166"/>
  <c r="L117" i="166" s="1"/>
  <c r="K116" i="166"/>
  <c r="L116" i="166" s="1"/>
  <c r="K115" i="166"/>
  <c r="L115" i="166" s="1"/>
  <c r="K112" i="166"/>
  <c r="L112" i="166" s="1"/>
  <c r="K111" i="166"/>
  <c r="L111" i="166" s="1"/>
  <c r="K110" i="166"/>
  <c r="L110" i="166" s="1"/>
  <c r="K109" i="166"/>
  <c r="L109" i="166" s="1"/>
  <c r="K108" i="166"/>
  <c r="L108" i="166" s="1"/>
  <c r="K107" i="166"/>
  <c r="L107" i="166" s="1"/>
  <c r="K106" i="166"/>
  <c r="L106" i="166" s="1"/>
  <c r="K105" i="166"/>
  <c r="M103" i="166" s="1"/>
  <c r="K98" i="166"/>
  <c r="L98" i="166" s="1"/>
  <c r="K97" i="166"/>
  <c r="K96" i="166"/>
  <c r="K95" i="166"/>
  <c r="L95" i="166" s="1"/>
  <c r="K92" i="166"/>
  <c r="L92" i="166" s="1"/>
  <c r="K91" i="166"/>
  <c r="L91" i="166" s="1"/>
  <c r="K90" i="166"/>
  <c r="L90" i="166" s="1"/>
  <c r="K89" i="166"/>
  <c r="L89" i="166" s="1"/>
  <c r="K88" i="166"/>
  <c r="L88" i="166" s="1"/>
  <c r="K87" i="166"/>
  <c r="L87" i="166" s="1"/>
  <c r="K86" i="166"/>
  <c r="L86" i="166" s="1"/>
  <c r="K85" i="166"/>
  <c r="L85" i="166" s="1"/>
  <c r="K82" i="166"/>
  <c r="L82" i="166" s="1"/>
  <c r="K81" i="166"/>
  <c r="L81" i="166" s="1"/>
  <c r="K80" i="166"/>
  <c r="L80" i="166" s="1"/>
  <c r="K79" i="166"/>
  <c r="L79" i="166" s="1"/>
  <c r="K78" i="166"/>
  <c r="L78" i="166" s="1"/>
  <c r="K77" i="166"/>
  <c r="L77" i="166" s="1"/>
  <c r="K76" i="166"/>
  <c r="L76" i="166" s="1"/>
  <c r="K75" i="166"/>
  <c r="L75" i="166" s="1"/>
  <c r="K72" i="166"/>
  <c r="L72" i="166" s="1"/>
  <c r="K71" i="166"/>
  <c r="L71" i="166" s="1"/>
  <c r="K70" i="166"/>
  <c r="L70" i="166" s="1"/>
  <c r="K69" i="166"/>
  <c r="L69" i="166" s="1"/>
  <c r="K68" i="166"/>
  <c r="L68" i="166" s="1"/>
  <c r="K67" i="166"/>
  <c r="L67" i="166" s="1"/>
  <c r="K66" i="166"/>
  <c r="L66" i="166" s="1"/>
  <c r="K65" i="166"/>
  <c r="L65" i="166" s="1"/>
  <c r="K62" i="166"/>
  <c r="L62" i="166" s="1"/>
  <c r="K61" i="166"/>
  <c r="L61" i="166" s="1"/>
  <c r="K60" i="166"/>
  <c r="L60" i="166" s="1"/>
  <c r="K59" i="166"/>
  <c r="L59" i="166" s="1"/>
  <c r="K58" i="166"/>
  <c r="L58" i="166" s="1"/>
  <c r="K57" i="166"/>
  <c r="L57" i="166" s="1"/>
  <c r="K56" i="166"/>
  <c r="L56" i="166" s="1"/>
  <c r="K55" i="166"/>
  <c r="L55" i="166" s="1"/>
  <c r="K52" i="166"/>
  <c r="L52" i="166" s="1"/>
  <c r="K51" i="166"/>
  <c r="L51" i="166" s="1"/>
  <c r="K50" i="166"/>
  <c r="L50" i="166" s="1"/>
  <c r="K49" i="166"/>
  <c r="L49" i="166" s="1"/>
  <c r="K48" i="166"/>
  <c r="L48" i="166" s="1"/>
  <c r="K47" i="166"/>
  <c r="L47" i="166" s="1"/>
  <c r="K46" i="166"/>
  <c r="L46" i="166" s="1"/>
  <c r="K45" i="166"/>
  <c r="L45" i="166" s="1"/>
  <c r="K42" i="166"/>
  <c r="L42" i="166" s="1"/>
  <c r="K41" i="166"/>
  <c r="L41" i="166" s="1"/>
  <c r="K40" i="166"/>
  <c r="L40" i="166" s="1"/>
  <c r="K39" i="166"/>
  <c r="L39" i="166" s="1"/>
  <c r="K38" i="166"/>
  <c r="L38" i="166" s="1"/>
  <c r="K37" i="166"/>
  <c r="L37" i="166" s="1"/>
  <c r="K36" i="166"/>
  <c r="L36" i="166" s="1"/>
  <c r="K35" i="166"/>
  <c r="L35" i="166" s="1"/>
  <c r="M33" i="166"/>
  <c r="K32" i="166"/>
  <c r="L32" i="166" s="1"/>
  <c r="K31" i="166"/>
  <c r="L31" i="166" s="1"/>
  <c r="K30" i="166"/>
  <c r="L30" i="166" s="1"/>
  <c r="K29" i="166"/>
  <c r="L29" i="166" s="1"/>
  <c r="K28" i="166"/>
  <c r="L28" i="166" s="1"/>
  <c r="K27" i="166"/>
  <c r="L27" i="166" s="1"/>
  <c r="K26" i="166"/>
  <c r="L26" i="166" s="1"/>
  <c r="K25" i="166"/>
  <c r="M23" i="166" s="1"/>
  <c r="K22" i="166"/>
  <c r="L22" i="166" s="1"/>
  <c r="K21" i="166"/>
  <c r="L21" i="166" s="1"/>
  <c r="K20" i="166"/>
  <c r="L20" i="166" s="1"/>
  <c r="K19" i="166"/>
  <c r="L19" i="166" s="1"/>
  <c r="K18" i="166"/>
  <c r="L18" i="166" s="1"/>
  <c r="K17" i="166"/>
  <c r="L17" i="166" s="1"/>
  <c r="K16" i="166"/>
  <c r="L16" i="166" s="1"/>
  <c r="K15" i="166"/>
  <c r="L15" i="166" s="1"/>
  <c r="N13" i="166" s="1"/>
  <c r="M13" i="166"/>
  <c r="K12" i="166"/>
  <c r="L12" i="166" s="1"/>
  <c r="K11" i="166"/>
  <c r="L11" i="166" s="1"/>
  <c r="K10" i="166"/>
  <c r="L10" i="166" s="1"/>
  <c r="K9" i="166"/>
  <c r="L9" i="166" s="1"/>
  <c r="K8" i="166"/>
  <c r="L8" i="166" s="1"/>
  <c r="K7" i="166"/>
  <c r="L7" i="166" s="1"/>
  <c r="K6" i="166"/>
  <c r="L6" i="166" s="1"/>
  <c r="K5" i="166"/>
  <c r="L5" i="166" s="1"/>
  <c r="C1" i="166"/>
  <c r="K192" i="165"/>
  <c r="L192" i="165" s="1"/>
  <c r="K191" i="165"/>
  <c r="L191" i="165" s="1"/>
  <c r="K190" i="165"/>
  <c r="L190" i="165" s="1"/>
  <c r="K189" i="165"/>
  <c r="L189" i="165" s="1"/>
  <c r="K188" i="165"/>
  <c r="L188" i="165" s="1"/>
  <c r="K187" i="165"/>
  <c r="L187" i="165" s="1"/>
  <c r="K186" i="165"/>
  <c r="L186" i="165" s="1"/>
  <c r="K185" i="165"/>
  <c r="M183" i="165" s="1"/>
  <c r="K182" i="165"/>
  <c r="L182" i="165" s="1"/>
  <c r="K181" i="165"/>
  <c r="L181" i="165" s="1"/>
  <c r="K180" i="165"/>
  <c r="L180" i="165" s="1"/>
  <c r="K179" i="165"/>
  <c r="L179" i="165" s="1"/>
  <c r="K178" i="165"/>
  <c r="L178" i="165" s="1"/>
  <c r="K177" i="165"/>
  <c r="L177" i="165" s="1"/>
  <c r="K176" i="165"/>
  <c r="L176" i="165" s="1"/>
  <c r="K175" i="165"/>
  <c r="L175" i="165" s="1"/>
  <c r="M173" i="165"/>
  <c r="K172" i="165"/>
  <c r="L172" i="165" s="1"/>
  <c r="K171" i="165"/>
  <c r="L171" i="165" s="1"/>
  <c r="K170" i="165"/>
  <c r="L170" i="165" s="1"/>
  <c r="K169" i="165"/>
  <c r="L169" i="165" s="1"/>
  <c r="K168" i="165"/>
  <c r="L168" i="165" s="1"/>
  <c r="K167" i="165"/>
  <c r="L167" i="165" s="1"/>
  <c r="K166" i="165"/>
  <c r="L166" i="165" s="1"/>
  <c r="K165" i="165"/>
  <c r="M163" i="165" s="1"/>
  <c r="K162" i="165"/>
  <c r="L162" i="165" s="1"/>
  <c r="K161" i="165"/>
  <c r="L161" i="165" s="1"/>
  <c r="K160" i="165"/>
  <c r="L160" i="165" s="1"/>
  <c r="K159" i="165"/>
  <c r="L159" i="165" s="1"/>
  <c r="K158" i="165"/>
  <c r="L158" i="165" s="1"/>
  <c r="K157" i="165"/>
  <c r="L157" i="165" s="1"/>
  <c r="K156" i="165"/>
  <c r="L156" i="165" s="1"/>
  <c r="K155" i="165"/>
  <c r="L155" i="165" s="1"/>
  <c r="M153" i="165"/>
  <c r="K152" i="165"/>
  <c r="L152" i="165" s="1"/>
  <c r="K151" i="165"/>
  <c r="L151" i="165" s="1"/>
  <c r="K150" i="165"/>
  <c r="L150" i="165" s="1"/>
  <c r="K149" i="165"/>
  <c r="L149" i="165" s="1"/>
  <c r="K148" i="165"/>
  <c r="L148" i="165" s="1"/>
  <c r="K147" i="165"/>
  <c r="L147" i="165" s="1"/>
  <c r="K146" i="165"/>
  <c r="L146" i="165" s="1"/>
  <c r="K145" i="165"/>
  <c r="M143" i="165" s="1"/>
  <c r="K142" i="165"/>
  <c r="L142" i="165" s="1"/>
  <c r="K141" i="165"/>
  <c r="L141" i="165" s="1"/>
  <c r="K140" i="165"/>
  <c r="L140" i="165" s="1"/>
  <c r="K139" i="165"/>
  <c r="L139" i="165" s="1"/>
  <c r="K138" i="165"/>
  <c r="L138" i="165" s="1"/>
  <c r="K137" i="165"/>
  <c r="L137" i="165" s="1"/>
  <c r="K136" i="165"/>
  <c r="L136" i="165" s="1"/>
  <c r="K135" i="165"/>
  <c r="L135" i="165" s="1"/>
  <c r="M133" i="165"/>
  <c r="K132" i="165"/>
  <c r="L132" i="165" s="1"/>
  <c r="K131" i="165"/>
  <c r="L131" i="165" s="1"/>
  <c r="K130" i="165"/>
  <c r="L130" i="165" s="1"/>
  <c r="K129" i="165"/>
  <c r="L129" i="165" s="1"/>
  <c r="K128" i="165"/>
  <c r="L128" i="165" s="1"/>
  <c r="K127" i="165"/>
  <c r="L127" i="165" s="1"/>
  <c r="K126" i="165"/>
  <c r="L126" i="165" s="1"/>
  <c r="K125" i="165"/>
  <c r="M123" i="165" s="1"/>
  <c r="K122" i="165"/>
  <c r="L122" i="165" s="1"/>
  <c r="K121" i="165"/>
  <c r="L121" i="165" s="1"/>
  <c r="K120" i="165"/>
  <c r="L120" i="165" s="1"/>
  <c r="K119" i="165"/>
  <c r="L119" i="165" s="1"/>
  <c r="K118" i="165"/>
  <c r="L118" i="165" s="1"/>
  <c r="K117" i="165"/>
  <c r="L117" i="165" s="1"/>
  <c r="K116" i="165"/>
  <c r="L116" i="165" s="1"/>
  <c r="K115" i="165"/>
  <c r="L115" i="165" s="1"/>
  <c r="M113" i="165"/>
  <c r="K112" i="165"/>
  <c r="L112" i="165" s="1"/>
  <c r="K111" i="165"/>
  <c r="L111" i="165" s="1"/>
  <c r="K110" i="165"/>
  <c r="L110" i="165" s="1"/>
  <c r="K109" i="165"/>
  <c r="L109" i="165" s="1"/>
  <c r="K108" i="165"/>
  <c r="L108" i="165" s="1"/>
  <c r="K107" i="165"/>
  <c r="L107" i="165" s="1"/>
  <c r="K106" i="165"/>
  <c r="L106" i="165" s="1"/>
  <c r="K105" i="165"/>
  <c r="M103" i="165" s="1"/>
  <c r="K98" i="165"/>
  <c r="K97" i="165"/>
  <c r="K96" i="165"/>
  <c r="K95" i="165"/>
  <c r="L95" i="165" s="1"/>
  <c r="K92" i="165"/>
  <c r="L92" i="165" s="1"/>
  <c r="K91" i="165"/>
  <c r="L91" i="165" s="1"/>
  <c r="K90" i="165"/>
  <c r="L90" i="165" s="1"/>
  <c r="K89" i="165"/>
  <c r="L89" i="165" s="1"/>
  <c r="K88" i="165"/>
  <c r="L88" i="165" s="1"/>
  <c r="K87" i="165"/>
  <c r="L87" i="165" s="1"/>
  <c r="K86" i="165"/>
  <c r="L86" i="165" s="1"/>
  <c r="K85" i="165"/>
  <c r="L85" i="165" s="1"/>
  <c r="K82" i="165"/>
  <c r="L82" i="165" s="1"/>
  <c r="K81" i="165"/>
  <c r="L81" i="165" s="1"/>
  <c r="K80" i="165"/>
  <c r="L80" i="165" s="1"/>
  <c r="K79" i="165"/>
  <c r="L79" i="165" s="1"/>
  <c r="K78" i="165"/>
  <c r="L78" i="165" s="1"/>
  <c r="K77" i="165"/>
  <c r="L77" i="165" s="1"/>
  <c r="K76" i="165"/>
  <c r="L76" i="165" s="1"/>
  <c r="K75" i="165"/>
  <c r="L75" i="165" s="1"/>
  <c r="K72" i="165"/>
  <c r="L72" i="165" s="1"/>
  <c r="K71" i="165"/>
  <c r="L71" i="165" s="1"/>
  <c r="K70" i="165"/>
  <c r="L70" i="165" s="1"/>
  <c r="K69" i="165"/>
  <c r="L69" i="165" s="1"/>
  <c r="K68" i="165"/>
  <c r="L68" i="165" s="1"/>
  <c r="K67" i="165"/>
  <c r="L67" i="165" s="1"/>
  <c r="K66" i="165"/>
  <c r="L66" i="165" s="1"/>
  <c r="K65" i="165"/>
  <c r="L65" i="165" s="1"/>
  <c r="K62" i="165"/>
  <c r="L62" i="165" s="1"/>
  <c r="K61" i="165"/>
  <c r="L61" i="165" s="1"/>
  <c r="K60" i="165"/>
  <c r="L60" i="165" s="1"/>
  <c r="K59" i="165"/>
  <c r="L59" i="165" s="1"/>
  <c r="K58" i="165"/>
  <c r="L58" i="165" s="1"/>
  <c r="K57" i="165"/>
  <c r="L57" i="165" s="1"/>
  <c r="K56" i="165"/>
  <c r="L56" i="165" s="1"/>
  <c r="K55" i="165"/>
  <c r="L55" i="165" s="1"/>
  <c r="K52" i="165"/>
  <c r="L52" i="165" s="1"/>
  <c r="K51" i="165"/>
  <c r="L51" i="165" s="1"/>
  <c r="K50" i="165"/>
  <c r="L50" i="165" s="1"/>
  <c r="K49" i="165"/>
  <c r="L49" i="165" s="1"/>
  <c r="K48" i="165"/>
  <c r="L48" i="165" s="1"/>
  <c r="K47" i="165"/>
  <c r="L47" i="165" s="1"/>
  <c r="K46" i="165"/>
  <c r="L46" i="165" s="1"/>
  <c r="K45" i="165"/>
  <c r="L45" i="165" s="1"/>
  <c r="K42" i="165"/>
  <c r="L42" i="165" s="1"/>
  <c r="K41" i="165"/>
  <c r="L41" i="165" s="1"/>
  <c r="K40" i="165"/>
  <c r="L40" i="165" s="1"/>
  <c r="K39" i="165"/>
  <c r="L39" i="165" s="1"/>
  <c r="K38" i="165"/>
  <c r="L38" i="165" s="1"/>
  <c r="K37" i="165"/>
  <c r="L37" i="165" s="1"/>
  <c r="K36" i="165"/>
  <c r="L36" i="165" s="1"/>
  <c r="K35" i="165"/>
  <c r="L35" i="165" s="1"/>
  <c r="N33" i="165" s="1"/>
  <c r="K32" i="165"/>
  <c r="L32" i="165" s="1"/>
  <c r="K31" i="165"/>
  <c r="L31" i="165" s="1"/>
  <c r="K30" i="165"/>
  <c r="L30" i="165" s="1"/>
  <c r="K29" i="165"/>
  <c r="L29" i="165" s="1"/>
  <c r="K28" i="165"/>
  <c r="L28" i="165" s="1"/>
  <c r="K27" i="165"/>
  <c r="L27" i="165" s="1"/>
  <c r="K26" i="165"/>
  <c r="L26" i="165" s="1"/>
  <c r="K25" i="165"/>
  <c r="M23" i="165" s="1"/>
  <c r="K22" i="165"/>
  <c r="L22" i="165" s="1"/>
  <c r="K21" i="165"/>
  <c r="L21" i="165" s="1"/>
  <c r="K20" i="165"/>
  <c r="L20" i="165" s="1"/>
  <c r="K19" i="165"/>
  <c r="L19" i="165" s="1"/>
  <c r="K18" i="165"/>
  <c r="L18" i="165" s="1"/>
  <c r="K17" i="165"/>
  <c r="L17" i="165" s="1"/>
  <c r="K16" i="165"/>
  <c r="L16" i="165" s="1"/>
  <c r="K15" i="165"/>
  <c r="L15" i="165" s="1"/>
  <c r="N13" i="165" s="1"/>
  <c r="M13" i="165"/>
  <c r="K12" i="165"/>
  <c r="L12" i="165" s="1"/>
  <c r="K11" i="165"/>
  <c r="L11" i="165" s="1"/>
  <c r="K10" i="165"/>
  <c r="L10" i="165" s="1"/>
  <c r="K9" i="165"/>
  <c r="L9" i="165" s="1"/>
  <c r="K8" i="165"/>
  <c r="L8" i="165" s="1"/>
  <c r="K7" i="165"/>
  <c r="L7" i="165" s="1"/>
  <c r="K6" i="165"/>
  <c r="L6" i="165" s="1"/>
  <c r="K5" i="165"/>
  <c r="L5" i="165" s="1"/>
  <c r="C1" i="165"/>
  <c r="K192" i="164"/>
  <c r="L192" i="164" s="1"/>
  <c r="K191" i="164"/>
  <c r="L191" i="164" s="1"/>
  <c r="K190" i="164"/>
  <c r="L190" i="164" s="1"/>
  <c r="K189" i="164"/>
  <c r="L189" i="164" s="1"/>
  <c r="K188" i="164"/>
  <c r="L188" i="164" s="1"/>
  <c r="L187" i="164"/>
  <c r="K187" i="164"/>
  <c r="K186" i="164"/>
  <c r="L186" i="164" s="1"/>
  <c r="K185" i="164"/>
  <c r="M183" i="164" s="1"/>
  <c r="K182" i="164"/>
  <c r="L182" i="164" s="1"/>
  <c r="K181" i="164"/>
  <c r="L181" i="164" s="1"/>
  <c r="L180" i="164"/>
  <c r="K180" i="164"/>
  <c r="K179" i="164"/>
  <c r="L179" i="164" s="1"/>
  <c r="K178" i="164"/>
  <c r="L178" i="164" s="1"/>
  <c r="K177" i="164"/>
  <c r="L177" i="164" s="1"/>
  <c r="K176" i="164"/>
  <c r="L176" i="164" s="1"/>
  <c r="K175" i="164"/>
  <c r="L175" i="164" s="1"/>
  <c r="N173" i="164" s="1"/>
  <c r="K172" i="164"/>
  <c r="L172" i="164" s="1"/>
  <c r="L171" i="164"/>
  <c r="K171" i="164"/>
  <c r="K170" i="164"/>
  <c r="L170" i="164" s="1"/>
  <c r="K169" i="164"/>
  <c r="L169" i="164" s="1"/>
  <c r="K168" i="164"/>
  <c r="L168" i="164" s="1"/>
  <c r="K167" i="164"/>
  <c r="L167" i="164" s="1"/>
  <c r="K166" i="164"/>
  <c r="L166" i="164" s="1"/>
  <c r="K165" i="164"/>
  <c r="K162" i="164"/>
  <c r="L162" i="164" s="1"/>
  <c r="K161" i="164"/>
  <c r="L161" i="164" s="1"/>
  <c r="K160" i="164"/>
  <c r="L160" i="164" s="1"/>
  <c r="K159" i="164"/>
  <c r="L159" i="164" s="1"/>
  <c r="K158" i="164"/>
  <c r="L158" i="164" s="1"/>
  <c r="K157" i="164"/>
  <c r="L157" i="164" s="1"/>
  <c r="L156" i="164"/>
  <c r="K156" i="164"/>
  <c r="K155" i="164"/>
  <c r="L155" i="164" s="1"/>
  <c r="M153" i="164"/>
  <c r="K152" i="164"/>
  <c r="L152" i="164" s="1"/>
  <c r="K151" i="164"/>
  <c r="L151" i="164" s="1"/>
  <c r="K150" i="164"/>
  <c r="L150" i="164" s="1"/>
  <c r="K149" i="164"/>
  <c r="L149" i="164" s="1"/>
  <c r="K148" i="164"/>
  <c r="L148" i="164" s="1"/>
  <c r="L147" i="164"/>
  <c r="K147" i="164"/>
  <c r="K146" i="164"/>
  <c r="L146" i="164" s="1"/>
  <c r="K145" i="164"/>
  <c r="M143" i="164" s="1"/>
  <c r="K142" i="164"/>
  <c r="L142" i="164" s="1"/>
  <c r="K141" i="164"/>
  <c r="L141" i="164" s="1"/>
  <c r="L140" i="164"/>
  <c r="K140" i="164"/>
  <c r="K139" i="164"/>
  <c r="L139" i="164" s="1"/>
  <c r="K138" i="164"/>
  <c r="L138" i="164" s="1"/>
  <c r="K137" i="164"/>
  <c r="L137" i="164" s="1"/>
  <c r="K136" i="164"/>
  <c r="L136" i="164" s="1"/>
  <c r="K135" i="164"/>
  <c r="L135" i="164" s="1"/>
  <c r="K132" i="164"/>
  <c r="L132" i="164" s="1"/>
  <c r="L131" i="164"/>
  <c r="K131" i="164"/>
  <c r="K130" i="164"/>
  <c r="L130" i="164" s="1"/>
  <c r="K129" i="164"/>
  <c r="L129" i="164" s="1"/>
  <c r="K128" i="164"/>
  <c r="L128" i="164" s="1"/>
  <c r="K127" i="164"/>
  <c r="L127" i="164" s="1"/>
  <c r="K126" i="164"/>
  <c r="L126" i="164" s="1"/>
  <c r="K125" i="164"/>
  <c r="K122" i="164"/>
  <c r="L122" i="164" s="1"/>
  <c r="K121" i="164"/>
  <c r="L121" i="164" s="1"/>
  <c r="K120" i="164"/>
  <c r="L120" i="164" s="1"/>
  <c r="K119" i="164"/>
  <c r="L119" i="164" s="1"/>
  <c r="K118" i="164"/>
  <c r="L118" i="164" s="1"/>
  <c r="K117" i="164"/>
  <c r="L117" i="164" s="1"/>
  <c r="L116" i="164"/>
  <c r="N113" i="164" s="1"/>
  <c r="K116" i="164"/>
  <c r="K115" i="164"/>
  <c r="L115" i="164" s="1"/>
  <c r="M113" i="164"/>
  <c r="K112" i="164"/>
  <c r="L112" i="164" s="1"/>
  <c r="K111" i="164"/>
  <c r="L111" i="164" s="1"/>
  <c r="K110" i="164"/>
  <c r="L110" i="164" s="1"/>
  <c r="K109" i="164"/>
  <c r="L109" i="164" s="1"/>
  <c r="K108" i="164"/>
  <c r="L108" i="164" s="1"/>
  <c r="L107" i="164"/>
  <c r="K107" i="164"/>
  <c r="K106" i="164"/>
  <c r="L106" i="164" s="1"/>
  <c r="K105" i="164"/>
  <c r="M103" i="164" s="1"/>
  <c r="K98" i="164"/>
  <c r="L98" i="164" s="1"/>
  <c r="K97" i="164"/>
  <c r="K96" i="164"/>
  <c r="K95" i="164"/>
  <c r="K92" i="164"/>
  <c r="L92" i="164" s="1"/>
  <c r="K91" i="164"/>
  <c r="L91" i="164" s="1"/>
  <c r="K90" i="164"/>
  <c r="L90" i="164" s="1"/>
  <c r="L96" i="164" s="1"/>
  <c r="K89" i="164"/>
  <c r="L89" i="164" s="1"/>
  <c r="K88" i="164"/>
  <c r="L88" i="164" s="1"/>
  <c r="K87" i="164"/>
  <c r="L87" i="164" s="1"/>
  <c r="L86" i="164"/>
  <c r="K86" i="164"/>
  <c r="K85" i="164"/>
  <c r="L85" i="164" s="1"/>
  <c r="K82" i="164"/>
  <c r="L82" i="164" s="1"/>
  <c r="K81" i="164"/>
  <c r="L81" i="164" s="1"/>
  <c r="K80" i="164"/>
  <c r="L80" i="164" s="1"/>
  <c r="K79" i="164"/>
  <c r="L79" i="164" s="1"/>
  <c r="K78" i="164"/>
  <c r="L78" i="164" s="1"/>
  <c r="K77" i="164"/>
  <c r="L77" i="164" s="1"/>
  <c r="L76" i="164"/>
  <c r="K76" i="164"/>
  <c r="K75" i="164"/>
  <c r="L75" i="164" s="1"/>
  <c r="K72" i="164"/>
  <c r="L72" i="164" s="1"/>
  <c r="K71" i="164"/>
  <c r="L71" i="164" s="1"/>
  <c r="K70" i="164"/>
  <c r="L70" i="164" s="1"/>
  <c r="K69" i="164"/>
  <c r="L69" i="164" s="1"/>
  <c r="L68" i="164"/>
  <c r="K68" i="164"/>
  <c r="K67" i="164"/>
  <c r="L67" i="164" s="1"/>
  <c r="L66" i="164"/>
  <c r="K66" i="164"/>
  <c r="K65" i="164"/>
  <c r="L65" i="164" s="1"/>
  <c r="K62" i="164"/>
  <c r="L62" i="164" s="1"/>
  <c r="K61" i="164"/>
  <c r="L61" i="164" s="1"/>
  <c r="K60" i="164"/>
  <c r="L60" i="164" s="1"/>
  <c r="K59" i="164"/>
  <c r="L59" i="164" s="1"/>
  <c r="L58" i="164"/>
  <c r="K58" i="164"/>
  <c r="K57" i="164"/>
  <c r="L57" i="164" s="1"/>
  <c r="L56" i="164"/>
  <c r="K56" i="164"/>
  <c r="K55" i="164"/>
  <c r="L55" i="164" s="1"/>
  <c r="K52" i="164"/>
  <c r="L52" i="164" s="1"/>
  <c r="K51" i="164"/>
  <c r="L51" i="164" s="1"/>
  <c r="K50" i="164"/>
  <c r="L50" i="164" s="1"/>
  <c r="K49" i="164"/>
  <c r="L49" i="164" s="1"/>
  <c r="L48" i="164"/>
  <c r="K48" i="164"/>
  <c r="K47" i="164"/>
  <c r="L47" i="164" s="1"/>
  <c r="L46" i="164"/>
  <c r="K46" i="164"/>
  <c r="K45" i="164"/>
  <c r="L45" i="164" s="1"/>
  <c r="K42" i="164"/>
  <c r="L42" i="164" s="1"/>
  <c r="K41" i="164"/>
  <c r="L41" i="164" s="1"/>
  <c r="K40" i="164"/>
  <c r="L40" i="164" s="1"/>
  <c r="K39" i="164"/>
  <c r="L39" i="164" s="1"/>
  <c r="L38" i="164"/>
  <c r="K38" i="164"/>
  <c r="K37" i="164"/>
  <c r="L37" i="164" s="1"/>
  <c r="L36" i="164"/>
  <c r="K36" i="164"/>
  <c r="K35" i="164"/>
  <c r="L35" i="164" s="1"/>
  <c r="M33" i="164"/>
  <c r="K32" i="164"/>
  <c r="L32" i="164" s="1"/>
  <c r="K31" i="164"/>
  <c r="L31" i="164" s="1"/>
  <c r="K30" i="164"/>
  <c r="L30" i="164" s="1"/>
  <c r="L29" i="164"/>
  <c r="K29" i="164"/>
  <c r="K28" i="164"/>
  <c r="L28" i="164" s="1"/>
  <c r="L27" i="164"/>
  <c r="K27" i="164"/>
  <c r="K26" i="164"/>
  <c r="L26" i="164" s="1"/>
  <c r="K25" i="164"/>
  <c r="M23" i="164" s="1"/>
  <c r="K22" i="164"/>
  <c r="L22" i="164" s="1"/>
  <c r="K21" i="164"/>
  <c r="L21" i="164" s="1"/>
  <c r="L20" i="164"/>
  <c r="K20" i="164"/>
  <c r="K19" i="164"/>
  <c r="L19" i="164" s="1"/>
  <c r="L18" i="164"/>
  <c r="K18" i="164"/>
  <c r="K17" i="164"/>
  <c r="L17" i="164" s="1"/>
  <c r="K16" i="164"/>
  <c r="L16" i="164" s="1"/>
  <c r="K15" i="164"/>
  <c r="L15" i="164" s="1"/>
  <c r="N13" i="164" s="1"/>
  <c r="K12" i="164"/>
  <c r="L12" i="164" s="1"/>
  <c r="L11" i="164"/>
  <c r="K11" i="164"/>
  <c r="L10" i="164"/>
  <c r="K10" i="164"/>
  <c r="K9" i="164"/>
  <c r="L9" i="164" s="1"/>
  <c r="K8" i="164"/>
  <c r="L8" i="164" s="1"/>
  <c r="K7" i="164"/>
  <c r="L7" i="164" s="1"/>
  <c r="K6" i="164"/>
  <c r="L6" i="164" s="1"/>
  <c r="L5" i="164"/>
  <c r="K5" i="164"/>
  <c r="M3" i="164"/>
  <c r="C1" i="164"/>
  <c r="K192" i="163"/>
  <c r="L192" i="163" s="1"/>
  <c r="K191" i="163"/>
  <c r="L191" i="163" s="1"/>
  <c r="K190" i="163"/>
  <c r="L190" i="163" s="1"/>
  <c r="K189" i="163"/>
  <c r="L189" i="163" s="1"/>
  <c r="K188" i="163"/>
  <c r="L188" i="163" s="1"/>
  <c r="K187" i="163"/>
  <c r="L187" i="163" s="1"/>
  <c r="K186" i="163"/>
  <c r="L186" i="163" s="1"/>
  <c r="K185" i="163"/>
  <c r="M183" i="163" s="1"/>
  <c r="K182" i="163"/>
  <c r="L182" i="163" s="1"/>
  <c r="K181" i="163"/>
  <c r="L181" i="163" s="1"/>
  <c r="K180" i="163"/>
  <c r="L180" i="163" s="1"/>
  <c r="K179" i="163"/>
  <c r="L179" i="163" s="1"/>
  <c r="K178" i="163"/>
  <c r="L178" i="163" s="1"/>
  <c r="K177" i="163"/>
  <c r="L177" i="163" s="1"/>
  <c r="K176" i="163"/>
  <c r="L176" i="163" s="1"/>
  <c r="K175" i="163"/>
  <c r="L175" i="163" s="1"/>
  <c r="N173" i="163" s="1"/>
  <c r="M173" i="163"/>
  <c r="K172" i="163"/>
  <c r="L172" i="163" s="1"/>
  <c r="K171" i="163"/>
  <c r="L171" i="163" s="1"/>
  <c r="K170" i="163"/>
  <c r="L170" i="163" s="1"/>
  <c r="K169" i="163"/>
  <c r="L169" i="163" s="1"/>
  <c r="K168" i="163"/>
  <c r="L168" i="163" s="1"/>
  <c r="K167" i="163"/>
  <c r="L167" i="163" s="1"/>
  <c r="K166" i="163"/>
  <c r="L166" i="163" s="1"/>
  <c r="K165" i="163"/>
  <c r="M163" i="163" s="1"/>
  <c r="K162" i="163"/>
  <c r="L162" i="163" s="1"/>
  <c r="K161" i="163"/>
  <c r="L161" i="163" s="1"/>
  <c r="K160" i="163"/>
  <c r="L160" i="163" s="1"/>
  <c r="K159" i="163"/>
  <c r="L159" i="163" s="1"/>
  <c r="K158" i="163"/>
  <c r="L158" i="163" s="1"/>
  <c r="K157" i="163"/>
  <c r="L157" i="163" s="1"/>
  <c r="K156" i="163"/>
  <c r="L156" i="163" s="1"/>
  <c r="K155" i="163"/>
  <c r="L155" i="163" s="1"/>
  <c r="K152" i="163"/>
  <c r="L152" i="163" s="1"/>
  <c r="K151" i="163"/>
  <c r="L151" i="163" s="1"/>
  <c r="K150" i="163"/>
  <c r="L150" i="163" s="1"/>
  <c r="K149" i="163"/>
  <c r="L149" i="163" s="1"/>
  <c r="K148" i="163"/>
  <c r="L148" i="163" s="1"/>
  <c r="K147" i="163"/>
  <c r="L147" i="163" s="1"/>
  <c r="K146" i="163"/>
  <c r="L146" i="163" s="1"/>
  <c r="K145" i="163"/>
  <c r="K142" i="163"/>
  <c r="L142" i="163" s="1"/>
  <c r="K141" i="163"/>
  <c r="L141" i="163" s="1"/>
  <c r="K140" i="163"/>
  <c r="L140" i="163" s="1"/>
  <c r="K139" i="163"/>
  <c r="L139" i="163" s="1"/>
  <c r="K138" i="163"/>
  <c r="L138" i="163" s="1"/>
  <c r="K137" i="163"/>
  <c r="L137" i="163" s="1"/>
  <c r="K136" i="163"/>
  <c r="L136" i="163" s="1"/>
  <c r="K135" i="163"/>
  <c r="L135" i="163" s="1"/>
  <c r="M133" i="163"/>
  <c r="K132" i="163"/>
  <c r="L132" i="163" s="1"/>
  <c r="K131" i="163"/>
  <c r="L131" i="163" s="1"/>
  <c r="K130" i="163"/>
  <c r="L130" i="163" s="1"/>
  <c r="K129" i="163"/>
  <c r="L129" i="163" s="1"/>
  <c r="K128" i="163"/>
  <c r="L128" i="163" s="1"/>
  <c r="K127" i="163"/>
  <c r="L127" i="163" s="1"/>
  <c r="K126" i="163"/>
  <c r="L126" i="163" s="1"/>
  <c r="K125" i="163"/>
  <c r="M123" i="163" s="1"/>
  <c r="K122" i="163"/>
  <c r="L122" i="163" s="1"/>
  <c r="K121" i="163"/>
  <c r="L121" i="163" s="1"/>
  <c r="K120" i="163"/>
  <c r="L120" i="163" s="1"/>
  <c r="K119" i="163"/>
  <c r="L119" i="163" s="1"/>
  <c r="K118" i="163"/>
  <c r="L118" i="163" s="1"/>
  <c r="K117" i="163"/>
  <c r="L117" i="163" s="1"/>
  <c r="K116" i="163"/>
  <c r="L116" i="163" s="1"/>
  <c r="K115" i="163"/>
  <c r="L115" i="163" s="1"/>
  <c r="K112" i="163"/>
  <c r="L112" i="163" s="1"/>
  <c r="K111" i="163"/>
  <c r="L111" i="163" s="1"/>
  <c r="K110" i="163"/>
  <c r="L110" i="163" s="1"/>
  <c r="K109" i="163"/>
  <c r="L109" i="163" s="1"/>
  <c r="K108" i="163"/>
  <c r="L108" i="163" s="1"/>
  <c r="K107" i="163"/>
  <c r="L107" i="163" s="1"/>
  <c r="K106" i="163"/>
  <c r="L106" i="163" s="1"/>
  <c r="K105" i="163"/>
  <c r="K98" i="163"/>
  <c r="K97" i="163"/>
  <c r="K96" i="163"/>
  <c r="K95" i="163"/>
  <c r="L95" i="163" s="1"/>
  <c r="K92" i="163"/>
  <c r="L92" i="163" s="1"/>
  <c r="K91" i="163"/>
  <c r="L91" i="163" s="1"/>
  <c r="K90" i="163"/>
  <c r="L90" i="163" s="1"/>
  <c r="K89" i="163"/>
  <c r="L89" i="163" s="1"/>
  <c r="K88" i="163"/>
  <c r="L88" i="163" s="1"/>
  <c r="K87" i="163"/>
  <c r="L87" i="163" s="1"/>
  <c r="K86" i="163"/>
  <c r="L86" i="163" s="1"/>
  <c r="K85" i="163"/>
  <c r="L85" i="163" s="1"/>
  <c r="K82" i="163"/>
  <c r="L82" i="163" s="1"/>
  <c r="K81" i="163"/>
  <c r="L81" i="163" s="1"/>
  <c r="K80" i="163"/>
  <c r="L80" i="163" s="1"/>
  <c r="K79" i="163"/>
  <c r="L79" i="163" s="1"/>
  <c r="K78" i="163"/>
  <c r="L78" i="163" s="1"/>
  <c r="K77" i="163"/>
  <c r="L77" i="163" s="1"/>
  <c r="K76" i="163"/>
  <c r="L76" i="163" s="1"/>
  <c r="K75" i="163"/>
  <c r="L75" i="163" s="1"/>
  <c r="K72" i="163"/>
  <c r="L72" i="163" s="1"/>
  <c r="K71" i="163"/>
  <c r="L71" i="163" s="1"/>
  <c r="K70" i="163"/>
  <c r="L70" i="163" s="1"/>
  <c r="K69" i="163"/>
  <c r="L69" i="163" s="1"/>
  <c r="K68" i="163"/>
  <c r="L68" i="163" s="1"/>
  <c r="K67" i="163"/>
  <c r="L67" i="163" s="1"/>
  <c r="K66" i="163"/>
  <c r="L66" i="163" s="1"/>
  <c r="K65" i="163"/>
  <c r="L65" i="163" s="1"/>
  <c r="K62" i="163"/>
  <c r="L62" i="163" s="1"/>
  <c r="K61" i="163"/>
  <c r="L61" i="163" s="1"/>
  <c r="K60" i="163"/>
  <c r="L60" i="163" s="1"/>
  <c r="K59" i="163"/>
  <c r="L59" i="163" s="1"/>
  <c r="K58" i="163"/>
  <c r="L58" i="163" s="1"/>
  <c r="K57" i="163"/>
  <c r="L57" i="163" s="1"/>
  <c r="K56" i="163"/>
  <c r="L56" i="163" s="1"/>
  <c r="K55" i="163"/>
  <c r="L55" i="163" s="1"/>
  <c r="K52" i="163"/>
  <c r="L52" i="163" s="1"/>
  <c r="K51" i="163"/>
  <c r="L51" i="163" s="1"/>
  <c r="K50" i="163"/>
  <c r="L50" i="163" s="1"/>
  <c r="K49" i="163"/>
  <c r="L49" i="163" s="1"/>
  <c r="K48" i="163"/>
  <c r="L48" i="163" s="1"/>
  <c r="K47" i="163"/>
  <c r="L47" i="163" s="1"/>
  <c r="K46" i="163"/>
  <c r="L46" i="163" s="1"/>
  <c r="K45" i="163"/>
  <c r="L45" i="163" s="1"/>
  <c r="K42" i="163"/>
  <c r="L42" i="163" s="1"/>
  <c r="K41" i="163"/>
  <c r="L41" i="163" s="1"/>
  <c r="K40" i="163"/>
  <c r="L40" i="163" s="1"/>
  <c r="K39" i="163"/>
  <c r="L39" i="163" s="1"/>
  <c r="K38" i="163"/>
  <c r="L38" i="163" s="1"/>
  <c r="K37" i="163"/>
  <c r="L37" i="163" s="1"/>
  <c r="K36" i="163"/>
  <c r="M33" i="163" s="1"/>
  <c r="K35" i="163"/>
  <c r="L35" i="163" s="1"/>
  <c r="K32" i="163"/>
  <c r="L32" i="163" s="1"/>
  <c r="K31" i="163"/>
  <c r="L31" i="163" s="1"/>
  <c r="K30" i="163"/>
  <c r="L30" i="163" s="1"/>
  <c r="K29" i="163"/>
  <c r="L29" i="163" s="1"/>
  <c r="K28" i="163"/>
  <c r="L28" i="163" s="1"/>
  <c r="K27" i="163"/>
  <c r="L27" i="163" s="1"/>
  <c r="K26" i="163"/>
  <c r="L26" i="163" s="1"/>
  <c r="K25" i="163"/>
  <c r="K22" i="163"/>
  <c r="L22" i="163" s="1"/>
  <c r="K21" i="163"/>
  <c r="L21" i="163" s="1"/>
  <c r="K20" i="163"/>
  <c r="L20" i="163" s="1"/>
  <c r="K19" i="163"/>
  <c r="L19" i="163" s="1"/>
  <c r="K18" i="163"/>
  <c r="L18" i="163" s="1"/>
  <c r="K17" i="163"/>
  <c r="L17" i="163" s="1"/>
  <c r="K16" i="163"/>
  <c r="L16" i="163" s="1"/>
  <c r="K15" i="163"/>
  <c r="L15" i="163" s="1"/>
  <c r="K12" i="163"/>
  <c r="L12" i="163" s="1"/>
  <c r="K11" i="163"/>
  <c r="L11" i="163" s="1"/>
  <c r="K10" i="163"/>
  <c r="L10" i="163" s="1"/>
  <c r="K9" i="163"/>
  <c r="L9" i="163" s="1"/>
  <c r="K8" i="163"/>
  <c r="L8" i="163" s="1"/>
  <c r="K7" i="163"/>
  <c r="L7" i="163" s="1"/>
  <c r="K6" i="163"/>
  <c r="L6" i="163" s="1"/>
  <c r="K5" i="163"/>
  <c r="L5" i="163" s="1"/>
  <c r="C1" i="163"/>
  <c r="K192" i="162"/>
  <c r="L192" i="162" s="1"/>
  <c r="K191" i="162"/>
  <c r="L191" i="162" s="1"/>
  <c r="K190" i="162"/>
  <c r="L190" i="162" s="1"/>
  <c r="K189" i="162"/>
  <c r="L189" i="162" s="1"/>
  <c r="K188" i="162"/>
  <c r="L188" i="162" s="1"/>
  <c r="K187" i="162"/>
  <c r="L187" i="162" s="1"/>
  <c r="K186" i="162"/>
  <c r="L186" i="162" s="1"/>
  <c r="K185" i="162"/>
  <c r="M183" i="162" s="1"/>
  <c r="K182" i="162"/>
  <c r="L182" i="162" s="1"/>
  <c r="K181" i="162"/>
  <c r="L181" i="162" s="1"/>
  <c r="K180" i="162"/>
  <c r="L180" i="162" s="1"/>
  <c r="K179" i="162"/>
  <c r="L179" i="162" s="1"/>
  <c r="K178" i="162"/>
  <c r="L178" i="162" s="1"/>
  <c r="K177" i="162"/>
  <c r="L177" i="162" s="1"/>
  <c r="K176" i="162"/>
  <c r="L176" i="162" s="1"/>
  <c r="K175" i="162"/>
  <c r="L175" i="162" s="1"/>
  <c r="N173" i="162" s="1"/>
  <c r="M173" i="162"/>
  <c r="K172" i="162"/>
  <c r="L172" i="162" s="1"/>
  <c r="K171" i="162"/>
  <c r="L171" i="162" s="1"/>
  <c r="K170" i="162"/>
  <c r="L170" i="162" s="1"/>
  <c r="K169" i="162"/>
  <c r="L169" i="162" s="1"/>
  <c r="K168" i="162"/>
  <c r="L168" i="162" s="1"/>
  <c r="K167" i="162"/>
  <c r="L167" i="162" s="1"/>
  <c r="K166" i="162"/>
  <c r="L166" i="162" s="1"/>
  <c r="K165" i="162"/>
  <c r="M163" i="162" s="1"/>
  <c r="K162" i="162"/>
  <c r="L162" i="162" s="1"/>
  <c r="K161" i="162"/>
  <c r="L161" i="162" s="1"/>
  <c r="K160" i="162"/>
  <c r="L160" i="162" s="1"/>
  <c r="K159" i="162"/>
  <c r="L159" i="162" s="1"/>
  <c r="K158" i="162"/>
  <c r="L158" i="162" s="1"/>
  <c r="K157" i="162"/>
  <c r="L157" i="162" s="1"/>
  <c r="K156" i="162"/>
  <c r="L156" i="162" s="1"/>
  <c r="K155" i="162"/>
  <c r="L155" i="162" s="1"/>
  <c r="M153" i="162"/>
  <c r="K152" i="162"/>
  <c r="L152" i="162" s="1"/>
  <c r="K151" i="162"/>
  <c r="L151" i="162" s="1"/>
  <c r="K150" i="162"/>
  <c r="L150" i="162" s="1"/>
  <c r="K149" i="162"/>
  <c r="L149" i="162" s="1"/>
  <c r="K148" i="162"/>
  <c r="L148" i="162" s="1"/>
  <c r="K147" i="162"/>
  <c r="L147" i="162" s="1"/>
  <c r="K146" i="162"/>
  <c r="L146" i="162" s="1"/>
  <c r="K145" i="162"/>
  <c r="M143" i="162" s="1"/>
  <c r="K142" i="162"/>
  <c r="L142" i="162" s="1"/>
  <c r="K141" i="162"/>
  <c r="L141" i="162" s="1"/>
  <c r="K140" i="162"/>
  <c r="L140" i="162" s="1"/>
  <c r="K139" i="162"/>
  <c r="L139" i="162" s="1"/>
  <c r="K138" i="162"/>
  <c r="L138" i="162" s="1"/>
  <c r="L137" i="162"/>
  <c r="K137" i="162"/>
  <c r="K136" i="162"/>
  <c r="L136" i="162" s="1"/>
  <c r="L135" i="162"/>
  <c r="K135" i="162"/>
  <c r="M133" i="162"/>
  <c r="L132" i="162"/>
  <c r="K132" i="162"/>
  <c r="K131" i="162"/>
  <c r="L131" i="162" s="1"/>
  <c r="L130" i="162"/>
  <c r="K130" i="162"/>
  <c r="K129" i="162"/>
  <c r="L129" i="162" s="1"/>
  <c r="L128" i="162"/>
  <c r="K128" i="162"/>
  <c r="K127" i="162"/>
  <c r="L127" i="162" s="1"/>
  <c r="L126" i="162"/>
  <c r="K126" i="162"/>
  <c r="K125" i="162"/>
  <c r="M123" i="162" s="1"/>
  <c r="K122" i="162"/>
  <c r="L122" i="162" s="1"/>
  <c r="L121" i="162"/>
  <c r="K121" i="162"/>
  <c r="K120" i="162"/>
  <c r="L120" i="162" s="1"/>
  <c r="L119" i="162"/>
  <c r="K119" i="162"/>
  <c r="K118" i="162"/>
  <c r="L118" i="162" s="1"/>
  <c r="L117" i="162"/>
  <c r="K117" i="162"/>
  <c r="K116" i="162"/>
  <c r="L116" i="162" s="1"/>
  <c r="K115" i="162"/>
  <c r="L115" i="162" s="1"/>
  <c r="N113" i="162" s="1"/>
  <c r="M113" i="162"/>
  <c r="K112" i="162"/>
  <c r="L112" i="162" s="1"/>
  <c r="K111" i="162"/>
  <c r="L111" i="162" s="1"/>
  <c r="K110" i="162"/>
  <c r="L110" i="162" s="1"/>
  <c r="K109" i="162"/>
  <c r="L109" i="162" s="1"/>
  <c r="K108" i="162"/>
  <c r="L108" i="162" s="1"/>
  <c r="K107" i="162"/>
  <c r="L107" i="162" s="1"/>
  <c r="K106" i="162"/>
  <c r="L106" i="162" s="1"/>
  <c r="K105" i="162"/>
  <c r="M103" i="162" s="1"/>
  <c r="K98" i="162"/>
  <c r="K97" i="162"/>
  <c r="K96" i="162"/>
  <c r="K95" i="162"/>
  <c r="K92" i="162"/>
  <c r="L92" i="162" s="1"/>
  <c r="K91" i="162"/>
  <c r="L91" i="162" s="1"/>
  <c r="K90" i="162"/>
  <c r="L90" i="162" s="1"/>
  <c r="K89" i="162"/>
  <c r="L89" i="162" s="1"/>
  <c r="K88" i="162"/>
  <c r="L88" i="162" s="1"/>
  <c r="K87" i="162"/>
  <c r="L87" i="162" s="1"/>
  <c r="K86" i="162"/>
  <c r="L86" i="162" s="1"/>
  <c r="K85" i="162"/>
  <c r="L85" i="162" s="1"/>
  <c r="K82" i="162"/>
  <c r="L82" i="162" s="1"/>
  <c r="K81" i="162"/>
  <c r="L81" i="162" s="1"/>
  <c r="K80" i="162"/>
  <c r="L80" i="162" s="1"/>
  <c r="K79" i="162"/>
  <c r="L79" i="162" s="1"/>
  <c r="K78" i="162"/>
  <c r="L78" i="162" s="1"/>
  <c r="K77" i="162"/>
  <c r="L77" i="162" s="1"/>
  <c r="K76" i="162"/>
  <c r="L76" i="162" s="1"/>
  <c r="K75" i="162"/>
  <c r="L75" i="162" s="1"/>
  <c r="K72" i="162"/>
  <c r="L72" i="162" s="1"/>
  <c r="K71" i="162"/>
  <c r="L71" i="162" s="1"/>
  <c r="K70" i="162"/>
  <c r="L70" i="162" s="1"/>
  <c r="K69" i="162"/>
  <c r="L69" i="162" s="1"/>
  <c r="K68" i="162"/>
  <c r="L68" i="162" s="1"/>
  <c r="K67" i="162"/>
  <c r="L67" i="162" s="1"/>
  <c r="K66" i="162"/>
  <c r="L66" i="162" s="1"/>
  <c r="K65" i="162"/>
  <c r="L65" i="162" s="1"/>
  <c r="K62" i="162"/>
  <c r="L62" i="162" s="1"/>
  <c r="K61" i="162"/>
  <c r="L61" i="162" s="1"/>
  <c r="K60" i="162"/>
  <c r="L60" i="162" s="1"/>
  <c r="K59" i="162"/>
  <c r="L59" i="162" s="1"/>
  <c r="K58" i="162"/>
  <c r="L58" i="162" s="1"/>
  <c r="K57" i="162"/>
  <c r="L57" i="162" s="1"/>
  <c r="K56" i="162"/>
  <c r="L56" i="162" s="1"/>
  <c r="K55" i="162"/>
  <c r="L55" i="162" s="1"/>
  <c r="K52" i="162"/>
  <c r="L52" i="162" s="1"/>
  <c r="K51" i="162"/>
  <c r="L51" i="162" s="1"/>
  <c r="K50" i="162"/>
  <c r="L50" i="162" s="1"/>
  <c r="K49" i="162"/>
  <c r="L49" i="162" s="1"/>
  <c r="K48" i="162"/>
  <c r="L48" i="162" s="1"/>
  <c r="K47" i="162"/>
  <c r="L47" i="162" s="1"/>
  <c r="K46" i="162"/>
  <c r="L46" i="162" s="1"/>
  <c r="K45" i="162"/>
  <c r="L45" i="162" s="1"/>
  <c r="K42" i="162"/>
  <c r="L42" i="162" s="1"/>
  <c r="K41" i="162"/>
  <c r="L41" i="162" s="1"/>
  <c r="K40" i="162"/>
  <c r="L40" i="162" s="1"/>
  <c r="K39" i="162"/>
  <c r="L39" i="162" s="1"/>
  <c r="K38" i="162"/>
  <c r="L38" i="162" s="1"/>
  <c r="K37" i="162"/>
  <c r="L37" i="162" s="1"/>
  <c r="K36" i="162"/>
  <c r="L36" i="162" s="1"/>
  <c r="K35" i="162"/>
  <c r="L35" i="162" s="1"/>
  <c r="M33" i="162"/>
  <c r="K32" i="162"/>
  <c r="L32" i="162" s="1"/>
  <c r="K31" i="162"/>
  <c r="L31" i="162" s="1"/>
  <c r="K30" i="162"/>
  <c r="L30" i="162" s="1"/>
  <c r="K29" i="162"/>
  <c r="L29" i="162" s="1"/>
  <c r="K28" i="162"/>
  <c r="L28" i="162" s="1"/>
  <c r="K27" i="162"/>
  <c r="L27" i="162" s="1"/>
  <c r="K26" i="162"/>
  <c r="L26" i="162" s="1"/>
  <c r="K25" i="162"/>
  <c r="M23" i="162" s="1"/>
  <c r="K22" i="162"/>
  <c r="L22" i="162" s="1"/>
  <c r="K21" i="162"/>
  <c r="L21" i="162" s="1"/>
  <c r="K20" i="162"/>
  <c r="L20" i="162" s="1"/>
  <c r="K19" i="162"/>
  <c r="L19" i="162" s="1"/>
  <c r="K18" i="162"/>
  <c r="L18" i="162" s="1"/>
  <c r="K17" i="162"/>
  <c r="L17" i="162" s="1"/>
  <c r="K16" i="162"/>
  <c r="L16" i="162" s="1"/>
  <c r="K15" i="162"/>
  <c r="L15" i="162" s="1"/>
  <c r="K12" i="162"/>
  <c r="L12" i="162" s="1"/>
  <c r="K11" i="162"/>
  <c r="L11" i="162" s="1"/>
  <c r="K10" i="162"/>
  <c r="L10" i="162" s="1"/>
  <c r="K9" i="162"/>
  <c r="L9" i="162" s="1"/>
  <c r="K8" i="162"/>
  <c r="L8" i="162" s="1"/>
  <c r="K7" i="162"/>
  <c r="L7" i="162" s="1"/>
  <c r="K6" i="162"/>
  <c r="L6" i="162" s="1"/>
  <c r="K5" i="162"/>
  <c r="L5" i="162" s="1"/>
  <c r="C1" i="162"/>
  <c r="K192" i="161"/>
  <c r="L192" i="161" s="1"/>
  <c r="K191" i="161"/>
  <c r="L191" i="161" s="1"/>
  <c r="K190" i="161"/>
  <c r="L190" i="161" s="1"/>
  <c r="K189" i="161"/>
  <c r="L189" i="161" s="1"/>
  <c r="K188" i="161"/>
  <c r="L188" i="161" s="1"/>
  <c r="K187" i="161"/>
  <c r="L187" i="161" s="1"/>
  <c r="K186" i="161"/>
  <c r="L186" i="161" s="1"/>
  <c r="K185" i="161"/>
  <c r="M183" i="161" s="1"/>
  <c r="K182" i="161"/>
  <c r="L182" i="161" s="1"/>
  <c r="K181" i="161"/>
  <c r="L181" i="161" s="1"/>
  <c r="K180" i="161"/>
  <c r="L180" i="161" s="1"/>
  <c r="K179" i="161"/>
  <c r="L179" i="161" s="1"/>
  <c r="K178" i="161"/>
  <c r="L178" i="161" s="1"/>
  <c r="K177" i="161"/>
  <c r="L177" i="161" s="1"/>
  <c r="K176" i="161"/>
  <c r="L176" i="161" s="1"/>
  <c r="K175" i="161"/>
  <c r="L175" i="161" s="1"/>
  <c r="N173" i="161" s="1"/>
  <c r="M173" i="161"/>
  <c r="K172" i="161"/>
  <c r="L172" i="161" s="1"/>
  <c r="K171" i="161"/>
  <c r="L171" i="161" s="1"/>
  <c r="K170" i="161"/>
  <c r="L170" i="161" s="1"/>
  <c r="K169" i="161"/>
  <c r="L169" i="161" s="1"/>
  <c r="K168" i="161"/>
  <c r="L168" i="161" s="1"/>
  <c r="K167" i="161"/>
  <c r="L167" i="161" s="1"/>
  <c r="K166" i="161"/>
  <c r="L166" i="161" s="1"/>
  <c r="K165" i="161"/>
  <c r="M163" i="161" s="1"/>
  <c r="K162" i="161"/>
  <c r="L162" i="161" s="1"/>
  <c r="K161" i="161"/>
  <c r="L161" i="161" s="1"/>
  <c r="K160" i="161"/>
  <c r="L160" i="161" s="1"/>
  <c r="K159" i="161"/>
  <c r="L159" i="161" s="1"/>
  <c r="K158" i="161"/>
  <c r="L158" i="161" s="1"/>
  <c r="K157" i="161"/>
  <c r="L157" i="161" s="1"/>
  <c r="K156" i="161"/>
  <c r="L156" i="161" s="1"/>
  <c r="K155" i="161"/>
  <c r="L155" i="161" s="1"/>
  <c r="M153" i="161"/>
  <c r="K152" i="161"/>
  <c r="L152" i="161" s="1"/>
  <c r="K151" i="161"/>
  <c r="L151" i="161" s="1"/>
  <c r="K150" i="161"/>
  <c r="L150" i="161" s="1"/>
  <c r="K149" i="161"/>
  <c r="L149" i="161" s="1"/>
  <c r="K148" i="161"/>
  <c r="L148" i="161" s="1"/>
  <c r="K147" i="161"/>
  <c r="L147" i="161" s="1"/>
  <c r="K146" i="161"/>
  <c r="L146" i="161" s="1"/>
  <c r="K145" i="161"/>
  <c r="M143" i="161" s="1"/>
  <c r="K142" i="161"/>
  <c r="L142" i="161" s="1"/>
  <c r="K141" i="161"/>
  <c r="L141" i="161" s="1"/>
  <c r="K140" i="161"/>
  <c r="L140" i="161" s="1"/>
  <c r="K139" i="161"/>
  <c r="L139" i="161" s="1"/>
  <c r="K138" i="161"/>
  <c r="L138" i="161" s="1"/>
  <c r="K137" i="161"/>
  <c r="L137" i="161" s="1"/>
  <c r="K136" i="161"/>
  <c r="M133" i="161" s="1"/>
  <c r="K135" i="161"/>
  <c r="L135" i="161" s="1"/>
  <c r="K132" i="161"/>
  <c r="L132" i="161" s="1"/>
  <c r="K131" i="161"/>
  <c r="L131" i="161" s="1"/>
  <c r="K130" i="161"/>
  <c r="L130" i="161" s="1"/>
  <c r="K129" i="161"/>
  <c r="L129" i="161" s="1"/>
  <c r="K128" i="161"/>
  <c r="L128" i="161" s="1"/>
  <c r="K127" i="161"/>
  <c r="L127" i="161" s="1"/>
  <c r="K126" i="161"/>
  <c r="L126" i="161" s="1"/>
  <c r="K125" i="161"/>
  <c r="M123" i="161" s="1"/>
  <c r="K122" i="161"/>
  <c r="L122" i="161" s="1"/>
  <c r="K121" i="161"/>
  <c r="L121" i="161" s="1"/>
  <c r="K120" i="161"/>
  <c r="L120" i="161" s="1"/>
  <c r="K119" i="161"/>
  <c r="L119" i="161" s="1"/>
  <c r="K118" i="161"/>
  <c r="L118" i="161" s="1"/>
  <c r="K117" i="161"/>
  <c r="L117" i="161" s="1"/>
  <c r="K116" i="161"/>
  <c r="L116" i="161" s="1"/>
  <c r="K115" i="161"/>
  <c r="L115" i="161" s="1"/>
  <c r="M113" i="161"/>
  <c r="K112" i="161"/>
  <c r="L112" i="161" s="1"/>
  <c r="K111" i="161"/>
  <c r="L111" i="161" s="1"/>
  <c r="K110" i="161"/>
  <c r="L110" i="161" s="1"/>
  <c r="K109" i="161"/>
  <c r="L109" i="161" s="1"/>
  <c r="K108" i="161"/>
  <c r="L108" i="161" s="1"/>
  <c r="K107" i="161"/>
  <c r="L107" i="161" s="1"/>
  <c r="K106" i="161"/>
  <c r="L106" i="161" s="1"/>
  <c r="K105" i="161"/>
  <c r="M103" i="161" s="1"/>
  <c r="K98" i="161"/>
  <c r="L98" i="161" s="1"/>
  <c r="K97" i="161"/>
  <c r="K96" i="161"/>
  <c r="K95" i="161"/>
  <c r="K92" i="161"/>
  <c r="L92" i="161" s="1"/>
  <c r="K91" i="161"/>
  <c r="L91" i="161" s="1"/>
  <c r="K90" i="161"/>
  <c r="L90" i="161" s="1"/>
  <c r="K89" i="161"/>
  <c r="L89" i="161" s="1"/>
  <c r="K88" i="161"/>
  <c r="L88" i="161" s="1"/>
  <c r="K87" i="161"/>
  <c r="L87" i="161" s="1"/>
  <c r="K86" i="161"/>
  <c r="L86" i="161" s="1"/>
  <c r="K85" i="161"/>
  <c r="L85" i="161" s="1"/>
  <c r="K82" i="161"/>
  <c r="L82" i="161" s="1"/>
  <c r="K81" i="161"/>
  <c r="L81" i="161" s="1"/>
  <c r="K80" i="161"/>
  <c r="L80" i="161" s="1"/>
  <c r="K79" i="161"/>
  <c r="L79" i="161" s="1"/>
  <c r="K78" i="161"/>
  <c r="L78" i="161" s="1"/>
  <c r="K77" i="161"/>
  <c r="L77" i="161" s="1"/>
  <c r="K76" i="161"/>
  <c r="L76" i="161" s="1"/>
  <c r="K75" i="161"/>
  <c r="L75" i="161" s="1"/>
  <c r="K72" i="161"/>
  <c r="L72" i="161" s="1"/>
  <c r="K71" i="161"/>
  <c r="L71" i="161" s="1"/>
  <c r="K70" i="161"/>
  <c r="L70" i="161" s="1"/>
  <c r="K69" i="161"/>
  <c r="L69" i="161" s="1"/>
  <c r="K68" i="161"/>
  <c r="L68" i="161" s="1"/>
  <c r="K67" i="161"/>
  <c r="L67" i="161" s="1"/>
  <c r="K66" i="161"/>
  <c r="L66" i="161" s="1"/>
  <c r="K65" i="161"/>
  <c r="L65" i="161" s="1"/>
  <c r="K62" i="161"/>
  <c r="L62" i="161" s="1"/>
  <c r="K61" i="161"/>
  <c r="L61" i="161" s="1"/>
  <c r="K60" i="161"/>
  <c r="L60" i="161" s="1"/>
  <c r="K59" i="161"/>
  <c r="L59" i="161" s="1"/>
  <c r="K58" i="161"/>
  <c r="L58" i="161" s="1"/>
  <c r="K57" i="161"/>
  <c r="L57" i="161" s="1"/>
  <c r="K56" i="161"/>
  <c r="L56" i="161" s="1"/>
  <c r="K55" i="161"/>
  <c r="L55" i="161" s="1"/>
  <c r="K52" i="161"/>
  <c r="L52" i="161" s="1"/>
  <c r="K51" i="161"/>
  <c r="L51" i="161" s="1"/>
  <c r="K50" i="161"/>
  <c r="L50" i="161" s="1"/>
  <c r="K49" i="161"/>
  <c r="L49" i="161" s="1"/>
  <c r="K48" i="161"/>
  <c r="L48" i="161" s="1"/>
  <c r="K47" i="161"/>
  <c r="L47" i="161" s="1"/>
  <c r="K46" i="161"/>
  <c r="L46" i="161" s="1"/>
  <c r="K45" i="161"/>
  <c r="L45" i="161" s="1"/>
  <c r="K42" i="161"/>
  <c r="L42" i="161" s="1"/>
  <c r="K41" i="161"/>
  <c r="L41" i="161" s="1"/>
  <c r="K40" i="161"/>
  <c r="L40" i="161" s="1"/>
  <c r="K39" i="161"/>
  <c r="L39" i="161" s="1"/>
  <c r="K38" i="161"/>
  <c r="L38" i="161" s="1"/>
  <c r="K37" i="161"/>
  <c r="L37" i="161" s="1"/>
  <c r="K36" i="161"/>
  <c r="L36" i="161" s="1"/>
  <c r="K35" i="161"/>
  <c r="L35" i="161" s="1"/>
  <c r="M33" i="161"/>
  <c r="K32" i="161"/>
  <c r="L32" i="161" s="1"/>
  <c r="K31" i="161"/>
  <c r="L31" i="161" s="1"/>
  <c r="K30" i="161"/>
  <c r="L30" i="161" s="1"/>
  <c r="K29" i="161"/>
  <c r="L29" i="161" s="1"/>
  <c r="K28" i="161"/>
  <c r="L28" i="161" s="1"/>
  <c r="K27" i="161"/>
  <c r="L27" i="161" s="1"/>
  <c r="K26" i="161"/>
  <c r="L26" i="161" s="1"/>
  <c r="K25" i="161"/>
  <c r="M23" i="161" s="1"/>
  <c r="K22" i="161"/>
  <c r="L22" i="161" s="1"/>
  <c r="K21" i="161"/>
  <c r="L21" i="161" s="1"/>
  <c r="K20" i="161"/>
  <c r="L20" i="161" s="1"/>
  <c r="K19" i="161"/>
  <c r="L19" i="161" s="1"/>
  <c r="K18" i="161"/>
  <c r="L18" i="161" s="1"/>
  <c r="K17" i="161"/>
  <c r="L17" i="161" s="1"/>
  <c r="K16" i="161"/>
  <c r="L16" i="161" s="1"/>
  <c r="K15" i="161"/>
  <c r="L15" i="161" s="1"/>
  <c r="M13" i="161"/>
  <c r="K12" i="161"/>
  <c r="L12" i="161" s="1"/>
  <c r="K11" i="161"/>
  <c r="L11" i="161" s="1"/>
  <c r="K10" i="161"/>
  <c r="L10" i="161" s="1"/>
  <c r="K9" i="161"/>
  <c r="L9" i="161" s="1"/>
  <c r="K8" i="161"/>
  <c r="L8" i="161" s="1"/>
  <c r="K7" i="161"/>
  <c r="L7" i="161" s="1"/>
  <c r="K6" i="161"/>
  <c r="L6" i="161" s="1"/>
  <c r="K5" i="161"/>
  <c r="L5" i="161" s="1"/>
  <c r="C1" i="161"/>
  <c r="K192" i="160"/>
  <c r="L192" i="160" s="1"/>
  <c r="K191" i="160"/>
  <c r="L191" i="160" s="1"/>
  <c r="L190" i="160"/>
  <c r="K190" i="160"/>
  <c r="K189" i="160"/>
  <c r="L189" i="160" s="1"/>
  <c r="L188" i="160"/>
  <c r="K188" i="160"/>
  <c r="K187" i="160"/>
  <c r="L187" i="160" s="1"/>
  <c r="L186" i="160"/>
  <c r="K186" i="160"/>
  <c r="K185" i="160"/>
  <c r="K182" i="160"/>
  <c r="L182" i="160" s="1"/>
  <c r="K181" i="160"/>
  <c r="L181" i="160" s="1"/>
  <c r="K180" i="160"/>
  <c r="L180" i="160" s="1"/>
  <c r="K179" i="160"/>
  <c r="L179" i="160" s="1"/>
  <c r="K178" i="160"/>
  <c r="L178" i="160" s="1"/>
  <c r="K177" i="160"/>
  <c r="L177" i="160" s="1"/>
  <c r="K176" i="160"/>
  <c r="L176" i="160" s="1"/>
  <c r="K175" i="160"/>
  <c r="L175" i="160" s="1"/>
  <c r="K172" i="160"/>
  <c r="L172" i="160" s="1"/>
  <c r="K171" i="160"/>
  <c r="L171" i="160" s="1"/>
  <c r="K170" i="160"/>
  <c r="L170" i="160" s="1"/>
  <c r="K169" i="160"/>
  <c r="L169" i="160" s="1"/>
  <c r="K168" i="160"/>
  <c r="L168" i="160" s="1"/>
  <c r="K167" i="160"/>
  <c r="L167" i="160" s="1"/>
  <c r="K166" i="160"/>
  <c r="L166" i="160" s="1"/>
  <c r="K165" i="160"/>
  <c r="K162" i="160"/>
  <c r="L162" i="160" s="1"/>
  <c r="K161" i="160"/>
  <c r="L161" i="160" s="1"/>
  <c r="K160" i="160"/>
  <c r="L160" i="160" s="1"/>
  <c r="K159" i="160"/>
  <c r="L159" i="160" s="1"/>
  <c r="K158" i="160"/>
  <c r="L158" i="160" s="1"/>
  <c r="K157" i="160"/>
  <c r="L157" i="160" s="1"/>
  <c r="K156" i="160"/>
  <c r="L156" i="160" s="1"/>
  <c r="K155" i="160"/>
  <c r="L155" i="160" s="1"/>
  <c r="N153" i="160" s="1"/>
  <c r="K152" i="160"/>
  <c r="L152" i="160" s="1"/>
  <c r="K151" i="160"/>
  <c r="L151" i="160" s="1"/>
  <c r="K150" i="160"/>
  <c r="L150" i="160" s="1"/>
  <c r="K149" i="160"/>
  <c r="L149" i="160" s="1"/>
  <c r="K148" i="160"/>
  <c r="L148" i="160" s="1"/>
  <c r="K147" i="160"/>
  <c r="L147" i="160" s="1"/>
  <c r="K146" i="160"/>
  <c r="L146" i="160" s="1"/>
  <c r="K145" i="160"/>
  <c r="K142" i="160"/>
  <c r="L142" i="160" s="1"/>
  <c r="K141" i="160"/>
  <c r="L141" i="160" s="1"/>
  <c r="L140" i="160"/>
  <c r="K140" i="160"/>
  <c r="K139" i="160"/>
  <c r="L139" i="160" s="1"/>
  <c r="K138" i="160"/>
  <c r="L138" i="160" s="1"/>
  <c r="K137" i="160"/>
  <c r="L137" i="160" s="1"/>
  <c r="K136" i="160"/>
  <c r="L136" i="160" s="1"/>
  <c r="N133" i="160" s="1"/>
  <c r="K135" i="160"/>
  <c r="L135" i="160" s="1"/>
  <c r="K132" i="160"/>
  <c r="L132" i="160" s="1"/>
  <c r="K131" i="160"/>
  <c r="L131" i="160" s="1"/>
  <c r="K130" i="160"/>
  <c r="L130" i="160" s="1"/>
  <c r="K129" i="160"/>
  <c r="L129" i="160" s="1"/>
  <c r="K128" i="160"/>
  <c r="L128" i="160" s="1"/>
  <c r="K127" i="160"/>
  <c r="L127" i="160" s="1"/>
  <c r="K126" i="160"/>
  <c r="L126" i="160" s="1"/>
  <c r="L125" i="160"/>
  <c r="K125" i="160"/>
  <c r="K122" i="160"/>
  <c r="L122" i="160" s="1"/>
  <c r="K121" i="160"/>
  <c r="L121" i="160" s="1"/>
  <c r="K120" i="160"/>
  <c r="L120" i="160" s="1"/>
  <c r="K119" i="160"/>
  <c r="L119" i="160" s="1"/>
  <c r="L118" i="160"/>
  <c r="K118" i="160"/>
  <c r="K117" i="160"/>
  <c r="L117" i="160" s="1"/>
  <c r="K116" i="160"/>
  <c r="L116" i="160" s="1"/>
  <c r="K115" i="160"/>
  <c r="L115" i="160" s="1"/>
  <c r="K112" i="160"/>
  <c r="L112" i="160" s="1"/>
  <c r="K111" i="160"/>
  <c r="L111" i="160" s="1"/>
  <c r="K110" i="160"/>
  <c r="L110" i="160" s="1"/>
  <c r="L109" i="160"/>
  <c r="K109" i="160"/>
  <c r="K108" i="160"/>
  <c r="L108" i="160" s="1"/>
  <c r="K107" i="160"/>
  <c r="L107" i="160" s="1"/>
  <c r="K106" i="160"/>
  <c r="L106" i="160" s="1"/>
  <c r="K105" i="160"/>
  <c r="K98" i="160"/>
  <c r="K97" i="160"/>
  <c r="K96" i="160"/>
  <c r="K95" i="160"/>
  <c r="K92" i="160"/>
  <c r="L92" i="160" s="1"/>
  <c r="K91" i="160"/>
  <c r="L91" i="160" s="1"/>
  <c r="K90" i="160"/>
  <c r="L90" i="160" s="1"/>
  <c r="L98" i="160" s="1"/>
  <c r="K89" i="160"/>
  <c r="L89" i="160" s="1"/>
  <c r="L88" i="160"/>
  <c r="K88" i="160"/>
  <c r="K87" i="160"/>
  <c r="L87" i="160" s="1"/>
  <c r="K86" i="160"/>
  <c r="L86" i="160" s="1"/>
  <c r="K85" i="160"/>
  <c r="L85" i="160" s="1"/>
  <c r="K82" i="160"/>
  <c r="L82" i="160" s="1"/>
  <c r="K81" i="160"/>
  <c r="L81" i="160" s="1"/>
  <c r="K80" i="160"/>
  <c r="L80" i="160" s="1"/>
  <c r="K79" i="160"/>
  <c r="L79" i="160" s="1"/>
  <c r="L78" i="160"/>
  <c r="K78" i="160"/>
  <c r="K77" i="160"/>
  <c r="L77" i="160" s="1"/>
  <c r="K76" i="160"/>
  <c r="L76" i="160" s="1"/>
  <c r="K75" i="160"/>
  <c r="L75" i="160" s="1"/>
  <c r="K72" i="160"/>
  <c r="L72" i="160" s="1"/>
  <c r="K71" i="160"/>
  <c r="L71" i="160" s="1"/>
  <c r="K70" i="160"/>
  <c r="L70" i="160" s="1"/>
  <c r="K69" i="160"/>
  <c r="L69" i="160" s="1"/>
  <c r="L68" i="160"/>
  <c r="K68" i="160"/>
  <c r="K67" i="160"/>
  <c r="L67" i="160" s="1"/>
  <c r="K66" i="160"/>
  <c r="L66" i="160" s="1"/>
  <c r="K65" i="160"/>
  <c r="L65" i="160" s="1"/>
  <c r="K62" i="160"/>
  <c r="L62" i="160" s="1"/>
  <c r="K61" i="160"/>
  <c r="L61" i="160" s="1"/>
  <c r="K60" i="160"/>
  <c r="L60" i="160" s="1"/>
  <c r="K59" i="160"/>
  <c r="L59" i="160" s="1"/>
  <c r="L58" i="160"/>
  <c r="K58" i="160"/>
  <c r="K57" i="160"/>
  <c r="L57" i="160" s="1"/>
  <c r="K56" i="160"/>
  <c r="L56" i="160" s="1"/>
  <c r="K55" i="160"/>
  <c r="L55" i="160" s="1"/>
  <c r="K52" i="160"/>
  <c r="L52" i="160" s="1"/>
  <c r="K51" i="160"/>
  <c r="L51" i="160" s="1"/>
  <c r="K50" i="160"/>
  <c r="L50" i="160" s="1"/>
  <c r="K49" i="160"/>
  <c r="L49" i="160" s="1"/>
  <c r="L48" i="160"/>
  <c r="K48" i="160"/>
  <c r="K47" i="160"/>
  <c r="L47" i="160" s="1"/>
  <c r="K46" i="160"/>
  <c r="L46" i="160" s="1"/>
  <c r="K45" i="160"/>
  <c r="L45" i="160" s="1"/>
  <c r="K42" i="160"/>
  <c r="L42" i="160" s="1"/>
  <c r="K41" i="160"/>
  <c r="L41" i="160" s="1"/>
  <c r="K40" i="160"/>
  <c r="L40" i="160" s="1"/>
  <c r="K39" i="160"/>
  <c r="L39" i="160" s="1"/>
  <c r="L38" i="160"/>
  <c r="K38" i="160"/>
  <c r="K37" i="160"/>
  <c r="L37" i="160" s="1"/>
  <c r="K36" i="160"/>
  <c r="L36" i="160" s="1"/>
  <c r="N33" i="160" s="1"/>
  <c r="K35" i="160"/>
  <c r="L35" i="160" s="1"/>
  <c r="K32" i="160"/>
  <c r="L32" i="160" s="1"/>
  <c r="K31" i="160"/>
  <c r="L31" i="160" s="1"/>
  <c r="K30" i="160"/>
  <c r="L30" i="160" s="1"/>
  <c r="L29" i="160"/>
  <c r="K29" i="160"/>
  <c r="K28" i="160"/>
  <c r="L28" i="160" s="1"/>
  <c r="K27" i="160"/>
  <c r="L27" i="160" s="1"/>
  <c r="K26" i="160"/>
  <c r="L26" i="160" s="1"/>
  <c r="K25" i="160"/>
  <c r="L22" i="160"/>
  <c r="K22" i="160"/>
  <c r="K21" i="160"/>
  <c r="L21" i="160" s="1"/>
  <c r="K20" i="160"/>
  <c r="L20" i="160" s="1"/>
  <c r="K19" i="160"/>
  <c r="L19" i="160" s="1"/>
  <c r="K18" i="160"/>
  <c r="L18" i="160" s="1"/>
  <c r="K17" i="160"/>
  <c r="L17" i="160" s="1"/>
  <c r="K16" i="160"/>
  <c r="L16" i="160" s="1"/>
  <c r="K15" i="160"/>
  <c r="L15" i="160" s="1"/>
  <c r="K12" i="160"/>
  <c r="L12" i="160" s="1"/>
  <c r="K11" i="160"/>
  <c r="L11" i="160" s="1"/>
  <c r="K10" i="160"/>
  <c r="L10" i="160" s="1"/>
  <c r="K9" i="160"/>
  <c r="L9" i="160" s="1"/>
  <c r="K8" i="160"/>
  <c r="L8" i="160" s="1"/>
  <c r="K7" i="160"/>
  <c r="L7" i="160" s="1"/>
  <c r="K6" i="160"/>
  <c r="L6" i="160" s="1"/>
  <c r="K5" i="160"/>
  <c r="L5" i="160" s="1"/>
  <c r="C1" i="160"/>
  <c r="K192" i="159"/>
  <c r="L192" i="159" s="1"/>
  <c r="K191" i="159"/>
  <c r="L191" i="159" s="1"/>
  <c r="K190" i="159"/>
  <c r="L190" i="159" s="1"/>
  <c r="K189" i="159"/>
  <c r="L189" i="159" s="1"/>
  <c r="K188" i="159"/>
  <c r="L188" i="159" s="1"/>
  <c r="K187" i="159"/>
  <c r="L187" i="159" s="1"/>
  <c r="K186" i="159"/>
  <c r="L186" i="159" s="1"/>
  <c r="K185" i="159"/>
  <c r="K182" i="159"/>
  <c r="L182" i="159" s="1"/>
  <c r="K181" i="159"/>
  <c r="L181" i="159" s="1"/>
  <c r="K180" i="159"/>
  <c r="L180" i="159" s="1"/>
  <c r="K179" i="159"/>
  <c r="L179" i="159" s="1"/>
  <c r="K178" i="159"/>
  <c r="L178" i="159" s="1"/>
  <c r="K177" i="159"/>
  <c r="L177" i="159" s="1"/>
  <c r="L176" i="159"/>
  <c r="N173" i="159" s="1"/>
  <c r="K176" i="159"/>
  <c r="K175" i="159"/>
  <c r="L175" i="159" s="1"/>
  <c r="K172" i="159"/>
  <c r="L172" i="159" s="1"/>
  <c r="K171" i="159"/>
  <c r="L171" i="159" s="1"/>
  <c r="K170" i="159"/>
  <c r="L170" i="159" s="1"/>
  <c r="K169" i="159"/>
  <c r="L169" i="159" s="1"/>
  <c r="K168" i="159"/>
  <c r="L168" i="159" s="1"/>
  <c r="L167" i="159"/>
  <c r="K167" i="159"/>
  <c r="K166" i="159"/>
  <c r="L166" i="159" s="1"/>
  <c r="K165" i="159"/>
  <c r="M163" i="159" s="1"/>
  <c r="K162" i="159"/>
  <c r="L162" i="159" s="1"/>
  <c r="K161" i="159"/>
  <c r="L161" i="159" s="1"/>
  <c r="L160" i="159"/>
  <c r="K160" i="159"/>
  <c r="K159" i="159"/>
  <c r="L159" i="159" s="1"/>
  <c r="K158" i="159"/>
  <c r="L158" i="159" s="1"/>
  <c r="K157" i="159"/>
  <c r="L157" i="159" s="1"/>
  <c r="K156" i="159"/>
  <c r="L156" i="159" s="1"/>
  <c r="K155" i="159"/>
  <c r="L155" i="159" s="1"/>
  <c r="K152" i="159"/>
  <c r="L152" i="159" s="1"/>
  <c r="L151" i="159"/>
  <c r="K151" i="159"/>
  <c r="K150" i="159"/>
  <c r="L150" i="159" s="1"/>
  <c r="K149" i="159"/>
  <c r="L149" i="159" s="1"/>
  <c r="K148" i="159"/>
  <c r="L148" i="159" s="1"/>
  <c r="K147" i="159"/>
  <c r="L147" i="159" s="1"/>
  <c r="K146" i="159"/>
  <c r="L146" i="159" s="1"/>
  <c r="K145" i="159"/>
  <c r="K142" i="159"/>
  <c r="L142" i="159" s="1"/>
  <c r="K141" i="159"/>
  <c r="L141" i="159" s="1"/>
  <c r="K140" i="159"/>
  <c r="L140" i="159" s="1"/>
  <c r="K139" i="159"/>
  <c r="L139" i="159" s="1"/>
  <c r="K138" i="159"/>
  <c r="L138" i="159" s="1"/>
  <c r="K137" i="159"/>
  <c r="L137" i="159" s="1"/>
  <c r="L136" i="159"/>
  <c r="N133" i="159" s="1"/>
  <c r="K136" i="159"/>
  <c r="K135" i="159"/>
  <c r="L135" i="159" s="1"/>
  <c r="M133" i="159"/>
  <c r="K132" i="159"/>
  <c r="L132" i="159" s="1"/>
  <c r="K131" i="159"/>
  <c r="L131" i="159" s="1"/>
  <c r="K130" i="159"/>
  <c r="L130" i="159" s="1"/>
  <c r="K129" i="159"/>
  <c r="L129" i="159" s="1"/>
  <c r="K128" i="159"/>
  <c r="L128" i="159" s="1"/>
  <c r="L127" i="159"/>
  <c r="K127" i="159"/>
  <c r="K126" i="159"/>
  <c r="L126" i="159" s="1"/>
  <c r="K125" i="159"/>
  <c r="M123" i="159" s="1"/>
  <c r="K122" i="159"/>
  <c r="L122" i="159" s="1"/>
  <c r="K121" i="159"/>
  <c r="L121" i="159" s="1"/>
  <c r="L120" i="159"/>
  <c r="K120" i="159"/>
  <c r="K119" i="159"/>
  <c r="L119" i="159" s="1"/>
  <c r="K118" i="159"/>
  <c r="L118" i="159" s="1"/>
  <c r="K117" i="159"/>
  <c r="L117" i="159" s="1"/>
  <c r="K116" i="159"/>
  <c r="L116" i="159" s="1"/>
  <c r="K115" i="159"/>
  <c r="L115" i="159" s="1"/>
  <c r="N113" i="159" s="1"/>
  <c r="K112" i="159"/>
  <c r="L112" i="159" s="1"/>
  <c r="L111" i="159"/>
  <c r="K111" i="159"/>
  <c r="K110" i="159"/>
  <c r="L110" i="159" s="1"/>
  <c r="K109" i="159"/>
  <c r="L109" i="159" s="1"/>
  <c r="K108" i="159"/>
  <c r="L108" i="159" s="1"/>
  <c r="K107" i="159"/>
  <c r="L107" i="159" s="1"/>
  <c r="K106" i="159"/>
  <c r="L106" i="159" s="1"/>
  <c r="K105" i="159"/>
  <c r="K98" i="159"/>
  <c r="L98" i="159" s="1"/>
  <c r="K97" i="159"/>
  <c r="K96" i="159"/>
  <c r="L96" i="159" s="1"/>
  <c r="K95" i="159"/>
  <c r="K92" i="159"/>
  <c r="L92" i="159" s="1"/>
  <c r="K91" i="159"/>
  <c r="L91" i="159" s="1"/>
  <c r="L90" i="159"/>
  <c r="K90" i="159"/>
  <c r="K89" i="159"/>
  <c r="L89" i="159" s="1"/>
  <c r="K88" i="159"/>
  <c r="L88" i="159" s="1"/>
  <c r="K87" i="159"/>
  <c r="L87" i="159" s="1"/>
  <c r="K86" i="159"/>
  <c r="L86" i="159" s="1"/>
  <c r="K85" i="159"/>
  <c r="L85" i="159" s="1"/>
  <c r="K82" i="159"/>
  <c r="L82" i="159" s="1"/>
  <c r="K81" i="159"/>
  <c r="L81" i="159" s="1"/>
  <c r="L80" i="159"/>
  <c r="K80" i="159"/>
  <c r="K79" i="159"/>
  <c r="L79" i="159" s="1"/>
  <c r="K78" i="159"/>
  <c r="L78" i="159" s="1"/>
  <c r="K77" i="159"/>
  <c r="L77" i="159" s="1"/>
  <c r="K76" i="159"/>
  <c r="L76" i="159" s="1"/>
  <c r="K75" i="159"/>
  <c r="L75" i="159" s="1"/>
  <c r="K72" i="159"/>
  <c r="L72" i="159" s="1"/>
  <c r="K71" i="159"/>
  <c r="L71" i="159" s="1"/>
  <c r="L70" i="159"/>
  <c r="K70" i="159"/>
  <c r="K69" i="159"/>
  <c r="L69" i="159" s="1"/>
  <c r="K68" i="159"/>
  <c r="L68" i="159" s="1"/>
  <c r="K67" i="159"/>
  <c r="L67" i="159" s="1"/>
  <c r="K66" i="159"/>
  <c r="L66" i="159" s="1"/>
  <c r="K65" i="159"/>
  <c r="L65" i="159" s="1"/>
  <c r="K62" i="159"/>
  <c r="L62" i="159" s="1"/>
  <c r="K61" i="159"/>
  <c r="L61" i="159" s="1"/>
  <c r="L60" i="159"/>
  <c r="K60" i="159"/>
  <c r="K59" i="159"/>
  <c r="L59" i="159" s="1"/>
  <c r="K58" i="159"/>
  <c r="L58" i="159" s="1"/>
  <c r="K57" i="159"/>
  <c r="L57" i="159" s="1"/>
  <c r="K56" i="159"/>
  <c r="L56" i="159" s="1"/>
  <c r="K55" i="159"/>
  <c r="L55" i="159" s="1"/>
  <c r="K52" i="159"/>
  <c r="L52" i="159" s="1"/>
  <c r="K51" i="159"/>
  <c r="L51" i="159" s="1"/>
  <c r="L50" i="159"/>
  <c r="K50" i="159"/>
  <c r="K49" i="159"/>
  <c r="L49" i="159" s="1"/>
  <c r="K48" i="159"/>
  <c r="L48" i="159" s="1"/>
  <c r="K47" i="159"/>
  <c r="L47" i="159" s="1"/>
  <c r="K46" i="159"/>
  <c r="L46" i="159" s="1"/>
  <c r="K45" i="159"/>
  <c r="L45" i="159" s="1"/>
  <c r="K42" i="159"/>
  <c r="L42" i="159" s="1"/>
  <c r="K41" i="159"/>
  <c r="L41" i="159" s="1"/>
  <c r="L40" i="159"/>
  <c r="K40" i="159"/>
  <c r="K39" i="159"/>
  <c r="L39" i="159" s="1"/>
  <c r="K38" i="159"/>
  <c r="M33" i="159" s="1"/>
  <c r="K37" i="159"/>
  <c r="L37" i="159" s="1"/>
  <c r="K36" i="159"/>
  <c r="L36" i="159" s="1"/>
  <c r="K35" i="159"/>
  <c r="L35" i="159" s="1"/>
  <c r="K32" i="159"/>
  <c r="L32" i="159" s="1"/>
  <c r="L31" i="159"/>
  <c r="K31" i="159"/>
  <c r="K30" i="159"/>
  <c r="L30" i="159" s="1"/>
  <c r="K29" i="159"/>
  <c r="L29" i="159" s="1"/>
  <c r="K28" i="159"/>
  <c r="L28" i="159" s="1"/>
  <c r="K27" i="159"/>
  <c r="L27" i="159" s="1"/>
  <c r="K26" i="159"/>
  <c r="L26" i="159" s="1"/>
  <c r="K25" i="159"/>
  <c r="K22" i="159"/>
  <c r="L22" i="159" s="1"/>
  <c r="K21" i="159"/>
  <c r="L21" i="159" s="1"/>
  <c r="K20" i="159"/>
  <c r="L20" i="159" s="1"/>
  <c r="K19" i="159"/>
  <c r="L19" i="159" s="1"/>
  <c r="K18" i="159"/>
  <c r="L18" i="159" s="1"/>
  <c r="K17" i="159"/>
  <c r="L17" i="159" s="1"/>
  <c r="L16" i="159"/>
  <c r="N13" i="159" s="1"/>
  <c r="K16" i="159"/>
  <c r="K15" i="159"/>
  <c r="L15" i="159" s="1"/>
  <c r="M13" i="159"/>
  <c r="K12" i="159"/>
  <c r="L12" i="159" s="1"/>
  <c r="K11" i="159"/>
  <c r="L11" i="159" s="1"/>
  <c r="L10" i="159"/>
  <c r="K10" i="159"/>
  <c r="K9" i="159"/>
  <c r="L9" i="159" s="1"/>
  <c r="K8" i="159"/>
  <c r="L8" i="159" s="1"/>
  <c r="L7" i="159"/>
  <c r="K7" i="159"/>
  <c r="K6" i="159"/>
  <c r="L6" i="159" s="1"/>
  <c r="L5" i="159"/>
  <c r="K5" i="159"/>
  <c r="M3" i="159" s="1"/>
  <c r="C1" i="159"/>
  <c r="K192" i="158"/>
  <c r="L192" i="158" s="1"/>
  <c r="K191" i="158"/>
  <c r="L191" i="158" s="1"/>
  <c r="K190" i="158"/>
  <c r="L190" i="158" s="1"/>
  <c r="K189" i="158"/>
  <c r="L189" i="158" s="1"/>
  <c r="K188" i="158"/>
  <c r="L188" i="158" s="1"/>
  <c r="K187" i="158"/>
  <c r="L187" i="158" s="1"/>
  <c r="K186" i="158"/>
  <c r="L186" i="158" s="1"/>
  <c r="K185" i="158"/>
  <c r="K182" i="158"/>
  <c r="L182" i="158" s="1"/>
  <c r="K181" i="158"/>
  <c r="L181" i="158" s="1"/>
  <c r="K180" i="158"/>
  <c r="L180" i="158" s="1"/>
  <c r="K179" i="158"/>
  <c r="L179" i="158" s="1"/>
  <c r="K178" i="158"/>
  <c r="L178" i="158" s="1"/>
  <c r="K177" i="158"/>
  <c r="L177" i="158" s="1"/>
  <c r="K176" i="158"/>
  <c r="L176" i="158" s="1"/>
  <c r="K175" i="158"/>
  <c r="L175" i="158" s="1"/>
  <c r="N173" i="158" s="1"/>
  <c r="K172" i="158"/>
  <c r="L172" i="158" s="1"/>
  <c r="K171" i="158"/>
  <c r="L171" i="158" s="1"/>
  <c r="K170" i="158"/>
  <c r="L170" i="158" s="1"/>
  <c r="K169" i="158"/>
  <c r="L169" i="158" s="1"/>
  <c r="K168" i="158"/>
  <c r="L168" i="158" s="1"/>
  <c r="L167" i="158"/>
  <c r="K167" i="158"/>
  <c r="K166" i="158"/>
  <c r="L166" i="158" s="1"/>
  <c r="K165" i="158"/>
  <c r="M163" i="158" s="1"/>
  <c r="K162" i="158"/>
  <c r="L162" i="158" s="1"/>
  <c r="K161" i="158"/>
  <c r="L161" i="158" s="1"/>
  <c r="L160" i="158"/>
  <c r="K160" i="158"/>
  <c r="K159" i="158"/>
  <c r="L159" i="158" s="1"/>
  <c r="K158" i="158"/>
  <c r="L158" i="158" s="1"/>
  <c r="K157" i="158"/>
  <c r="L157" i="158" s="1"/>
  <c r="K156" i="158"/>
  <c r="L156" i="158" s="1"/>
  <c r="K155" i="158"/>
  <c r="L155" i="158" s="1"/>
  <c r="K152" i="158"/>
  <c r="L152" i="158" s="1"/>
  <c r="L151" i="158"/>
  <c r="K151" i="158"/>
  <c r="K150" i="158"/>
  <c r="L150" i="158" s="1"/>
  <c r="K149" i="158"/>
  <c r="L149" i="158" s="1"/>
  <c r="K148" i="158"/>
  <c r="L148" i="158" s="1"/>
  <c r="K147" i="158"/>
  <c r="L147" i="158" s="1"/>
  <c r="K146" i="158"/>
  <c r="L146" i="158" s="1"/>
  <c r="K145" i="158"/>
  <c r="K142" i="158"/>
  <c r="L142" i="158" s="1"/>
  <c r="K141" i="158"/>
  <c r="L141" i="158" s="1"/>
  <c r="K140" i="158"/>
  <c r="L140" i="158" s="1"/>
  <c r="K139" i="158"/>
  <c r="L139" i="158" s="1"/>
  <c r="K138" i="158"/>
  <c r="L138" i="158" s="1"/>
  <c r="K137" i="158"/>
  <c r="L137" i="158" s="1"/>
  <c r="L136" i="158"/>
  <c r="K136" i="158"/>
  <c r="K135" i="158"/>
  <c r="L135" i="158" s="1"/>
  <c r="M133" i="158"/>
  <c r="K132" i="158"/>
  <c r="L132" i="158" s="1"/>
  <c r="K131" i="158"/>
  <c r="L131" i="158" s="1"/>
  <c r="K130" i="158"/>
  <c r="L130" i="158" s="1"/>
  <c r="K129" i="158"/>
  <c r="L129" i="158" s="1"/>
  <c r="K128" i="158"/>
  <c r="L128" i="158" s="1"/>
  <c r="L127" i="158"/>
  <c r="K127" i="158"/>
  <c r="K126" i="158"/>
  <c r="L126" i="158" s="1"/>
  <c r="K125" i="158"/>
  <c r="M123" i="158" s="1"/>
  <c r="K122" i="158"/>
  <c r="L122" i="158" s="1"/>
  <c r="K121" i="158"/>
  <c r="L121" i="158" s="1"/>
  <c r="L120" i="158"/>
  <c r="K120" i="158"/>
  <c r="K119" i="158"/>
  <c r="L119" i="158" s="1"/>
  <c r="K118" i="158"/>
  <c r="L118" i="158" s="1"/>
  <c r="K117" i="158"/>
  <c r="L117" i="158" s="1"/>
  <c r="K116" i="158"/>
  <c r="L116" i="158" s="1"/>
  <c r="K115" i="158"/>
  <c r="L115" i="158" s="1"/>
  <c r="K112" i="158"/>
  <c r="L112" i="158" s="1"/>
  <c r="L111" i="158"/>
  <c r="K111" i="158"/>
  <c r="K110" i="158"/>
  <c r="L110" i="158" s="1"/>
  <c r="K109" i="158"/>
  <c r="L109" i="158" s="1"/>
  <c r="K108" i="158"/>
  <c r="L108" i="158" s="1"/>
  <c r="K107" i="158"/>
  <c r="L107" i="158" s="1"/>
  <c r="K106" i="158"/>
  <c r="L106" i="158" s="1"/>
  <c r="K105" i="158"/>
  <c r="K98" i="158"/>
  <c r="L98" i="158" s="1"/>
  <c r="K97" i="158"/>
  <c r="K96" i="158"/>
  <c r="L96" i="158" s="1"/>
  <c r="K95" i="158"/>
  <c r="K92" i="158"/>
  <c r="L92" i="158" s="1"/>
  <c r="K91" i="158"/>
  <c r="L91" i="158" s="1"/>
  <c r="L90" i="158"/>
  <c r="K90" i="158"/>
  <c r="K89" i="158"/>
  <c r="L89" i="158" s="1"/>
  <c r="K88" i="158"/>
  <c r="L88" i="158" s="1"/>
  <c r="K87" i="158"/>
  <c r="L87" i="158" s="1"/>
  <c r="K86" i="158"/>
  <c r="L86" i="158" s="1"/>
  <c r="K85" i="158"/>
  <c r="L85" i="158" s="1"/>
  <c r="K82" i="158"/>
  <c r="L82" i="158" s="1"/>
  <c r="K81" i="158"/>
  <c r="L81" i="158" s="1"/>
  <c r="L80" i="158"/>
  <c r="K80" i="158"/>
  <c r="K79" i="158"/>
  <c r="L79" i="158" s="1"/>
  <c r="K78" i="158"/>
  <c r="L78" i="158" s="1"/>
  <c r="K77" i="158"/>
  <c r="L77" i="158" s="1"/>
  <c r="K76" i="158"/>
  <c r="L76" i="158" s="1"/>
  <c r="K75" i="158"/>
  <c r="L75" i="158" s="1"/>
  <c r="K72" i="158"/>
  <c r="L72" i="158" s="1"/>
  <c r="K71" i="158"/>
  <c r="L71" i="158" s="1"/>
  <c r="L70" i="158"/>
  <c r="K70" i="158"/>
  <c r="K69" i="158"/>
  <c r="L69" i="158" s="1"/>
  <c r="K68" i="158"/>
  <c r="L68" i="158" s="1"/>
  <c r="K67" i="158"/>
  <c r="L67" i="158" s="1"/>
  <c r="K66" i="158"/>
  <c r="L66" i="158" s="1"/>
  <c r="K65" i="158"/>
  <c r="L65" i="158" s="1"/>
  <c r="K62" i="158"/>
  <c r="L62" i="158" s="1"/>
  <c r="K61" i="158"/>
  <c r="L61" i="158" s="1"/>
  <c r="L60" i="158"/>
  <c r="K60" i="158"/>
  <c r="K59" i="158"/>
  <c r="L59" i="158" s="1"/>
  <c r="K58" i="158"/>
  <c r="L58" i="158" s="1"/>
  <c r="K57" i="158"/>
  <c r="L57" i="158" s="1"/>
  <c r="K56" i="158"/>
  <c r="L56" i="158" s="1"/>
  <c r="K55" i="158"/>
  <c r="L55" i="158" s="1"/>
  <c r="K52" i="158"/>
  <c r="L52" i="158" s="1"/>
  <c r="K51" i="158"/>
  <c r="L51" i="158" s="1"/>
  <c r="L50" i="158"/>
  <c r="K50" i="158"/>
  <c r="K49" i="158"/>
  <c r="L49" i="158" s="1"/>
  <c r="K48" i="158"/>
  <c r="L48" i="158" s="1"/>
  <c r="K47" i="158"/>
  <c r="L47" i="158" s="1"/>
  <c r="K46" i="158"/>
  <c r="L46" i="158" s="1"/>
  <c r="K45" i="158"/>
  <c r="L45" i="158" s="1"/>
  <c r="K42" i="158"/>
  <c r="L42" i="158" s="1"/>
  <c r="K41" i="158"/>
  <c r="L41" i="158" s="1"/>
  <c r="L40" i="158"/>
  <c r="K40" i="158"/>
  <c r="K39" i="158"/>
  <c r="L39" i="158" s="1"/>
  <c r="K38" i="158"/>
  <c r="L38" i="158" s="1"/>
  <c r="K37" i="158"/>
  <c r="L37" i="158" s="1"/>
  <c r="K36" i="158"/>
  <c r="L36" i="158" s="1"/>
  <c r="K35" i="158"/>
  <c r="L35" i="158" s="1"/>
  <c r="K32" i="158"/>
  <c r="L32" i="158" s="1"/>
  <c r="L31" i="158"/>
  <c r="K31" i="158"/>
  <c r="K30" i="158"/>
  <c r="L30" i="158" s="1"/>
  <c r="K29" i="158"/>
  <c r="L29" i="158" s="1"/>
  <c r="K28" i="158"/>
  <c r="L28" i="158" s="1"/>
  <c r="K27" i="158"/>
  <c r="L27" i="158" s="1"/>
  <c r="K26" i="158"/>
  <c r="L26" i="158" s="1"/>
  <c r="K25" i="158"/>
  <c r="K22" i="158"/>
  <c r="L22" i="158" s="1"/>
  <c r="K21" i="158"/>
  <c r="L21" i="158" s="1"/>
  <c r="K20" i="158"/>
  <c r="L20" i="158" s="1"/>
  <c r="K19" i="158"/>
  <c r="L19" i="158" s="1"/>
  <c r="K18" i="158"/>
  <c r="L18" i="158" s="1"/>
  <c r="K17" i="158"/>
  <c r="L17" i="158" s="1"/>
  <c r="L16" i="158"/>
  <c r="K16" i="158"/>
  <c r="K15" i="158"/>
  <c r="L15" i="158" s="1"/>
  <c r="M13" i="158"/>
  <c r="K12" i="158"/>
  <c r="L12" i="158" s="1"/>
  <c r="K11" i="158"/>
  <c r="L11" i="158" s="1"/>
  <c r="L10" i="158"/>
  <c r="K10" i="158"/>
  <c r="K9" i="158"/>
  <c r="M3" i="158" s="1"/>
  <c r="K8" i="158"/>
  <c r="L8" i="158" s="1"/>
  <c r="K7" i="158"/>
  <c r="L7" i="158" s="1"/>
  <c r="K6" i="158"/>
  <c r="L6" i="158" s="1"/>
  <c r="L5" i="158"/>
  <c r="K5" i="158"/>
  <c r="C1" i="158"/>
  <c r="K192" i="157"/>
  <c r="L192" i="157" s="1"/>
  <c r="K191" i="157"/>
  <c r="L191" i="157" s="1"/>
  <c r="K190" i="157"/>
  <c r="L190" i="157" s="1"/>
  <c r="K189" i="157"/>
  <c r="L189" i="157" s="1"/>
  <c r="K188" i="157"/>
  <c r="L188" i="157" s="1"/>
  <c r="K187" i="157"/>
  <c r="L187" i="157" s="1"/>
  <c r="K186" i="157"/>
  <c r="L186" i="157" s="1"/>
  <c r="K185" i="157"/>
  <c r="M183" i="157" s="1"/>
  <c r="K182" i="157"/>
  <c r="L182" i="157" s="1"/>
  <c r="K181" i="157"/>
  <c r="L181" i="157" s="1"/>
  <c r="K180" i="157"/>
  <c r="L180" i="157" s="1"/>
  <c r="K179" i="157"/>
  <c r="L179" i="157" s="1"/>
  <c r="K178" i="157"/>
  <c r="L178" i="157" s="1"/>
  <c r="K177" i="157"/>
  <c r="L177" i="157" s="1"/>
  <c r="K176" i="157"/>
  <c r="L176" i="157" s="1"/>
  <c r="K175" i="157"/>
  <c r="L175" i="157" s="1"/>
  <c r="N173" i="157" s="1"/>
  <c r="M173" i="157"/>
  <c r="K172" i="157"/>
  <c r="L172" i="157" s="1"/>
  <c r="K171" i="157"/>
  <c r="L171" i="157" s="1"/>
  <c r="K170" i="157"/>
  <c r="L170" i="157" s="1"/>
  <c r="K169" i="157"/>
  <c r="L169" i="157" s="1"/>
  <c r="K168" i="157"/>
  <c r="L168" i="157" s="1"/>
  <c r="K167" i="157"/>
  <c r="L167" i="157" s="1"/>
  <c r="K166" i="157"/>
  <c r="L166" i="157" s="1"/>
  <c r="K165" i="157"/>
  <c r="M163" i="157" s="1"/>
  <c r="K162" i="157"/>
  <c r="L162" i="157" s="1"/>
  <c r="K161" i="157"/>
  <c r="L161" i="157" s="1"/>
  <c r="K160" i="157"/>
  <c r="L160" i="157" s="1"/>
  <c r="K159" i="157"/>
  <c r="L159" i="157" s="1"/>
  <c r="K158" i="157"/>
  <c r="L158" i="157" s="1"/>
  <c r="K157" i="157"/>
  <c r="L157" i="157" s="1"/>
  <c r="K156" i="157"/>
  <c r="L156" i="157" s="1"/>
  <c r="K155" i="157"/>
  <c r="L155" i="157" s="1"/>
  <c r="M153" i="157"/>
  <c r="K152" i="157"/>
  <c r="L152" i="157" s="1"/>
  <c r="K151" i="157"/>
  <c r="L151" i="157" s="1"/>
  <c r="K150" i="157"/>
  <c r="L150" i="157" s="1"/>
  <c r="K149" i="157"/>
  <c r="L149" i="157" s="1"/>
  <c r="K148" i="157"/>
  <c r="L148" i="157" s="1"/>
  <c r="K147" i="157"/>
  <c r="L147" i="157" s="1"/>
  <c r="K146" i="157"/>
  <c r="L146" i="157" s="1"/>
  <c r="K145" i="157"/>
  <c r="M143" i="157" s="1"/>
  <c r="K142" i="157"/>
  <c r="L142" i="157" s="1"/>
  <c r="K141" i="157"/>
  <c r="L141" i="157" s="1"/>
  <c r="K140" i="157"/>
  <c r="L140" i="157" s="1"/>
  <c r="K139" i="157"/>
  <c r="L139" i="157" s="1"/>
  <c r="K138" i="157"/>
  <c r="L138" i="157" s="1"/>
  <c r="K137" i="157"/>
  <c r="L137" i="157" s="1"/>
  <c r="K136" i="157"/>
  <c r="L136" i="157" s="1"/>
  <c r="K135" i="157"/>
  <c r="L135" i="157" s="1"/>
  <c r="M133" i="157"/>
  <c r="K132" i="157"/>
  <c r="L132" i="157" s="1"/>
  <c r="K131" i="157"/>
  <c r="L131" i="157" s="1"/>
  <c r="K130" i="157"/>
  <c r="L130" i="157" s="1"/>
  <c r="K129" i="157"/>
  <c r="L129" i="157" s="1"/>
  <c r="K128" i="157"/>
  <c r="L128" i="157" s="1"/>
  <c r="K127" i="157"/>
  <c r="L127" i="157" s="1"/>
  <c r="K126" i="157"/>
  <c r="L126" i="157" s="1"/>
  <c r="K125" i="157"/>
  <c r="M123" i="157" s="1"/>
  <c r="K122" i="157"/>
  <c r="L122" i="157" s="1"/>
  <c r="K121" i="157"/>
  <c r="L121" i="157" s="1"/>
  <c r="K120" i="157"/>
  <c r="L120" i="157" s="1"/>
  <c r="K119" i="157"/>
  <c r="L119" i="157" s="1"/>
  <c r="K118" i="157"/>
  <c r="L118" i="157" s="1"/>
  <c r="K117" i="157"/>
  <c r="L117" i="157" s="1"/>
  <c r="K116" i="157"/>
  <c r="L116" i="157" s="1"/>
  <c r="K115" i="157"/>
  <c r="L115" i="157" s="1"/>
  <c r="M113" i="157"/>
  <c r="K112" i="157"/>
  <c r="L112" i="157" s="1"/>
  <c r="K111" i="157"/>
  <c r="L111" i="157" s="1"/>
  <c r="K110" i="157"/>
  <c r="L110" i="157" s="1"/>
  <c r="K109" i="157"/>
  <c r="L109" i="157" s="1"/>
  <c r="K108" i="157"/>
  <c r="L108" i="157" s="1"/>
  <c r="K107" i="157"/>
  <c r="L107" i="157" s="1"/>
  <c r="K106" i="157"/>
  <c r="L106" i="157" s="1"/>
  <c r="K105" i="157"/>
  <c r="M103" i="157" s="1"/>
  <c r="K98" i="157"/>
  <c r="K97" i="157"/>
  <c r="K96" i="157"/>
  <c r="K95" i="157"/>
  <c r="L95" i="157" s="1"/>
  <c r="K92" i="157"/>
  <c r="L92" i="157" s="1"/>
  <c r="K91" i="157"/>
  <c r="L91" i="157" s="1"/>
  <c r="K90" i="157"/>
  <c r="L90" i="157" s="1"/>
  <c r="K89" i="157"/>
  <c r="L89" i="157" s="1"/>
  <c r="K88" i="157"/>
  <c r="L88" i="157" s="1"/>
  <c r="K87" i="157"/>
  <c r="L87" i="157" s="1"/>
  <c r="K86" i="157"/>
  <c r="L86" i="157" s="1"/>
  <c r="K85" i="157"/>
  <c r="L85" i="157" s="1"/>
  <c r="K82" i="157"/>
  <c r="L82" i="157" s="1"/>
  <c r="K81" i="157"/>
  <c r="L81" i="157" s="1"/>
  <c r="K80" i="157"/>
  <c r="L80" i="157" s="1"/>
  <c r="K79" i="157"/>
  <c r="L79" i="157" s="1"/>
  <c r="K78" i="157"/>
  <c r="L78" i="157" s="1"/>
  <c r="K77" i="157"/>
  <c r="L77" i="157" s="1"/>
  <c r="K76" i="157"/>
  <c r="L76" i="157" s="1"/>
  <c r="K75" i="157"/>
  <c r="L75" i="157" s="1"/>
  <c r="K72" i="157"/>
  <c r="L72" i="157" s="1"/>
  <c r="K71" i="157"/>
  <c r="L71" i="157" s="1"/>
  <c r="K70" i="157"/>
  <c r="L70" i="157" s="1"/>
  <c r="K69" i="157"/>
  <c r="L69" i="157" s="1"/>
  <c r="K68" i="157"/>
  <c r="L68" i="157" s="1"/>
  <c r="K67" i="157"/>
  <c r="L67" i="157" s="1"/>
  <c r="K66" i="157"/>
  <c r="L66" i="157" s="1"/>
  <c r="K65" i="157"/>
  <c r="L65" i="157" s="1"/>
  <c r="K62" i="157"/>
  <c r="L62" i="157" s="1"/>
  <c r="K61" i="157"/>
  <c r="L61" i="157" s="1"/>
  <c r="K60" i="157"/>
  <c r="L60" i="157" s="1"/>
  <c r="K59" i="157"/>
  <c r="L59" i="157" s="1"/>
  <c r="K58" i="157"/>
  <c r="L58" i="157" s="1"/>
  <c r="K57" i="157"/>
  <c r="L57" i="157" s="1"/>
  <c r="K56" i="157"/>
  <c r="L56" i="157" s="1"/>
  <c r="K55" i="157"/>
  <c r="L55" i="157" s="1"/>
  <c r="K52" i="157"/>
  <c r="L52" i="157" s="1"/>
  <c r="K51" i="157"/>
  <c r="L51" i="157" s="1"/>
  <c r="K50" i="157"/>
  <c r="L50" i="157" s="1"/>
  <c r="K49" i="157"/>
  <c r="L49" i="157" s="1"/>
  <c r="K48" i="157"/>
  <c r="L48" i="157" s="1"/>
  <c r="K47" i="157"/>
  <c r="L47" i="157" s="1"/>
  <c r="K46" i="157"/>
  <c r="L46" i="157" s="1"/>
  <c r="K45" i="157"/>
  <c r="L45" i="157" s="1"/>
  <c r="K42" i="157"/>
  <c r="L42" i="157" s="1"/>
  <c r="K41" i="157"/>
  <c r="L41" i="157" s="1"/>
  <c r="K40" i="157"/>
  <c r="L40" i="157" s="1"/>
  <c r="K39" i="157"/>
  <c r="L39" i="157" s="1"/>
  <c r="K38" i="157"/>
  <c r="L38" i="157" s="1"/>
  <c r="K37" i="157"/>
  <c r="L37" i="157" s="1"/>
  <c r="K36" i="157"/>
  <c r="L36" i="157" s="1"/>
  <c r="K35" i="157"/>
  <c r="L35" i="157" s="1"/>
  <c r="N33" i="157" s="1"/>
  <c r="M33" i="157"/>
  <c r="K32" i="157"/>
  <c r="L32" i="157" s="1"/>
  <c r="K31" i="157"/>
  <c r="L31" i="157" s="1"/>
  <c r="K30" i="157"/>
  <c r="L30" i="157" s="1"/>
  <c r="K29" i="157"/>
  <c r="L29" i="157" s="1"/>
  <c r="K28" i="157"/>
  <c r="L28" i="157" s="1"/>
  <c r="K27" i="157"/>
  <c r="L27" i="157" s="1"/>
  <c r="K26" i="157"/>
  <c r="L26" i="157" s="1"/>
  <c r="K25" i="157"/>
  <c r="M23" i="157" s="1"/>
  <c r="K22" i="157"/>
  <c r="L22" i="157" s="1"/>
  <c r="K21" i="157"/>
  <c r="L21" i="157" s="1"/>
  <c r="K20" i="157"/>
  <c r="L20" i="157" s="1"/>
  <c r="K19" i="157"/>
  <c r="L19" i="157" s="1"/>
  <c r="K18" i="157"/>
  <c r="L18" i="157" s="1"/>
  <c r="K17" i="157"/>
  <c r="L17" i="157" s="1"/>
  <c r="K16" i="157"/>
  <c r="M13" i="157" s="1"/>
  <c r="K15" i="157"/>
  <c r="L15" i="157" s="1"/>
  <c r="K12" i="157"/>
  <c r="L12" i="157" s="1"/>
  <c r="K11" i="157"/>
  <c r="L11" i="157" s="1"/>
  <c r="K10" i="157"/>
  <c r="L10" i="157" s="1"/>
  <c r="K9" i="157"/>
  <c r="L9" i="157" s="1"/>
  <c r="K8" i="157"/>
  <c r="L8" i="157" s="1"/>
  <c r="K7" i="157"/>
  <c r="L7" i="157" s="1"/>
  <c r="K6" i="157"/>
  <c r="L6" i="157" s="1"/>
  <c r="K5" i="157"/>
  <c r="L5" i="157" s="1"/>
  <c r="C1" i="157"/>
  <c r="K192" i="156"/>
  <c r="L192" i="156" s="1"/>
  <c r="K191" i="156"/>
  <c r="L191" i="156" s="1"/>
  <c r="K190" i="156"/>
  <c r="L190" i="156" s="1"/>
  <c r="K189" i="156"/>
  <c r="L189" i="156" s="1"/>
  <c r="K188" i="156"/>
  <c r="L188" i="156" s="1"/>
  <c r="K187" i="156"/>
  <c r="L187" i="156" s="1"/>
  <c r="K186" i="156"/>
  <c r="L186" i="156" s="1"/>
  <c r="K185" i="156"/>
  <c r="K182" i="156"/>
  <c r="L182" i="156" s="1"/>
  <c r="K181" i="156"/>
  <c r="L181" i="156" s="1"/>
  <c r="K180" i="156"/>
  <c r="L180" i="156" s="1"/>
  <c r="K179" i="156"/>
  <c r="L179" i="156" s="1"/>
  <c r="K178" i="156"/>
  <c r="L178" i="156" s="1"/>
  <c r="K177" i="156"/>
  <c r="L177" i="156" s="1"/>
  <c r="K176" i="156"/>
  <c r="L176" i="156" s="1"/>
  <c r="K175" i="156"/>
  <c r="L175" i="156" s="1"/>
  <c r="N173" i="156" s="1"/>
  <c r="K172" i="156"/>
  <c r="L172" i="156" s="1"/>
  <c r="K171" i="156"/>
  <c r="L171" i="156" s="1"/>
  <c r="K170" i="156"/>
  <c r="L170" i="156" s="1"/>
  <c r="K169" i="156"/>
  <c r="L169" i="156" s="1"/>
  <c r="K168" i="156"/>
  <c r="L168" i="156" s="1"/>
  <c r="K167" i="156"/>
  <c r="L167" i="156" s="1"/>
  <c r="K166" i="156"/>
  <c r="L166" i="156" s="1"/>
  <c r="K165" i="156"/>
  <c r="K162" i="156"/>
  <c r="L162" i="156" s="1"/>
  <c r="K161" i="156"/>
  <c r="L161" i="156" s="1"/>
  <c r="K160" i="156"/>
  <c r="L160" i="156" s="1"/>
  <c r="K159" i="156"/>
  <c r="L159" i="156" s="1"/>
  <c r="K158" i="156"/>
  <c r="L158" i="156" s="1"/>
  <c r="K157" i="156"/>
  <c r="L157" i="156" s="1"/>
  <c r="K156" i="156"/>
  <c r="L156" i="156" s="1"/>
  <c r="K155" i="156"/>
  <c r="L155" i="156" s="1"/>
  <c r="K152" i="156"/>
  <c r="L152" i="156" s="1"/>
  <c r="K151" i="156"/>
  <c r="L151" i="156" s="1"/>
  <c r="K150" i="156"/>
  <c r="L150" i="156" s="1"/>
  <c r="K149" i="156"/>
  <c r="L149" i="156" s="1"/>
  <c r="K148" i="156"/>
  <c r="L148" i="156" s="1"/>
  <c r="K147" i="156"/>
  <c r="L147" i="156" s="1"/>
  <c r="K146" i="156"/>
  <c r="L146" i="156" s="1"/>
  <c r="K145" i="156"/>
  <c r="K142" i="156"/>
  <c r="L142" i="156" s="1"/>
  <c r="K141" i="156"/>
  <c r="L141" i="156" s="1"/>
  <c r="K140" i="156"/>
  <c r="L140" i="156" s="1"/>
  <c r="K139" i="156"/>
  <c r="L139" i="156" s="1"/>
  <c r="K138" i="156"/>
  <c r="L138" i="156" s="1"/>
  <c r="K137" i="156"/>
  <c r="L137" i="156" s="1"/>
  <c r="K136" i="156"/>
  <c r="L136" i="156" s="1"/>
  <c r="K135" i="156"/>
  <c r="L135" i="156" s="1"/>
  <c r="K132" i="156"/>
  <c r="L132" i="156" s="1"/>
  <c r="K131" i="156"/>
  <c r="L131" i="156" s="1"/>
  <c r="K130" i="156"/>
  <c r="L130" i="156" s="1"/>
  <c r="K129" i="156"/>
  <c r="L129" i="156" s="1"/>
  <c r="K128" i="156"/>
  <c r="L128" i="156" s="1"/>
  <c r="K127" i="156"/>
  <c r="L127" i="156" s="1"/>
  <c r="K126" i="156"/>
  <c r="L126" i="156" s="1"/>
  <c r="K125" i="156"/>
  <c r="K122" i="156"/>
  <c r="L122" i="156" s="1"/>
  <c r="K121" i="156"/>
  <c r="L121" i="156" s="1"/>
  <c r="K120" i="156"/>
  <c r="L120" i="156" s="1"/>
  <c r="K119" i="156"/>
  <c r="L119" i="156" s="1"/>
  <c r="K118" i="156"/>
  <c r="L118" i="156" s="1"/>
  <c r="K117" i="156"/>
  <c r="L117" i="156" s="1"/>
  <c r="K116" i="156"/>
  <c r="L116" i="156" s="1"/>
  <c r="K115" i="156"/>
  <c r="L115" i="156" s="1"/>
  <c r="K112" i="156"/>
  <c r="L112" i="156" s="1"/>
  <c r="L111" i="156"/>
  <c r="K111" i="156"/>
  <c r="K110" i="156"/>
  <c r="L110" i="156" s="1"/>
  <c r="K109" i="156"/>
  <c r="L109" i="156" s="1"/>
  <c r="K108" i="156"/>
  <c r="L108" i="156" s="1"/>
  <c r="K107" i="156"/>
  <c r="L107" i="156" s="1"/>
  <c r="K106" i="156"/>
  <c r="L106" i="156" s="1"/>
  <c r="K105" i="156"/>
  <c r="K98" i="156"/>
  <c r="L98" i="156" s="1"/>
  <c r="K97" i="156"/>
  <c r="K96" i="156"/>
  <c r="L96" i="156" s="1"/>
  <c r="K95" i="156"/>
  <c r="K92" i="156"/>
  <c r="L92" i="156" s="1"/>
  <c r="K91" i="156"/>
  <c r="L91" i="156" s="1"/>
  <c r="L90" i="156"/>
  <c r="K90" i="156"/>
  <c r="K89" i="156"/>
  <c r="L89" i="156" s="1"/>
  <c r="L88" i="156"/>
  <c r="K88" i="156"/>
  <c r="K87" i="156"/>
  <c r="L87" i="156" s="1"/>
  <c r="K86" i="156"/>
  <c r="L86" i="156" s="1"/>
  <c r="K85" i="156"/>
  <c r="L85" i="156" s="1"/>
  <c r="K82" i="156"/>
  <c r="L82" i="156" s="1"/>
  <c r="K81" i="156"/>
  <c r="L81" i="156" s="1"/>
  <c r="K80" i="156"/>
  <c r="L80" i="156" s="1"/>
  <c r="K79" i="156"/>
  <c r="L79" i="156" s="1"/>
  <c r="K78" i="156"/>
  <c r="L78" i="156" s="1"/>
  <c r="K77" i="156"/>
  <c r="L77" i="156" s="1"/>
  <c r="K76" i="156"/>
  <c r="L76" i="156" s="1"/>
  <c r="K75" i="156"/>
  <c r="L75" i="156" s="1"/>
  <c r="K72" i="156"/>
  <c r="L72" i="156" s="1"/>
  <c r="K71" i="156"/>
  <c r="L71" i="156" s="1"/>
  <c r="L70" i="156"/>
  <c r="K70" i="156"/>
  <c r="K69" i="156"/>
  <c r="L69" i="156" s="1"/>
  <c r="K68" i="156"/>
  <c r="L68" i="156" s="1"/>
  <c r="K67" i="156"/>
  <c r="L67" i="156" s="1"/>
  <c r="K66" i="156"/>
  <c r="L66" i="156" s="1"/>
  <c r="K65" i="156"/>
  <c r="L65" i="156" s="1"/>
  <c r="K62" i="156"/>
  <c r="L62" i="156" s="1"/>
  <c r="K61" i="156"/>
  <c r="L61" i="156" s="1"/>
  <c r="K60" i="156"/>
  <c r="L60" i="156" s="1"/>
  <c r="K59" i="156"/>
  <c r="L59" i="156" s="1"/>
  <c r="K58" i="156"/>
  <c r="L58" i="156" s="1"/>
  <c r="K57" i="156"/>
  <c r="L57" i="156" s="1"/>
  <c r="K56" i="156"/>
  <c r="L56" i="156" s="1"/>
  <c r="K55" i="156"/>
  <c r="L55" i="156" s="1"/>
  <c r="K52" i="156"/>
  <c r="L52" i="156" s="1"/>
  <c r="K51" i="156"/>
  <c r="L51" i="156" s="1"/>
  <c r="K50" i="156"/>
  <c r="L50" i="156" s="1"/>
  <c r="K49" i="156"/>
  <c r="L49" i="156" s="1"/>
  <c r="K48" i="156"/>
  <c r="L48" i="156" s="1"/>
  <c r="K47" i="156"/>
  <c r="L47" i="156" s="1"/>
  <c r="K46" i="156"/>
  <c r="L46" i="156" s="1"/>
  <c r="K45" i="156"/>
  <c r="L45" i="156" s="1"/>
  <c r="K42" i="156"/>
  <c r="L42" i="156" s="1"/>
  <c r="K41" i="156"/>
  <c r="L41" i="156" s="1"/>
  <c r="K40" i="156"/>
  <c r="L40" i="156" s="1"/>
  <c r="K39" i="156"/>
  <c r="L39" i="156" s="1"/>
  <c r="K38" i="156"/>
  <c r="L38" i="156" s="1"/>
  <c r="K37" i="156"/>
  <c r="L37" i="156" s="1"/>
  <c r="K36" i="156"/>
  <c r="L36" i="156" s="1"/>
  <c r="K35" i="156"/>
  <c r="M33" i="156" s="1"/>
  <c r="K32" i="156"/>
  <c r="L32" i="156" s="1"/>
  <c r="K31" i="156"/>
  <c r="L31" i="156" s="1"/>
  <c r="K30" i="156"/>
  <c r="L30" i="156" s="1"/>
  <c r="K29" i="156"/>
  <c r="L29" i="156" s="1"/>
  <c r="K28" i="156"/>
  <c r="L28" i="156" s="1"/>
  <c r="L27" i="156"/>
  <c r="K27" i="156"/>
  <c r="K26" i="156"/>
  <c r="L26" i="156" s="1"/>
  <c r="K25" i="156"/>
  <c r="L25" i="156" s="1"/>
  <c r="K22" i="156"/>
  <c r="L22" i="156" s="1"/>
  <c r="K21" i="156"/>
  <c r="L21" i="156" s="1"/>
  <c r="K20" i="156"/>
  <c r="L20" i="156" s="1"/>
  <c r="K19" i="156"/>
  <c r="L19" i="156" s="1"/>
  <c r="K18" i="156"/>
  <c r="L18" i="156" s="1"/>
  <c r="K17" i="156"/>
  <c r="L17" i="156" s="1"/>
  <c r="K16" i="156"/>
  <c r="L16" i="156" s="1"/>
  <c r="K15" i="156"/>
  <c r="L15" i="156" s="1"/>
  <c r="K12" i="156"/>
  <c r="L12" i="156" s="1"/>
  <c r="L11" i="156"/>
  <c r="K11" i="156"/>
  <c r="K10" i="156"/>
  <c r="L10" i="156" s="1"/>
  <c r="L9" i="156"/>
  <c r="K9" i="156"/>
  <c r="K8" i="156"/>
  <c r="L8" i="156" s="1"/>
  <c r="L7" i="156"/>
  <c r="K7" i="156"/>
  <c r="K6" i="156"/>
  <c r="L6" i="156" s="1"/>
  <c r="K5" i="156"/>
  <c r="M3" i="156" s="1"/>
  <c r="C1" i="156"/>
  <c r="K192" i="155"/>
  <c r="L192" i="155" s="1"/>
  <c r="K191" i="155"/>
  <c r="L191" i="155" s="1"/>
  <c r="K190" i="155"/>
  <c r="L190" i="155" s="1"/>
  <c r="K189" i="155"/>
  <c r="L189" i="155" s="1"/>
  <c r="K188" i="155"/>
  <c r="L188" i="155" s="1"/>
  <c r="K187" i="155"/>
  <c r="L187" i="155" s="1"/>
  <c r="K186" i="155"/>
  <c r="L186" i="155" s="1"/>
  <c r="K185" i="155"/>
  <c r="K182" i="155"/>
  <c r="L182" i="155" s="1"/>
  <c r="K181" i="155"/>
  <c r="L181" i="155" s="1"/>
  <c r="K180" i="155"/>
  <c r="L180" i="155" s="1"/>
  <c r="K179" i="155"/>
  <c r="L179" i="155" s="1"/>
  <c r="K178" i="155"/>
  <c r="L178" i="155" s="1"/>
  <c r="K177" i="155"/>
  <c r="L177" i="155" s="1"/>
  <c r="K176" i="155"/>
  <c r="K175" i="155"/>
  <c r="L175" i="155" s="1"/>
  <c r="K172" i="155"/>
  <c r="L172" i="155" s="1"/>
  <c r="K171" i="155"/>
  <c r="L171" i="155" s="1"/>
  <c r="K170" i="155"/>
  <c r="L170" i="155" s="1"/>
  <c r="K169" i="155"/>
  <c r="L169" i="155" s="1"/>
  <c r="K168" i="155"/>
  <c r="L168" i="155" s="1"/>
  <c r="K167" i="155"/>
  <c r="L167" i="155" s="1"/>
  <c r="K166" i="155"/>
  <c r="L166" i="155" s="1"/>
  <c r="K165" i="155"/>
  <c r="K162" i="155"/>
  <c r="L162" i="155" s="1"/>
  <c r="K161" i="155"/>
  <c r="L161" i="155" s="1"/>
  <c r="K160" i="155"/>
  <c r="L160" i="155" s="1"/>
  <c r="K159" i="155"/>
  <c r="L159" i="155" s="1"/>
  <c r="K158" i="155"/>
  <c r="L158" i="155" s="1"/>
  <c r="K157" i="155"/>
  <c r="L157" i="155" s="1"/>
  <c r="K156" i="155"/>
  <c r="L156" i="155" s="1"/>
  <c r="K155" i="155"/>
  <c r="L155" i="155" s="1"/>
  <c r="K152" i="155"/>
  <c r="L152" i="155" s="1"/>
  <c r="K151" i="155"/>
  <c r="L151" i="155" s="1"/>
  <c r="K150" i="155"/>
  <c r="L150" i="155" s="1"/>
  <c r="K149" i="155"/>
  <c r="L149" i="155" s="1"/>
  <c r="K148" i="155"/>
  <c r="L148" i="155" s="1"/>
  <c r="K147" i="155"/>
  <c r="L147" i="155" s="1"/>
  <c r="K146" i="155"/>
  <c r="L146" i="155" s="1"/>
  <c r="K145" i="155"/>
  <c r="K142" i="155"/>
  <c r="L142" i="155" s="1"/>
  <c r="K141" i="155"/>
  <c r="L141" i="155" s="1"/>
  <c r="K140" i="155"/>
  <c r="L140" i="155" s="1"/>
  <c r="K139" i="155"/>
  <c r="L139" i="155" s="1"/>
  <c r="K138" i="155"/>
  <c r="L138" i="155" s="1"/>
  <c r="K137" i="155"/>
  <c r="L137" i="155" s="1"/>
  <c r="K136" i="155"/>
  <c r="L136" i="155" s="1"/>
  <c r="K135" i="155"/>
  <c r="L135" i="155" s="1"/>
  <c r="K132" i="155"/>
  <c r="L132" i="155" s="1"/>
  <c r="K131" i="155"/>
  <c r="L131" i="155" s="1"/>
  <c r="K130" i="155"/>
  <c r="L130" i="155" s="1"/>
  <c r="K129" i="155"/>
  <c r="L129" i="155" s="1"/>
  <c r="K128" i="155"/>
  <c r="L128" i="155" s="1"/>
  <c r="K127" i="155"/>
  <c r="L127" i="155" s="1"/>
  <c r="K126" i="155"/>
  <c r="L126" i="155" s="1"/>
  <c r="K125" i="155"/>
  <c r="K122" i="155"/>
  <c r="L122" i="155" s="1"/>
  <c r="K121" i="155"/>
  <c r="L121" i="155" s="1"/>
  <c r="K120" i="155"/>
  <c r="L120" i="155" s="1"/>
  <c r="K119" i="155"/>
  <c r="L119" i="155" s="1"/>
  <c r="K118" i="155"/>
  <c r="L118" i="155" s="1"/>
  <c r="K117" i="155"/>
  <c r="L117" i="155" s="1"/>
  <c r="K116" i="155"/>
  <c r="L116" i="155" s="1"/>
  <c r="K115" i="155"/>
  <c r="L115" i="155" s="1"/>
  <c r="K112" i="155"/>
  <c r="L112" i="155" s="1"/>
  <c r="K111" i="155"/>
  <c r="L111" i="155" s="1"/>
  <c r="K110" i="155"/>
  <c r="L110" i="155" s="1"/>
  <c r="K109" i="155"/>
  <c r="L109" i="155" s="1"/>
  <c r="K108" i="155"/>
  <c r="L108" i="155" s="1"/>
  <c r="K107" i="155"/>
  <c r="L107" i="155" s="1"/>
  <c r="K106" i="155"/>
  <c r="L106" i="155" s="1"/>
  <c r="K105" i="155"/>
  <c r="K98" i="155"/>
  <c r="L98" i="155" s="1"/>
  <c r="K97" i="155"/>
  <c r="K96" i="155"/>
  <c r="K95" i="155"/>
  <c r="L95" i="155" s="1"/>
  <c r="K92" i="155"/>
  <c r="L92" i="155" s="1"/>
  <c r="K91" i="155"/>
  <c r="L91" i="155" s="1"/>
  <c r="K90" i="155"/>
  <c r="L90" i="155" s="1"/>
  <c r="K89" i="155"/>
  <c r="L89" i="155" s="1"/>
  <c r="K88" i="155"/>
  <c r="L88" i="155" s="1"/>
  <c r="K87" i="155"/>
  <c r="L87" i="155" s="1"/>
  <c r="K86" i="155"/>
  <c r="L86" i="155" s="1"/>
  <c r="K85" i="155"/>
  <c r="L85" i="155" s="1"/>
  <c r="K82" i="155"/>
  <c r="L82" i="155" s="1"/>
  <c r="K81" i="155"/>
  <c r="L81" i="155" s="1"/>
  <c r="K80" i="155"/>
  <c r="L80" i="155" s="1"/>
  <c r="K79" i="155"/>
  <c r="L79" i="155" s="1"/>
  <c r="K78" i="155"/>
  <c r="L78" i="155" s="1"/>
  <c r="K77" i="155"/>
  <c r="L77" i="155" s="1"/>
  <c r="K76" i="155"/>
  <c r="L76" i="155" s="1"/>
  <c r="K75" i="155"/>
  <c r="L75" i="155" s="1"/>
  <c r="K72" i="155"/>
  <c r="L72" i="155" s="1"/>
  <c r="K71" i="155"/>
  <c r="L71" i="155" s="1"/>
  <c r="K70" i="155"/>
  <c r="L70" i="155" s="1"/>
  <c r="K69" i="155"/>
  <c r="L69" i="155" s="1"/>
  <c r="K68" i="155"/>
  <c r="L68" i="155" s="1"/>
  <c r="K67" i="155"/>
  <c r="L67" i="155" s="1"/>
  <c r="K66" i="155"/>
  <c r="L66" i="155" s="1"/>
  <c r="K65" i="155"/>
  <c r="L65" i="155" s="1"/>
  <c r="K62" i="155"/>
  <c r="L62" i="155" s="1"/>
  <c r="K61" i="155"/>
  <c r="L61" i="155" s="1"/>
  <c r="K60" i="155"/>
  <c r="L60" i="155" s="1"/>
  <c r="K59" i="155"/>
  <c r="L59" i="155" s="1"/>
  <c r="K58" i="155"/>
  <c r="L58" i="155" s="1"/>
  <c r="K57" i="155"/>
  <c r="L57" i="155" s="1"/>
  <c r="K56" i="155"/>
  <c r="L56" i="155" s="1"/>
  <c r="K55" i="155"/>
  <c r="L55" i="155" s="1"/>
  <c r="K52" i="155"/>
  <c r="L52" i="155" s="1"/>
  <c r="K51" i="155"/>
  <c r="L51" i="155" s="1"/>
  <c r="K50" i="155"/>
  <c r="L50" i="155" s="1"/>
  <c r="K49" i="155"/>
  <c r="L49" i="155" s="1"/>
  <c r="K48" i="155"/>
  <c r="L48" i="155" s="1"/>
  <c r="K47" i="155"/>
  <c r="L47" i="155" s="1"/>
  <c r="K46" i="155"/>
  <c r="L46" i="155" s="1"/>
  <c r="K45" i="155"/>
  <c r="L45" i="155" s="1"/>
  <c r="K42" i="155"/>
  <c r="L42" i="155" s="1"/>
  <c r="K41" i="155"/>
  <c r="L41" i="155" s="1"/>
  <c r="K40" i="155"/>
  <c r="L40" i="155" s="1"/>
  <c r="K39" i="155"/>
  <c r="L39" i="155" s="1"/>
  <c r="K38" i="155"/>
  <c r="L38" i="155" s="1"/>
  <c r="K37" i="155"/>
  <c r="L37" i="155" s="1"/>
  <c r="K36" i="155"/>
  <c r="L36" i="155" s="1"/>
  <c r="K35" i="155"/>
  <c r="L35" i="155" s="1"/>
  <c r="K32" i="155"/>
  <c r="L32" i="155" s="1"/>
  <c r="K31" i="155"/>
  <c r="L31" i="155" s="1"/>
  <c r="K30" i="155"/>
  <c r="L30" i="155" s="1"/>
  <c r="K29" i="155"/>
  <c r="L29" i="155" s="1"/>
  <c r="K28" i="155"/>
  <c r="L28" i="155" s="1"/>
  <c r="K27" i="155"/>
  <c r="L27" i="155" s="1"/>
  <c r="K26" i="155"/>
  <c r="L26" i="155" s="1"/>
  <c r="K25" i="155"/>
  <c r="K22" i="155"/>
  <c r="L22" i="155" s="1"/>
  <c r="K21" i="155"/>
  <c r="L21" i="155" s="1"/>
  <c r="K20" i="155"/>
  <c r="L20" i="155" s="1"/>
  <c r="K19" i="155"/>
  <c r="L19" i="155" s="1"/>
  <c r="K18" i="155"/>
  <c r="K17" i="155"/>
  <c r="L17" i="155" s="1"/>
  <c r="K16" i="155"/>
  <c r="L16" i="155" s="1"/>
  <c r="K15" i="155"/>
  <c r="L15" i="155" s="1"/>
  <c r="K12" i="155"/>
  <c r="L12" i="155" s="1"/>
  <c r="K11" i="155"/>
  <c r="L11" i="155" s="1"/>
  <c r="K10" i="155"/>
  <c r="L10" i="155" s="1"/>
  <c r="K9" i="155"/>
  <c r="L9" i="155" s="1"/>
  <c r="K8" i="155"/>
  <c r="L8" i="155" s="1"/>
  <c r="K7" i="155"/>
  <c r="L7" i="155" s="1"/>
  <c r="K6" i="155"/>
  <c r="L6" i="155" s="1"/>
  <c r="K5" i="155"/>
  <c r="L5" i="155" s="1"/>
  <c r="C1" i="155"/>
  <c r="K192" i="154"/>
  <c r="L192" i="154" s="1"/>
  <c r="K191" i="154"/>
  <c r="L191" i="154" s="1"/>
  <c r="K190" i="154"/>
  <c r="L190" i="154" s="1"/>
  <c r="K189" i="154"/>
  <c r="L189" i="154" s="1"/>
  <c r="K188" i="154"/>
  <c r="L188" i="154" s="1"/>
  <c r="L187" i="154"/>
  <c r="K187" i="154"/>
  <c r="K186" i="154"/>
  <c r="L186" i="154" s="1"/>
  <c r="K185" i="154"/>
  <c r="K182" i="154"/>
  <c r="L182" i="154" s="1"/>
  <c r="K181" i="154"/>
  <c r="L181" i="154" s="1"/>
  <c r="L180" i="154"/>
  <c r="K180" i="154"/>
  <c r="K179" i="154"/>
  <c r="L179" i="154" s="1"/>
  <c r="K178" i="154"/>
  <c r="L178" i="154" s="1"/>
  <c r="K177" i="154"/>
  <c r="L177" i="154" s="1"/>
  <c r="K176" i="154"/>
  <c r="L176" i="154" s="1"/>
  <c r="K175" i="154"/>
  <c r="L175" i="154" s="1"/>
  <c r="K172" i="154"/>
  <c r="L172" i="154" s="1"/>
  <c r="L171" i="154"/>
  <c r="K171" i="154"/>
  <c r="K170" i="154"/>
  <c r="L170" i="154" s="1"/>
  <c r="K169" i="154"/>
  <c r="L169" i="154" s="1"/>
  <c r="K168" i="154"/>
  <c r="L168" i="154" s="1"/>
  <c r="K167" i="154"/>
  <c r="L167" i="154" s="1"/>
  <c r="K166" i="154"/>
  <c r="L166" i="154" s="1"/>
  <c r="K165" i="154"/>
  <c r="K162" i="154"/>
  <c r="L162" i="154" s="1"/>
  <c r="K161" i="154"/>
  <c r="L161" i="154" s="1"/>
  <c r="K160" i="154"/>
  <c r="L160" i="154" s="1"/>
  <c r="K159" i="154"/>
  <c r="L159" i="154" s="1"/>
  <c r="K158" i="154"/>
  <c r="L158" i="154" s="1"/>
  <c r="K157" i="154"/>
  <c r="L157" i="154" s="1"/>
  <c r="L156" i="154"/>
  <c r="K156" i="154"/>
  <c r="K155" i="154"/>
  <c r="L155" i="154" s="1"/>
  <c r="K152" i="154"/>
  <c r="L152" i="154" s="1"/>
  <c r="K151" i="154"/>
  <c r="L151" i="154" s="1"/>
  <c r="K150" i="154"/>
  <c r="L150" i="154" s="1"/>
  <c r="K149" i="154"/>
  <c r="L149" i="154" s="1"/>
  <c r="K148" i="154"/>
  <c r="L148" i="154" s="1"/>
  <c r="L147" i="154"/>
  <c r="K147" i="154"/>
  <c r="K146" i="154"/>
  <c r="L146" i="154" s="1"/>
  <c r="K145" i="154"/>
  <c r="K142" i="154"/>
  <c r="L142" i="154" s="1"/>
  <c r="K141" i="154"/>
  <c r="L141" i="154" s="1"/>
  <c r="L140" i="154"/>
  <c r="K140" i="154"/>
  <c r="K139" i="154"/>
  <c r="L139" i="154" s="1"/>
  <c r="K138" i="154"/>
  <c r="L138" i="154" s="1"/>
  <c r="K137" i="154"/>
  <c r="L137" i="154" s="1"/>
  <c r="K136" i="154"/>
  <c r="L136" i="154" s="1"/>
  <c r="K135" i="154"/>
  <c r="L135" i="154" s="1"/>
  <c r="K132" i="154"/>
  <c r="L132" i="154" s="1"/>
  <c r="L131" i="154"/>
  <c r="K131" i="154"/>
  <c r="K130" i="154"/>
  <c r="L130" i="154" s="1"/>
  <c r="K129" i="154"/>
  <c r="L129" i="154" s="1"/>
  <c r="K128" i="154"/>
  <c r="L128" i="154" s="1"/>
  <c r="K127" i="154"/>
  <c r="L127" i="154" s="1"/>
  <c r="K126" i="154"/>
  <c r="L126" i="154" s="1"/>
  <c r="K125" i="154"/>
  <c r="L125" i="154" s="1"/>
  <c r="L122" i="154"/>
  <c r="K122" i="154"/>
  <c r="K121" i="154"/>
  <c r="L121" i="154" s="1"/>
  <c r="K120" i="154"/>
  <c r="L120" i="154" s="1"/>
  <c r="K119" i="154"/>
  <c r="L119" i="154" s="1"/>
  <c r="K118" i="154"/>
  <c r="L118" i="154" s="1"/>
  <c r="K117" i="154"/>
  <c r="L117" i="154" s="1"/>
  <c r="L116" i="154"/>
  <c r="K116" i="154"/>
  <c r="K115" i="154"/>
  <c r="L115" i="154" s="1"/>
  <c r="K112" i="154"/>
  <c r="L112" i="154" s="1"/>
  <c r="K111" i="154"/>
  <c r="L111" i="154" s="1"/>
  <c r="K110" i="154"/>
  <c r="L110" i="154" s="1"/>
  <c r="K109" i="154"/>
  <c r="L109" i="154" s="1"/>
  <c r="K108" i="154"/>
  <c r="L108" i="154" s="1"/>
  <c r="K107" i="154"/>
  <c r="L107" i="154" s="1"/>
  <c r="K106" i="154"/>
  <c r="L106" i="154" s="1"/>
  <c r="L105" i="154"/>
  <c r="K105" i="154"/>
  <c r="K98" i="154"/>
  <c r="L98" i="154" s="1"/>
  <c r="K97" i="154"/>
  <c r="K96" i="154"/>
  <c r="L96" i="154" s="1"/>
  <c r="K95" i="154"/>
  <c r="L95" i="154" s="1"/>
  <c r="L92" i="154"/>
  <c r="K92" i="154"/>
  <c r="K91" i="154"/>
  <c r="L91" i="154" s="1"/>
  <c r="L90" i="154"/>
  <c r="K90" i="154"/>
  <c r="K89" i="154"/>
  <c r="L89" i="154" s="1"/>
  <c r="K88" i="154"/>
  <c r="L88" i="154" s="1"/>
  <c r="K87" i="154"/>
  <c r="L87" i="154" s="1"/>
  <c r="K86" i="154"/>
  <c r="L86" i="154" s="1"/>
  <c r="K85" i="154"/>
  <c r="L85" i="154" s="1"/>
  <c r="L82" i="154"/>
  <c r="K82" i="154"/>
  <c r="K81" i="154"/>
  <c r="L81" i="154" s="1"/>
  <c r="L80" i="154"/>
  <c r="K80" i="154"/>
  <c r="K79" i="154"/>
  <c r="L79" i="154" s="1"/>
  <c r="K78" i="154"/>
  <c r="L78" i="154" s="1"/>
  <c r="K77" i="154"/>
  <c r="L77" i="154" s="1"/>
  <c r="K76" i="154"/>
  <c r="K75" i="154"/>
  <c r="L75" i="154" s="1"/>
  <c r="K72" i="154"/>
  <c r="L72" i="154" s="1"/>
  <c r="K71" i="154"/>
  <c r="L71" i="154" s="1"/>
  <c r="L70" i="154"/>
  <c r="K70" i="154"/>
  <c r="K69" i="154"/>
  <c r="L69" i="154" s="1"/>
  <c r="K68" i="154"/>
  <c r="L68" i="154" s="1"/>
  <c r="K67" i="154"/>
  <c r="L67" i="154" s="1"/>
  <c r="K66" i="154"/>
  <c r="L66" i="154" s="1"/>
  <c r="K65" i="154"/>
  <c r="L65" i="154" s="1"/>
  <c r="K62" i="154"/>
  <c r="L62" i="154" s="1"/>
  <c r="K61" i="154"/>
  <c r="L61" i="154" s="1"/>
  <c r="L60" i="154"/>
  <c r="K60" i="154"/>
  <c r="K59" i="154"/>
  <c r="L59" i="154" s="1"/>
  <c r="K58" i="154"/>
  <c r="L58" i="154" s="1"/>
  <c r="K57" i="154"/>
  <c r="L57" i="154" s="1"/>
  <c r="K56" i="154"/>
  <c r="L56" i="154" s="1"/>
  <c r="K55" i="154"/>
  <c r="L55" i="154" s="1"/>
  <c r="K52" i="154"/>
  <c r="L52" i="154" s="1"/>
  <c r="K51" i="154"/>
  <c r="L51" i="154" s="1"/>
  <c r="L50" i="154"/>
  <c r="K50" i="154"/>
  <c r="K49" i="154"/>
  <c r="L49" i="154" s="1"/>
  <c r="K48" i="154"/>
  <c r="L48" i="154" s="1"/>
  <c r="K47" i="154"/>
  <c r="L47" i="154" s="1"/>
  <c r="K46" i="154"/>
  <c r="L46" i="154" s="1"/>
  <c r="K45" i="154"/>
  <c r="L45" i="154" s="1"/>
  <c r="K42" i="154"/>
  <c r="L42" i="154" s="1"/>
  <c r="K41" i="154"/>
  <c r="L41" i="154" s="1"/>
  <c r="L40" i="154"/>
  <c r="K40" i="154"/>
  <c r="K39" i="154"/>
  <c r="L39" i="154" s="1"/>
  <c r="K38" i="154"/>
  <c r="L38" i="154" s="1"/>
  <c r="K37" i="154"/>
  <c r="L37" i="154" s="1"/>
  <c r="K36" i="154"/>
  <c r="L36" i="154" s="1"/>
  <c r="K35" i="154"/>
  <c r="L35" i="154" s="1"/>
  <c r="K32" i="154"/>
  <c r="L32" i="154" s="1"/>
  <c r="L31" i="154"/>
  <c r="K31" i="154"/>
  <c r="K30" i="154"/>
  <c r="L30" i="154" s="1"/>
  <c r="K29" i="154"/>
  <c r="L29" i="154" s="1"/>
  <c r="K28" i="154"/>
  <c r="L28" i="154" s="1"/>
  <c r="K27" i="154"/>
  <c r="L27" i="154" s="1"/>
  <c r="K26" i="154"/>
  <c r="L26" i="154" s="1"/>
  <c r="K25" i="154"/>
  <c r="L25" i="154" s="1"/>
  <c r="L22" i="154"/>
  <c r="K22" i="154"/>
  <c r="K21" i="154"/>
  <c r="L21" i="154" s="1"/>
  <c r="K20" i="154"/>
  <c r="L20" i="154" s="1"/>
  <c r="K19" i="154"/>
  <c r="L19" i="154" s="1"/>
  <c r="K18" i="154"/>
  <c r="L18" i="154" s="1"/>
  <c r="K17" i="154"/>
  <c r="L17" i="154" s="1"/>
  <c r="K16" i="154"/>
  <c r="L16" i="154" s="1"/>
  <c r="N13" i="154" s="1"/>
  <c r="K15" i="154"/>
  <c r="L15" i="154" s="1"/>
  <c r="K12" i="154"/>
  <c r="L12" i="154" s="1"/>
  <c r="K11" i="154"/>
  <c r="L11" i="154" s="1"/>
  <c r="L10" i="154"/>
  <c r="K10" i="154"/>
  <c r="L9" i="154"/>
  <c r="K9" i="154"/>
  <c r="K8" i="154"/>
  <c r="L8" i="154" s="1"/>
  <c r="L7" i="154"/>
  <c r="K7" i="154"/>
  <c r="K6" i="154"/>
  <c r="L6" i="154" s="1"/>
  <c r="K5" i="154"/>
  <c r="M3" i="154" s="1"/>
  <c r="C1" i="154"/>
  <c r="K192" i="153"/>
  <c r="L192" i="153" s="1"/>
  <c r="K191" i="153"/>
  <c r="L191" i="153" s="1"/>
  <c r="K190" i="153"/>
  <c r="L190" i="153" s="1"/>
  <c r="K189" i="153"/>
  <c r="L189" i="153" s="1"/>
  <c r="K188" i="153"/>
  <c r="L188" i="153" s="1"/>
  <c r="K187" i="153"/>
  <c r="L187" i="153" s="1"/>
  <c r="K186" i="153"/>
  <c r="L186" i="153" s="1"/>
  <c r="K185" i="153"/>
  <c r="K182" i="153"/>
  <c r="L182" i="153" s="1"/>
  <c r="K181" i="153"/>
  <c r="L181" i="153" s="1"/>
  <c r="K180" i="153"/>
  <c r="L180" i="153" s="1"/>
  <c r="K179" i="153"/>
  <c r="L179" i="153" s="1"/>
  <c r="K178" i="153"/>
  <c r="L178" i="153" s="1"/>
  <c r="K177" i="153"/>
  <c r="L177" i="153" s="1"/>
  <c r="K176" i="153"/>
  <c r="L176" i="153" s="1"/>
  <c r="K175" i="153"/>
  <c r="L175" i="153" s="1"/>
  <c r="K172" i="153"/>
  <c r="L172" i="153" s="1"/>
  <c r="K171" i="153"/>
  <c r="L171" i="153" s="1"/>
  <c r="K170" i="153"/>
  <c r="L170" i="153" s="1"/>
  <c r="K169" i="153"/>
  <c r="L169" i="153" s="1"/>
  <c r="K168" i="153"/>
  <c r="L168" i="153" s="1"/>
  <c r="K167" i="153"/>
  <c r="L167" i="153" s="1"/>
  <c r="K166" i="153"/>
  <c r="L166" i="153" s="1"/>
  <c r="K165" i="153"/>
  <c r="K162" i="153"/>
  <c r="L162" i="153" s="1"/>
  <c r="K161" i="153"/>
  <c r="L161" i="153" s="1"/>
  <c r="K160" i="153"/>
  <c r="L160" i="153" s="1"/>
  <c r="K159" i="153"/>
  <c r="L159" i="153" s="1"/>
  <c r="K158" i="153"/>
  <c r="L158" i="153" s="1"/>
  <c r="K157" i="153"/>
  <c r="L157" i="153" s="1"/>
  <c r="K156" i="153"/>
  <c r="L156" i="153" s="1"/>
  <c r="K155" i="153"/>
  <c r="L155" i="153" s="1"/>
  <c r="K152" i="153"/>
  <c r="L152" i="153" s="1"/>
  <c r="K151" i="153"/>
  <c r="L151" i="153" s="1"/>
  <c r="K150" i="153"/>
  <c r="L150" i="153" s="1"/>
  <c r="K149" i="153"/>
  <c r="L149" i="153" s="1"/>
  <c r="K148" i="153"/>
  <c r="L148" i="153" s="1"/>
  <c r="K147" i="153"/>
  <c r="L147" i="153" s="1"/>
  <c r="K146" i="153"/>
  <c r="L146" i="153" s="1"/>
  <c r="K145" i="153"/>
  <c r="K142" i="153"/>
  <c r="L142" i="153" s="1"/>
  <c r="K141" i="153"/>
  <c r="L141" i="153" s="1"/>
  <c r="K140" i="153"/>
  <c r="L140" i="153" s="1"/>
  <c r="K139" i="153"/>
  <c r="L139" i="153" s="1"/>
  <c r="K138" i="153"/>
  <c r="L138" i="153" s="1"/>
  <c r="K137" i="153"/>
  <c r="L137" i="153" s="1"/>
  <c r="K136" i="153"/>
  <c r="L136" i="153" s="1"/>
  <c r="K135" i="153"/>
  <c r="L135" i="153" s="1"/>
  <c r="K132" i="153"/>
  <c r="L132" i="153" s="1"/>
  <c r="K131" i="153"/>
  <c r="L131" i="153" s="1"/>
  <c r="K130" i="153"/>
  <c r="L130" i="153" s="1"/>
  <c r="K129" i="153"/>
  <c r="L129" i="153" s="1"/>
  <c r="K128" i="153"/>
  <c r="L128" i="153" s="1"/>
  <c r="K127" i="153"/>
  <c r="L127" i="153" s="1"/>
  <c r="K126" i="153"/>
  <c r="L126" i="153" s="1"/>
  <c r="K125" i="153"/>
  <c r="K122" i="153"/>
  <c r="L122" i="153" s="1"/>
  <c r="K121" i="153"/>
  <c r="L121" i="153" s="1"/>
  <c r="K120" i="153"/>
  <c r="L120" i="153" s="1"/>
  <c r="K119" i="153"/>
  <c r="L119" i="153" s="1"/>
  <c r="K118" i="153"/>
  <c r="L118" i="153" s="1"/>
  <c r="K117" i="153"/>
  <c r="L117" i="153" s="1"/>
  <c r="K116" i="153"/>
  <c r="L116" i="153" s="1"/>
  <c r="K115" i="153"/>
  <c r="L115" i="153" s="1"/>
  <c r="K112" i="153"/>
  <c r="L112" i="153" s="1"/>
  <c r="K111" i="153"/>
  <c r="L111" i="153" s="1"/>
  <c r="K110" i="153"/>
  <c r="L110" i="153" s="1"/>
  <c r="K109" i="153"/>
  <c r="L109" i="153" s="1"/>
  <c r="K108" i="153"/>
  <c r="L108" i="153" s="1"/>
  <c r="K107" i="153"/>
  <c r="L107" i="153" s="1"/>
  <c r="K106" i="153"/>
  <c r="L106" i="153" s="1"/>
  <c r="L105" i="153"/>
  <c r="K105" i="153"/>
  <c r="K98" i="153"/>
  <c r="K97" i="153"/>
  <c r="K96" i="153"/>
  <c r="K95" i="153"/>
  <c r="K92" i="153"/>
  <c r="L92" i="153" s="1"/>
  <c r="K91" i="153"/>
  <c r="L91" i="153" s="1"/>
  <c r="K90" i="153"/>
  <c r="L90" i="153" s="1"/>
  <c r="L96" i="153" s="1"/>
  <c r="K89" i="153"/>
  <c r="L89" i="153" s="1"/>
  <c r="K88" i="153"/>
  <c r="L88" i="153" s="1"/>
  <c r="K87" i="153"/>
  <c r="L87" i="153" s="1"/>
  <c r="L86" i="153"/>
  <c r="K86" i="153"/>
  <c r="K85" i="153"/>
  <c r="L85" i="153" s="1"/>
  <c r="K82" i="153"/>
  <c r="L82" i="153" s="1"/>
  <c r="K81" i="153"/>
  <c r="L81" i="153" s="1"/>
  <c r="K80" i="153"/>
  <c r="L80" i="153" s="1"/>
  <c r="K79" i="153"/>
  <c r="L79" i="153" s="1"/>
  <c r="K78" i="153"/>
  <c r="L78" i="153" s="1"/>
  <c r="K77" i="153"/>
  <c r="L77" i="153" s="1"/>
  <c r="L76" i="153"/>
  <c r="K76" i="153"/>
  <c r="K75" i="153"/>
  <c r="L75" i="153" s="1"/>
  <c r="K72" i="153"/>
  <c r="L72" i="153" s="1"/>
  <c r="K71" i="153"/>
  <c r="L71" i="153" s="1"/>
  <c r="K70" i="153"/>
  <c r="L70" i="153" s="1"/>
  <c r="K69" i="153"/>
  <c r="L69" i="153" s="1"/>
  <c r="K68" i="153"/>
  <c r="L68" i="153" s="1"/>
  <c r="K67" i="153"/>
  <c r="L67" i="153" s="1"/>
  <c r="L66" i="153"/>
  <c r="K66" i="153"/>
  <c r="K65" i="153"/>
  <c r="L65" i="153" s="1"/>
  <c r="K62" i="153"/>
  <c r="L62" i="153" s="1"/>
  <c r="K61" i="153"/>
  <c r="L61" i="153" s="1"/>
  <c r="K60" i="153"/>
  <c r="L60" i="153" s="1"/>
  <c r="K59" i="153"/>
  <c r="L59" i="153" s="1"/>
  <c r="L58" i="153"/>
  <c r="K58" i="153"/>
  <c r="K57" i="153"/>
  <c r="L57" i="153" s="1"/>
  <c r="L56" i="153"/>
  <c r="K56" i="153"/>
  <c r="K55" i="153"/>
  <c r="L55" i="153" s="1"/>
  <c r="K52" i="153"/>
  <c r="L52" i="153" s="1"/>
  <c r="L51" i="153"/>
  <c r="K51" i="153"/>
  <c r="K50" i="153"/>
  <c r="L50" i="153" s="1"/>
  <c r="L49" i="153"/>
  <c r="K49" i="153"/>
  <c r="K48" i="153"/>
  <c r="L48" i="153" s="1"/>
  <c r="L47" i="153"/>
  <c r="K47" i="153"/>
  <c r="K46" i="153"/>
  <c r="L46" i="153" s="1"/>
  <c r="L45" i="153"/>
  <c r="K45" i="153"/>
  <c r="K42" i="153"/>
  <c r="L42" i="153" s="1"/>
  <c r="L41" i="153"/>
  <c r="K41" i="153"/>
  <c r="K40" i="153"/>
  <c r="L40" i="153" s="1"/>
  <c r="L39" i="153"/>
  <c r="K39" i="153"/>
  <c r="K38" i="153"/>
  <c r="L38" i="153" s="1"/>
  <c r="L37" i="153"/>
  <c r="K37" i="153"/>
  <c r="K36" i="153"/>
  <c r="L36" i="153" s="1"/>
  <c r="L35" i="153"/>
  <c r="K35" i="153"/>
  <c r="L32" i="153"/>
  <c r="K32" i="153"/>
  <c r="K31" i="153"/>
  <c r="L31" i="153" s="1"/>
  <c r="L30" i="153"/>
  <c r="K30" i="153"/>
  <c r="K29" i="153"/>
  <c r="L29" i="153" s="1"/>
  <c r="L28" i="153"/>
  <c r="K28" i="153"/>
  <c r="K27" i="153"/>
  <c r="L27" i="153" s="1"/>
  <c r="L26" i="153"/>
  <c r="K26" i="153"/>
  <c r="K25" i="153"/>
  <c r="K22" i="153"/>
  <c r="L22" i="153" s="1"/>
  <c r="L21" i="153"/>
  <c r="K21" i="153"/>
  <c r="K20" i="153"/>
  <c r="L20" i="153" s="1"/>
  <c r="L19" i="153"/>
  <c r="K19" i="153"/>
  <c r="K18" i="153"/>
  <c r="L18" i="153" s="1"/>
  <c r="K17" i="153"/>
  <c r="L17" i="153" s="1"/>
  <c r="L16" i="153"/>
  <c r="K16" i="153"/>
  <c r="K15" i="153"/>
  <c r="L15" i="153" s="1"/>
  <c r="K12" i="153"/>
  <c r="L12" i="153" s="1"/>
  <c r="K11" i="153"/>
  <c r="L11" i="153" s="1"/>
  <c r="L10" i="153"/>
  <c r="K10" i="153"/>
  <c r="K9" i="153"/>
  <c r="L9" i="153" s="1"/>
  <c r="K8" i="153"/>
  <c r="L8" i="153" s="1"/>
  <c r="K7" i="153"/>
  <c r="L7" i="153" s="1"/>
  <c r="L6" i="153"/>
  <c r="K6" i="153"/>
  <c r="K5" i="153"/>
  <c r="L5" i="153" s="1"/>
  <c r="M3" i="153"/>
  <c r="C1" i="153"/>
  <c r="K192" i="152"/>
  <c r="L192" i="152" s="1"/>
  <c r="K191" i="152"/>
  <c r="L191" i="152" s="1"/>
  <c r="K190" i="152"/>
  <c r="L190" i="152" s="1"/>
  <c r="K189" i="152"/>
  <c r="L189" i="152" s="1"/>
  <c r="K188" i="152"/>
  <c r="L188" i="152" s="1"/>
  <c r="K187" i="152"/>
  <c r="L187" i="152" s="1"/>
  <c r="K186" i="152"/>
  <c r="L186" i="152" s="1"/>
  <c r="K185" i="152"/>
  <c r="K182" i="152"/>
  <c r="L182" i="152" s="1"/>
  <c r="K181" i="152"/>
  <c r="L181" i="152" s="1"/>
  <c r="K180" i="152"/>
  <c r="L180" i="152" s="1"/>
  <c r="K179" i="152"/>
  <c r="L179" i="152" s="1"/>
  <c r="K178" i="152"/>
  <c r="L178" i="152" s="1"/>
  <c r="K177" i="152"/>
  <c r="L177" i="152" s="1"/>
  <c r="K176" i="152"/>
  <c r="L176" i="152" s="1"/>
  <c r="K175" i="152"/>
  <c r="K172" i="152"/>
  <c r="L172" i="152" s="1"/>
  <c r="K171" i="152"/>
  <c r="L171" i="152" s="1"/>
  <c r="K170" i="152"/>
  <c r="L170" i="152" s="1"/>
  <c r="K169" i="152"/>
  <c r="L169" i="152" s="1"/>
  <c r="K168" i="152"/>
  <c r="L168" i="152" s="1"/>
  <c r="K167" i="152"/>
  <c r="L167" i="152" s="1"/>
  <c r="K166" i="152"/>
  <c r="L166" i="152" s="1"/>
  <c r="K165" i="152"/>
  <c r="K162" i="152"/>
  <c r="L162" i="152" s="1"/>
  <c r="K161" i="152"/>
  <c r="L161" i="152" s="1"/>
  <c r="K160" i="152"/>
  <c r="L160" i="152" s="1"/>
  <c r="K159" i="152"/>
  <c r="L159" i="152" s="1"/>
  <c r="K158" i="152"/>
  <c r="L158" i="152" s="1"/>
  <c r="K157" i="152"/>
  <c r="L157" i="152" s="1"/>
  <c r="K156" i="152"/>
  <c r="L156" i="152" s="1"/>
  <c r="K155" i="152"/>
  <c r="L155" i="152" s="1"/>
  <c r="K152" i="152"/>
  <c r="L152" i="152" s="1"/>
  <c r="K151" i="152"/>
  <c r="L151" i="152" s="1"/>
  <c r="K150" i="152"/>
  <c r="L150" i="152" s="1"/>
  <c r="K149" i="152"/>
  <c r="L149" i="152" s="1"/>
  <c r="K148" i="152"/>
  <c r="L148" i="152" s="1"/>
  <c r="K147" i="152"/>
  <c r="L147" i="152" s="1"/>
  <c r="K146" i="152"/>
  <c r="L146" i="152" s="1"/>
  <c r="K145" i="152"/>
  <c r="K142" i="152"/>
  <c r="L142" i="152" s="1"/>
  <c r="K141" i="152"/>
  <c r="L141" i="152" s="1"/>
  <c r="K140" i="152"/>
  <c r="L140" i="152" s="1"/>
  <c r="K139" i="152"/>
  <c r="L139" i="152" s="1"/>
  <c r="K138" i="152"/>
  <c r="L138" i="152" s="1"/>
  <c r="K137" i="152"/>
  <c r="L137" i="152" s="1"/>
  <c r="K136" i="152"/>
  <c r="L136" i="152" s="1"/>
  <c r="K135" i="152"/>
  <c r="L135" i="152" s="1"/>
  <c r="K132" i="152"/>
  <c r="L132" i="152" s="1"/>
  <c r="K131" i="152"/>
  <c r="L131" i="152" s="1"/>
  <c r="K130" i="152"/>
  <c r="L130" i="152" s="1"/>
  <c r="K129" i="152"/>
  <c r="L129" i="152" s="1"/>
  <c r="K128" i="152"/>
  <c r="L128" i="152" s="1"/>
  <c r="K127" i="152"/>
  <c r="L127" i="152" s="1"/>
  <c r="K126" i="152"/>
  <c r="L126" i="152" s="1"/>
  <c r="K125" i="152"/>
  <c r="K122" i="152"/>
  <c r="L122" i="152" s="1"/>
  <c r="K121" i="152"/>
  <c r="L121" i="152" s="1"/>
  <c r="K120" i="152"/>
  <c r="L120" i="152" s="1"/>
  <c r="K119" i="152"/>
  <c r="L119" i="152" s="1"/>
  <c r="K118" i="152"/>
  <c r="L118" i="152" s="1"/>
  <c r="K117" i="152"/>
  <c r="L117" i="152" s="1"/>
  <c r="K116" i="152"/>
  <c r="L116" i="152" s="1"/>
  <c r="K115" i="152"/>
  <c r="L115" i="152" s="1"/>
  <c r="K112" i="152"/>
  <c r="L112" i="152" s="1"/>
  <c r="K111" i="152"/>
  <c r="L111" i="152" s="1"/>
  <c r="K110" i="152"/>
  <c r="L110" i="152" s="1"/>
  <c r="K109" i="152"/>
  <c r="L109" i="152" s="1"/>
  <c r="K108" i="152"/>
  <c r="L108" i="152" s="1"/>
  <c r="K107" i="152"/>
  <c r="L107" i="152" s="1"/>
  <c r="K106" i="152"/>
  <c r="L106" i="152" s="1"/>
  <c r="K105" i="152"/>
  <c r="K98" i="152"/>
  <c r="K97" i="152"/>
  <c r="K96" i="152"/>
  <c r="K95" i="152"/>
  <c r="K92" i="152"/>
  <c r="L92" i="152" s="1"/>
  <c r="K91" i="152"/>
  <c r="L91" i="152" s="1"/>
  <c r="K90" i="152"/>
  <c r="L90" i="152" s="1"/>
  <c r="L89" i="152"/>
  <c r="K88" i="152"/>
  <c r="K87" i="152"/>
  <c r="L87" i="152" s="1"/>
  <c r="K86" i="152"/>
  <c r="L86" i="152" s="1"/>
  <c r="L85" i="152"/>
  <c r="K82" i="152"/>
  <c r="L82" i="152" s="1"/>
  <c r="K81" i="152"/>
  <c r="L81" i="152" s="1"/>
  <c r="K80" i="152"/>
  <c r="L80" i="152" s="1"/>
  <c r="K79" i="152"/>
  <c r="L79" i="152" s="1"/>
  <c r="K78" i="152"/>
  <c r="L78" i="152" s="1"/>
  <c r="K77" i="152"/>
  <c r="L77" i="152" s="1"/>
  <c r="K76" i="152"/>
  <c r="L76" i="152" s="1"/>
  <c r="K75" i="152"/>
  <c r="L75" i="152" s="1"/>
  <c r="K72" i="152"/>
  <c r="L72" i="152" s="1"/>
  <c r="K71" i="152"/>
  <c r="L71" i="152" s="1"/>
  <c r="K70" i="152"/>
  <c r="L70" i="152" s="1"/>
  <c r="K69" i="152"/>
  <c r="L69" i="152" s="1"/>
  <c r="K68" i="152"/>
  <c r="L68" i="152" s="1"/>
  <c r="K67" i="152"/>
  <c r="L67" i="152" s="1"/>
  <c r="K66" i="152"/>
  <c r="L66" i="152" s="1"/>
  <c r="K65" i="152"/>
  <c r="L65" i="152" s="1"/>
  <c r="K62" i="152"/>
  <c r="L62" i="152" s="1"/>
  <c r="K61" i="152"/>
  <c r="L61" i="152" s="1"/>
  <c r="K60" i="152"/>
  <c r="L60" i="152" s="1"/>
  <c r="K59" i="152"/>
  <c r="L59" i="152" s="1"/>
  <c r="K58" i="152"/>
  <c r="L58" i="152" s="1"/>
  <c r="K57" i="152"/>
  <c r="L57" i="152" s="1"/>
  <c r="K56" i="152"/>
  <c r="L56" i="152" s="1"/>
  <c r="K55" i="152"/>
  <c r="L55" i="152" s="1"/>
  <c r="K52" i="152"/>
  <c r="L52" i="152" s="1"/>
  <c r="K51" i="152"/>
  <c r="L51" i="152" s="1"/>
  <c r="K50" i="152"/>
  <c r="L50" i="152" s="1"/>
  <c r="K49" i="152"/>
  <c r="L49" i="152" s="1"/>
  <c r="K48" i="152"/>
  <c r="L48" i="152" s="1"/>
  <c r="K47" i="152"/>
  <c r="L47" i="152" s="1"/>
  <c r="K46" i="152"/>
  <c r="L46" i="152" s="1"/>
  <c r="K45" i="152"/>
  <c r="L45" i="152" s="1"/>
  <c r="K42" i="152"/>
  <c r="L42" i="152" s="1"/>
  <c r="K41" i="152"/>
  <c r="L41" i="152" s="1"/>
  <c r="K40" i="152"/>
  <c r="L40" i="152" s="1"/>
  <c r="K39" i="152"/>
  <c r="L39" i="152" s="1"/>
  <c r="K38" i="152"/>
  <c r="L38" i="152" s="1"/>
  <c r="K37" i="152"/>
  <c r="L37" i="152" s="1"/>
  <c r="K36" i="152"/>
  <c r="L36" i="152" s="1"/>
  <c r="K35" i="152"/>
  <c r="L35" i="152" s="1"/>
  <c r="K32" i="152"/>
  <c r="L32" i="152" s="1"/>
  <c r="K31" i="152"/>
  <c r="L31" i="152" s="1"/>
  <c r="K30" i="152"/>
  <c r="L30" i="152" s="1"/>
  <c r="K29" i="152"/>
  <c r="L29" i="152" s="1"/>
  <c r="K28" i="152"/>
  <c r="L28" i="152" s="1"/>
  <c r="K27" i="152"/>
  <c r="L27" i="152" s="1"/>
  <c r="K26" i="152"/>
  <c r="L26" i="152" s="1"/>
  <c r="K25" i="152"/>
  <c r="K18" i="152"/>
  <c r="L18" i="152" s="1"/>
  <c r="K17" i="152"/>
  <c r="L17" i="152" s="1"/>
  <c r="K16" i="152"/>
  <c r="L16" i="152" s="1"/>
  <c r="K15" i="152"/>
  <c r="K12" i="152"/>
  <c r="L12" i="152" s="1"/>
  <c r="K11" i="152"/>
  <c r="L11" i="152" s="1"/>
  <c r="K10" i="152"/>
  <c r="L10" i="152" s="1"/>
  <c r="K9" i="152"/>
  <c r="L9" i="152" s="1"/>
  <c r="K8" i="152"/>
  <c r="L8" i="152" s="1"/>
  <c r="K7" i="152"/>
  <c r="L7" i="152" s="1"/>
  <c r="K6" i="152"/>
  <c r="L6" i="152" s="1"/>
  <c r="K5" i="152"/>
  <c r="C1" i="152"/>
  <c r="K192" i="151"/>
  <c r="L192" i="151" s="1"/>
  <c r="K191" i="151"/>
  <c r="L191" i="151" s="1"/>
  <c r="K190" i="151"/>
  <c r="L190" i="151" s="1"/>
  <c r="K189" i="151"/>
  <c r="L189" i="151" s="1"/>
  <c r="K188" i="151"/>
  <c r="L188" i="151" s="1"/>
  <c r="K187" i="151"/>
  <c r="L187" i="151" s="1"/>
  <c r="K186" i="151"/>
  <c r="L186" i="151" s="1"/>
  <c r="K185" i="151"/>
  <c r="K182" i="151"/>
  <c r="L182" i="151" s="1"/>
  <c r="K181" i="151"/>
  <c r="L181" i="151" s="1"/>
  <c r="K180" i="151"/>
  <c r="L180" i="151" s="1"/>
  <c r="K179" i="151"/>
  <c r="L179" i="151" s="1"/>
  <c r="K178" i="151"/>
  <c r="L178" i="151" s="1"/>
  <c r="K177" i="151"/>
  <c r="L177" i="151" s="1"/>
  <c r="K176" i="151"/>
  <c r="L176" i="151" s="1"/>
  <c r="K175" i="151"/>
  <c r="L175" i="151" s="1"/>
  <c r="K172" i="151"/>
  <c r="L172" i="151" s="1"/>
  <c r="K171" i="151"/>
  <c r="L171" i="151" s="1"/>
  <c r="K170" i="151"/>
  <c r="L170" i="151" s="1"/>
  <c r="K169" i="151"/>
  <c r="L169" i="151" s="1"/>
  <c r="K168" i="151"/>
  <c r="L168" i="151" s="1"/>
  <c r="K167" i="151"/>
  <c r="L167" i="151" s="1"/>
  <c r="K166" i="151"/>
  <c r="L166" i="151" s="1"/>
  <c r="K165" i="151"/>
  <c r="K162" i="151"/>
  <c r="L162" i="151" s="1"/>
  <c r="K161" i="151"/>
  <c r="L161" i="151" s="1"/>
  <c r="K160" i="151"/>
  <c r="L160" i="151" s="1"/>
  <c r="K159" i="151"/>
  <c r="L159" i="151" s="1"/>
  <c r="K158" i="151"/>
  <c r="L158" i="151" s="1"/>
  <c r="K157" i="151"/>
  <c r="L157" i="151" s="1"/>
  <c r="K156" i="151"/>
  <c r="L156" i="151" s="1"/>
  <c r="K155" i="151"/>
  <c r="L155" i="151" s="1"/>
  <c r="K152" i="151"/>
  <c r="L152" i="151" s="1"/>
  <c r="K151" i="151"/>
  <c r="L151" i="151" s="1"/>
  <c r="K150" i="151"/>
  <c r="L150" i="151" s="1"/>
  <c r="K149" i="151"/>
  <c r="L149" i="151" s="1"/>
  <c r="K148" i="151"/>
  <c r="L148" i="151" s="1"/>
  <c r="K147" i="151"/>
  <c r="L147" i="151" s="1"/>
  <c r="K146" i="151"/>
  <c r="L146" i="151" s="1"/>
  <c r="K145" i="151"/>
  <c r="K142" i="151"/>
  <c r="L142" i="151" s="1"/>
  <c r="K141" i="151"/>
  <c r="L141" i="151" s="1"/>
  <c r="K140" i="151"/>
  <c r="L140" i="151" s="1"/>
  <c r="K139" i="151"/>
  <c r="L139" i="151" s="1"/>
  <c r="K138" i="151"/>
  <c r="L138" i="151" s="1"/>
  <c r="K137" i="151"/>
  <c r="L137" i="151" s="1"/>
  <c r="K136" i="151"/>
  <c r="L136" i="151" s="1"/>
  <c r="K135" i="151"/>
  <c r="L135" i="151" s="1"/>
  <c r="K132" i="151"/>
  <c r="L132" i="151" s="1"/>
  <c r="K131" i="151"/>
  <c r="L131" i="151" s="1"/>
  <c r="K130" i="151"/>
  <c r="L130" i="151" s="1"/>
  <c r="K129" i="151"/>
  <c r="L129" i="151" s="1"/>
  <c r="K128" i="151"/>
  <c r="L128" i="151" s="1"/>
  <c r="K127" i="151"/>
  <c r="L127" i="151" s="1"/>
  <c r="K126" i="151"/>
  <c r="L126" i="151" s="1"/>
  <c r="K125" i="151"/>
  <c r="K122" i="151"/>
  <c r="L122" i="151" s="1"/>
  <c r="K121" i="151"/>
  <c r="L121" i="151" s="1"/>
  <c r="K120" i="151"/>
  <c r="L120" i="151" s="1"/>
  <c r="K119" i="151"/>
  <c r="L119" i="151" s="1"/>
  <c r="K118" i="151"/>
  <c r="L118" i="151" s="1"/>
  <c r="K117" i="151"/>
  <c r="L117" i="151" s="1"/>
  <c r="K116" i="151"/>
  <c r="L116" i="151" s="1"/>
  <c r="K115" i="151"/>
  <c r="L115" i="151" s="1"/>
  <c r="K112" i="151"/>
  <c r="L112" i="151" s="1"/>
  <c r="K111" i="151"/>
  <c r="L111" i="151" s="1"/>
  <c r="K110" i="151"/>
  <c r="L110" i="151" s="1"/>
  <c r="K109" i="151"/>
  <c r="L109" i="151" s="1"/>
  <c r="K108" i="151"/>
  <c r="L108" i="151" s="1"/>
  <c r="K107" i="151"/>
  <c r="L107" i="151" s="1"/>
  <c r="K106" i="151"/>
  <c r="L106" i="151" s="1"/>
  <c r="K105" i="151"/>
  <c r="K98" i="151"/>
  <c r="K97" i="151"/>
  <c r="K96" i="151"/>
  <c r="K95" i="151"/>
  <c r="L95" i="151" s="1"/>
  <c r="K92" i="151"/>
  <c r="L92" i="151" s="1"/>
  <c r="K91" i="151"/>
  <c r="L91" i="151" s="1"/>
  <c r="K90" i="151"/>
  <c r="L90" i="151" s="1"/>
  <c r="K89" i="151"/>
  <c r="L89" i="151" s="1"/>
  <c r="K88" i="151"/>
  <c r="L88" i="151" s="1"/>
  <c r="K87" i="151"/>
  <c r="L87" i="151" s="1"/>
  <c r="K86" i="151"/>
  <c r="L86" i="151" s="1"/>
  <c r="K85" i="151"/>
  <c r="L85" i="151" s="1"/>
  <c r="K82" i="151"/>
  <c r="L82" i="151" s="1"/>
  <c r="K81" i="151"/>
  <c r="L81" i="151" s="1"/>
  <c r="K80" i="151"/>
  <c r="L80" i="151" s="1"/>
  <c r="K79" i="151"/>
  <c r="L79" i="151" s="1"/>
  <c r="K78" i="151"/>
  <c r="L78" i="151" s="1"/>
  <c r="K77" i="151"/>
  <c r="L77" i="151" s="1"/>
  <c r="K76" i="151"/>
  <c r="L76" i="151" s="1"/>
  <c r="K75" i="151"/>
  <c r="L75" i="151" s="1"/>
  <c r="K72" i="151"/>
  <c r="L72" i="151" s="1"/>
  <c r="K71" i="151"/>
  <c r="L71" i="151" s="1"/>
  <c r="K70" i="151"/>
  <c r="L70" i="151" s="1"/>
  <c r="K69" i="151"/>
  <c r="L69" i="151" s="1"/>
  <c r="K68" i="151"/>
  <c r="L68" i="151" s="1"/>
  <c r="K67" i="151"/>
  <c r="L67" i="151" s="1"/>
  <c r="K66" i="151"/>
  <c r="K65" i="151"/>
  <c r="L65" i="151" s="1"/>
  <c r="K62" i="151"/>
  <c r="L62" i="151" s="1"/>
  <c r="K61" i="151"/>
  <c r="L61" i="151" s="1"/>
  <c r="K60" i="151"/>
  <c r="L60" i="151" s="1"/>
  <c r="K59" i="151"/>
  <c r="L59" i="151" s="1"/>
  <c r="K58" i="151"/>
  <c r="K57" i="151"/>
  <c r="L57" i="151" s="1"/>
  <c r="K56" i="151"/>
  <c r="L56" i="151" s="1"/>
  <c r="K55" i="151"/>
  <c r="L55" i="151" s="1"/>
  <c r="K52" i="151"/>
  <c r="L52" i="151" s="1"/>
  <c r="K51" i="151"/>
  <c r="L51" i="151" s="1"/>
  <c r="K50" i="151"/>
  <c r="L50" i="151" s="1"/>
  <c r="K49" i="151"/>
  <c r="L49" i="151" s="1"/>
  <c r="K48" i="151"/>
  <c r="L48" i="151" s="1"/>
  <c r="K47" i="151"/>
  <c r="L47" i="151" s="1"/>
  <c r="K46" i="151"/>
  <c r="L46" i="151" s="1"/>
  <c r="K45" i="151"/>
  <c r="L45" i="151" s="1"/>
  <c r="K42" i="151"/>
  <c r="L42" i="151" s="1"/>
  <c r="K41" i="151"/>
  <c r="L41" i="151" s="1"/>
  <c r="K40" i="151"/>
  <c r="L40" i="151" s="1"/>
  <c r="K39" i="151"/>
  <c r="L39" i="151" s="1"/>
  <c r="K38" i="151"/>
  <c r="L38" i="151" s="1"/>
  <c r="K37" i="151"/>
  <c r="M33" i="151" s="1"/>
  <c r="K36" i="151"/>
  <c r="L36" i="151" s="1"/>
  <c r="L35" i="151"/>
  <c r="K35" i="151"/>
  <c r="L32" i="151"/>
  <c r="K32" i="151"/>
  <c r="K31" i="151"/>
  <c r="L31" i="151" s="1"/>
  <c r="L30" i="151"/>
  <c r="K30" i="151"/>
  <c r="K29" i="151"/>
  <c r="L29" i="151" s="1"/>
  <c r="K28" i="151"/>
  <c r="L28" i="151" s="1"/>
  <c r="K27" i="151"/>
  <c r="L27" i="151" s="1"/>
  <c r="K26" i="151"/>
  <c r="M23" i="151" s="1"/>
  <c r="K25" i="151"/>
  <c r="L22" i="151"/>
  <c r="K22" i="151"/>
  <c r="L21" i="151"/>
  <c r="K21" i="151"/>
  <c r="K20" i="151"/>
  <c r="L20" i="151" s="1"/>
  <c r="L19" i="151"/>
  <c r="K19" i="151"/>
  <c r="K18" i="151"/>
  <c r="L18" i="151" s="1"/>
  <c r="L17" i="151"/>
  <c r="K17" i="151"/>
  <c r="K16" i="151"/>
  <c r="L16" i="151" s="1"/>
  <c r="N13" i="151" s="1"/>
  <c r="L15" i="151"/>
  <c r="K15" i="151"/>
  <c r="K12" i="151"/>
  <c r="L12" i="151" s="1"/>
  <c r="K11" i="151"/>
  <c r="L11" i="151" s="1"/>
  <c r="K10" i="151"/>
  <c r="L10" i="151" s="1"/>
  <c r="K9" i="151"/>
  <c r="L9" i="151" s="1"/>
  <c r="K8" i="151"/>
  <c r="L8" i="151" s="1"/>
  <c r="L7" i="151"/>
  <c r="K7" i="151"/>
  <c r="K6" i="151"/>
  <c r="L6" i="151" s="1"/>
  <c r="K5" i="151"/>
  <c r="M3" i="151" s="1"/>
  <c r="C1" i="151"/>
  <c r="K192" i="150"/>
  <c r="L192" i="150" s="1"/>
  <c r="K191" i="150"/>
  <c r="L191" i="150" s="1"/>
  <c r="K190" i="150"/>
  <c r="L190" i="150" s="1"/>
  <c r="K189" i="150"/>
  <c r="L189" i="150" s="1"/>
  <c r="K188" i="150"/>
  <c r="L188" i="150" s="1"/>
  <c r="K187" i="150"/>
  <c r="L187" i="150" s="1"/>
  <c r="K186" i="150"/>
  <c r="L186" i="150" s="1"/>
  <c r="K185" i="150"/>
  <c r="K182" i="150"/>
  <c r="L182" i="150" s="1"/>
  <c r="K181" i="150"/>
  <c r="L181" i="150" s="1"/>
  <c r="K180" i="150"/>
  <c r="L180" i="150" s="1"/>
  <c r="K179" i="150"/>
  <c r="L179" i="150" s="1"/>
  <c r="K178" i="150"/>
  <c r="L178" i="150" s="1"/>
  <c r="K177" i="150"/>
  <c r="L177" i="150" s="1"/>
  <c r="K176" i="150"/>
  <c r="L176" i="150" s="1"/>
  <c r="K175" i="150"/>
  <c r="L175" i="150" s="1"/>
  <c r="K172" i="150"/>
  <c r="L172" i="150" s="1"/>
  <c r="K171" i="150"/>
  <c r="L171" i="150" s="1"/>
  <c r="K170" i="150"/>
  <c r="L170" i="150" s="1"/>
  <c r="K169" i="150"/>
  <c r="L169" i="150" s="1"/>
  <c r="K168" i="150"/>
  <c r="L168" i="150" s="1"/>
  <c r="K167" i="150"/>
  <c r="L167" i="150" s="1"/>
  <c r="K166" i="150"/>
  <c r="L166" i="150" s="1"/>
  <c r="K165" i="150"/>
  <c r="K162" i="150"/>
  <c r="L162" i="150" s="1"/>
  <c r="K161" i="150"/>
  <c r="L161" i="150" s="1"/>
  <c r="K160" i="150"/>
  <c r="L160" i="150" s="1"/>
  <c r="K159" i="150"/>
  <c r="L159" i="150" s="1"/>
  <c r="K158" i="150"/>
  <c r="L158" i="150" s="1"/>
  <c r="K157" i="150"/>
  <c r="L157" i="150" s="1"/>
  <c r="K156" i="150"/>
  <c r="L156" i="150" s="1"/>
  <c r="K155" i="150"/>
  <c r="L155" i="150" s="1"/>
  <c r="K152" i="150"/>
  <c r="L152" i="150" s="1"/>
  <c r="K151" i="150"/>
  <c r="L151" i="150" s="1"/>
  <c r="K150" i="150"/>
  <c r="L150" i="150" s="1"/>
  <c r="K149" i="150"/>
  <c r="L149" i="150" s="1"/>
  <c r="K148" i="150"/>
  <c r="L148" i="150" s="1"/>
  <c r="K147" i="150"/>
  <c r="L147" i="150" s="1"/>
  <c r="K146" i="150"/>
  <c r="L146" i="150" s="1"/>
  <c r="K145" i="150"/>
  <c r="K142" i="150"/>
  <c r="L142" i="150" s="1"/>
  <c r="K141" i="150"/>
  <c r="L141" i="150" s="1"/>
  <c r="K140" i="150"/>
  <c r="L140" i="150" s="1"/>
  <c r="K139" i="150"/>
  <c r="L139" i="150" s="1"/>
  <c r="K138" i="150"/>
  <c r="L138" i="150" s="1"/>
  <c r="K137" i="150"/>
  <c r="L137" i="150" s="1"/>
  <c r="K136" i="150"/>
  <c r="K135" i="150"/>
  <c r="L135" i="150" s="1"/>
  <c r="K132" i="150"/>
  <c r="L132" i="150" s="1"/>
  <c r="K131" i="150"/>
  <c r="L131" i="150" s="1"/>
  <c r="K130" i="150"/>
  <c r="L130" i="150" s="1"/>
  <c r="K129" i="150"/>
  <c r="L129" i="150" s="1"/>
  <c r="K128" i="150"/>
  <c r="L128" i="150" s="1"/>
  <c r="K127" i="150"/>
  <c r="L127" i="150" s="1"/>
  <c r="K126" i="150"/>
  <c r="L126" i="150" s="1"/>
  <c r="K125" i="150"/>
  <c r="K122" i="150"/>
  <c r="L122" i="150" s="1"/>
  <c r="K121" i="150"/>
  <c r="L121" i="150" s="1"/>
  <c r="K120" i="150"/>
  <c r="L120" i="150" s="1"/>
  <c r="K119" i="150"/>
  <c r="L119" i="150" s="1"/>
  <c r="K118" i="150"/>
  <c r="L118" i="150" s="1"/>
  <c r="K117" i="150"/>
  <c r="L117" i="150" s="1"/>
  <c r="K116" i="150"/>
  <c r="L116" i="150" s="1"/>
  <c r="K115" i="150"/>
  <c r="L115" i="150" s="1"/>
  <c r="K112" i="150"/>
  <c r="L112" i="150" s="1"/>
  <c r="K111" i="150"/>
  <c r="L111" i="150" s="1"/>
  <c r="K110" i="150"/>
  <c r="L110" i="150" s="1"/>
  <c r="K109" i="150"/>
  <c r="L109" i="150" s="1"/>
  <c r="K108" i="150"/>
  <c r="L108" i="150" s="1"/>
  <c r="K107" i="150"/>
  <c r="L107" i="150" s="1"/>
  <c r="K106" i="150"/>
  <c r="L106" i="150" s="1"/>
  <c r="K105" i="150"/>
  <c r="K98" i="150"/>
  <c r="L98" i="150" s="1"/>
  <c r="K97" i="150"/>
  <c r="L97" i="150" s="1"/>
  <c r="K96" i="150"/>
  <c r="K95" i="150"/>
  <c r="K92" i="150"/>
  <c r="L92" i="150" s="1"/>
  <c r="K91" i="150"/>
  <c r="L91" i="150" s="1"/>
  <c r="K90" i="150"/>
  <c r="L90" i="150" s="1"/>
  <c r="K89" i="150"/>
  <c r="L89" i="150" s="1"/>
  <c r="K88" i="150"/>
  <c r="L88" i="150" s="1"/>
  <c r="K87" i="150"/>
  <c r="L87" i="150" s="1"/>
  <c r="K86" i="150"/>
  <c r="L86" i="150" s="1"/>
  <c r="K85" i="150"/>
  <c r="L85" i="150" s="1"/>
  <c r="K82" i="150"/>
  <c r="L82" i="150" s="1"/>
  <c r="K81" i="150"/>
  <c r="L81" i="150" s="1"/>
  <c r="K80" i="150"/>
  <c r="L80" i="150" s="1"/>
  <c r="K79" i="150"/>
  <c r="L79" i="150" s="1"/>
  <c r="K78" i="150"/>
  <c r="L78" i="150" s="1"/>
  <c r="K77" i="150"/>
  <c r="L77" i="150" s="1"/>
  <c r="K76" i="150"/>
  <c r="L76" i="150" s="1"/>
  <c r="K75" i="150"/>
  <c r="L75" i="150" s="1"/>
  <c r="K72" i="150"/>
  <c r="L72" i="150" s="1"/>
  <c r="K71" i="150"/>
  <c r="L71" i="150" s="1"/>
  <c r="K70" i="150"/>
  <c r="L70" i="150" s="1"/>
  <c r="K69" i="150"/>
  <c r="L69" i="150" s="1"/>
  <c r="K68" i="150"/>
  <c r="L68" i="150" s="1"/>
  <c r="K67" i="150"/>
  <c r="L67" i="150" s="1"/>
  <c r="K66" i="150"/>
  <c r="L66" i="150" s="1"/>
  <c r="K65" i="150"/>
  <c r="L65" i="150" s="1"/>
  <c r="K62" i="150"/>
  <c r="L62" i="150" s="1"/>
  <c r="K61" i="150"/>
  <c r="L61" i="150" s="1"/>
  <c r="K60" i="150"/>
  <c r="L60" i="150" s="1"/>
  <c r="K59" i="150"/>
  <c r="L59" i="150" s="1"/>
  <c r="K58" i="150"/>
  <c r="L58" i="150" s="1"/>
  <c r="K57" i="150"/>
  <c r="L57" i="150" s="1"/>
  <c r="K56" i="150"/>
  <c r="L56" i="150" s="1"/>
  <c r="K55" i="150"/>
  <c r="L55" i="150" s="1"/>
  <c r="K52" i="150"/>
  <c r="L52" i="150" s="1"/>
  <c r="K51" i="150"/>
  <c r="L51" i="150" s="1"/>
  <c r="K50" i="150"/>
  <c r="L50" i="150" s="1"/>
  <c r="K49" i="150"/>
  <c r="L49" i="150" s="1"/>
  <c r="K48" i="150"/>
  <c r="L48" i="150" s="1"/>
  <c r="K47" i="150"/>
  <c r="L47" i="150" s="1"/>
  <c r="K46" i="150"/>
  <c r="L46" i="150" s="1"/>
  <c r="K45" i="150"/>
  <c r="L45" i="150" s="1"/>
  <c r="K42" i="150"/>
  <c r="L42" i="150" s="1"/>
  <c r="K41" i="150"/>
  <c r="L41" i="150" s="1"/>
  <c r="K40" i="150"/>
  <c r="L40" i="150" s="1"/>
  <c r="K39" i="150"/>
  <c r="L39" i="150" s="1"/>
  <c r="K38" i="150"/>
  <c r="L38" i="150" s="1"/>
  <c r="K37" i="150"/>
  <c r="L37" i="150" s="1"/>
  <c r="K36" i="150"/>
  <c r="K35" i="150"/>
  <c r="L35" i="150" s="1"/>
  <c r="K32" i="150"/>
  <c r="L32" i="150" s="1"/>
  <c r="K31" i="150"/>
  <c r="L31" i="150" s="1"/>
  <c r="K30" i="150"/>
  <c r="L30" i="150" s="1"/>
  <c r="K29" i="150"/>
  <c r="L29" i="150" s="1"/>
  <c r="K28" i="150"/>
  <c r="L28" i="150" s="1"/>
  <c r="K27" i="150"/>
  <c r="L27" i="150" s="1"/>
  <c r="K26" i="150"/>
  <c r="L26" i="150" s="1"/>
  <c r="K25" i="150"/>
  <c r="K22" i="150"/>
  <c r="L22" i="150" s="1"/>
  <c r="K21" i="150"/>
  <c r="L21" i="150" s="1"/>
  <c r="K20" i="150"/>
  <c r="L20" i="150" s="1"/>
  <c r="K19" i="150"/>
  <c r="L19" i="150" s="1"/>
  <c r="K18" i="150"/>
  <c r="L18" i="150" s="1"/>
  <c r="K17" i="150"/>
  <c r="L17" i="150" s="1"/>
  <c r="K16" i="150"/>
  <c r="L16" i="150" s="1"/>
  <c r="K15" i="150"/>
  <c r="L15" i="150" s="1"/>
  <c r="K12" i="150"/>
  <c r="L12" i="150" s="1"/>
  <c r="K11" i="150"/>
  <c r="L11" i="150" s="1"/>
  <c r="K10" i="150"/>
  <c r="L10" i="150" s="1"/>
  <c r="K9" i="150"/>
  <c r="L9" i="150" s="1"/>
  <c r="K8" i="150"/>
  <c r="L8" i="150" s="1"/>
  <c r="K7" i="150"/>
  <c r="L7" i="150" s="1"/>
  <c r="K6" i="150"/>
  <c r="L6" i="150" s="1"/>
  <c r="K5" i="150"/>
  <c r="L5" i="150" s="1"/>
  <c r="C1" i="150"/>
  <c r="K192" i="149"/>
  <c r="L192" i="149" s="1"/>
  <c r="K191" i="149"/>
  <c r="L191" i="149" s="1"/>
  <c r="K190" i="149"/>
  <c r="L190" i="149" s="1"/>
  <c r="K189" i="149"/>
  <c r="L189" i="149" s="1"/>
  <c r="K188" i="149"/>
  <c r="L188" i="149" s="1"/>
  <c r="K187" i="149"/>
  <c r="L187" i="149" s="1"/>
  <c r="K186" i="149"/>
  <c r="L186" i="149" s="1"/>
  <c r="K185" i="149"/>
  <c r="K182" i="149"/>
  <c r="L182" i="149" s="1"/>
  <c r="K181" i="149"/>
  <c r="L181" i="149" s="1"/>
  <c r="K180" i="149"/>
  <c r="L180" i="149" s="1"/>
  <c r="K179" i="149"/>
  <c r="L179" i="149" s="1"/>
  <c r="K178" i="149"/>
  <c r="L178" i="149" s="1"/>
  <c r="K177" i="149"/>
  <c r="L177" i="149" s="1"/>
  <c r="K176" i="149"/>
  <c r="L176" i="149" s="1"/>
  <c r="K175" i="149"/>
  <c r="L175" i="149" s="1"/>
  <c r="N173" i="149" s="1"/>
  <c r="K172" i="149"/>
  <c r="L172" i="149" s="1"/>
  <c r="K171" i="149"/>
  <c r="L171" i="149" s="1"/>
  <c r="K170" i="149"/>
  <c r="L170" i="149" s="1"/>
  <c r="K169" i="149"/>
  <c r="L169" i="149" s="1"/>
  <c r="K168" i="149"/>
  <c r="L168" i="149" s="1"/>
  <c r="K167" i="149"/>
  <c r="L167" i="149" s="1"/>
  <c r="K166" i="149"/>
  <c r="L166" i="149" s="1"/>
  <c r="K165" i="149"/>
  <c r="K162" i="149"/>
  <c r="L162" i="149" s="1"/>
  <c r="K161" i="149"/>
  <c r="L161" i="149" s="1"/>
  <c r="K160" i="149"/>
  <c r="L160" i="149" s="1"/>
  <c r="K159" i="149"/>
  <c r="L159" i="149" s="1"/>
  <c r="K158" i="149"/>
  <c r="L158" i="149" s="1"/>
  <c r="K157" i="149"/>
  <c r="L157" i="149" s="1"/>
  <c r="K156" i="149"/>
  <c r="L156" i="149" s="1"/>
  <c r="K155" i="149"/>
  <c r="L155" i="149" s="1"/>
  <c r="K152" i="149"/>
  <c r="L152" i="149" s="1"/>
  <c r="K151" i="149"/>
  <c r="L151" i="149" s="1"/>
  <c r="K150" i="149"/>
  <c r="L150" i="149" s="1"/>
  <c r="K149" i="149"/>
  <c r="L149" i="149" s="1"/>
  <c r="K148" i="149"/>
  <c r="L148" i="149" s="1"/>
  <c r="K147" i="149"/>
  <c r="L147" i="149" s="1"/>
  <c r="K146" i="149"/>
  <c r="L146" i="149" s="1"/>
  <c r="K145" i="149"/>
  <c r="K142" i="149"/>
  <c r="L142" i="149" s="1"/>
  <c r="K141" i="149"/>
  <c r="L141" i="149" s="1"/>
  <c r="K140" i="149"/>
  <c r="L140" i="149" s="1"/>
  <c r="K139" i="149"/>
  <c r="L139" i="149" s="1"/>
  <c r="K138" i="149"/>
  <c r="L138" i="149" s="1"/>
  <c r="K137" i="149"/>
  <c r="L137" i="149" s="1"/>
  <c r="K136" i="149"/>
  <c r="L136" i="149" s="1"/>
  <c r="K135" i="149"/>
  <c r="L135" i="149" s="1"/>
  <c r="M133" i="149"/>
  <c r="K132" i="149"/>
  <c r="L132" i="149" s="1"/>
  <c r="K131" i="149"/>
  <c r="L131" i="149" s="1"/>
  <c r="K130" i="149"/>
  <c r="L130" i="149" s="1"/>
  <c r="K129" i="149"/>
  <c r="L129" i="149" s="1"/>
  <c r="K128" i="149"/>
  <c r="L128" i="149" s="1"/>
  <c r="K127" i="149"/>
  <c r="L127" i="149" s="1"/>
  <c r="K126" i="149"/>
  <c r="L126" i="149" s="1"/>
  <c r="K125" i="149"/>
  <c r="K122" i="149"/>
  <c r="L122" i="149" s="1"/>
  <c r="K121" i="149"/>
  <c r="L121" i="149" s="1"/>
  <c r="K120" i="149"/>
  <c r="L120" i="149" s="1"/>
  <c r="K119" i="149"/>
  <c r="L119" i="149" s="1"/>
  <c r="K118" i="149"/>
  <c r="L118" i="149" s="1"/>
  <c r="K117" i="149"/>
  <c r="L117" i="149" s="1"/>
  <c r="K116" i="149"/>
  <c r="L116" i="149" s="1"/>
  <c r="K115" i="149"/>
  <c r="L115" i="149" s="1"/>
  <c r="M113" i="149"/>
  <c r="K112" i="149"/>
  <c r="L112" i="149" s="1"/>
  <c r="K111" i="149"/>
  <c r="L111" i="149" s="1"/>
  <c r="K110" i="149"/>
  <c r="L110" i="149" s="1"/>
  <c r="K109" i="149"/>
  <c r="L109" i="149" s="1"/>
  <c r="K108" i="149"/>
  <c r="L108" i="149" s="1"/>
  <c r="K107" i="149"/>
  <c r="L107" i="149" s="1"/>
  <c r="K106" i="149"/>
  <c r="L106" i="149" s="1"/>
  <c r="K105" i="149"/>
  <c r="K98" i="149"/>
  <c r="K97" i="149"/>
  <c r="K96" i="149"/>
  <c r="K95" i="149"/>
  <c r="L95" i="149" s="1"/>
  <c r="K92" i="149"/>
  <c r="L92" i="149" s="1"/>
  <c r="K91" i="149"/>
  <c r="L91" i="149" s="1"/>
  <c r="K90" i="149"/>
  <c r="L90" i="149" s="1"/>
  <c r="K89" i="149"/>
  <c r="L89" i="149" s="1"/>
  <c r="K88" i="149"/>
  <c r="L88" i="149" s="1"/>
  <c r="K87" i="149"/>
  <c r="L87" i="149" s="1"/>
  <c r="K86" i="149"/>
  <c r="L86" i="149" s="1"/>
  <c r="K85" i="149"/>
  <c r="L85" i="149" s="1"/>
  <c r="K82" i="149"/>
  <c r="L82" i="149" s="1"/>
  <c r="K81" i="149"/>
  <c r="L81" i="149" s="1"/>
  <c r="K80" i="149"/>
  <c r="L80" i="149" s="1"/>
  <c r="K79" i="149"/>
  <c r="L79" i="149" s="1"/>
  <c r="K78" i="149"/>
  <c r="L78" i="149" s="1"/>
  <c r="K77" i="149"/>
  <c r="L77" i="149" s="1"/>
  <c r="K76" i="149"/>
  <c r="L76" i="149" s="1"/>
  <c r="K75" i="149"/>
  <c r="L75" i="149" s="1"/>
  <c r="K72" i="149"/>
  <c r="L72" i="149" s="1"/>
  <c r="K71" i="149"/>
  <c r="L71" i="149" s="1"/>
  <c r="K70" i="149"/>
  <c r="L70" i="149" s="1"/>
  <c r="K69" i="149"/>
  <c r="L69" i="149" s="1"/>
  <c r="K68" i="149"/>
  <c r="L68" i="149" s="1"/>
  <c r="K67" i="149"/>
  <c r="L67" i="149" s="1"/>
  <c r="K66" i="149"/>
  <c r="L66" i="149" s="1"/>
  <c r="K65" i="149"/>
  <c r="L65" i="149" s="1"/>
  <c r="K62" i="149"/>
  <c r="L62" i="149" s="1"/>
  <c r="K61" i="149"/>
  <c r="L61" i="149" s="1"/>
  <c r="K60" i="149"/>
  <c r="L60" i="149" s="1"/>
  <c r="K59" i="149"/>
  <c r="L59" i="149" s="1"/>
  <c r="K58" i="149"/>
  <c r="L58" i="149" s="1"/>
  <c r="K57" i="149"/>
  <c r="L57" i="149" s="1"/>
  <c r="K56" i="149"/>
  <c r="L56" i="149" s="1"/>
  <c r="K55" i="149"/>
  <c r="L55" i="149" s="1"/>
  <c r="K52" i="149"/>
  <c r="L52" i="149" s="1"/>
  <c r="K51" i="149"/>
  <c r="L51" i="149" s="1"/>
  <c r="K50" i="149"/>
  <c r="L50" i="149" s="1"/>
  <c r="K49" i="149"/>
  <c r="L49" i="149" s="1"/>
  <c r="K48" i="149"/>
  <c r="L48" i="149" s="1"/>
  <c r="K47" i="149"/>
  <c r="L47" i="149" s="1"/>
  <c r="K46" i="149"/>
  <c r="L46" i="149" s="1"/>
  <c r="K45" i="149"/>
  <c r="L45" i="149" s="1"/>
  <c r="K42" i="149"/>
  <c r="L42" i="149" s="1"/>
  <c r="K41" i="149"/>
  <c r="L41" i="149" s="1"/>
  <c r="K40" i="149"/>
  <c r="L40" i="149" s="1"/>
  <c r="K39" i="149"/>
  <c r="L39" i="149" s="1"/>
  <c r="K38" i="149"/>
  <c r="M33" i="149" s="1"/>
  <c r="K37" i="149"/>
  <c r="L37" i="149" s="1"/>
  <c r="L36" i="149"/>
  <c r="K36" i="149"/>
  <c r="K35" i="149"/>
  <c r="L35" i="149" s="1"/>
  <c r="K32" i="149"/>
  <c r="L32" i="149" s="1"/>
  <c r="K31" i="149"/>
  <c r="L31" i="149" s="1"/>
  <c r="K30" i="149"/>
  <c r="L30" i="149" s="1"/>
  <c r="K29" i="149"/>
  <c r="L29" i="149" s="1"/>
  <c r="K28" i="149"/>
  <c r="L28" i="149" s="1"/>
  <c r="L27" i="149"/>
  <c r="K27" i="149"/>
  <c r="K26" i="149"/>
  <c r="L26" i="149" s="1"/>
  <c r="L25" i="149"/>
  <c r="K25" i="149"/>
  <c r="K22" i="149"/>
  <c r="L22" i="149" s="1"/>
  <c r="K21" i="149"/>
  <c r="L21" i="149" s="1"/>
  <c r="L20" i="149"/>
  <c r="K20" i="149"/>
  <c r="K19" i="149"/>
  <c r="L19" i="149" s="1"/>
  <c r="L18" i="149"/>
  <c r="K18" i="149"/>
  <c r="K17" i="149"/>
  <c r="L17" i="149" s="1"/>
  <c r="K16" i="149"/>
  <c r="L16" i="149" s="1"/>
  <c r="K15" i="149"/>
  <c r="L15" i="149" s="1"/>
  <c r="K12" i="149"/>
  <c r="L12" i="149" s="1"/>
  <c r="L11" i="149"/>
  <c r="K11" i="149"/>
  <c r="K10" i="149"/>
  <c r="L10" i="149" s="1"/>
  <c r="L9" i="149"/>
  <c r="K9" i="149"/>
  <c r="K8" i="149"/>
  <c r="L8" i="149" s="1"/>
  <c r="L7" i="149"/>
  <c r="K7" i="149"/>
  <c r="K6" i="149"/>
  <c r="L6" i="149" s="1"/>
  <c r="K5" i="149"/>
  <c r="M3" i="149" s="1"/>
  <c r="C1" i="149"/>
  <c r="K192" i="148"/>
  <c r="L192" i="148" s="1"/>
  <c r="K191" i="148"/>
  <c r="L191" i="148" s="1"/>
  <c r="K190" i="148"/>
  <c r="L190" i="148" s="1"/>
  <c r="K189" i="148"/>
  <c r="L189" i="148" s="1"/>
  <c r="K188" i="148"/>
  <c r="L188" i="148" s="1"/>
  <c r="K187" i="148"/>
  <c r="L187" i="148" s="1"/>
  <c r="K186" i="148"/>
  <c r="L186" i="148" s="1"/>
  <c r="K185" i="148"/>
  <c r="K182" i="148"/>
  <c r="L182" i="148" s="1"/>
  <c r="K181" i="148"/>
  <c r="L181" i="148" s="1"/>
  <c r="K180" i="148"/>
  <c r="L180" i="148" s="1"/>
  <c r="K179" i="148"/>
  <c r="L179" i="148" s="1"/>
  <c r="K178" i="148"/>
  <c r="L178" i="148" s="1"/>
  <c r="K177" i="148"/>
  <c r="L177" i="148" s="1"/>
  <c r="K176" i="148"/>
  <c r="L176" i="148" s="1"/>
  <c r="K175" i="148"/>
  <c r="L175" i="148" s="1"/>
  <c r="N173" i="148" s="1"/>
  <c r="K172" i="148"/>
  <c r="L172" i="148" s="1"/>
  <c r="K171" i="148"/>
  <c r="L171" i="148" s="1"/>
  <c r="K170" i="148"/>
  <c r="L170" i="148" s="1"/>
  <c r="K169" i="148"/>
  <c r="L169" i="148" s="1"/>
  <c r="K168" i="148"/>
  <c r="L168" i="148" s="1"/>
  <c r="K167" i="148"/>
  <c r="L167" i="148" s="1"/>
  <c r="K166" i="148"/>
  <c r="L166" i="148" s="1"/>
  <c r="K165" i="148"/>
  <c r="K162" i="148"/>
  <c r="L162" i="148" s="1"/>
  <c r="K161" i="148"/>
  <c r="L161" i="148" s="1"/>
  <c r="L160" i="148"/>
  <c r="K160" i="148"/>
  <c r="K159" i="148"/>
  <c r="L159" i="148" s="1"/>
  <c r="K158" i="148"/>
  <c r="L158" i="148" s="1"/>
  <c r="K157" i="148"/>
  <c r="L157" i="148" s="1"/>
  <c r="K156" i="148"/>
  <c r="L156" i="148" s="1"/>
  <c r="K155" i="148"/>
  <c r="L155" i="148" s="1"/>
  <c r="K152" i="148"/>
  <c r="L152" i="148" s="1"/>
  <c r="L151" i="148"/>
  <c r="K151" i="148"/>
  <c r="K150" i="148"/>
  <c r="L150" i="148" s="1"/>
  <c r="K149" i="148"/>
  <c r="L149" i="148" s="1"/>
  <c r="K148" i="148"/>
  <c r="L148" i="148" s="1"/>
  <c r="K147" i="148"/>
  <c r="L147" i="148" s="1"/>
  <c r="K146" i="148"/>
  <c r="L146" i="148" s="1"/>
  <c r="L145" i="148"/>
  <c r="K145" i="148"/>
  <c r="K142" i="148"/>
  <c r="L142" i="148" s="1"/>
  <c r="K141" i="148"/>
  <c r="L141" i="148" s="1"/>
  <c r="K140" i="148"/>
  <c r="L140" i="148" s="1"/>
  <c r="K139" i="148"/>
  <c r="L139" i="148" s="1"/>
  <c r="L138" i="148"/>
  <c r="K138" i="148"/>
  <c r="K137" i="148"/>
  <c r="L137" i="148" s="1"/>
  <c r="L136" i="148"/>
  <c r="K136" i="148"/>
  <c r="K135" i="148"/>
  <c r="L135" i="148" s="1"/>
  <c r="K132" i="148"/>
  <c r="L132" i="148" s="1"/>
  <c r="K131" i="148"/>
  <c r="L131" i="148" s="1"/>
  <c r="K130" i="148"/>
  <c r="L130" i="148" s="1"/>
  <c r="L129" i="148"/>
  <c r="K129" i="148"/>
  <c r="K128" i="148"/>
  <c r="L128" i="148" s="1"/>
  <c r="L127" i="148"/>
  <c r="K127" i="148"/>
  <c r="K126" i="148"/>
  <c r="L126" i="148" s="1"/>
  <c r="K125" i="148"/>
  <c r="L122" i="148"/>
  <c r="K122" i="148"/>
  <c r="K121" i="148"/>
  <c r="L121" i="148" s="1"/>
  <c r="L120" i="148"/>
  <c r="K120" i="148"/>
  <c r="K119" i="148"/>
  <c r="L119" i="148" s="1"/>
  <c r="K118" i="148"/>
  <c r="L118" i="148" s="1"/>
  <c r="K117" i="148"/>
  <c r="L117" i="148" s="1"/>
  <c r="K116" i="148"/>
  <c r="L116" i="148" s="1"/>
  <c r="K115" i="148"/>
  <c r="L115" i="148" s="1"/>
  <c r="K112" i="148"/>
  <c r="L112" i="148" s="1"/>
  <c r="L111" i="148"/>
  <c r="K111" i="148"/>
  <c r="K110" i="148"/>
  <c r="L110" i="148" s="1"/>
  <c r="L109" i="148"/>
  <c r="K109" i="148"/>
  <c r="K108" i="148"/>
  <c r="L108" i="148" s="1"/>
  <c r="K107" i="148"/>
  <c r="L107" i="148" s="1"/>
  <c r="K106" i="148"/>
  <c r="L106" i="148" s="1"/>
  <c r="L105" i="148"/>
  <c r="K105" i="148"/>
  <c r="K98" i="148"/>
  <c r="L98" i="148" s="1"/>
  <c r="K97" i="148"/>
  <c r="K96" i="148"/>
  <c r="L96" i="148" s="1"/>
  <c r="K95" i="148"/>
  <c r="L92" i="148"/>
  <c r="K92" i="148"/>
  <c r="K91" i="148"/>
  <c r="L91" i="148" s="1"/>
  <c r="L90" i="148"/>
  <c r="K90" i="148"/>
  <c r="K89" i="148"/>
  <c r="L89" i="148" s="1"/>
  <c r="K88" i="148"/>
  <c r="L88" i="148" s="1"/>
  <c r="K87" i="148"/>
  <c r="L87" i="148" s="1"/>
  <c r="K86" i="148"/>
  <c r="L86" i="148" s="1"/>
  <c r="K85" i="148"/>
  <c r="L85" i="148" s="1"/>
  <c r="L82" i="148"/>
  <c r="K82" i="148"/>
  <c r="K81" i="148"/>
  <c r="L81" i="148" s="1"/>
  <c r="L80" i="148"/>
  <c r="K80" i="148"/>
  <c r="K79" i="148"/>
  <c r="L79" i="148" s="1"/>
  <c r="K78" i="148"/>
  <c r="L78" i="148" s="1"/>
  <c r="K77" i="148"/>
  <c r="L77" i="148" s="1"/>
  <c r="K76" i="148"/>
  <c r="L76" i="148" s="1"/>
  <c r="K75" i="148"/>
  <c r="L75" i="148" s="1"/>
  <c r="L72" i="148"/>
  <c r="K72" i="148"/>
  <c r="K71" i="148"/>
  <c r="L71" i="148" s="1"/>
  <c r="L70" i="148"/>
  <c r="K70" i="148"/>
  <c r="K69" i="148"/>
  <c r="L69" i="148" s="1"/>
  <c r="K68" i="148"/>
  <c r="L68" i="148" s="1"/>
  <c r="K67" i="148"/>
  <c r="L67" i="148" s="1"/>
  <c r="K66" i="148"/>
  <c r="L66" i="148" s="1"/>
  <c r="K65" i="148"/>
  <c r="L65" i="148" s="1"/>
  <c r="L62" i="148"/>
  <c r="K62" i="148"/>
  <c r="K61" i="148"/>
  <c r="L61" i="148" s="1"/>
  <c r="L60" i="148"/>
  <c r="K60" i="148"/>
  <c r="K59" i="148"/>
  <c r="L59" i="148" s="1"/>
  <c r="K58" i="148"/>
  <c r="L58" i="148" s="1"/>
  <c r="K57" i="148"/>
  <c r="L57" i="148" s="1"/>
  <c r="K56" i="148"/>
  <c r="L56" i="148" s="1"/>
  <c r="K55" i="148"/>
  <c r="L55" i="148" s="1"/>
  <c r="L52" i="148"/>
  <c r="K52" i="148"/>
  <c r="K51" i="148"/>
  <c r="L51" i="148" s="1"/>
  <c r="L50" i="148"/>
  <c r="K50" i="148"/>
  <c r="K49" i="148"/>
  <c r="L49" i="148" s="1"/>
  <c r="K48" i="148"/>
  <c r="L48" i="148" s="1"/>
  <c r="K47" i="148"/>
  <c r="L47" i="148" s="1"/>
  <c r="K46" i="148"/>
  <c r="L46" i="148" s="1"/>
  <c r="K45" i="148"/>
  <c r="L45" i="148" s="1"/>
  <c r="L42" i="148"/>
  <c r="K42" i="148"/>
  <c r="K41" i="148"/>
  <c r="L41" i="148" s="1"/>
  <c r="L40" i="148"/>
  <c r="K40" i="148"/>
  <c r="K39" i="148"/>
  <c r="L39" i="148" s="1"/>
  <c r="K38" i="148"/>
  <c r="L38" i="148" s="1"/>
  <c r="L37" i="148"/>
  <c r="K37" i="148"/>
  <c r="K36" i="148"/>
  <c r="L36" i="148" s="1"/>
  <c r="L35" i="148"/>
  <c r="K35" i="148"/>
  <c r="L32" i="148"/>
  <c r="K32" i="148"/>
  <c r="K31" i="148"/>
  <c r="L31" i="148" s="1"/>
  <c r="K30" i="148"/>
  <c r="L30" i="148" s="1"/>
  <c r="K29" i="148"/>
  <c r="L29" i="148" s="1"/>
  <c r="L28" i="148"/>
  <c r="K28" i="148"/>
  <c r="K27" i="148"/>
  <c r="L27" i="148" s="1"/>
  <c r="L26" i="148"/>
  <c r="K26" i="148"/>
  <c r="K25" i="148"/>
  <c r="L22" i="148"/>
  <c r="K22" i="148"/>
  <c r="L21" i="148"/>
  <c r="K21" i="148"/>
  <c r="L20" i="148"/>
  <c r="K20" i="148"/>
  <c r="L19" i="148"/>
  <c r="K19" i="148"/>
  <c r="K18" i="148"/>
  <c r="L18" i="148" s="1"/>
  <c r="L17" i="148"/>
  <c r="K17" i="148"/>
  <c r="K16" i="148"/>
  <c r="L16" i="148" s="1"/>
  <c r="N13" i="148" s="1"/>
  <c r="L15" i="148"/>
  <c r="K15" i="148"/>
  <c r="L12" i="148"/>
  <c r="K12" i="148"/>
  <c r="L11" i="148"/>
  <c r="K11" i="148"/>
  <c r="K10" i="148"/>
  <c r="L10" i="148" s="1"/>
  <c r="L9" i="148"/>
  <c r="K9" i="148"/>
  <c r="K8" i="148"/>
  <c r="L8" i="148" s="1"/>
  <c r="K7" i="148"/>
  <c r="L7" i="148" s="1"/>
  <c r="K6" i="148"/>
  <c r="L6" i="148" s="1"/>
  <c r="K5" i="148"/>
  <c r="C1" i="148"/>
  <c r="K192" i="147"/>
  <c r="L192" i="147" s="1"/>
  <c r="K191" i="147"/>
  <c r="L191" i="147" s="1"/>
  <c r="K190" i="147"/>
  <c r="L190" i="147" s="1"/>
  <c r="K189" i="147"/>
  <c r="L189" i="147" s="1"/>
  <c r="K188" i="147"/>
  <c r="L188" i="147" s="1"/>
  <c r="K187" i="147"/>
  <c r="L187" i="147" s="1"/>
  <c r="K186" i="147"/>
  <c r="L186" i="147" s="1"/>
  <c r="K185" i="147"/>
  <c r="K182" i="147"/>
  <c r="L182" i="147" s="1"/>
  <c r="K181" i="147"/>
  <c r="L181" i="147" s="1"/>
  <c r="K180" i="147"/>
  <c r="L180" i="147" s="1"/>
  <c r="K179" i="147"/>
  <c r="L179" i="147" s="1"/>
  <c r="K178" i="147"/>
  <c r="L178" i="147" s="1"/>
  <c r="K177" i="147"/>
  <c r="L177" i="147" s="1"/>
  <c r="L176" i="147"/>
  <c r="K176" i="147"/>
  <c r="K175" i="147"/>
  <c r="L175" i="147" s="1"/>
  <c r="K172" i="147"/>
  <c r="L172" i="147" s="1"/>
  <c r="K171" i="147"/>
  <c r="L171" i="147" s="1"/>
  <c r="K170" i="147"/>
  <c r="L170" i="147" s="1"/>
  <c r="K169" i="147"/>
  <c r="L169" i="147" s="1"/>
  <c r="K168" i="147"/>
  <c r="L168" i="147" s="1"/>
  <c r="L167" i="147"/>
  <c r="K167" i="147"/>
  <c r="K166" i="147"/>
  <c r="L166" i="147" s="1"/>
  <c r="K165" i="147"/>
  <c r="K162" i="147"/>
  <c r="L162" i="147" s="1"/>
  <c r="K161" i="147"/>
  <c r="L161" i="147" s="1"/>
  <c r="L160" i="147"/>
  <c r="K160" i="147"/>
  <c r="K159" i="147"/>
  <c r="L159" i="147" s="1"/>
  <c r="K158" i="147"/>
  <c r="L158" i="147" s="1"/>
  <c r="K157" i="147"/>
  <c r="L157" i="147" s="1"/>
  <c r="K156" i="147"/>
  <c r="L156" i="147" s="1"/>
  <c r="K155" i="147"/>
  <c r="L155" i="147" s="1"/>
  <c r="N153" i="147" s="1"/>
  <c r="K152" i="147"/>
  <c r="L152" i="147" s="1"/>
  <c r="L151" i="147"/>
  <c r="K151" i="147"/>
  <c r="K150" i="147"/>
  <c r="L150" i="147" s="1"/>
  <c r="K149" i="147"/>
  <c r="L149" i="147" s="1"/>
  <c r="K148" i="147"/>
  <c r="L148" i="147" s="1"/>
  <c r="K147" i="147"/>
  <c r="L147" i="147" s="1"/>
  <c r="K146" i="147"/>
  <c r="L146" i="147" s="1"/>
  <c r="K145" i="147"/>
  <c r="K142" i="147"/>
  <c r="L142" i="147" s="1"/>
  <c r="K141" i="147"/>
  <c r="L141" i="147" s="1"/>
  <c r="K140" i="147"/>
  <c r="L140" i="147" s="1"/>
  <c r="K139" i="147"/>
  <c r="L139" i="147" s="1"/>
  <c r="K138" i="147"/>
  <c r="L138" i="147" s="1"/>
  <c r="K137" i="147"/>
  <c r="L137" i="147" s="1"/>
  <c r="K136" i="147"/>
  <c r="M133" i="147" s="1"/>
  <c r="K135" i="147"/>
  <c r="L135" i="147" s="1"/>
  <c r="K132" i="147"/>
  <c r="L132" i="147" s="1"/>
  <c r="K131" i="147"/>
  <c r="L131" i="147" s="1"/>
  <c r="K130" i="147"/>
  <c r="L130" i="147" s="1"/>
  <c r="K129" i="147"/>
  <c r="L129" i="147" s="1"/>
  <c r="K128" i="147"/>
  <c r="L128" i="147" s="1"/>
  <c r="L127" i="147"/>
  <c r="K127" i="147"/>
  <c r="K126" i="147"/>
  <c r="L126" i="147" s="1"/>
  <c r="K125" i="147"/>
  <c r="K122" i="147"/>
  <c r="L122" i="147" s="1"/>
  <c r="K121" i="147"/>
  <c r="L121" i="147" s="1"/>
  <c r="L120" i="147"/>
  <c r="K120" i="147"/>
  <c r="K119" i="147"/>
  <c r="L119" i="147" s="1"/>
  <c r="K118" i="147"/>
  <c r="L118" i="147" s="1"/>
  <c r="K117" i="147"/>
  <c r="L117" i="147" s="1"/>
  <c r="K116" i="147"/>
  <c r="L116" i="147" s="1"/>
  <c r="K115" i="147"/>
  <c r="L115" i="147" s="1"/>
  <c r="K112" i="147"/>
  <c r="L112" i="147" s="1"/>
  <c r="L111" i="147"/>
  <c r="K111" i="147"/>
  <c r="K110" i="147"/>
  <c r="L110" i="147" s="1"/>
  <c r="K109" i="147"/>
  <c r="L109" i="147" s="1"/>
  <c r="K108" i="147"/>
  <c r="L108" i="147" s="1"/>
  <c r="K107" i="147"/>
  <c r="L107" i="147" s="1"/>
  <c r="K106" i="147"/>
  <c r="L106" i="147" s="1"/>
  <c r="K105" i="147"/>
  <c r="K98" i="147"/>
  <c r="L98" i="147" s="1"/>
  <c r="K97" i="147"/>
  <c r="K96" i="147"/>
  <c r="L96" i="147" s="1"/>
  <c r="K95" i="147"/>
  <c r="K92" i="147"/>
  <c r="L92" i="147" s="1"/>
  <c r="K91" i="147"/>
  <c r="L91" i="147" s="1"/>
  <c r="L90" i="147"/>
  <c r="K90" i="147"/>
  <c r="K89" i="147"/>
  <c r="L89" i="147" s="1"/>
  <c r="K88" i="147"/>
  <c r="L88" i="147" s="1"/>
  <c r="K87" i="147"/>
  <c r="L87" i="147" s="1"/>
  <c r="K82" i="147"/>
  <c r="L82" i="147" s="1"/>
  <c r="K81" i="147"/>
  <c r="L81" i="147" s="1"/>
  <c r="L80" i="147"/>
  <c r="K80" i="147"/>
  <c r="K79" i="147"/>
  <c r="L79" i="147" s="1"/>
  <c r="K78" i="147"/>
  <c r="L78" i="147" s="1"/>
  <c r="K77" i="147"/>
  <c r="L77" i="147" s="1"/>
  <c r="K76" i="147"/>
  <c r="L76" i="147" s="1"/>
  <c r="K75" i="147"/>
  <c r="L75" i="147" s="1"/>
  <c r="K72" i="147"/>
  <c r="L72" i="147" s="1"/>
  <c r="K71" i="147"/>
  <c r="L71" i="147" s="1"/>
  <c r="L70" i="147"/>
  <c r="K70" i="147"/>
  <c r="K69" i="147"/>
  <c r="L69" i="147" s="1"/>
  <c r="K68" i="147"/>
  <c r="L68" i="147" s="1"/>
  <c r="K67" i="147"/>
  <c r="L67" i="147" s="1"/>
  <c r="K66" i="147"/>
  <c r="L66" i="147" s="1"/>
  <c r="K65" i="147"/>
  <c r="L65" i="147" s="1"/>
  <c r="K62" i="147"/>
  <c r="L62" i="147" s="1"/>
  <c r="K61" i="147"/>
  <c r="L61" i="147" s="1"/>
  <c r="L60" i="147"/>
  <c r="K60" i="147"/>
  <c r="K59" i="147"/>
  <c r="L59" i="147" s="1"/>
  <c r="K58" i="147"/>
  <c r="L58" i="147" s="1"/>
  <c r="K57" i="147"/>
  <c r="L57" i="147" s="1"/>
  <c r="K56" i="147"/>
  <c r="L56" i="147" s="1"/>
  <c r="K55" i="147"/>
  <c r="L55" i="147" s="1"/>
  <c r="K52" i="147"/>
  <c r="L52" i="147" s="1"/>
  <c r="K51" i="147"/>
  <c r="L51" i="147" s="1"/>
  <c r="L50" i="147"/>
  <c r="K50" i="147"/>
  <c r="K49" i="147"/>
  <c r="L49" i="147" s="1"/>
  <c r="K48" i="147"/>
  <c r="L48" i="147" s="1"/>
  <c r="K47" i="147"/>
  <c r="L47" i="147" s="1"/>
  <c r="K46" i="147"/>
  <c r="L46" i="147" s="1"/>
  <c r="K45" i="147"/>
  <c r="L45" i="147" s="1"/>
  <c r="K42" i="147"/>
  <c r="L42" i="147" s="1"/>
  <c r="K41" i="147"/>
  <c r="L41" i="147" s="1"/>
  <c r="L40" i="147"/>
  <c r="K40" i="147"/>
  <c r="K39" i="147"/>
  <c r="L39" i="147" s="1"/>
  <c r="K38" i="147"/>
  <c r="L38" i="147" s="1"/>
  <c r="K37" i="147"/>
  <c r="L37" i="147" s="1"/>
  <c r="K36" i="147"/>
  <c r="L36" i="147" s="1"/>
  <c r="K35" i="147"/>
  <c r="L35" i="147" s="1"/>
  <c r="K32" i="147"/>
  <c r="L32" i="147" s="1"/>
  <c r="L31" i="147"/>
  <c r="K31" i="147"/>
  <c r="K30" i="147"/>
  <c r="L30" i="147" s="1"/>
  <c r="K29" i="147"/>
  <c r="L29" i="147" s="1"/>
  <c r="K28" i="147"/>
  <c r="L28" i="147" s="1"/>
  <c r="K27" i="147"/>
  <c r="L27" i="147" s="1"/>
  <c r="K26" i="147"/>
  <c r="L26" i="147" s="1"/>
  <c r="K25" i="147"/>
  <c r="K22" i="147"/>
  <c r="L22" i="147" s="1"/>
  <c r="K21" i="147"/>
  <c r="L21" i="147" s="1"/>
  <c r="K20" i="147"/>
  <c r="L20" i="147" s="1"/>
  <c r="K19" i="147"/>
  <c r="L19" i="147" s="1"/>
  <c r="K18" i="147"/>
  <c r="L18" i="147" s="1"/>
  <c r="K17" i="147"/>
  <c r="L17" i="147" s="1"/>
  <c r="L15" i="147"/>
  <c r="K12" i="147"/>
  <c r="L12" i="147" s="1"/>
  <c r="K11" i="147"/>
  <c r="L11" i="147" s="1"/>
  <c r="L10" i="147"/>
  <c r="K10" i="147"/>
  <c r="K9" i="147"/>
  <c r="L9" i="147" s="1"/>
  <c r="K8" i="147"/>
  <c r="L8" i="147" s="1"/>
  <c r="K7" i="147"/>
  <c r="L7" i="147" s="1"/>
  <c r="K6" i="147"/>
  <c r="L6" i="147" s="1"/>
  <c r="L5" i="147"/>
  <c r="K5" i="147"/>
  <c r="C1" i="147"/>
  <c r="K152" i="2"/>
  <c r="L152" i="2" s="1"/>
  <c r="K151" i="2"/>
  <c r="L151" i="2" s="1"/>
  <c r="K150" i="2"/>
  <c r="L150" i="2" s="1"/>
  <c r="K149" i="2"/>
  <c r="L149" i="2" s="1"/>
  <c r="K148" i="2"/>
  <c r="L148" i="2" s="1"/>
  <c r="K147" i="2"/>
  <c r="L147" i="2" s="1"/>
  <c r="K146" i="2"/>
  <c r="L146" i="2" s="1"/>
  <c r="K98" i="2"/>
  <c r="L98" i="2" s="1"/>
  <c r="K97" i="2"/>
  <c r="L97" i="2" s="1"/>
  <c r="K96" i="2"/>
  <c r="L96" i="2" s="1"/>
  <c r="K95" i="2"/>
  <c r="L95" i="2" s="1"/>
  <c r="K92" i="2"/>
  <c r="L92" i="2" s="1"/>
  <c r="K91" i="2"/>
  <c r="L91" i="2" s="1"/>
  <c r="K90" i="2"/>
  <c r="L90" i="2" s="1"/>
  <c r="K89" i="2"/>
  <c r="L89" i="2" s="1"/>
  <c r="K88" i="2"/>
  <c r="L88" i="2" s="1"/>
  <c r="K87" i="2"/>
  <c r="L87" i="2" s="1"/>
  <c r="K86" i="2"/>
  <c r="L86" i="2" s="1"/>
  <c r="K85" i="2"/>
  <c r="L85" i="2" s="1"/>
  <c r="K82" i="2"/>
  <c r="L82" i="2" s="1"/>
  <c r="K81" i="2"/>
  <c r="L81" i="2" s="1"/>
  <c r="K80" i="2"/>
  <c r="L80" i="2" s="1"/>
  <c r="K79" i="2"/>
  <c r="L79" i="2" s="1"/>
  <c r="K78" i="2"/>
  <c r="L78" i="2" s="1"/>
  <c r="K77" i="2"/>
  <c r="L77" i="2" s="1"/>
  <c r="K76" i="2"/>
  <c r="L76" i="2" s="1"/>
  <c r="K75" i="2"/>
  <c r="L75" i="2" s="1"/>
  <c r="K72" i="2"/>
  <c r="L72" i="2" s="1"/>
  <c r="K71" i="2"/>
  <c r="L71" i="2" s="1"/>
  <c r="K70" i="2"/>
  <c r="L70" i="2" s="1"/>
  <c r="K69" i="2"/>
  <c r="L69" i="2" s="1"/>
  <c r="K68" i="2"/>
  <c r="L68" i="2" s="1"/>
  <c r="K67" i="2"/>
  <c r="L67" i="2" s="1"/>
  <c r="K66" i="2"/>
  <c r="L66" i="2" s="1"/>
  <c r="K65" i="2"/>
  <c r="L65" i="2" s="1"/>
  <c r="K62" i="2"/>
  <c r="L62" i="2" s="1"/>
  <c r="K61" i="2"/>
  <c r="L61" i="2" s="1"/>
  <c r="K60" i="2"/>
  <c r="L60" i="2" s="1"/>
  <c r="K59" i="2"/>
  <c r="L59" i="2" s="1"/>
  <c r="K58" i="2"/>
  <c r="L58" i="2" s="1"/>
  <c r="K57" i="2"/>
  <c r="L57" i="2" s="1"/>
  <c r="K56" i="2"/>
  <c r="L56" i="2" s="1"/>
  <c r="K55" i="2"/>
  <c r="L55" i="2" s="1"/>
  <c r="K52" i="2"/>
  <c r="L52" i="2" s="1"/>
  <c r="K51" i="2"/>
  <c r="L51" i="2" s="1"/>
  <c r="K50" i="2"/>
  <c r="L50" i="2" s="1"/>
  <c r="K49" i="2"/>
  <c r="L49" i="2" s="1"/>
  <c r="K48" i="2"/>
  <c r="L48" i="2" s="1"/>
  <c r="K47" i="2"/>
  <c r="L47" i="2" s="1"/>
  <c r="K46" i="2"/>
  <c r="L46" i="2" s="1"/>
  <c r="K45" i="2"/>
  <c r="L45" i="2" s="1"/>
  <c r="K42" i="2"/>
  <c r="L42" i="2" s="1"/>
  <c r="K41" i="2"/>
  <c r="L41" i="2" s="1"/>
  <c r="K40" i="2"/>
  <c r="L40" i="2" s="1"/>
  <c r="K39" i="2"/>
  <c r="L39" i="2" s="1"/>
  <c r="K38" i="2"/>
  <c r="L38" i="2" s="1"/>
  <c r="K37" i="2"/>
  <c r="L37" i="2" s="1"/>
  <c r="K36" i="2"/>
  <c r="L36" i="2" s="1"/>
  <c r="K35" i="2"/>
  <c r="L3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L5" i="152" l="1"/>
  <c r="M3" i="152"/>
  <c r="M163" i="152"/>
  <c r="M183" i="152"/>
  <c r="M23" i="152"/>
  <c r="M153" i="152"/>
  <c r="L175" i="152"/>
  <c r="N173" i="152" s="1"/>
  <c r="M173" i="152"/>
  <c r="L15" i="152"/>
  <c r="N13" i="152" s="1"/>
  <c r="M13" i="152"/>
  <c r="M33" i="152"/>
  <c r="L95" i="152"/>
  <c r="M143" i="152"/>
  <c r="L66" i="151"/>
  <c r="N63" i="151" s="1"/>
  <c r="M63" i="151"/>
  <c r="L58" i="151"/>
  <c r="N53" i="151" s="1"/>
  <c r="M53" i="151"/>
  <c r="L18" i="155"/>
  <c r="N13" i="155" s="1"/>
  <c r="M13" i="155"/>
  <c r="N13" i="161"/>
  <c r="L88" i="152"/>
  <c r="N83" i="152" s="1"/>
  <c r="M83" i="152"/>
  <c r="L37" i="151"/>
  <c r="N33" i="151" s="1"/>
  <c r="L26" i="151"/>
  <c r="N23" i="151" s="1"/>
  <c r="L76" i="154"/>
  <c r="M13" i="150"/>
  <c r="M23" i="148"/>
  <c r="M3" i="148"/>
  <c r="L16" i="147"/>
  <c r="N13" i="147" s="1"/>
  <c r="L98" i="168"/>
  <c r="M143" i="163"/>
  <c r="M153" i="163"/>
  <c r="M103" i="163"/>
  <c r="M113" i="163"/>
  <c r="M23" i="163"/>
  <c r="M13" i="163"/>
  <c r="N13" i="163"/>
  <c r="M133" i="156"/>
  <c r="L35" i="156"/>
  <c r="N33" i="156" s="1"/>
  <c r="N153" i="169"/>
  <c r="M33" i="169"/>
  <c r="N13" i="169"/>
  <c r="M133" i="175"/>
  <c r="M23" i="172"/>
  <c r="M123" i="152"/>
  <c r="M133" i="152"/>
  <c r="M103" i="152"/>
  <c r="M113" i="152"/>
  <c r="N33" i="152"/>
  <c r="N13" i="149"/>
  <c r="M13" i="148"/>
  <c r="L136" i="147"/>
  <c r="N133" i="147" s="1"/>
  <c r="N13" i="176"/>
  <c r="M13" i="176"/>
  <c r="M153" i="97"/>
  <c r="M13" i="97"/>
  <c r="M23" i="97"/>
  <c r="N143" i="97"/>
  <c r="M163" i="97"/>
  <c r="N163" i="97"/>
  <c r="M133" i="97"/>
  <c r="M143" i="97"/>
  <c r="M113" i="97"/>
  <c r="M103" i="97"/>
  <c r="M33" i="97"/>
  <c r="M3" i="97"/>
  <c r="N23" i="97"/>
  <c r="L95" i="97"/>
  <c r="L96" i="97"/>
  <c r="N103" i="97"/>
  <c r="L97" i="97"/>
  <c r="N123" i="97"/>
  <c r="L15" i="97"/>
  <c r="N13" i="97" s="1"/>
  <c r="L35" i="97"/>
  <c r="N33" i="97" s="1"/>
  <c r="L115" i="97"/>
  <c r="N113" i="97" s="1"/>
  <c r="L135" i="97"/>
  <c r="N133" i="97" s="1"/>
  <c r="L155" i="97"/>
  <c r="N153" i="97" s="1"/>
  <c r="N33" i="176"/>
  <c r="L95" i="176"/>
  <c r="L96" i="176"/>
  <c r="N113" i="176"/>
  <c r="N133" i="176"/>
  <c r="N3" i="176"/>
  <c r="L97" i="176"/>
  <c r="N153" i="176"/>
  <c r="M133" i="176"/>
  <c r="M3" i="176"/>
  <c r="L25" i="176"/>
  <c r="N23" i="176" s="1"/>
  <c r="L105" i="176"/>
  <c r="N103" i="176" s="1"/>
  <c r="L125" i="176"/>
  <c r="N123" i="176" s="1"/>
  <c r="L145" i="176"/>
  <c r="N143" i="176" s="1"/>
  <c r="N173" i="175"/>
  <c r="L96" i="175"/>
  <c r="N113" i="175"/>
  <c r="N3" i="175"/>
  <c r="L97" i="175"/>
  <c r="N133" i="175"/>
  <c r="N13" i="175"/>
  <c r="N153" i="175"/>
  <c r="M3" i="175"/>
  <c r="P9" i="175" s="1"/>
  <c r="P10" i="175" s="1"/>
  <c r="L25" i="175"/>
  <c r="N23" i="175" s="1"/>
  <c r="L105" i="175"/>
  <c r="N103" i="175" s="1"/>
  <c r="L125" i="175"/>
  <c r="N123" i="175" s="1"/>
  <c r="L145" i="175"/>
  <c r="N143" i="175" s="1"/>
  <c r="L165" i="175"/>
  <c r="N163" i="175" s="1"/>
  <c r="L185" i="175"/>
  <c r="N183" i="175" s="1"/>
  <c r="N3" i="174"/>
  <c r="L97" i="174"/>
  <c r="N13" i="174"/>
  <c r="N33" i="174"/>
  <c r="L98" i="174"/>
  <c r="N153" i="174"/>
  <c r="L96" i="174"/>
  <c r="M3" i="174"/>
  <c r="P9" i="174" s="1"/>
  <c r="P10" i="174" s="1"/>
  <c r="L25" i="174"/>
  <c r="N23" i="174" s="1"/>
  <c r="L36" i="174"/>
  <c r="L105" i="174"/>
  <c r="N103" i="174" s="1"/>
  <c r="L116" i="174"/>
  <c r="N113" i="174" s="1"/>
  <c r="L125" i="174"/>
  <c r="N123" i="174" s="1"/>
  <c r="L136" i="174"/>
  <c r="N133" i="174" s="1"/>
  <c r="L145" i="174"/>
  <c r="N143" i="174" s="1"/>
  <c r="L165" i="174"/>
  <c r="N163" i="174" s="1"/>
  <c r="L185" i="174"/>
  <c r="N183" i="174" s="1"/>
  <c r="N173" i="173"/>
  <c r="N13" i="173"/>
  <c r="L98" i="173"/>
  <c r="N33" i="173"/>
  <c r="R9" i="173" s="1"/>
  <c r="R10" i="173" s="1"/>
  <c r="L95" i="173"/>
  <c r="N113" i="173"/>
  <c r="L96" i="173"/>
  <c r="N133" i="173"/>
  <c r="M113" i="173"/>
  <c r="M173" i="173"/>
  <c r="M3" i="173"/>
  <c r="P9" i="173" s="1"/>
  <c r="P10" i="173" s="1"/>
  <c r="L25" i="173"/>
  <c r="N23" i="173" s="1"/>
  <c r="L105" i="173"/>
  <c r="N103" i="173" s="1"/>
  <c r="L125" i="173"/>
  <c r="N123" i="173" s="1"/>
  <c r="L145" i="173"/>
  <c r="N143" i="173" s="1"/>
  <c r="L165" i="173"/>
  <c r="N163" i="173" s="1"/>
  <c r="L185" i="173"/>
  <c r="N183" i="173" s="1"/>
  <c r="L96" i="172"/>
  <c r="N3" i="172"/>
  <c r="L97" i="172"/>
  <c r="N13" i="172"/>
  <c r="L98" i="172"/>
  <c r="N33" i="172"/>
  <c r="L95" i="172"/>
  <c r="M3" i="172"/>
  <c r="P9" i="172" s="1"/>
  <c r="P10" i="172" s="1"/>
  <c r="L25" i="172"/>
  <c r="N23" i="172" s="1"/>
  <c r="L105" i="172"/>
  <c r="N103" i="172" s="1"/>
  <c r="L116" i="172"/>
  <c r="N113" i="172" s="1"/>
  <c r="L125" i="172"/>
  <c r="N123" i="172" s="1"/>
  <c r="L136" i="172"/>
  <c r="N133" i="172" s="1"/>
  <c r="L145" i="172"/>
  <c r="N143" i="172" s="1"/>
  <c r="L165" i="172"/>
  <c r="N163" i="172" s="1"/>
  <c r="L176" i="172"/>
  <c r="N173" i="172" s="1"/>
  <c r="L185" i="172"/>
  <c r="N183" i="172" s="1"/>
  <c r="N13" i="171"/>
  <c r="R9" i="171" s="1"/>
  <c r="R10" i="171" s="1"/>
  <c r="L98" i="171"/>
  <c r="N173" i="171"/>
  <c r="L95" i="171"/>
  <c r="N113" i="171"/>
  <c r="L96" i="171"/>
  <c r="N133" i="171"/>
  <c r="M3" i="171"/>
  <c r="P9" i="171" s="1"/>
  <c r="P10" i="171" s="1"/>
  <c r="L25" i="171"/>
  <c r="N23" i="171" s="1"/>
  <c r="L105" i="171"/>
  <c r="N103" i="171" s="1"/>
  <c r="L116" i="171"/>
  <c r="L125" i="171"/>
  <c r="N123" i="171" s="1"/>
  <c r="L145" i="171"/>
  <c r="N143" i="171" s="1"/>
  <c r="L165" i="171"/>
  <c r="N163" i="171" s="1"/>
  <c r="L185" i="171"/>
  <c r="N183" i="171" s="1"/>
  <c r="N33" i="170"/>
  <c r="L25" i="170"/>
  <c r="N23" i="170" s="1"/>
  <c r="R9" i="170" s="1"/>
  <c r="R10" i="170" s="1"/>
  <c r="L98" i="170"/>
  <c r="M133" i="170"/>
  <c r="N153" i="170"/>
  <c r="M13" i="170"/>
  <c r="P9" i="170" s="1"/>
  <c r="P10" i="170" s="1"/>
  <c r="Q4" i="170" s="1"/>
  <c r="L95" i="170"/>
  <c r="M103" i="170"/>
  <c r="L105" i="170"/>
  <c r="N103" i="170" s="1"/>
  <c r="M113" i="170"/>
  <c r="M143" i="170"/>
  <c r="L145" i="170"/>
  <c r="N143" i="170" s="1"/>
  <c r="M153" i="170"/>
  <c r="N173" i="170"/>
  <c r="L185" i="170"/>
  <c r="N183" i="170" s="1"/>
  <c r="M183" i="170"/>
  <c r="L96" i="170"/>
  <c r="N113" i="170"/>
  <c r="L125" i="170"/>
  <c r="N123" i="170" s="1"/>
  <c r="M123" i="170"/>
  <c r="M163" i="170"/>
  <c r="L165" i="170"/>
  <c r="N163" i="170" s="1"/>
  <c r="M173" i="170"/>
  <c r="N133" i="169"/>
  <c r="N173" i="169"/>
  <c r="L5" i="169"/>
  <c r="N3" i="169" s="1"/>
  <c r="M13" i="169"/>
  <c r="L40" i="169"/>
  <c r="N33" i="169" s="1"/>
  <c r="L95" i="169"/>
  <c r="M123" i="169"/>
  <c r="M133" i="169"/>
  <c r="M163" i="169"/>
  <c r="M173" i="169"/>
  <c r="L97" i="169"/>
  <c r="L118" i="169"/>
  <c r="N113" i="169" s="1"/>
  <c r="L125" i="169"/>
  <c r="N123" i="169" s="1"/>
  <c r="L165" i="169"/>
  <c r="N163" i="169" s="1"/>
  <c r="N23" i="169"/>
  <c r="N103" i="169"/>
  <c r="N143" i="169"/>
  <c r="M23" i="169"/>
  <c r="M103" i="169"/>
  <c r="M143" i="169"/>
  <c r="M153" i="169"/>
  <c r="L185" i="169"/>
  <c r="N183" i="169" s="1"/>
  <c r="M183" i="169"/>
  <c r="N33" i="168"/>
  <c r="N3" i="168"/>
  <c r="L96" i="168"/>
  <c r="M3" i="168"/>
  <c r="M23" i="168"/>
  <c r="M33" i="168"/>
  <c r="M103" i="168"/>
  <c r="M113" i="168"/>
  <c r="M143" i="168"/>
  <c r="M153" i="168"/>
  <c r="N163" i="168"/>
  <c r="L185" i="168"/>
  <c r="N183" i="168" s="1"/>
  <c r="M183" i="168"/>
  <c r="L18" i="168"/>
  <c r="N13" i="168" s="1"/>
  <c r="L25" i="168"/>
  <c r="N23" i="168" s="1"/>
  <c r="L97" i="168"/>
  <c r="L105" i="168"/>
  <c r="N103" i="168" s="1"/>
  <c r="L138" i="168"/>
  <c r="N133" i="168" s="1"/>
  <c r="L145" i="168"/>
  <c r="N143" i="168" s="1"/>
  <c r="L178" i="168"/>
  <c r="N173" i="168" s="1"/>
  <c r="N123" i="168"/>
  <c r="L95" i="168"/>
  <c r="M123" i="168"/>
  <c r="M163" i="168"/>
  <c r="N133" i="167"/>
  <c r="L96" i="167"/>
  <c r="N153" i="167"/>
  <c r="N173" i="167"/>
  <c r="N13" i="167"/>
  <c r="N23" i="167"/>
  <c r="L97" i="167"/>
  <c r="L95" i="167"/>
  <c r="L105" i="167"/>
  <c r="N103" i="167" s="1"/>
  <c r="L145" i="167"/>
  <c r="N143" i="167" s="1"/>
  <c r="L185" i="167"/>
  <c r="N183" i="167" s="1"/>
  <c r="L5" i="167"/>
  <c r="N3" i="167" s="1"/>
  <c r="M23" i="167"/>
  <c r="P9" i="167" s="1"/>
  <c r="P10" i="167" s="1"/>
  <c r="M123" i="167"/>
  <c r="M133" i="167"/>
  <c r="M163" i="167"/>
  <c r="M173" i="167"/>
  <c r="M33" i="167"/>
  <c r="L125" i="167"/>
  <c r="N123" i="167" s="1"/>
  <c r="L165" i="167"/>
  <c r="N163" i="167" s="1"/>
  <c r="N33" i="166"/>
  <c r="L96" i="166"/>
  <c r="N133" i="166"/>
  <c r="N113" i="166"/>
  <c r="N3" i="166"/>
  <c r="L97" i="166"/>
  <c r="N153" i="166"/>
  <c r="M113" i="166"/>
  <c r="M3" i="166"/>
  <c r="L25" i="166"/>
  <c r="N23" i="166" s="1"/>
  <c r="L105" i="166"/>
  <c r="N103" i="166" s="1"/>
  <c r="L125" i="166"/>
  <c r="N123" i="166" s="1"/>
  <c r="L145" i="166"/>
  <c r="N143" i="166" s="1"/>
  <c r="L165" i="166"/>
  <c r="N163" i="166" s="1"/>
  <c r="L185" i="166"/>
  <c r="N183" i="166" s="1"/>
  <c r="N173" i="165"/>
  <c r="L96" i="165"/>
  <c r="N113" i="165"/>
  <c r="L97" i="165"/>
  <c r="N133" i="165"/>
  <c r="N3" i="165"/>
  <c r="L98" i="165"/>
  <c r="N153" i="165"/>
  <c r="M33" i="165"/>
  <c r="M3" i="165"/>
  <c r="L25" i="165"/>
  <c r="N23" i="165" s="1"/>
  <c r="L105" i="165"/>
  <c r="N103" i="165" s="1"/>
  <c r="L125" i="165"/>
  <c r="N123" i="165" s="1"/>
  <c r="L145" i="165"/>
  <c r="N143" i="165" s="1"/>
  <c r="L165" i="165"/>
  <c r="N163" i="165" s="1"/>
  <c r="L185" i="165"/>
  <c r="N183" i="165" s="1"/>
  <c r="N3" i="164"/>
  <c r="N33" i="164"/>
  <c r="N133" i="164"/>
  <c r="N153" i="164"/>
  <c r="M13" i="164"/>
  <c r="P9" i="164" s="1"/>
  <c r="P10" i="164" s="1"/>
  <c r="L25" i="164"/>
  <c r="N23" i="164" s="1"/>
  <c r="L97" i="164"/>
  <c r="L105" i="164"/>
  <c r="N103" i="164" s="1"/>
  <c r="L145" i="164"/>
  <c r="N143" i="164" s="1"/>
  <c r="L185" i="164"/>
  <c r="N183" i="164" s="1"/>
  <c r="L95" i="164"/>
  <c r="M123" i="164"/>
  <c r="M133" i="164"/>
  <c r="M163" i="164"/>
  <c r="M173" i="164"/>
  <c r="L125" i="164"/>
  <c r="N123" i="164" s="1"/>
  <c r="L165" i="164"/>
  <c r="N163" i="164" s="1"/>
  <c r="L96" i="163"/>
  <c r="N113" i="163"/>
  <c r="L97" i="163"/>
  <c r="N133" i="163"/>
  <c r="N3" i="163"/>
  <c r="L98" i="163"/>
  <c r="N153" i="163"/>
  <c r="M3" i="163"/>
  <c r="L25" i="163"/>
  <c r="N23" i="163" s="1"/>
  <c r="L36" i="163"/>
  <c r="N33" i="163" s="1"/>
  <c r="L105" i="163"/>
  <c r="N103" i="163" s="1"/>
  <c r="L125" i="163"/>
  <c r="N123" i="163" s="1"/>
  <c r="L145" i="163"/>
  <c r="N143" i="163" s="1"/>
  <c r="L165" i="163"/>
  <c r="N163" i="163" s="1"/>
  <c r="L185" i="163"/>
  <c r="N183" i="163" s="1"/>
  <c r="L97" i="162"/>
  <c r="N133" i="162"/>
  <c r="N3" i="162"/>
  <c r="N13" i="162"/>
  <c r="L98" i="162"/>
  <c r="L96" i="162"/>
  <c r="N33" i="162"/>
  <c r="L95" i="162"/>
  <c r="N153" i="162"/>
  <c r="M13" i="162"/>
  <c r="M3" i="162"/>
  <c r="L25" i="162"/>
  <c r="N23" i="162" s="1"/>
  <c r="L105" i="162"/>
  <c r="N103" i="162" s="1"/>
  <c r="L125" i="162"/>
  <c r="N123" i="162" s="1"/>
  <c r="L145" i="162"/>
  <c r="N143" i="162" s="1"/>
  <c r="L165" i="162"/>
  <c r="N163" i="162" s="1"/>
  <c r="L185" i="162"/>
  <c r="N183" i="162" s="1"/>
  <c r="N33" i="161"/>
  <c r="L95" i="161"/>
  <c r="L96" i="161"/>
  <c r="N113" i="161"/>
  <c r="N3" i="161"/>
  <c r="L97" i="161"/>
  <c r="N153" i="161"/>
  <c r="M3" i="161"/>
  <c r="P9" i="161" s="1"/>
  <c r="P10" i="161" s="1"/>
  <c r="L25" i="161"/>
  <c r="N23" i="161" s="1"/>
  <c r="L105" i="161"/>
  <c r="N103" i="161" s="1"/>
  <c r="L125" i="161"/>
  <c r="N123" i="161" s="1"/>
  <c r="L136" i="161"/>
  <c r="N133" i="161" s="1"/>
  <c r="L145" i="161"/>
  <c r="N143" i="161" s="1"/>
  <c r="L165" i="161"/>
  <c r="N163" i="161" s="1"/>
  <c r="L185" i="161"/>
  <c r="N183" i="161" s="1"/>
  <c r="N3" i="160"/>
  <c r="N13" i="160"/>
  <c r="L96" i="160"/>
  <c r="N113" i="160"/>
  <c r="M3" i="160"/>
  <c r="M23" i="160"/>
  <c r="M33" i="160"/>
  <c r="M103" i="160"/>
  <c r="M113" i="160"/>
  <c r="N173" i="160"/>
  <c r="M183" i="160"/>
  <c r="L185" i="160"/>
  <c r="N183" i="160" s="1"/>
  <c r="N123" i="160"/>
  <c r="M163" i="160"/>
  <c r="L165" i="160"/>
  <c r="N163" i="160" s="1"/>
  <c r="M173" i="160"/>
  <c r="L25" i="160"/>
  <c r="N23" i="160" s="1"/>
  <c r="L97" i="160"/>
  <c r="L105" i="160"/>
  <c r="N103" i="160" s="1"/>
  <c r="M13" i="160"/>
  <c r="L95" i="160"/>
  <c r="M123" i="160"/>
  <c r="M133" i="160"/>
  <c r="L145" i="160"/>
  <c r="N143" i="160" s="1"/>
  <c r="M143" i="160"/>
  <c r="M153" i="160"/>
  <c r="N153" i="159"/>
  <c r="M173" i="159"/>
  <c r="L38" i="159"/>
  <c r="N33" i="159" s="1"/>
  <c r="L125" i="159"/>
  <c r="N123" i="159" s="1"/>
  <c r="L165" i="159"/>
  <c r="N163" i="159" s="1"/>
  <c r="N3" i="159"/>
  <c r="L95" i="159"/>
  <c r="L185" i="159"/>
  <c r="N183" i="159" s="1"/>
  <c r="M183" i="159"/>
  <c r="M23" i="159"/>
  <c r="P9" i="159" s="1"/>
  <c r="P10" i="159" s="1"/>
  <c r="M103" i="159"/>
  <c r="M113" i="159"/>
  <c r="M143" i="159"/>
  <c r="M153" i="159"/>
  <c r="L25" i="159"/>
  <c r="N23" i="159" s="1"/>
  <c r="L97" i="159"/>
  <c r="L105" i="159"/>
  <c r="N103" i="159" s="1"/>
  <c r="L145" i="159"/>
  <c r="N143" i="159" s="1"/>
  <c r="N113" i="158"/>
  <c r="N13" i="158"/>
  <c r="N33" i="158"/>
  <c r="N133" i="158"/>
  <c r="N153" i="158"/>
  <c r="N3" i="158"/>
  <c r="M183" i="158"/>
  <c r="L185" i="158"/>
  <c r="N183" i="158" s="1"/>
  <c r="L9" i="158"/>
  <c r="M103" i="158"/>
  <c r="M113" i="158"/>
  <c r="M143" i="158"/>
  <c r="M153" i="158"/>
  <c r="M173" i="158"/>
  <c r="L95" i="158"/>
  <c r="L125" i="158"/>
  <c r="N123" i="158" s="1"/>
  <c r="L165" i="158"/>
  <c r="N163" i="158" s="1"/>
  <c r="M23" i="158"/>
  <c r="P9" i="158" s="1"/>
  <c r="P10" i="158" s="1"/>
  <c r="M33" i="158"/>
  <c r="L25" i="158"/>
  <c r="N23" i="158" s="1"/>
  <c r="L97" i="158"/>
  <c r="L105" i="158"/>
  <c r="N103" i="158" s="1"/>
  <c r="L145" i="158"/>
  <c r="N143" i="158" s="1"/>
  <c r="L96" i="157"/>
  <c r="N113" i="157"/>
  <c r="L97" i="157"/>
  <c r="N133" i="157"/>
  <c r="N3" i="157"/>
  <c r="L98" i="157"/>
  <c r="N153" i="157"/>
  <c r="M3" i="157"/>
  <c r="P9" i="157" s="1"/>
  <c r="P10" i="157" s="1"/>
  <c r="L16" i="157"/>
  <c r="N13" i="157" s="1"/>
  <c r="L25" i="157"/>
  <c r="N23" i="157" s="1"/>
  <c r="L105" i="157"/>
  <c r="N103" i="157" s="1"/>
  <c r="L125" i="157"/>
  <c r="N123" i="157" s="1"/>
  <c r="L145" i="157"/>
  <c r="N143" i="157" s="1"/>
  <c r="L165" i="157"/>
  <c r="N163" i="157" s="1"/>
  <c r="L185" i="157"/>
  <c r="N183" i="157" s="1"/>
  <c r="N13" i="156"/>
  <c r="N113" i="156"/>
  <c r="N23" i="156"/>
  <c r="L5" i="156"/>
  <c r="N3" i="156" s="1"/>
  <c r="M13" i="156"/>
  <c r="M103" i="156"/>
  <c r="M113" i="156"/>
  <c r="M123" i="156"/>
  <c r="L125" i="156"/>
  <c r="N123" i="156" s="1"/>
  <c r="L97" i="156"/>
  <c r="L105" i="156"/>
  <c r="N103" i="156" s="1"/>
  <c r="N133" i="156"/>
  <c r="M143" i="156"/>
  <c r="L145" i="156"/>
  <c r="N143" i="156" s="1"/>
  <c r="M153" i="156"/>
  <c r="M183" i="156"/>
  <c r="L185" i="156"/>
  <c r="N183" i="156" s="1"/>
  <c r="M23" i="156"/>
  <c r="L95" i="156"/>
  <c r="N153" i="156"/>
  <c r="M163" i="156"/>
  <c r="L165" i="156"/>
  <c r="N163" i="156" s="1"/>
  <c r="M173" i="156"/>
  <c r="L96" i="155"/>
  <c r="N3" i="155"/>
  <c r="L97" i="155"/>
  <c r="M3" i="155"/>
  <c r="P9" i="155" s="1"/>
  <c r="P10" i="155" s="1"/>
  <c r="L25" i="155"/>
  <c r="L105" i="155"/>
  <c r="L125" i="155"/>
  <c r="L145" i="155"/>
  <c r="L165" i="155"/>
  <c r="L176" i="155"/>
  <c r="L185" i="155"/>
  <c r="L5" i="154"/>
  <c r="N3" i="154" s="1"/>
  <c r="L145" i="154"/>
  <c r="L185" i="154"/>
  <c r="M13" i="154"/>
  <c r="P9" i="154" s="1"/>
  <c r="P10" i="154" s="1"/>
  <c r="L97" i="154"/>
  <c r="L165" i="154"/>
  <c r="N3" i="153"/>
  <c r="L185" i="153"/>
  <c r="L25" i="153"/>
  <c r="L97" i="153"/>
  <c r="L125" i="153"/>
  <c r="L95" i="153"/>
  <c r="L98" i="153"/>
  <c r="L145" i="153"/>
  <c r="P9" i="153"/>
  <c r="P10" i="153" s="1"/>
  <c r="L165" i="153"/>
  <c r="L96" i="152"/>
  <c r="N113" i="152"/>
  <c r="N3" i="152"/>
  <c r="L97" i="152"/>
  <c r="N133" i="152"/>
  <c r="L98" i="152"/>
  <c r="N153" i="152"/>
  <c r="L25" i="152"/>
  <c r="N23" i="152" s="1"/>
  <c r="L105" i="152"/>
  <c r="N103" i="152" s="1"/>
  <c r="L125" i="152"/>
  <c r="N123" i="152" s="1"/>
  <c r="L145" i="152"/>
  <c r="N143" i="152" s="1"/>
  <c r="L165" i="152"/>
  <c r="N163" i="152" s="1"/>
  <c r="L185" i="152"/>
  <c r="N183" i="152" s="1"/>
  <c r="L105" i="151"/>
  <c r="M183" i="151"/>
  <c r="L185" i="151"/>
  <c r="N183" i="151" s="1"/>
  <c r="L5" i="151"/>
  <c r="N3" i="151" s="1"/>
  <c r="P9" i="151"/>
  <c r="P10" i="151" s="1"/>
  <c r="L25" i="151"/>
  <c r="L96" i="151"/>
  <c r="L125" i="151"/>
  <c r="L97" i="151"/>
  <c r="L145" i="151"/>
  <c r="L98" i="151"/>
  <c r="L165" i="151"/>
  <c r="N3" i="150"/>
  <c r="N13" i="150"/>
  <c r="L95" i="150"/>
  <c r="L96" i="150"/>
  <c r="M3" i="150"/>
  <c r="P9" i="150" s="1"/>
  <c r="L25" i="150"/>
  <c r="L36" i="150"/>
  <c r="L105" i="150"/>
  <c r="L125" i="150"/>
  <c r="L136" i="150"/>
  <c r="L145" i="150"/>
  <c r="L165" i="150"/>
  <c r="L185" i="150"/>
  <c r="N23" i="149"/>
  <c r="M183" i="149"/>
  <c r="L185" i="149"/>
  <c r="N183" i="149" s="1"/>
  <c r="L5" i="149"/>
  <c r="N3" i="149" s="1"/>
  <c r="M13" i="149"/>
  <c r="P9" i="149" s="1"/>
  <c r="N113" i="149"/>
  <c r="M123" i="149"/>
  <c r="L125" i="149"/>
  <c r="N123" i="149" s="1"/>
  <c r="L38" i="149"/>
  <c r="N33" i="149" s="1"/>
  <c r="L97" i="149"/>
  <c r="N133" i="149"/>
  <c r="M143" i="149"/>
  <c r="L145" i="149"/>
  <c r="N143" i="149" s="1"/>
  <c r="M153" i="149"/>
  <c r="M103" i="149"/>
  <c r="L105" i="149"/>
  <c r="N103" i="149" s="1"/>
  <c r="L96" i="149"/>
  <c r="M23" i="149"/>
  <c r="L98" i="149"/>
  <c r="N153" i="149"/>
  <c r="M163" i="149"/>
  <c r="L165" i="149"/>
  <c r="N163" i="149" s="1"/>
  <c r="M173" i="149"/>
  <c r="L95" i="148"/>
  <c r="L185" i="148"/>
  <c r="N183" i="148" s="1"/>
  <c r="M183" i="148"/>
  <c r="L5" i="148"/>
  <c r="N3" i="148" s="1"/>
  <c r="L25" i="148"/>
  <c r="N23" i="148" s="1"/>
  <c r="L125" i="148"/>
  <c r="L97" i="148"/>
  <c r="L165" i="148"/>
  <c r="M173" i="148"/>
  <c r="L95" i="147"/>
  <c r="L185" i="147"/>
  <c r="L165" i="147"/>
  <c r="M3" i="147"/>
  <c r="M153" i="147"/>
  <c r="N3" i="147"/>
  <c r="L125" i="147"/>
  <c r="L25" i="147"/>
  <c r="L97" i="147"/>
  <c r="L105" i="147"/>
  <c r="L145" i="147"/>
  <c r="C1" i="97"/>
  <c r="K192" i="2"/>
  <c r="L192" i="2" s="1"/>
  <c r="K191" i="2"/>
  <c r="L191" i="2" s="1"/>
  <c r="K190" i="2"/>
  <c r="L190" i="2" s="1"/>
  <c r="K189" i="2"/>
  <c r="L189" i="2" s="1"/>
  <c r="K188" i="2"/>
  <c r="L188" i="2" s="1"/>
  <c r="K187" i="2"/>
  <c r="L187" i="2" s="1"/>
  <c r="K186" i="2"/>
  <c r="L186" i="2" s="1"/>
  <c r="K185" i="2"/>
  <c r="L185" i="2" s="1"/>
  <c r="K182" i="2"/>
  <c r="L182" i="2" s="1"/>
  <c r="K181" i="2"/>
  <c r="L181" i="2" s="1"/>
  <c r="K180" i="2"/>
  <c r="L180" i="2" s="1"/>
  <c r="K179" i="2"/>
  <c r="L179" i="2" s="1"/>
  <c r="K178" i="2"/>
  <c r="L178" i="2" s="1"/>
  <c r="K177" i="2"/>
  <c r="L177" i="2" s="1"/>
  <c r="K176" i="2"/>
  <c r="L176" i="2" s="1"/>
  <c r="K175" i="2"/>
  <c r="L175" i="2" s="1"/>
  <c r="K172" i="2"/>
  <c r="L172" i="2" s="1"/>
  <c r="K171" i="2"/>
  <c r="L171" i="2" s="1"/>
  <c r="K170" i="2"/>
  <c r="L170" i="2" s="1"/>
  <c r="K169" i="2"/>
  <c r="L169" i="2" s="1"/>
  <c r="K168" i="2"/>
  <c r="L168" i="2" s="1"/>
  <c r="K167" i="2"/>
  <c r="L167" i="2" s="1"/>
  <c r="K166" i="2"/>
  <c r="L166" i="2" s="1"/>
  <c r="K165" i="2"/>
  <c r="L165" i="2" s="1"/>
  <c r="K162" i="2"/>
  <c r="L162" i="2" s="1"/>
  <c r="K161" i="2"/>
  <c r="L161" i="2" s="1"/>
  <c r="K160" i="2"/>
  <c r="L160" i="2" s="1"/>
  <c r="K159" i="2"/>
  <c r="L159" i="2" s="1"/>
  <c r="K158" i="2"/>
  <c r="L158" i="2" s="1"/>
  <c r="K157" i="2"/>
  <c r="L157" i="2" s="1"/>
  <c r="K156" i="2"/>
  <c r="L156" i="2" s="1"/>
  <c r="K155" i="2"/>
  <c r="L155" i="2" s="1"/>
  <c r="K145" i="2"/>
  <c r="L145" i="2" s="1"/>
  <c r="K142" i="2"/>
  <c r="L142" i="2" s="1"/>
  <c r="K141" i="2"/>
  <c r="L141" i="2" s="1"/>
  <c r="K140" i="2"/>
  <c r="L140" i="2" s="1"/>
  <c r="K139" i="2"/>
  <c r="L139" i="2" s="1"/>
  <c r="K138" i="2"/>
  <c r="L138" i="2" s="1"/>
  <c r="K137" i="2"/>
  <c r="L137" i="2" s="1"/>
  <c r="K136" i="2"/>
  <c r="L136" i="2" s="1"/>
  <c r="K135" i="2"/>
  <c r="L135" i="2" s="1"/>
  <c r="K132" i="2"/>
  <c r="L132" i="2" s="1"/>
  <c r="K131" i="2"/>
  <c r="L131" i="2" s="1"/>
  <c r="K130" i="2"/>
  <c r="L130" i="2" s="1"/>
  <c r="K129" i="2"/>
  <c r="L129" i="2" s="1"/>
  <c r="K128" i="2"/>
  <c r="L128" i="2" s="1"/>
  <c r="K127" i="2"/>
  <c r="L127" i="2" s="1"/>
  <c r="K126" i="2"/>
  <c r="L126" i="2" s="1"/>
  <c r="K125" i="2"/>
  <c r="L125" i="2" s="1"/>
  <c r="K122" i="2"/>
  <c r="L122" i="2" s="1"/>
  <c r="K121" i="2"/>
  <c r="L121" i="2" s="1"/>
  <c r="K120" i="2"/>
  <c r="L120" i="2" s="1"/>
  <c r="K119" i="2"/>
  <c r="L119" i="2" s="1"/>
  <c r="K118" i="2"/>
  <c r="L118" i="2" s="1"/>
  <c r="K117" i="2"/>
  <c r="L117" i="2" s="1"/>
  <c r="K116" i="2"/>
  <c r="L116" i="2" s="1"/>
  <c r="K115" i="2"/>
  <c r="L115" i="2" s="1"/>
  <c r="K112" i="2"/>
  <c r="L112" i="2" s="1"/>
  <c r="K111" i="2"/>
  <c r="L111" i="2" s="1"/>
  <c r="K110" i="2"/>
  <c r="L110" i="2" s="1"/>
  <c r="K109" i="2"/>
  <c r="L109" i="2" s="1"/>
  <c r="K108" i="2"/>
  <c r="L108" i="2" s="1"/>
  <c r="K107" i="2"/>
  <c r="L107" i="2" s="1"/>
  <c r="K106" i="2"/>
  <c r="L106" i="2" s="1"/>
  <c r="K105" i="2"/>
  <c r="L105" i="2" s="1"/>
  <c r="K25" i="2"/>
  <c r="L25" i="2" s="1"/>
  <c r="K22" i="2"/>
  <c r="L22" i="2" s="1"/>
  <c r="K21" i="2"/>
  <c r="L21" i="2" s="1"/>
  <c r="K20" i="2"/>
  <c r="L20" i="2" s="1"/>
  <c r="K19" i="2"/>
  <c r="L19" i="2" s="1"/>
  <c r="K18" i="2"/>
  <c r="L18" i="2" s="1"/>
  <c r="K17" i="2"/>
  <c r="L17" i="2" s="1"/>
  <c r="K16" i="2"/>
  <c r="L16" i="2" s="1"/>
  <c r="K15" i="2"/>
  <c r="L15" i="2" s="1"/>
  <c r="K12" i="2"/>
  <c r="L12" i="2" s="1"/>
  <c r="K11" i="2"/>
  <c r="L11" i="2" s="1"/>
  <c r="K10" i="2"/>
  <c r="L10" i="2" s="1"/>
  <c r="K9" i="2"/>
  <c r="L9" i="2" s="1"/>
  <c r="K8" i="2"/>
  <c r="L8" i="2" s="1"/>
  <c r="K7" i="2"/>
  <c r="L7" i="2" s="1"/>
  <c r="K6" i="2"/>
  <c r="L6" i="2" s="1"/>
  <c r="K5" i="2"/>
  <c r="L5" i="2" s="1"/>
  <c r="C1" i="2"/>
  <c r="P9" i="152" l="1"/>
  <c r="P10" i="150"/>
  <c r="P9" i="148"/>
  <c r="P10" i="148" s="1"/>
  <c r="P9" i="163"/>
  <c r="P9" i="169"/>
  <c r="P10" i="169" s="1"/>
  <c r="P9" i="162"/>
  <c r="P10" i="162" s="1"/>
  <c r="P10" i="149"/>
  <c r="P9" i="156"/>
  <c r="P10" i="156" s="1"/>
  <c r="P10" i="163"/>
  <c r="P9" i="176"/>
  <c r="P10" i="176" s="1"/>
  <c r="R9" i="176"/>
  <c r="R9" i="175"/>
  <c r="R10" i="175" s="1"/>
  <c r="Q4" i="175" s="1"/>
  <c r="R9" i="174"/>
  <c r="R10" i="174" s="1"/>
  <c r="Q4" i="174" s="1"/>
  <c r="Q4" i="173"/>
  <c r="R9" i="172"/>
  <c r="R10" i="172" s="1"/>
  <c r="Q4" i="172" s="1"/>
  <c r="Q4" i="171"/>
  <c r="R9" i="169"/>
  <c r="R10" i="169" s="1"/>
  <c r="Q4" i="169" s="1"/>
  <c r="R9" i="168"/>
  <c r="R10" i="168" s="1"/>
  <c r="P9" i="168"/>
  <c r="P10" i="168" s="1"/>
  <c r="R9" i="167"/>
  <c r="R10" i="167" s="1"/>
  <c r="Q4" i="167" s="1"/>
  <c r="P9" i="166"/>
  <c r="P10" i="166" s="1"/>
  <c r="R9" i="166"/>
  <c r="R10" i="166" s="1"/>
  <c r="P9" i="165"/>
  <c r="P10" i="165" s="1"/>
  <c r="Q4" i="165" s="1"/>
  <c r="R9" i="165"/>
  <c r="R10" i="165" s="1"/>
  <c r="R9" i="164"/>
  <c r="R10" i="164" s="1"/>
  <c r="Q4" i="164" s="1"/>
  <c r="R9" i="163"/>
  <c r="R9" i="162"/>
  <c r="R10" i="162" s="1"/>
  <c r="Q4" i="162" s="1"/>
  <c r="R9" i="161"/>
  <c r="R10" i="161" s="1"/>
  <c r="Q4" i="161" s="1"/>
  <c r="P9" i="160"/>
  <c r="P10" i="160" s="1"/>
  <c r="R9" i="160"/>
  <c r="R10" i="160" s="1"/>
  <c r="R9" i="159"/>
  <c r="R10" i="159" s="1"/>
  <c r="Q4" i="159" s="1"/>
  <c r="R9" i="158"/>
  <c r="R10" i="158" s="1"/>
  <c r="Q4" i="158" s="1"/>
  <c r="R9" i="157"/>
  <c r="R10" i="157" s="1"/>
  <c r="Q4" i="157" s="1"/>
  <c r="R9" i="156"/>
  <c r="R9" i="155"/>
  <c r="R10" i="155" s="1"/>
  <c r="Q4" i="155" s="1"/>
  <c r="R9" i="154"/>
  <c r="R10" i="154" s="1"/>
  <c r="Q4" i="154" s="1"/>
  <c r="R9" i="153"/>
  <c r="R10" i="153" s="1"/>
  <c r="Q4" i="153" s="1"/>
  <c r="R9" i="152"/>
  <c r="R9" i="151"/>
  <c r="R10" i="151" s="1"/>
  <c r="Q4" i="151" s="1"/>
  <c r="R9" i="150"/>
  <c r="R9" i="149"/>
  <c r="R9" i="148"/>
  <c r="R10" i="148" s="1"/>
  <c r="P9" i="147"/>
  <c r="P10" i="147" s="1"/>
  <c r="R9" i="147"/>
  <c r="R10" i="147" s="1"/>
  <c r="N173" i="2"/>
  <c r="N183" i="2"/>
  <c r="N33" i="2"/>
  <c r="N103" i="2"/>
  <c r="M113" i="2"/>
  <c r="N13" i="2"/>
  <c r="N113" i="2"/>
  <c r="N123" i="2"/>
  <c r="M133" i="2"/>
  <c r="N133" i="2"/>
  <c r="N143" i="2"/>
  <c r="M153" i="2"/>
  <c r="N3" i="2"/>
  <c r="N23" i="2"/>
  <c r="M33" i="2"/>
  <c r="N153" i="2"/>
  <c r="N163" i="2"/>
  <c r="M173" i="2"/>
  <c r="M13" i="2"/>
  <c r="M3" i="2"/>
  <c r="M23" i="2"/>
  <c r="M103" i="2"/>
  <c r="M123" i="2"/>
  <c r="M143" i="2"/>
  <c r="M163" i="2"/>
  <c r="M183" i="2"/>
  <c r="Y15" i="152"/>
  <c r="Y14" i="152"/>
  <c r="Y17" i="152"/>
  <c r="Y16" i="152"/>
  <c r="Y7" i="152"/>
  <c r="Y12" i="152"/>
  <c r="Y6" i="152"/>
  <c r="Y5" i="152"/>
  <c r="R10" i="152" l="1"/>
  <c r="R20" i="152"/>
  <c r="R21" i="152" s="1"/>
  <c r="P10" i="152"/>
  <c r="Q4" i="152" s="1"/>
  <c r="P20" i="152"/>
  <c r="P21" i="152" s="1"/>
  <c r="P20" i="156"/>
  <c r="P21" i="156" s="1"/>
  <c r="P20" i="169"/>
  <c r="P21" i="169" s="1"/>
  <c r="P20" i="163"/>
  <c r="P21" i="163" s="1"/>
  <c r="P20" i="97"/>
  <c r="P21" i="97" s="1"/>
  <c r="Q4" i="160"/>
  <c r="R10" i="150"/>
  <c r="Q4" i="150" s="1"/>
  <c r="R20" i="156"/>
  <c r="R21" i="156" s="1"/>
  <c r="R20" i="169"/>
  <c r="R21" i="169" s="1"/>
  <c r="Q4" i="148"/>
  <c r="Q4" i="147"/>
  <c r="Q4" i="168"/>
  <c r="R10" i="149"/>
  <c r="Q4" i="149" s="1"/>
  <c r="R20" i="97"/>
  <c r="R21" i="97" s="1"/>
  <c r="R10" i="156"/>
  <c r="Q4" i="156" s="1"/>
  <c r="R10" i="163"/>
  <c r="Q4" i="163" s="1"/>
  <c r="R20" i="163"/>
  <c r="R21" i="163" s="1"/>
  <c r="R10" i="176"/>
  <c r="Q4" i="176" s="1"/>
  <c r="Q4" i="166"/>
  <c r="R9" i="2"/>
  <c r="R10" i="2" s="1"/>
  <c r="P9" i="2"/>
  <c r="P10" i="2" s="1"/>
  <c r="P9" i="97"/>
  <c r="P10" i="97" s="1"/>
  <c r="R9" i="97"/>
  <c r="R10" i="97" s="1"/>
  <c r="P20" i="176" l="1"/>
  <c r="P21" i="176" s="1"/>
  <c r="Q15" i="152"/>
  <c r="Q15" i="169"/>
  <c r="Q15" i="163"/>
  <c r="Q15" i="97"/>
  <c r="Q15" i="156"/>
  <c r="R20" i="176"/>
  <c r="R21" i="176" s="1"/>
  <c r="Q4" i="2"/>
  <c r="Q4" i="97"/>
  <c r="Q15" i="176" l="1"/>
</calcChain>
</file>

<file path=xl/sharedStrings.xml><?xml version="1.0" encoding="utf-8"?>
<sst xmlns="http://schemas.openxmlformats.org/spreadsheetml/2006/main" count="8114" uniqueCount="490">
  <si>
    <t>금일 매출</t>
    <phoneticPr fontId="2" type="noConversion"/>
  </si>
  <si>
    <t>아무것도 잡지마세요</t>
    <phoneticPr fontId="2" type="noConversion"/>
  </si>
  <si>
    <t>수당률</t>
  </si>
  <si>
    <t>NO.</t>
    <phoneticPr fontId="2" type="noConversion"/>
  </si>
  <si>
    <t>날짜/예약시간</t>
  </si>
  <si>
    <t>성함</t>
  </si>
  <si>
    <t>연락처</t>
  </si>
  <si>
    <t>주소/주요사항</t>
  </si>
  <si>
    <t>에어컨종류/개수/일반&amp;종합</t>
  </si>
  <si>
    <t>계약금</t>
  </si>
  <si>
    <t>잔금</t>
  </si>
  <si>
    <t>합계</t>
  </si>
  <si>
    <t>수당</t>
  </si>
  <si>
    <t>순이익</t>
    <phoneticPr fontId="2" type="noConversion"/>
  </si>
  <si>
    <t>수입</t>
    <phoneticPr fontId="2" type="noConversion"/>
  </si>
  <si>
    <t>지출</t>
    <phoneticPr fontId="2" type="noConversion"/>
  </si>
  <si>
    <t>계약</t>
    <phoneticPr fontId="2" type="noConversion"/>
  </si>
  <si>
    <t>기타</t>
    <phoneticPr fontId="2" type="noConversion"/>
  </si>
  <si>
    <t>수당비</t>
    <phoneticPr fontId="2" type="noConversion"/>
  </si>
  <si>
    <t>광고비</t>
    <phoneticPr fontId="2" type="noConversion"/>
  </si>
  <si>
    <r>
      <rPr>
        <b/>
        <sz val="11"/>
        <color rgb="FFFF0000"/>
        <rFont val="맑은 고딕"/>
        <family val="3"/>
        <charset val="129"/>
        <scheme val="minor"/>
      </rPr>
      <t>[인천시]</t>
    </r>
    <r>
      <rPr>
        <b/>
        <sz val="14"/>
        <color theme="1"/>
        <rFont val="맑은 고딕"/>
        <family val="3"/>
        <charset val="129"/>
        <scheme val="minor"/>
      </rPr>
      <t xml:space="preserve"> 김의덕 기사님</t>
    </r>
    <r>
      <rPr>
        <b/>
        <sz val="11"/>
        <color rgb="FFFF0000"/>
        <rFont val="맑은 고딕"/>
        <family val="3"/>
        <charset val="129"/>
        <scheme val="minor"/>
      </rPr>
      <t xml:space="preserve">  [일정 여유롭게 / 벽/원/포/스탠드 사무실위주/고층사다리]</t>
    </r>
    <phoneticPr fontId="2" type="noConversion"/>
  </si>
  <si>
    <t>고층사다리</t>
    <phoneticPr fontId="2" type="noConversion"/>
  </si>
  <si>
    <t>4월 1일</t>
  </si>
  <si>
    <t>9시!</t>
  </si>
  <si>
    <t>박상찬</t>
  </si>
  <si>
    <t>010-5582-5268</t>
  </si>
  <si>
    <r>
      <t xml:space="preserve">성남시 수정구 319 산성역포레스티아 108동 2402호
</t>
    </r>
    <r>
      <rPr>
        <b/>
        <sz val="11"/>
        <color theme="1"/>
        <rFont val="맑은 고딕"/>
        <family val="3"/>
        <charset val="129"/>
        <scheme val="minor"/>
      </rPr>
      <t>1. 오전9시 시작요청
2. 방문전 사전 차량등록을 해야해서 문자로 차량번호 발송부탁드립니다.</t>
    </r>
    <phoneticPr fontId="28" type="noConversion"/>
  </si>
  <si>
    <t>원웨이 2대 종합</t>
  </si>
  <si>
    <r>
      <rPr>
        <b/>
        <sz val="11"/>
        <color rgb="FFFF0000"/>
        <rFont val="맑은 고딕"/>
        <family val="3"/>
        <charset val="129"/>
      </rPr>
      <t xml:space="preserve">[인천 서구/격주토요휴무] </t>
    </r>
    <r>
      <rPr>
        <b/>
        <sz val="14"/>
        <color theme="1"/>
        <rFont val="맑은 고딕"/>
        <family val="3"/>
        <charset val="129"/>
      </rPr>
      <t>신국관 기사님</t>
    </r>
    <r>
      <rPr>
        <b/>
        <sz val="11"/>
        <color rgb="FFFF0000"/>
        <rFont val="맑은 고딕"/>
        <family val="3"/>
        <charset val="129"/>
      </rPr>
      <t xml:space="preserve"> [벽/원/포]</t>
    </r>
    <phoneticPr fontId="2" type="noConversion"/>
  </si>
  <si>
    <t xml:space="preserve">10시부터 일정 잡아주세요 </t>
    <phoneticPr fontId="2" type="noConversion"/>
  </si>
  <si>
    <r>
      <rPr>
        <b/>
        <sz val="11"/>
        <color rgb="FFFF0000"/>
        <rFont val="맑은 고딕"/>
        <family val="3"/>
        <charset val="129"/>
        <scheme val="minor"/>
      </rPr>
      <t>[김포시]</t>
    </r>
    <r>
      <rPr>
        <b/>
        <sz val="14"/>
        <color rgb="FF000000"/>
        <rFont val="맑은 고딕"/>
        <family val="3"/>
        <charset val="129"/>
        <scheme val="minor"/>
      </rPr>
      <t xml:space="preserve"> 전상현 기사님</t>
    </r>
    <r>
      <rPr>
        <b/>
        <sz val="11"/>
        <color rgb="FFFF0000"/>
        <rFont val="맑은 고딕"/>
        <family val="3"/>
        <charset val="129"/>
        <scheme val="minor"/>
      </rPr>
      <t xml:space="preserve"> [일정 여유롭게 / 벽/원/스탠드 사무실위주/통]</t>
    </r>
  </si>
  <si>
    <t>포웨이 3시간</t>
    <phoneticPr fontId="2" type="noConversion"/>
  </si>
  <si>
    <r>
      <t>부천 중동 기사님</t>
    </r>
    <r>
      <rPr>
        <b/>
        <sz val="11"/>
        <color rgb="FFFF0000"/>
        <rFont val="맑은 고딕"/>
        <family val="3"/>
        <charset val="129"/>
        <scheme val="major"/>
      </rPr>
      <t xml:space="preserve"> [일정 여유롭게 / 벽/원/스탠드 사무실위주]</t>
    </r>
  </si>
  <si>
    <r>
      <t xml:space="preserve">[부천] </t>
    </r>
    <r>
      <rPr>
        <b/>
        <sz val="14"/>
        <color rgb="FF000000"/>
        <rFont val="Malgun Gothic"/>
        <family val="3"/>
        <charset val="129"/>
      </rPr>
      <t xml:space="preserve">김민구 기사님 </t>
    </r>
    <r>
      <rPr>
        <b/>
        <sz val="11"/>
        <color rgb="FFFF0000"/>
        <rFont val="Malgun Gothic"/>
        <family val="3"/>
        <charset val="129"/>
      </rPr>
      <t>[ 벽 / 원 / 포 / 스탠드 사무실 위주 ]</t>
    </r>
  </si>
  <si>
    <r>
      <rPr>
        <b/>
        <sz val="11"/>
        <color rgb="FFFF0000"/>
        <rFont val="맑은 고딕"/>
        <family val="3"/>
        <charset val="129"/>
      </rPr>
      <t xml:space="preserve">[김포] </t>
    </r>
    <r>
      <rPr>
        <b/>
        <sz val="14"/>
        <color rgb="FF000000"/>
        <rFont val="맑은 고딕"/>
        <family val="3"/>
        <charset val="129"/>
      </rPr>
      <t xml:space="preserve">구형모 기사님 </t>
    </r>
    <r>
      <rPr>
        <b/>
        <sz val="11"/>
        <color rgb="FFFF0000"/>
        <rFont val="맑은 고딕"/>
        <family val="3"/>
        <charset val="129"/>
      </rPr>
      <t xml:space="preserve"> [ 벽 / 원 / 포 / 스탠드 사무실 위주 ]</t>
    </r>
  </si>
  <si>
    <r>
      <t xml:space="preserve">[김포] </t>
    </r>
    <r>
      <rPr>
        <b/>
        <sz val="14"/>
        <color rgb="FF000000"/>
        <rFont val="Malgun Gothic"/>
        <family val="3"/>
        <charset val="129"/>
      </rPr>
      <t xml:space="preserve">이재원 기사님  </t>
    </r>
    <r>
      <rPr>
        <b/>
        <sz val="11"/>
        <color rgb="FFFF0000"/>
        <rFont val="Malgun Gothic"/>
        <family val="3"/>
        <charset val="129"/>
      </rPr>
      <t>[ 벽 / 원 / 포 / 스탠드 사무실 위주 ]</t>
    </r>
  </si>
  <si>
    <r>
      <t xml:space="preserve">[인천 계양/토 휴무/일 근무] </t>
    </r>
    <r>
      <rPr>
        <b/>
        <sz val="14"/>
        <color rgb="FF000000"/>
        <rFont val="Malgun Gothic"/>
        <family val="3"/>
        <charset val="129"/>
      </rPr>
      <t xml:space="preserve">선근 기사님 </t>
    </r>
    <r>
      <rPr>
        <b/>
        <sz val="11"/>
        <color rgb="FFFF0000"/>
        <rFont val="Malgun Gothic"/>
        <family val="3"/>
        <charset val="129"/>
      </rPr>
      <t xml:space="preserve"> [ 벽 / 원 / 포 ]</t>
    </r>
    <phoneticPr fontId="28" type="noConversion"/>
  </si>
  <si>
    <t>10시</t>
  </si>
  <si>
    <t>나영
민나영</t>
    <phoneticPr fontId="28" type="noConversion"/>
  </si>
  <si>
    <t>010-6619-2236</t>
  </si>
  <si>
    <t>인천 서구 새오개로 48번길 6 신현빌라 1동 301호</t>
  </si>
  <si>
    <t>벽걸이 종합</t>
  </si>
  <si>
    <r>
      <t xml:space="preserve">[마포구/화토일 휴무] </t>
    </r>
    <r>
      <rPr>
        <b/>
        <sz val="14"/>
        <rFont val="맑은 고딕"/>
        <family val="3"/>
        <charset val="129"/>
        <scheme val="minor"/>
      </rPr>
      <t>지니 기사님</t>
    </r>
    <r>
      <rPr>
        <b/>
        <sz val="11"/>
        <color rgb="FFFF0000"/>
        <rFont val="맑은 고딕"/>
        <family val="3"/>
        <charset val="129"/>
        <scheme val="minor"/>
      </rPr>
      <t xml:space="preserve"> [벽걸이만 하루 4개]</t>
    </r>
  </si>
  <si>
    <t>벽걸이 대수가 4개여야 합니다 (3시 마지막)</t>
  </si>
  <si>
    <r>
      <rPr>
        <b/>
        <sz val="11"/>
        <color rgb="FFFF0000"/>
        <rFont val="맑은 고딕"/>
        <family val="3"/>
        <charset val="129"/>
      </rPr>
      <t xml:space="preserve">[매주 토요일 1시부터 가능 / 김포시] </t>
    </r>
    <r>
      <rPr>
        <b/>
        <sz val="14"/>
        <color rgb="FF000000"/>
        <rFont val="맑은 고딕"/>
        <family val="3"/>
        <charset val="129"/>
      </rPr>
      <t xml:space="preserve">은여울 기사님 </t>
    </r>
    <r>
      <rPr>
        <b/>
        <sz val="11"/>
        <color rgb="FFFF0000"/>
        <rFont val="맑은 고딕"/>
        <family val="3"/>
        <charset val="129"/>
      </rPr>
      <t>[벽/원/포]</t>
    </r>
    <phoneticPr fontId="2" type="noConversion"/>
  </si>
  <si>
    <r>
      <rPr>
        <b/>
        <sz val="11"/>
        <color rgb="FFFF0000"/>
        <rFont val="맑은 고딕"/>
        <family val="3"/>
        <charset val="129"/>
      </rPr>
      <t>[부천시/월요휴무]</t>
    </r>
    <r>
      <rPr>
        <b/>
        <sz val="14"/>
        <color theme="1"/>
        <rFont val="맑은 고딕"/>
        <family val="3"/>
        <charset val="129"/>
      </rPr>
      <t xml:space="preserve"> 온상현 기사님 </t>
    </r>
    <r>
      <rPr>
        <b/>
        <sz val="11"/>
        <color rgb="FFFF0000"/>
        <rFont val="맑은 고딕"/>
        <family val="3"/>
        <charset val="129"/>
      </rPr>
      <t>[에어컨 모두 가능/덕트/오브제도]</t>
    </r>
    <phoneticPr fontId="2" type="noConversion"/>
  </si>
  <si>
    <t>수당률</t>
    <phoneticPr fontId="2" type="noConversion"/>
  </si>
  <si>
    <r>
      <rPr>
        <b/>
        <sz val="11"/>
        <color rgb="FFFF0000"/>
        <rFont val="맑은 고딕"/>
        <family val="3"/>
        <charset val="129"/>
        <scheme val="minor"/>
      </rPr>
      <t>[관악구/2,4째주일요휴무]</t>
    </r>
    <r>
      <rPr>
        <b/>
        <sz val="14"/>
        <color theme="1"/>
        <rFont val="맑은 고딕"/>
        <family val="3"/>
        <charset val="129"/>
        <scheme val="minor"/>
      </rPr>
      <t xml:space="preserve"> 홍천 기사님</t>
    </r>
    <r>
      <rPr>
        <b/>
        <sz val="11"/>
        <color rgb="FFFF0000"/>
        <rFont val="맑은 고딕"/>
        <family val="3"/>
        <charset val="129"/>
        <scheme val="minor"/>
      </rPr>
      <t xml:space="preserve"> [서울 쪽 모두 가능 / 삼성에서 일했었음 4~5개]</t>
    </r>
    <phoneticPr fontId="2" type="noConversion"/>
  </si>
  <si>
    <t>원형360가능(높으면x)</t>
    <phoneticPr fontId="2" type="noConversion"/>
  </si>
  <si>
    <r>
      <rPr>
        <b/>
        <sz val="11"/>
        <color rgb="FFFF0000"/>
        <rFont val="맑은 고딕"/>
        <family val="3"/>
        <charset val="129"/>
      </rPr>
      <t xml:space="preserve">[금천구/격주토요휴무] </t>
    </r>
    <r>
      <rPr>
        <b/>
        <sz val="14"/>
        <color rgb="FF000000"/>
        <rFont val="맑은 고딕"/>
        <family val="3"/>
        <charset val="129"/>
      </rPr>
      <t>종진 기사님</t>
    </r>
    <r>
      <rPr>
        <b/>
        <sz val="11"/>
        <color rgb="FFFF0000"/>
        <rFont val="맑은 고딕"/>
        <family val="3"/>
        <charset val="129"/>
      </rPr>
      <t xml:space="preserve"> [벽/원/포/위너/연아2구/무풍2구/듀얼/손연재만 가능/통/드/빌] *서랍장벽걸이 가능</t>
    </r>
    <phoneticPr fontId="3" type="noConversion"/>
  </si>
  <si>
    <t>원형360가능</t>
    <phoneticPr fontId="2" type="noConversion"/>
  </si>
  <si>
    <t>11시</t>
  </si>
  <si>
    <t>김선옥</t>
  </si>
  <si>
    <t>010-5584-2608</t>
  </si>
  <si>
    <t>서대문구 거북골로20길 33~21  401호(북가좌동 신정빌라)</t>
  </si>
  <si>
    <t>삼성 2구 투인원 종합 + 삼성 통돌이 10키로</t>
  </si>
  <si>
    <r>
      <rPr>
        <b/>
        <sz val="11"/>
        <color rgb="FFFF0000"/>
        <rFont val="맑은 고딕"/>
        <family val="3"/>
        <charset val="129"/>
        <scheme val="minor"/>
      </rPr>
      <t>[부천시]</t>
    </r>
    <r>
      <rPr>
        <b/>
        <sz val="14"/>
        <color theme="1"/>
        <rFont val="맑은 고딕"/>
        <family val="3"/>
        <charset val="129"/>
        <scheme val="minor"/>
      </rPr>
      <t xml:space="preserve"> 태식 기사님 </t>
    </r>
    <r>
      <rPr>
        <b/>
        <sz val="11"/>
        <color rgb="FFFF0000"/>
        <rFont val="맑은 고딕"/>
        <family val="3"/>
        <charset val="129"/>
        <scheme val="minor"/>
      </rPr>
      <t>[에어컨 모두 가능]</t>
    </r>
    <phoneticPr fontId="2" type="noConversion"/>
  </si>
  <si>
    <t>10시부터 일정 잡아주세요 (가까우면 상관없음)</t>
    <phoneticPr fontId="2" type="noConversion"/>
  </si>
  <si>
    <r>
      <t xml:space="preserve">[마포구] </t>
    </r>
    <r>
      <rPr>
        <b/>
        <sz val="14"/>
        <color rgb="FF000000"/>
        <rFont val="맑은 고딕"/>
        <family val="3"/>
        <charset val="129"/>
      </rPr>
      <t>박기범 기사님</t>
    </r>
    <r>
      <rPr>
        <b/>
        <sz val="11"/>
        <color rgb="FFFF0000"/>
        <rFont val="맑은 고딕"/>
        <family val="3"/>
        <charset val="129"/>
      </rPr>
      <t xml:space="preserve"> [마포 은평 서대문 양천 강서 영등포 일산 파주 부천 부평 인천서구 김포시/벽/스/빌]</t>
    </r>
    <phoneticPr fontId="3" type="noConversion"/>
  </si>
  <si>
    <t>빌트인 가능</t>
    <phoneticPr fontId="2" type="noConversion"/>
  </si>
  <si>
    <t xml:space="preserve"> </t>
  </si>
  <si>
    <t>10시~11시</t>
  </si>
  <si>
    <t>엄소영</t>
  </si>
  <si>
    <t>010-6288-3844</t>
  </si>
  <si>
    <t>금천구 금하로 23다길6 다온하우스202호</t>
  </si>
  <si>
    <t>원웨이 종합</t>
  </si>
  <si>
    <t>5시~6시</t>
  </si>
  <si>
    <t>채정원</t>
  </si>
  <si>
    <t>010-4740-4659</t>
  </si>
  <si>
    <t>노원구 공릉동 218 101동 403호입니다</t>
  </si>
  <si>
    <t>4시반~5시</t>
  </si>
  <si>
    <t>선서진</t>
  </si>
  <si>
    <t>010-4943-0386</t>
  </si>
  <si>
    <r>
      <rPr>
        <sz val="11"/>
        <color rgb="FF000000"/>
        <rFont val="맑은 고딕"/>
        <scheme val="minor"/>
      </rPr>
      <t xml:space="preserve">마포구 만리재로 90, 블레스하임3차오피스텔 1007호 </t>
    </r>
    <r>
      <rPr>
        <b/>
        <sz val="11"/>
        <color rgb="FFFF0000"/>
        <rFont val="맑은 고딕"/>
        <scheme val="minor"/>
      </rPr>
      <t>[숨고페이]</t>
    </r>
  </si>
  <si>
    <t>한경석</t>
  </si>
  <si>
    <t>010-5216-6625</t>
  </si>
  <si>
    <t>안양시 동안구 비산동 1044-28 302호</t>
  </si>
  <si>
    <t>엘지 위너 스탠드</t>
  </si>
  <si>
    <t>2시</t>
  </si>
  <si>
    <t>한성주</t>
  </si>
  <si>
    <t>010 7397 1532</t>
  </si>
  <si>
    <t>시흥시 배곧4로 106-26 한신 더휴 아파트1009동 1801호</t>
  </si>
  <si>
    <t>원웨이 종합 4대</t>
  </si>
  <si>
    <t>김송이</t>
  </si>
  <si>
    <t>010-3942-1932</t>
  </si>
  <si>
    <r>
      <t>경기도 수원시 권선구 서호서로25 303호</t>
    </r>
    <r>
      <rPr>
        <b/>
        <sz val="11"/>
        <color rgb="FF000000"/>
        <rFont val="Malgun Gothic"/>
        <family val="3"/>
        <charset val="129"/>
      </rPr>
      <t xml:space="preserve"> </t>
    </r>
    <r>
      <rPr>
        <b/>
        <sz val="11"/>
        <color rgb="FFFF0000"/>
        <rFont val="Malgun Gothic"/>
        <family val="3"/>
        <charset val="129"/>
      </rPr>
      <t>[세척 완료 후 전액 카드결제, 예약금 반환]</t>
    </r>
  </si>
  <si>
    <t>엘지 위너 투인원 종합</t>
  </si>
  <si>
    <t>10시!</t>
  </si>
  <si>
    <t>마동차
황태림</t>
  </si>
  <si>
    <t>010-7770-9803</t>
  </si>
  <si>
    <t>서초구 서초동 1600-4</t>
  </si>
  <si>
    <t>2시~3시</t>
  </si>
  <si>
    <t>김혜영</t>
  </si>
  <si>
    <t>010-8000-2503</t>
  </si>
  <si>
    <t xml:space="preserve">파주시 송학1길 123 프리덴 302호 </t>
  </si>
  <si>
    <t>원웨이 종합 2대</t>
  </si>
  <si>
    <t>11시~12시</t>
  </si>
  <si>
    <t>이아름솔</t>
  </si>
  <si>
    <t>010-3020-9826</t>
  </si>
  <si>
    <t>시흥시 은계중앙로 325, 107동 1303호</t>
  </si>
  <si>
    <t>김미주</t>
  </si>
  <si>
    <t>010-6878-2046</t>
  </si>
  <si>
    <t>중랑구 면목로65길 48 벨라리움 102동 401호</t>
  </si>
  <si>
    <t>1시~2시</t>
  </si>
  <si>
    <t>박종환</t>
  </si>
  <si>
    <t>010-8789-0448</t>
  </si>
  <si>
    <t>서대문구 문화촌길6-24 문화촌현대아파트 103동1405호</t>
  </si>
  <si>
    <t>삼성 연아 2구 스탠드</t>
  </si>
  <si>
    <t>앞 집 직후</t>
  </si>
  <si>
    <t>서대문구 문화촌길6-24 문화촌현대아파트 103동1009호</t>
  </si>
  <si>
    <t>9시~10시</t>
  </si>
  <si>
    <t>장혜선</t>
  </si>
  <si>
    <t>010-8000-4954</t>
  </si>
  <si>
    <t>성동구 응봉동 100 대림 1차 아파트 9-504</t>
  </si>
  <si>
    <t>삼성 무풍 2구 투인원 종합</t>
  </si>
  <si>
    <t>황형서</t>
  </si>
  <si>
    <t>010-4441-2512</t>
  </si>
  <si>
    <t>용산구 효창원로37(신창동 56-34)</t>
  </si>
  <si>
    <t xml:space="preserve"> </t>
    <phoneticPr fontId="28" type="noConversion"/>
  </si>
  <si>
    <t>금주 매출</t>
    <phoneticPr fontId="2" type="noConversion"/>
  </si>
  <si>
    <t>순이익</t>
  </si>
  <si>
    <t>수입</t>
  </si>
  <si>
    <t>지출</t>
  </si>
  <si>
    <t>계약</t>
  </si>
  <si>
    <t>기타</t>
  </si>
  <si>
    <t>수당비</t>
  </si>
  <si>
    <t>광고비</t>
  </si>
  <si>
    <t>김시현</t>
  </si>
  <si>
    <t>010-9398-3227</t>
  </si>
  <si>
    <r>
      <t xml:space="preserve">성동구 성수일로10길 26 상가동 114호 사거리찌개집
</t>
    </r>
    <r>
      <rPr>
        <b/>
        <sz val="11"/>
        <color theme="1"/>
        <rFont val="맑은 고딕"/>
        <family val="3"/>
        <charset val="129"/>
        <scheme val="minor"/>
      </rPr>
      <t>1. 기름때 제거비 &gt; 1~3만원 발생 가능</t>
    </r>
    <phoneticPr fontId="28" type="noConversion"/>
  </si>
  <si>
    <t>포웨이 종합</t>
  </si>
  <si>
    <t>남영현</t>
  </si>
  <si>
    <t>010-6862-5529</t>
  </si>
  <si>
    <t>강서구 공항대로 46길 9 연우넥스트뷰 602호
1. 고층 사다리 대여 가능 여부 확인 필요 &gt; 층고추가금 수당에 포함</t>
  </si>
  <si>
    <t>12시!</t>
  </si>
  <si>
    <t>배진영</t>
  </si>
  <si>
    <t>010 4202 7992</t>
  </si>
  <si>
    <t>동두천시 상패로138 드림아인스빌 102동904호</t>
  </si>
  <si>
    <t>엘지 듀얼 투인원 종합</t>
  </si>
  <si>
    <t>한숙희</t>
  </si>
  <si>
    <t>010-8976-1227</t>
  </si>
  <si>
    <t>인천 남동구 논현동 은봉로 166번길 27 논현휴먼시아 범마을 211동 103호</t>
  </si>
  <si>
    <t>삼성 무풍 2구 스탠드</t>
  </si>
  <si>
    <t>Youngrok
윤영록</t>
  </si>
  <si>
    <t>010-8966-9871</t>
  </si>
  <si>
    <t>경기 광주 머루숯길 61-12 642에비뉴 103동 503호</t>
  </si>
  <si>
    <t>이강은</t>
  </si>
  <si>
    <t>010-9111-7544</t>
  </si>
  <si>
    <t>부천시 원미구 조마루로398번길 11,301호(성원맨션)</t>
  </si>
  <si>
    <t>3시!</t>
  </si>
  <si>
    <t>한예진</t>
  </si>
  <si>
    <t>010-3000-3917</t>
  </si>
  <si>
    <t>송파구 가락로2길 4-6 3층 302호</t>
  </si>
  <si>
    <t>삼성 무풍 갤러리 투인원 종합</t>
  </si>
  <si>
    <t>정한검</t>
  </si>
  <si>
    <t>010-4670-8754</t>
  </si>
  <si>
    <t>성남시 수정구 수정로217번길21  A동 101호</t>
  </si>
  <si>
    <t>윤지유</t>
  </si>
  <si>
    <t>010-7740-5863</t>
  </si>
  <si>
    <t>서초구 잠원로157 119동 313호</t>
  </si>
  <si>
    <t>김동영</t>
  </si>
  <si>
    <t>010-9569-6804</t>
  </si>
  <si>
    <t xml:space="preserve">수원시 장안구 서부로2198번길 44-17 팔레스빌 201호 </t>
  </si>
  <si>
    <t>삼성 무풍 2구 스탠드 + 엘지 트윈워시</t>
  </si>
  <si>
    <t>3시~4시</t>
    <phoneticPr fontId="28" type="noConversion"/>
  </si>
  <si>
    <t>박주미</t>
  </si>
  <si>
    <t>010-8816-5906</t>
  </si>
  <si>
    <t>금천구 디지털로 10길 69 가산센트럴푸르지오시티 A동 204호</t>
  </si>
  <si>
    <t>원웨이 종합</t>
    <phoneticPr fontId="28" type="noConversion"/>
  </si>
  <si>
    <t>금월 매출</t>
    <phoneticPr fontId="2" type="noConversion"/>
  </si>
  <si>
    <t>4월 일정 및 기사 휴무 :</t>
    <phoneticPr fontId="28" type="noConversion"/>
  </si>
  <si>
    <t>봄</t>
  </si>
  <si>
    <t>5시반~6시</t>
  </si>
  <si>
    <t>손지수</t>
  </si>
  <si>
    <t>010-9329-3436</t>
  </si>
  <si>
    <t>인천 서구 가현로100 브룩사이드 1동 503호</t>
  </si>
  <si>
    <r>
      <t xml:space="preserve">원웨이 종합 2대 </t>
    </r>
    <r>
      <rPr>
        <b/>
        <sz val="11"/>
        <color rgb="FF000000"/>
        <rFont val="Malgun Gothic"/>
        <family val="3"/>
        <charset val="129"/>
      </rPr>
      <t>(12만원 잔금)</t>
    </r>
  </si>
  <si>
    <t>1. 비대면 세척 &gt; 세척 전후 사진 보내주세요</t>
  </si>
  <si>
    <t>2. 5:30에 시작해두시는것으로하고 집에 아무도 없어서</t>
  </si>
  <si>
    <t>비밀번호 알려드릴게요! 먼저 시작해주시고</t>
  </si>
  <si>
    <t>끝나갈때쯤 집 도착할 것 깉습니다</t>
  </si>
  <si>
    <t>3. 리뷰 약속으로 1만원 할인</t>
  </si>
  <si>
    <t>&gt; 고객이 시간 미룸 &gt; 출장비 발생</t>
  </si>
  <si>
    <t xml:space="preserve">&gt; 4/10 전화 부재중 </t>
  </si>
  <si>
    <t>12시~1시</t>
  </si>
  <si>
    <t>.</t>
  </si>
  <si>
    <t>010 5676 7067</t>
  </si>
  <si>
    <t>강남구 역삼동 612-5 y빌라 105호</t>
  </si>
  <si>
    <r>
      <t xml:space="preserve">원웨이 종합 </t>
    </r>
    <r>
      <rPr>
        <b/>
        <sz val="11"/>
        <color rgb="FF000000"/>
        <rFont val="Malgun Gothic"/>
        <family val="3"/>
        <charset val="129"/>
      </rPr>
      <t>(8만원)</t>
    </r>
  </si>
  <si>
    <t>정연주</t>
  </si>
  <si>
    <t>1. 고객 사정으로 일정 변경</t>
  </si>
  <si>
    <t>2. 전화, 채팅 부재</t>
  </si>
  <si>
    <t>2월중</t>
  </si>
  <si>
    <t>미정</t>
  </si>
  <si>
    <t>최은선</t>
  </si>
  <si>
    <t>010-7144-6302</t>
  </si>
  <si>
    <t>고양시 일산서구 후곡로 55</t>
  </si>
  <si>
    <t>LG통돌이 15kg + 건조기 16kg</t>
  </si>
  <si>
    <t>3만원</t>
  </si>
  <si>
    <t>20만원</t>
  </si>
  <si>
    <t>1. 이사 날짜 확정되면 말씀주신다고 함</t>
  </si>
  <si>
    <t>박상길</t>
  </si>
  <si>
    <t>010-5049-5335</t>
  </si>
  <si>
    <t>종로구 혜화로8길 5-1 한옥주택</t>
  </si>
  <si>
    <t>9만원</t>
  </si>
  <si>
    <t>&gt; 내부 공사로 인해 6/13 기준 2주뒤 연락 주신다고 함</t>
  </si>
  <si>
    <t>&gt; 총 2대 중 1대는 6/28 진행</t>
  </si>
  <si>
    <t>&gt; 6/27 전화 부재중</t>
  </si>
  <si>
    <t>문준경</t>
  </si>
  <si>
    <t>010-8386-7660</t>
  </si>
  <si>
    <t>송파구 백제고분로 28길 36-6 303호</t>
  </si>
  <si>
    <t xml:space="preserve">벽걸이 종합 </t>
  </si>
  <si>
    <t>6만원</t>
  </si>
  <si>
    <t>&gt; 고객 사정으로 인해 5/25에서 옮긴 일정</t>
  </si>
  <si>
    <t>3시~4시</t>
  </si>
  <si>
    <t>강선호</t>
  </si>
  <si>
    <t>010-3180-6718</t>
  </si>
  <si>
    <t>송파구 오금동 33-12 401호</t>
  </si>
  <si>
    <t>&gt; 6/18 방문했었으나 배수펌프 이상으로 진행 못한 건 AS 22일에 완료되어 재진행</t>
  </si>
  <si>
    <t>&gt; 수리비로 인해 집주인과 이슈 발생으로 협의 후 일정 재조율</t>
  </si>
  <si>
    <t>4~5시</t>
  </si>
  <si>
    <t>최정원</t>
  </si>
  <si>
    <t>010-9209-6584</t>
  </si>
  <si>
    <t>김포시 장기동 태정로 845 117동1402호 센트럴자이1단지</t>
  </si>
  <si>
    <t>캐리어 에어로18단1세대 스탠드</t>
  </si>
  <si>
    <t>1. 작년에 했던 고객님</t>
  </si>
  <si>
    <t>&gt; 에어컨 가스가 새고, 수리를 해야해서 추후 일정 조율한다고 함</t>
  </si>
  <si>
    <t>윤정민</t>
  </si>
  <si>
    <t>010-9612-1205</t>
  </si>
  <si>
    <t>강서구 가양동 1475 강변3단지 306동 1006호</t>
  </si>
  <si>
    <t>&gt; 7/11(당일)에 갑자기 급한일이 생겼다고 일정 바꾸겠다고 함</t>
  </si>
  <si>
    <t>8월 중</t>
  </si>
  <si>
    <t>시간미정</t>
  </si>
  <si>
    <t>노주연</t>
  </si>
  <si>
    <t>010 5694 8778</t>
  </si>
  <si>
    <t>서대문구 연희동 51-97 인산빌라 201호</t>
  </si>
  <si>
    <t>삼성 무풍2구 스탠드</t>
  </si>
  <si>
    <t>&gt; 6월 10일 예약이었으나 시아버님이 편찮으셔서 밀림</t>
  </si>
  <si>
    <t>&gt; 7월말~8월초 중에 다시 일정 잡기로 함</t>
  </si>
  <si>
    <t>고동균</t>
  </si>
  <si>
    <t>010 8205 5285</t>
  </si>
  <si>
    <t>안산시 원고잔로 17 에비뉴큐브시티오피스텔 627호</t>
  </si>
  <si>
    <t>&gt; 중앙제어로 인해 전기 차단 어려워 철수후 일정 조율하여 다시 연락준다고 함</t>
  </si>
  <si>
    <t>25년 중</t>
  </si>
  <si>
    <t>양성화</t>
  </si>
  <si>
    <t>010 8713 2580</t>
  </si>
  <si>
    <t>강북구 삼양로 27길 95 두산트레지움A 214동 903호</t>
  </si>
  <si>
    <t>삼성 김연아3구 투인원 종합 + 실외기</t>
  </si>
  <si>
    <t>18만원</t>
  </si>
  <si>
    <t>010 2086 5184</t>
  </si>
  <si>
    <t>&gt; 댁 내 사정으로 인해 이사 후 세척 진행 예정</t>
  </si>
  <si>
    <t>10월 중</t>
  </si>
  <si>
    <t>김승수</t>
  </si>
  <si>
    <t>010-6279-4586</t>
  </si>
  <si>
    <t xml:space="preserve">부평구 평촌로 398 1층 투썸플레이스 인천삼산사거리점 </t>
  </si>
  <si>
    <r>
      <t xml:space="preserve">포웨이 종합 3대 </t>
    </r>
    <r>
      <rPr>
        <b/>
        <sz val="11"/>
        <color rgb="FF000000"/>
        <rFont val="Malgun Gothic"/>
        <family val="3"/>
        <charset val="129"/>
      </rPr>
      <t>(총 33만원)</t>
    </r>
  </si>
  <si>
    <t>30만원</t>
  </si>
  <si>
    <t xml:space="preserve">&gt; 손님 오는 시간 겹쳐서 작업 못하고 철수함 </t>
  </si>
  <si>
    <t>강해림</t>
  </si>
  <si>
    <t>010 8109 3105</t>
  </si>
  <si>
    <t>수원시 권선구 서둔동 26-126 웰리지 더 시티 오피스텔</t>
  </si>
  <si>
    <r>
      <t>원웨이 종합 3대</t>
    </r>
    <r>
      <rPr>
        <b/>
        <sz val="11"/>
        <color rgb="FF000000"/>
        <rFont val="Malgun Gothic"/>
        <family val="3"/>
        <charset val="129"/>
      </rPr>
      <t xml:space="preserve"> (총 26만원)</t>
    </r>
  </si>
  <si>
    <r>
      <t xml:space="preserve">1. 고층 사다리 필요 &gt; </t>
    </r>
    <r>
      <rPr>
        <b/>
        <sz val="11"/>
        <color rgb="FF000000"/>
        <rFont val="Malgun Gothic"/>
        <family val="3"/>
        <charset val="129"/>
      </rPr>
      <t>층고추가금 수당에 포함 (1층 1대만 층고추가금)</t>
    </r>
  </si>
  <si>
    <t>&gt;&gt; 12일 일정에서 다른 일정으로 고객이 바꾸고 싶다고 하고 잠수</t>
  </si>
  <si>
    <t>2시반~3시</t>
  </si>
  <si>
    <t>김민성</t>
  </si>
  <si>
    <t>010-2248-0389</t>
  </si>
  <si>
    <t>동대문구 이문로37 베라체캠퍼스 820호</t>
  </si>
  <si>
    <r>
      <t xml:space="preserve">벽걸이 종합 </t>
    </r>
    <r>
      <rPr>
        <b/>
        <sz val="11"/>
        <color rgb="FF000000"/>
        <rFont val="Malgun Gothic"/>
        <family val="3"/>
        <charset val="129"/>
      </rPr>
      <t>(총 8만원)</t>
    </r>
  </si>
  <si>
    <t>1. 방수포 꼼꼼히 &gt; 에어컨 아래 침대</t>
  </si>
  <si>
    <t>&gt; 9/13 일정 보류, 스케줄 확인 후 연락주신다고 함</t>
  </si>
  <si>
    <t>문성주</t>
  </si>
  <si>
    <t>010-3688-0249</t>
  </si>
  <si>
    <t>인천 남동구 만수주공아파트 217동 701호</t>
  </si>
  <si>
    <t>10만원</t>
  </si>
  <si>
    <t>&gt; 9/18 일정 보류</t>
  </si>
  <si>
    <t>11월 중</t>
  </si>
  <si>
    <t>윤종원</t>
  </si>
  <si>
    <t>010-2370-1883</t>
  </si>
  <si>
    <t>고양시 일산동구 마두동 859 정발건영2단지 204동 101호</t>
  </si>
  <si>
    <t>삼성 드럼 24키로 + 건조기 (직렬설치)</t>
  </si>
  <si>
    <t>5만원</t>
  </si>
  <si>
    <r>
      <t>1. 홍천</t>
    </r>
    <r>
      <rPr>
        <b/>
        <sz val="11"/>
        <color rgb="FFFF0000"/>
        <rFont val="Malgun Gothic"/>
        <family val="3"/>
        <charset val="129"/>
      </rPr>
      <t>기사님과 함께 건조기 하당 부탁드립니다 (동행기사)</t>
    </r>
  </si>
  <si>
    <t>+ 삼성 무풍갤러리 스탠드</t>
  </si>
  <si>
    <t xml:space="preserve">&gt; 세탁기 및 건조기 </t>
  </si>
  <si>
    <t>&gt; 건조기 하강 및 재위치만</t>
  </si>
  <si>
    <t>10시반~11시</t>
  </si>
  <si>
    <t>조광미</t>
  </si>
  <si>
    <t>010-9020-8150</t>
  </si>
  <si>
    <t>중랑구 묵동 금호어울림아파트 102동604호</t>
  </si>
  <si>
    <t>15만원</t>
  </si>
  <si>
    <t>4시</t>
  </si>
  <si>
    <t>김성덕</t>
  </si>
  <si>
    <t>010-6242-1315</t>
  </si>
  <si>
    <t>김포시 김포한강11로 179 한강신도시푸르지오 509동 904호</t>
  </si>
  <si>
    <t>엘지 드럼 20kg</t>
  </si>
  <si>
    <t>14만원</t>
  </si>
  <si>
    <t>&gt; 세탁실 공간이 협소하여 1/9이사 후 당일 진행 예정</t>
  </si>
  <si>
    <t>&gt; 1/9 이사가 늦게 끝나 정리 후 일정 재조율</t>
  </si>
  <si>
    <t>박숙자</t>
  </si>
  <si>
    <t>010-4333-6843</t>
  </si>
  <si>
    <t>수원 광교호수공원로20 103동 2105호</t>
  </si>
  <si>
    <t>원웨이 4대 종합</t>
  </si>
  <si>
    <t>25만원</t>
  </si>
  <si>
    <t>5월 초</t>
  </si>
  <si>
    <t>이여진</t>
  </si>
  <si>
    <t>010-3706-4669</t>
  </si>
  <si>
    <t>고양시 화정동 1148, 자인채 오피스텔 909호</t>
  </si>
  <si>
    <t>원웨이 종합(층고에 따라 1~2만원 추가받아야해요)</t>
  </si>
  <si>
    <t>1. 고층사다리 필요 &gt; 3m부터 1만원 / 3.5m부터 2만원 추가</t>
  </si>
  <si>
    <t>&gt; 중앙제어라 진행 불가</t>
  </si>
  <si>
    <t>추후 일정 조율하여 재방문 예정</t>
  </si>
  <si>
    <t>5월 17일</t>
  </si>
  <si>
    <t>이슬기</t>
  </si>
  <si>
    <t>010-4313-9911</t>
  </si>
  <si>
    <t>양주시 옥정동 1022 504-1902</t>
  </si>
  <si>
    <t>12만원</t>
  </si>
  <si>
    <t>5월 19일</t>
  </si>
  <si>
    <t>최진선</t>
  </si>
  <si>
    <t>010-7597-2024</t>
  </si>
  <si>
    <t>중랑구 봉우재로20길 44-8 동성네스트 101동 301호</t>
  </si>
  <si>
    <t>5월 31일</t>
  </si>
  <si>
    <t>우현정</t>
  </si>
  <si>
    <t>010 2767 7910</t>
  </si>
  <si>
    <t>부천시 경인옛로 25 부천한신더휴메트로 101동 3504호</t>
  </si>
  <si>
    <t>11만원</t>
  </si>
  <si>
    <t>이름</t>
  </si>
  <si>
    <t>거주지</t>
  </si>
  <si>
    <t>세탁기</t>
  </si>
  <si>
    <t>에어컨</t>
  </si>
  <si>
    <t>비고</t>
  </si>
  <si>
    <t>통돌이</t>
  </si>
  <si>
    <t>드럼</t>
  </si>
  <si>
    <t>스탠드</t>
  </si>
  <si>
    <t>천장형</t>
  </si>
  <si>
    <t>벽걸이</t>
  </si>
  <si>
    <t>김의덕</t>
  </si>
  <si>
    <t>010 8968 7445</t>
  </si>
  <si>
    <t>인천시</t>
  </si>
  <si>
    <t>불가</t>
  </si>
  <si>
    <t>가능</t>
  </si>
  <si>
    <t>사무실 스탠드만 가능</t>
  </si>
  <si>
    <t>신국관</t>
  </si>
  <si>
    <t>010 2214 9048</t>
  </si>
  <si>
    <t>오전 너무 먼 곳 지양</t>
  </si>
  <si>
    <t>이선근</t>
  </si>
  <si>
    <t>010 2262 6538</t>
  </si>
  <si>
    <t>토요일 휴무 | 일요일 근무</t>
  </si>
  <si>
    <t>전상현</t>
  </si>
  <si>
    <t>010 9185 9895</t>
  </si>
  <si>
    <t>김포시</t>
  </si>
  <si>
    <t>보류</t>
  </si>
  <si>
    <r>
      <t xml:space="preserve">사무실 스탠드만 가능 | </t>
    </r>
    <r>
      <rPr>
        <b/>
        <sz val="11"/>
        <color rgb="FFFF0000"/>
        <rFont val="맑은 고딕"/>
        <family val="3"/>
        <charset val="129"/>
        <scheme val="minor"/>
      </rPr>
      <t>포웨이 불가</t>
    </r>
  </si>
  <si>
    <t>은여울</t>
  </si>
  <si>
    <t>010 6471 2202</t>
  </si>
  <si>
    <t>매주 토요일 1시부터 일정 가능</t>
  </si>
  <si>
    <t>중동</t>
  </si>
  <si>
    <t>010 6401 4673</t>
  </si>
  <si>
    <t>부천시</t>
  </si>
  <si>
    <t>신정이</t>
  </si>
  <si>
    <t>010-8947-4280</t>
  </si>
  <si>
    <t>원웨이 벽걸이 위주 | 스탠드 자제</t>
  </si>
  <si>
    <t>온상현</t>
  </si>
  <si>
    <t>010 4626 3237</t>
  </si>
  <si>
    <t>액자형, 덕트 가능 | 엘지 출신</t>
  </si>
  <si>
    <t>홍천</t>
  </si>
  <si>
    <t>010 9238 0412</t>
  </si>
  <si>
    <t>관악구</t>
  </si>
  <si>
    <t>하루 4~5개 | 삼성 출신 | 관악으로 이사</t>
  </si>
  <si>
    <t>이종진</t>
  </si>
  <si>
    <t>010 4565 4796</t>
  </si>
  <si>
    <t>금천구</t>
  </si>
  <si>
    <t>서랍장벽걸이 가능 | 삼성2구 듀얼 위너 | 360</t>
  </si>
  <si>
    <t>강서구</t>
  </si>
  <si>
    <t>010 5646 8673</t>
  </si>
  <si>
    <t>투인원 3시간 | 스탠드 2시간 | 벽걸이 1시간</t>
  </si>
  <si>
    <t>박기범</t>
  </si>
  <si>
    <t>010 3994 9865</t>
  </si>
  <si>
    <t>마포구</t>
  </si>
  <si>
    <t>천장형 2.5미터 이상 불가 | 가능지역 있음</t>
  </si>
  <si>
    <t>마석</t>
  </si>
  <si>
    <t>010-5459-2089</t>
  </si>
  <si>
    <t>보편적인 스탠드로 잡기</t>
  </si>
  <si>
    <t>강북구</t>
  </si>
  <si>
    <t>010 5298 6944</t>
  </si>
  <si>
    <t>천장형 웬만하면 잡지 말 것</t>
  </si>
  <si>
    <t>지니</t>
  </si>
  <si>
    <t>010 8588 7058</t>
  </si>
  <si>
    <t>벽걸이 하루 3개 | 여성기사</t>
  </si>
  <si>
    <t>태식</t>
  </si>
  <si>
    <t>010 3263 4787</t>
  </si>
  <si>
    <t>오전 너무 먼 곳 지양 | 구형 스탠드 전문</t>
  </si>
  <si>
    <t>정민섭</t>
  </si>
  <si>
    <t>010 9321 1129</t>
  </si>
  <si>
    <r>
      <t>포웨이 불가</t>
    </r>
    <r>
      <rPr>
        <b/>
        <sz val="11"/>
        <color rgb="FF000000"/>
        <rFont val="맑은 고딕"/>
        <family val="3"/>
        <charset val="129"/>
        <scheme val="minor"/>
      </rPr>
      <t xml:space="preserve"> | 당분간 월 목은 오전만</t>
    </r>
  </si>
  <si>
    <t>서희석</t>
  </si>
  <si>
    <t>010-2774-7670</t>
  </si>
  <si>
    <t>도봉구</t>
  </si>
  <si>
    <t xml:space="preserve">가능 </t>
  </si>
  <si>
    <t>플렉스워시 빼고 대부분</t>
  </si>
  <si>
    <t>송성근</t>
  </si>
  <si>
    <t>010-9012-5494</t>
  </si>
  <si>
    <t>양주시</t>
  </si>
  <si>
    <t>박준평</t>
  </si>
  <si>
    <t>010-5023-7631</t>
  </si>
  <si>
    <t>성북구</t>
  </si>
  <si>
    <t>양곡</t>
  </si>
  <si>
    <t>010-2253-8695</t>
  </si>
  <si>
    <t>불가능</t>
  </si>
  <si>
    <t>중랑구</t>
  </si>
  <si>
    <t>010-9861-4010</t>
  </si>
  <si>
    <t>엘지 출신ㅣ플렉스워시 빼고 대부분</t>
  </si>
  <si>
    <t>송도</t>
  </si>
  <si>
    <t>010 9931 0929</t>
  </si>
  <si>
    <t>조철</t>
  </si>
  <si>
    <t>010-4626-4171</t>
  </si>
  <si>
    <t>시흥</t>
  </si>
  <si>
    <t>하루 두 개씩</t>
  </si>
  <si>
    <t>태환</t>
  </si>
  <si>
    <t>010-9040-6757</t>
  </si>
  <si>
    <t>인천</t>
  </si>
  <si>
    <t>과거 위니아 설치기사</t>
  </si>
  <si>
    <t>태형</t>
  </si>
  <si>
    <t>010-7464-2996</t>
  </si>
  <si>
    <t>부천</t>
  </si>
  <si>
    <t>가능`</t>
  </si>
  <si>
    <t>박정환</t>
  </si>
  <si>
    <t>010-5824-3609</t>
  </si>
  <si>
    <t>일산</t>
  </si>
  <si>
    <t>빌트인 세탁기,스탠드,포웨이안됨</t>
  </si>
  <si>
    <t>남양주</t>
  </si>
  <si>
    <t>010-6231-5167</t>
  </si>
  <si>
    <t>안양</t>
  </si>
  <si>
    <t>010-4238-3018</t>
  </si>
  <si>
    <t>수원 안양 안산 지역 위주</t>
  </si>
  <si>
    <t>성수</t>
  </si>
  <si>
    <t>010-7704-7433</t>
  </si>
  <si>
    <t>성동구</t>
  </si>
  <si>
    <t>포웨이,복층 원웨이X</t>
  </si>
  <si>
    <t>종로구</t>
  </si>
  <si>
    <t>010-8982-3806</t>
  </si>
  <si>
    <t>조상현</t>
  </si>
  <si>
    <t>010-4946-3932</t>
  </si>
  <si>
    <t>하남</t>
  </si>
  <si>
    <t>가구</t>
  </si>
  <si>
    <t>010 6894 9811</t>
  </si>
  <si>
    <t>현민</t>
  </si>
  <si>
    <t>010 4449 2470</t>
  </si>
  <si>
    <t>수원</t>
  </si>
  <si>
    <t>스탠드 불가</t>
  </si>
  <si>
    <t>원주</t>
  </si>
  <si>
    <t>010-2004-5525</t>
  </si>
  <si>
    <t>오산</t>
  </si>
  <si>
    <t>010-8822-5764</t>
  </si>
  <si>
    <t>주말 근무 [용인/수원/오산]</t>
  </si>
  <si>
    <t>조은혜</t>
  </si>
  <si>
    <t>010 4546 3932</t>
  </si>
  <si>
    <t>고양</t>
  </si>
  <si>
    <t>보편적인 스탠드로 / 포웨이불가</t>
  </si>
  <si>
    <t>강철</t>
  </si>
  <si>
    <t>서은호 010-2447-7541</t>
  </si>
  <si>
    <t>해강님 지인 | 2인1조</t>
  </si>
  <si>
    <t>박권재 010-2043-1083</t>
  </si>
  <si>
    <t>오산권기사</t>
  </si>
  <si>
    <t>010 9737 3759</t>
  </si>
  <si>
    <t>오산시</t>
  </si>
  <si>
    <t>※ 아래 년도와 월은 각 시트의 상단에 있는 날짜에 사용됩니다. 변경시 각 시트의 년도와 월이 모두 변합니다</t>
    <phoneticPr fontId="2" type="noConversion"/>
  </si>
  <si>
    <t>년도</t>
    <phoneticPr fontId="2" type="noConversion"/>
  </si>
  <si>
    <t>월</t>
    <phoneticPr fontId="2" type="noConversion"/>
  </si>
  <si>
    <t>성함</t>
    <phoneticPr fontId="28" type="noConversion"/>
  </si>
  <si>
    <t>정산 내역</t>
    <phoneticPr fontId="28" type="noConversion"/>
  </si>
  <si>
    <t>총수당</t>
    <phoneticPr fontId="28" type="noConversion"/>
  </si>
  <si>
    <t>총합계</t>
    <phoneticPr fontId="28" type="noConversion"/>
  </si>
  <si>
    <r>
      <rPr>
        <b/>
        <sz val="11"/>
        <color rgb="FFFF0000"/>
        <rFont val="맑은 고딕"/>
        <family val="3"/>
        <charset val="129"/>
        <scheme val="minor"/>
      </rPr>
      <t>[인천시]</t>
    </r>
    <r>
      <rPr>
        <b/>
        <sz val="14"/>
        <color theme="1"/>
        <rFont val="맑은 고딕"/>
        <family val="3"/>
        <charset val="129"/>
        <scheme val="minor"/>
      </rPr>
      <t xml:space="preserve"> 김의덕 기사님</t>
    </r>
    <r>
      <rPr>
        <b/>
        <sz val="11"/>
        <color rgb="FFFF0000"/>
        <rFont val="맑은 고딕"/>
        <family val="3"/>
        <charset val="129"/>
        <scheme val="minor"/>
      </rPr>
      <t xml:space="preserve">  [일정 여유롭게 / 벽/원/포/스탠드 사무실위주/고층사다리]</t>
    </r>
    <phoneticPr fontId="2" type="noConversion"/>
  </si>
  <si>
    <t>김의덕</t>
    <phoneticPr fontId="28" type="noConversion"/>
  </si>
  <si>
    <t>신국관</t>
    <phoneticPr fontId="28" type="noConversion"/>
  </si>
  <si>
    <t>전상현</t>
    <phoneticPr fontId="28" type="noConversion"/>
  </si>
  <si>
    <t>김민구</t>
    <phoneticPr fontId="28" type="noConversion"/>
  </si>
  <si>
    <t>이재원</t>
    <phoneticPr fontId="28" type="noConversion"/>
  </si>
  <si>
    <t>선근</t>
    <phoneticPr fontId="28" type="noConversion"/>
  </si>
  <si>
    <t>은여울</t>
    <phoneticPr fontId="28" type="noConversion"/>
  </si>
  <si>
    <t>온상현</t>
    <phoneticPr fontId="28" type="noConversion"/>
  </si>
  <si>
    <t>종진</t>
    <phoneticPr fontId="28" type="noConversion"/>
  </si>
  <si>
    <t>홍천</t>
    <phoneticPr fontId="28" type="noConversion"/>
  </si>
  <si>
    <t>태식</t>
    <phoneticPr fontId="28" type="noConversion"/>
  </si>
  <si>
    <t>박기범</t>
    <phoneticPr fontId="28" type="noConversion"/>
  </si>
  <si>
    <r>
      <t>부천 중동 기사님</t>
    </r>
    <r>
      <rPr>
        <b/>
        <sz val="11"/>
        <color rgb="FFFF0000"/>
        <rFont val="맑은 고딕"/>
        <family val="3"/>
        <charset val="129"/>
        <scheme val="major"/>
      </rPr>
      <t xml:space="preserve"> [일정 여유롭게 / 벽/원/스탠드 사무실위주]</t>
    </r>
    <phoneticPr fontId="28" type="noConversion"/>
  </si>
  <si>
    <t>구형모</t>
    <phoneticPr fontId="28" type="noConversion"/>
  </si>
  <si>
    <t>부천 상동</t>
    <phoneticPr fontId="28" type="noConversion"/>
  </si>
  <si>
    <t>기사님 금주 정산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</si>
</sst>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m&quot;월&quot;\ dd&quot;일&quot;\ aaaa"/>
    <numFmt numFmtId="177" formatCode="mm&quot;월&quot;\ dd&quot;일&quot;\ aaaa"/>
    <numFmt numFmtId="178" formatCode="#&quot;만&quot;&quot;원&quot;"/>
  </numFmts>
  <fonts count="63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rgb="FFFA7D00"/>
      <name val="돋움"/>
      <family val="3"/>
      <charset val="129"/>
    </font>
    <font>
      <sz val="15"/>
      <color rgb="FF000000"/>
      <name val="HY견고딕"/>
      <family val="1"/>
      <charset val="129"/>
    </font>
    <font>
      <sz val="18"/>
      <color theme="1"/>
      <name val="HY헤드라인M"/>
      <family val="1"/>
      <charset val="129"/>
    </font>
    <font>
      <b/>
      <sz val="14"/>
      <color rgb="FF00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name val="Malgun Gothic"/>
      <family val="3"/>
      <charset val="129"/>
    </font>
    <font>
      <b/>
      <sz val="13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26"/>
      <color rgb="FFFF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b/>
      <sz val="11"/>
      <color rgb="FFFF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11"/>
      <color rgb="FFFF0000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rgb="FF323232"/>
      <name val="Malgun Gothic"/>
      <family val="3"/>
      <charset val="129"/>
    </font>
    <font>
      <b/>
      <sz val="15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2"/>
      <color rgb="FF0070C0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11"/>
      <color rgb="FFFF0000"/>
      <name val="맑은 고딕"/>
      <family val="3"/>
      <charset val="129"/>
      <scheme val="major"/>
    </font>
    <font>
      <b/>
      <sz val="14"/>
      <color rgb="FF000000"/>
      <name val="Malgun Gothic"/>
      <family val="3"/>
      <charset val="129"/>
    </font>
    <font>
      <sz val="11"/>
      <color rgb="FF0070C0"/>
      <name val="Malgun Gothic"/>
      <family val="3"/>
      <charset val="129"/>
    </font>
    <font>
      <b/>
      <sz val="12"/>
      <color rgb="FF0070C0"/>
      <name val="Malgun Gothic"/>
      <family val="3"/>
      <charset val="129"/>
    </font>
    <font>
      <b/>
      <sz val="12"/>
      <color rgb="FFFF0000"/>
      <name val="Malgun Gothic"/>
      <family val="3"/>
      <charset val="129"/>
    </font>
    <font>
      <sz val="11"/>
      <color rgb="FF000000"/>
      <name val="맑은 고딕"/>
      <family val="3"/>
      <charset val="129"/>
    </font>
    <font>
      <sz val="11"/>
      <color rgb="FF9C0006"/>
      <name val="맑은 고딕"/>
      <family val="2"/>
      <charset val="129"/>
    </font>
    <font>
      <sz val="11"/>
      <color rgb="FF9C0006"/>
      <name val="Malgun Gothic"/>
      <family val="3"/>
      <charset val="129"/>
    </font>
    <font>
      <b/>
      <sz val="14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5"/>
      <color rgb="FF00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sz val="12"/>
      <color rgb="FF00000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맑은 고딕"/>
      <scheme val="minor"/>
    </font>
    <font>
      <b/>
      <sz val="11"/>
      <color rgb="FFFF0000"/>
      <name val="맑은 고딕"/>
      <scheme val="minor"/>
    </font>
    <font>
      <sz val="11"/>
      <color theme="1"/>
      <name val="맑은 고딕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2F0D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theme="0" tint="-4.9989318521683403E-2"/>
        <bgColor rgb="FF000000"/>
      </patternFill>
    </fill>
  </fills>
  <borders count="47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E699"/>
      </right>
      <top style="thin">
        <color rgb="FFFFE699"/>
      </top>
      <bottom style="thin">
        <color rgb="FFFFE6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B0F0"/>
      </left>
      <right/>
      <top style="thin">
        <color rgb="FFFFE699"/>
      </top>
      <bottom style="thin">
        <color theme="0"/>
      </bottom>
      <diagonal/>
    </border>
    <border>
      <left/>
      <right style="thin">
        <color theme="0"/>
      </right>
      <top style="thin">
        <color rgb="FFFFE699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double">
        <color indexed="64"/>
      </bottom>
      <diagonal/>
    </border>
    <border>
      <left/>
      <right/>
      <top style="thin">
        <color theme="0"/>
      </top>
      <bottom style="double">
        <color indexed="64"/>
      </bottom>
      <diagonal/>
    </border>
    <border>
      <left/>
      <right style="thin">
        <color theme="0"/>
      </right>
      <top style="thin">
        <color theme="0"/>
      </top>
      <bottom style="double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44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/>
    </xf>
    <xf numFmtId="178" fontId="2" fillId="8" borderId="1" xfId="1" applyNumberFormat="1" applyFill="1" applyBorder="1" applyAlignment="1">
      <alignment horizontal="center" vertical="center"/>
    </xf>
    <xf numFmtId="41" fontId="2" fillId="9" borderId="1" xfId="1" applyFill="1" applyBorder="1" applyAlignment="1">
      <alignment horizontal="center" vertical="center"/>
    </xf>
    <xf numFmtId="20" fontId="0" fillId="8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78" fontId="2" fillId="11" borderId="1" xfId="1" applyNumberFormat="1" applyFill="1" applyBorder="1" applyAlignment="1">
      <alignment horizontal="center" vertical="center"/>
    </xf>
    <xf numFmtId="20" fontId="0" fillId="11" borderId="1" xfId="0" applyNumberFormat="1" applyFill="1" applyBorder="1" applyAlignment="1">
      <alignment horizontal="center" vertical="center"/>
    </xf>
    <xf numFmtId="41" fontId="0" fillId="10" borderId="1" xfId="1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7" fillId="8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1" fontId="0" fillId="0" borderId="3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1" fontId="0" fillId="0" borderId="7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3" fillId="21" borderId="2" xfId="0" applyFont="1" applyFill="1" applyBorder="1" applyAlignment="1">
      <alignment horizontal="center" vertical="center"/>
    </xf>
    <xf numFmtId="41" fontId="14" fillId="10" borderId="2" xfId="1" applyFont="1" applyFill="1" applyBorder="1" applyAlignment="1">
      <alignment horizontal="center" vertical="center"/>
    </xf>
    <xf numFmtId="41" fontId="14" fillId="0" borderId="2" xfId="1" applyFont="1" applyBorder="1" applyAlignment="1">
      <alignment horizontal="center" vertical="center"/>
    </xf>
    <xf numFmtId="41" fontId="15" fillId="10" borderId="2" xfId="1" applyFont="1" applyFill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41" fontId="8" fillId="5" borderId="1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41" fontId="7" fillId="5" borderId="16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10" fillId="15" borderId="1" xfId="0" applyNumberFormat="1" applyFont="1" applyFill="1" applyBorder="1" applyAlignment="1">
      <alignment horizontal="center" vertical="center"/>
    </xf>
    <xf numFmtId="9" fontId="24" fillId="17" borderId="1" xfId="0" applyNumberFormat="1" applyFont="1" applyFill="1" applyBorder="1" applyAlignment="1">
      <alignment horizontal="center" vertical="center"/>
    </xf>
    <xf numFmtId="0" fontId="30" fillId="24" borderId="2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1" fillId="28" borderId="2" xfId="0" applyFont="1" applyFill="1" applyBorder="1" applyAlignment="1">
      <alignment horizontal="center" vertical="center"/>
    </xf>
    <xf numFmtId="9" fontId="29" fillId="0" borderId="15" xfId="0" applyNumberFormat="1" applyFont="1" applyBorder="1" applyAlignment="1">
      <alignment horizontal="center" vertical="center"/>
    </xf>
    <xf numFmtId="0" fontId="31" fillId="27" borderId="2" xfId="0" applyFont="1" applyFill="1" applyBorder="1" applyAlignment="1">
      <alignment horizontal="center" vertical="center"/>
    </xf>
    <xf numFmtId="0" fontId="29" fillId="25" borderId="2" xfId="0" applyFont="1" applyFill="1" applyBorder="1" applyAlignment="1">
      <alignment horizontal="center" vertical="center"/>
    </xf>
    <xf numFmtId="9" fontId="29" fillId="25" borderId="15" xfId="0" applyNumberFormat="1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9" fillId="26" borderId="2" xfId="0" applyFont="1" applyFill="1" applyBorder="1" applyAlignment="1">
      <alignment horizontal="center" vertical="center"/>
    </xf>
    <xf numFmtId="0" fontId="29" fillId="29" borderId="17" xfId="0" applyFont="1" applyFill="1" applyBorder="1" applyAlignment="1">
      <alignment horizontal="center" vertical="center"/>
    </xf>
    <xf numFmtId="9" fontId="29" fillId="29" borderId="17" xfId="0" applyNumberFormat="1" applyFont="1" applyFill="1" applyBorder="1" applyAlignment="1">
      <alignment horizontal="center" vertical="center"/>
    </xf>
    <xf numFmtId="0" fontId="22" fillId="25" borderId="2" xfId="0" applyFont="1" applyFill="1" applyBorder="1" applyAlignment="1">
      <alignment horizontal="center" vertical="center"/>
    </xf>
    <xf numFmtId="0" fontId="30" fillId="25" borderId="2" xfId="0" applyFont="1" applyFill="1" applyBorder="1" applyAlignment="1">
      <alignment horizontal="center" vertical="center"/>
    </xf>
    <xf numFmtId="0" fontId="19" fillId="25" borderId="2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19" fillId="25" borderId="2" xfId="0" applyFont="1" applyFill="1" applyBorder="1" applyAlignment="1">
      <alignment horizontal="center" vertical="center" wrapText="1"/>
    </xf>
    <xf numFmtId="0" fontId="32" fillId="25" borderId="2" xfId="0" applyFont="1" applyFill="1" applyBorder="1" applyAlignment="1">
      <alignment horizontal="center" vertical="center"/>
    </xf>
    <xf numFmtId="0" fontId="19" fillId="29" borderId="2" xfId="0" applyFont="1" applyFill="1" applyBorder="1" applyAlignment="1">
      <alignment horizontal="center" vertical="center" wrapText="1"/>
    </xf>
    <xf numFmtId="0" fontId="32" fillId="29" borderId="2" xfId="0" applyFont="1" applyFill="1" applyBorder="1" applyAlignment="1">
      <alignment horizontal="center" vertical="center" wrapText="1"/>
    </xf>
    <xf numFmtId="0" fontId="32" fillId="29" borderId="2" xfId="0" applyFont="1" applyFill="1" applyBorder="1" applyAlignment="1">
      <alignment horizontal="center" vertical="center"/>
    </xf>
    <xf numFmtId="0" fontId="30" fillId="29" borderId="2" xfId="0" applyFont="1" applyFill="1" applyBorder="1" applyAlignment="1">
      <alignment horizontal="center" vertical="center" wrapText="1"/>
    </xf>
    <xf numFmtId="0" fontId="29" fillId="29" borderId="2" xfId="0" applyFont="1" applyFill="1" applyBorder="1" applyAlignment="1">
      <alignment horizontal="center" vertical="center" wrapText="1"/>
    </xf>
    <xf numFmtId="0" fontId="30" fillId="23" borderId="15" xfId="0" applyFont="1" applyFill="1" applyBorder="1" applyAlignment="1">
      <alignment horizontal="center" vertical="center"/>
    </xf>
    <xf numFmtId="0" fontId="29" fillId="26" borderId="15" xfId="0" applyFont="1" applyFill="1" applyBorder="1" applyAlignment="1">
      <alignment horizontal="center" vertical="center"/>
    </xf>
    <xf numFmtId="0" fontId="31" fillId="27" borderId="15" xfId="0" applyFont="1" applyFill="1" applyBorder="1" applyAlignment="1">
      <alignment horizontal="center" vertical="center"/>
    </xf>
    <xf numFmtId="0" fontId="29" fillId="25" borderId="19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30" fillId="24" borderId="15" xfId="0" applyFont="1" applyFill="1" applyBorder="1" applyAlignment="1">
      <alignment horizontal="center" vertical="center"/>
    </xf>
    <xf numFmtId="0" fontId="30" fillId="25" borderId="15" xfId="0" applyFont="1" applyFill="1" applyBorder="1" applyAlignment="1">
      <alignment horizontal="center" vertical="center"/>
    </xf>
    <xf numFmtId="0" fontId="30" fillId="23" borderId="19" xfId="0" applyFont="1" applyFill="1" applyBorder="1" applyAlignment="1">
      <alignment horizontal="center" vertical="center"/>
    </xf>
    <xf numFmtId="0" fontId="29" fillId="26" borderId="19" xfId="0" applyFont="1" applyFill="1" applyBorder="1" applyAlignment="1">
      <alignment horizontal="center" vertical="center"/>
    </xf>
    <xf numFmtId="0" fontId="31" fillId="27" borderId="19" xfId="0" applyFont="1" applyFill="1" applyBorder="1" applyAlignment="1">
      <alignment horizontal="center" vertical="center"/>
    </xf>
    <xf numFmtId="0" fontId="30" fillId="24" borderId="19" xfId="0" applyFont="1" applyFill="1" applyBorder="1" applyAlignment="1">
      <alignment horizontal="center" vertical="center"/>
    </xf>
    <xf numFmtId="0" fontId="31" fillId="28" borderId="19" xfId="0" applyFont="1" applyFill="1" applyBorder="1" applyAlignment="1">
      <alignment horizontal="center" vertical="center"/>
    </xf>
    <xf numFmtId="0" fontId="30" fillId="29" borderId="17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left" vertical="center"/>
    </xf>
    <xf numFmtId="0" fontId="22" fillId="14" borderId="1" xfId="0" applyFont="1" applyFill="1" applyBorder="1" applyAlignment="1">
      <alignment horizontal="center" vertical="center"/>
    </xf>
    <xf numFmtId="0" fontId="22" fillId="14" borderId="1" xfId="0" applyFont="1" applyFill="1" applyBorder="1" applyAlignment="1">
      <alignment horizontal="left" vertical="center" wrapText="1"/>
    </xf>
    <xf numFmtId="20" fontId="0" fillId="14" borderId="1" xfId="0" applyNumberFormat="1" applyFill="1" applyBorder="1" applyAlignment="1">
      <alignment horizontal="center" vertical="center"/>
    </xf>
    <xf numFmtId="0" fontId="25" fillId="16" borderId="1" xfId="0" applyFont="1" applyFill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41" fontId="47" fillId="5" borderId="16" xfId="0" applyNumberFormat="1" applyFont="1" applyFill="1" applyBorder="1" applyAlignment="1">
      <alignment horizontal="center" vertical="center"/>
    </xf>
    <xf numFmtId="0" fontId="42" fillId="31" borderId="17" xfId="0" applyFont="1" applyFill="1" applyBorder="1" applyAlignment="1">
      <alignment horizontal="center" vertical="center"/>
    </xf>
    <xf numFmtId="0" fontId="42" fillId="31" borderId="36" xfId="0" applyFont="1" applyFill="1" applyBorder="1" applyAlignment="1">
      <alignment horizontal="center" vertical="center"/>
    </xf>
    <xf numFmtId="0" fontId="50" fillId="27" borderId="29" xfId="0" applyFont="1" applyFill="1" applyBorder="1" applyAlignment="1">
      <alignment horizontal="center" vertical="center"/>
    </xf>
    <xf numFmtId="9" fontId="50" fillId="0" borderId="29" xfId="0" applyNumberFormat="1" applyFont="1" applyBorder="1" applyAlignment="1">
      <alignment horizontal="center" vertical="center"/>
    </xf>
    <xf numFmtId="0" fontId="50" fillId="23" borderId="26" xfId="0" applyFont="1" applyFill="1" applyBorder="1" applyAlignment="1">
      <alignment horizontal="center" vertical="center"/>
    </xf>
    <xf numFmtId="0" fontId="51" fillId="26" borderId="1" xfId="0" applyFont="1" applyFill="1" applyBorder="1" applyAlignment="1">
      <alignment horizontal="center" vertical="center"/>
    </xf>
    <xf numFmtId="0" fontId="52" fillId="26" borderId="1" xfId="0" applyFont="1" applyFill="1" applyBorder="1" applyAlignment="1">
      <alignment horizontal="center" vertical="center"/>
    </xf>
    <xf numFmtId="0" fontId="54" fillId="8" borderId="1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9" fontId="25" fillId="0" borderId="1" xfId="0" applyNumberFormat="1" applyFont="1" applyBorder="1" applyAlignment="1">
      <alignment horizontal="center" vertical="center"/>
    </xf>
    <xf numFmtId="41" fontId="37" fillId="5" borderId="10" xfId="0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41" fontId="25" fillId="9" borderId="1" xfId="3" applyFont="1" applyFill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34" fillId="23" borderId="26" xfId="0" applyFont="1" applyFill="1" applyBorder="1" applyAlignment="1">
      <alignment horizontal="center" vertical="center"/>
    </xf>
    <xf numFmtId="0" fontId="34" fillId="27" borderId="26" xfId="0" applyFont="1" applyFill="1" applyBorder="1" applyAlignment="1">
      <alignment horizontal="center" vertical="center"/>
    </xf>
    <xf numFmtId="9" fontId="34" fillId="0" borderId="26" xfId="0" applyNumberFormat="1" applyFont="1" applyBorder="1" applyAlignment="1">
      <alignment horizontal="center" vertical="center"/>
    </xf>
    <xf numFmtId="0" fontId="57" fillId="31" borderId="17" xfId="0" applyFont="1" applyFill="1" applyBorder="1" applyAlignment="1">
      <alignment horizontal="center" vertical="center"/>
    </xf>
    <xf numFmtId="0" fontId="57" fillId="31" borderId="36" xfId="0" applyFont="1" applyFill="1" applyBorder="1" applyAlignment="1">
      <alignment horizontal="center" vertical="center"/>
    </xf>
    <xf numFmtId="0" fontId="34" fillId="33" borderId="27" xfId="0" applyFont="1" applyFill="1" applyBorder="1" applyAlignment="1">
      <alignment horizontal="left" vertical="center" wrapText="1"/>
    </xf>
    <xf numFmtId="0" fontId="35" fillId="27" borderId="32" xfId="0" applyFont="1" applyFill="1" applyBorder="1" applyAlignment="1">
      <alignment vertical="center" wrapText="1"/>
    </xf>
    <xf numFmtId="0" fontId="35" fillId="27" borderId="30" xfId="0" applyFont="1" applyFill="1" applyBorder="1" applyAlignment="1">
      <alignment vertical="center" wrapText="1"/>
    </xf>
    <xf numFmtId="0" fontId="29" fillId="35" borderId="2" xfId="0" applyFont="1" applyFill="1" applyBorder="1" applyAlignment="1">
      <alignment horizontal="center" vertical="center"/>
    </xf>
    <xf numFmtId="0" fontId="19" fillId="35" borderId="2" xfId="0" applyFont="1" applyFill="1" applyBorder="1" applyAlignment="1">
      <alignment horizontal="center" vertical="center" wrapText="1"/>
    </xf>
    <xf numFmtId="0" fontId="22" fillId="35" borderId="2" xfId="0" applyFont="1" applyFill="1" applyBorder="1" applyAlignment="1">
      <alignment horizontal="center" vertical="center"/>
    </xf>
    <xf numFmtId="0" fontId="29" fillId="35" borderId="2" xfId="0" applyFont="1" applyFill="1" applyBorder="1" applyAlignment="1">
      <alignment horizontal="center" vertical="center" wrapText="1"/>
    </xf>
    <xf numFmtId="0" fontId="29" fillId="35" borderId="13" xfId="0" applyFont="1" applyFill="1" applyBorder="1" applyAlignment="1">
      <alignment horizontal="center" vertical="center"/>
    </xf>
    <xf numFmtId="9" fontId="29" fillId="35" borderId="2" xfId="0" applyNumberFormat="1" applyFont="1" applyFill="1" applyBorder="1" applyAlignment="1">
      <alignment horizontal="center" vertical="center"/>
    </xf>
    <xf numFmtId="41" fontId="7" fillId="32" borderId="17" xfId="0" applyNumberFormat="1" applyFont="1" applyFill="1" applyBorder="1"/>
    <xf numFmtId="41" fontId="47" fillId="32" borderId="17" xfId="0" applyNumberFormat="1" applyFont="1" applyFill="1" applyBorder="1"/>
    <xf numFmtId="41" fontId="25" fillId="0" borderId="7" xfId="1" applyFont="1" applyBorder="1" applyAlignment="1">
      <alignment horizontal="center" vertical="center"/>
    </xf>
    <xf numFmtId="41" fontId="25" fillId="0" borderId="3" xfId="1" applyFont="1" applyBorder="1" applyAlignment="1">
      <alignment horizontal="center" vertical="center"/>
    </xf>
    <xf numFmtId="0" fontId="36" fillId="36" borderId="32" xfId="0" applyFont="1" applyFill="1" applyBorder="1" applyAlignment="1">
      <alignment horizontal="left" vertical="center" wrapText="1"/>
    </xf>
    <xf numFmtId="0" fontId="36" fillId="36" borderId="30" xfId="0" applyFont="1" applyFill="1" applyBorder="1" applyAlignment="1">
      <alignment horizontal="left" vertical="center" wrapText="1"/>
    </xf>
    <xf numFmtId="0" fontId="26" fillId="36" borderId="27" xfId="0" applyFont="1" applyFill="1" applyBorder="1" applyAlignment="1">
      <alignment horizontal="left" vertical="center" wrapText="1"/>
    </xf>
    <xf numFmtId="0" fontId="26" fillId="36" borderId="30" xfId="0" applyFont="1" applyFill="1" applyBorder="1" applyAlignment="1">
      <alignment horizontal="left" vertical="center" wrapText="1"/>
    </xf>
    <xf numFmtId="0" fontId="35" fillId="36" borderId="32" xfId="0" applyFont="1" applyFill="1" applyBorder="1" applyAlignment="1">
      <alignment horizontal="left" vertical="center" wrapText="1"/>
    </xf>
    <xf numFmtId="0" fontId="35" fillId="36" borderId="30" xfId="0" applyFont="1" applyFill="1" applyBorder="1" applyAlignment="1">
      <alignment horizontal="left" vertical="center" wrapText="1"/>
    </xf>
    <xf numFmtId="0" fontId="34" fillId="36" borderId="0" xfId="0" applyFont="1" applyFill="1" applyAlignment="1">
      <alignment vertical="center" wrapText="1"/>
    </xf>
    <xf numFmtId="0" fontId="36" fillId="36" borderId="0" xfId="0" applyFont="1" applyFill="1" applyAlignment="1">
      <alignment vertical="center" wrapText="1"/>
    </xf>
    <xf numFmtId="0" fontId="35" fillId="36" borderId="0" xfId="0" applyFont="1" applyFill="1" applyAlignment="1">
      <alignment vertical="center" wrapText="1"/>
    </xf>
    <xf numFmtId="0" fontId="34" fillId="36" borderId="1" xfId="0" applyFont="1" applyFill="1" applyBorder="1" applyAlignment="1">
      <alignment horizontal="center" vertical="center"/>
    </xf>
    <xf numFmtId="0" fontId="34" fillId="36" borderId="1" xfId="0" applyFont="1" applyFill="1" applyBorder="1" applyAlignment="1">
      <alignment horizontal="center" vertical="center" wrapText="1"/>
    </xf>
    <xf numFmtId="0" fontId="34" fillId="36" borderId="1" xfId="0" applyFont="1" applyFill="1" applyBorder="1" applyAlignment="1">
      <alignment horizontal="left" vertical="center" wrapText="1"/>
    </xf>
    <xf numFmtId="0" fontId="34" fillId="36" borderId="1" xfId="0" applyFont="1" applyFill="1" applyBorder="1" applyAlignment="1">
      <alignment horizontal="left" vertical="center"/>
    </xf>
    <xf numFmtId="0" fontId="34" fillId="36" borderId="28" xfId="0" applyFont="1" applyFill="1" applyBorder="1" applyAlignment="1">
      <alignment horizontal="center" vertical="center"/>
    </xf>
    <xf numFmtId="0" fontId="34" fillId="36" borderId="29" xfId="0" applyFont="1" applyFill="1" applyBorder="1" applyAlignment="1">
      <alignment horizontal="center" vertical="center"/>
    </xf>
    <xf numFmtId="0" fontId="34" fillId="25" borderId="27" xfId="0" applyFont="1" applyFill="1" applyBorder="1" applyAlignment="1">
      <alignment horizontal="left" vertical="center" wrapText="1"/>
    </xf>
    <xf numFmtId="0" fontId="36" fillId="25" borderId="30" xfId="0" applyFont="1" applyFill="1" applyBorder="1" applyAlignment="1">
      <alignment horizontal="left" vertical="center" wrapText="1"/>
    </xf>
    <xf numFmtId="0" fontId="34" fillId="25" borderId="1" xfId="0" applyFont="1" applyFill="1" applyBorder="1" applyAlignment="1">
      <alignment horizontal="center" vertical="center" wrapText="1"/>
    </xf>
    <xf numFmtId="0" fontId="34" fillId="25" borderId="1" xfId="0" applyFont="1" applyFill="1" applyBorder="1" applyAlignment="1">
      <alignment horizontal="center" vertical="center"/>
    </xf>
    <xf numFmtId="0" fontId="34" fillId="25" borderId="28" xfId="0" applyFont="1" applyFill="1" applyBorder="1" applyAlignment="1">
      <alignment horizontal="center" vertical="center"/>
    </xf>
    <xf numFmtId="0" fontId="34" fillId="25" borderId="1" xfId="0" applyFont="1" applyFill="1" applyBorder="1" applyAlignment="1">
      <alignment horizontal="left" vertical="center" wrapText="1"/>
    </xf>
    <xf numFmtId="0" fontId="34" fillId="25" borderId="29" xfId="0" applyFont="1" applyFill="1" applyBorder="1" applyAlignment="1">
      <alignment horizontal="center" vertical="center"/>
    </xf>
    <xf numFmtId="0" fontId="34" fillId="25" borderId="28" xfId="0" applyFont="1" applyFill="1" applyBorder="1" applyAlignment="1">
      <alignment horizontal="center" vertical="center" wrapText="1"/>
    </xf>
    <xf numFmtId="0" fontId="34" fillId="25" borderId="1" xfId="0" applyFont="1" applyFill="1" applyBorder="1" applyAlignment="1">
      <alignment horizontal="left" vertical="center"/>
    </xf>
    <xf numFmtId="0" fontId="36" fillId="33" borderId="32" xfId="0" applyFont="1" applyFill="1" applyBorder="1" applyAlignment="1">
      <alignment horizontal="left" vertical="center" wrapText="1"/>
    </xf>
    <xf numFmtId="0" fontId="35" fillId="33" borderId="32" xfId="0" applyFont="1" applyFill="1" applyBorder="1" applyAlignment="1">
      <alignment horizontal="left" vertical="center" wrapText="1"/>
    </xf>
    <xf numFmtId="0" fontId="36" fillId="33" borderId="30" xfId="0" applyFont="1" applyFill="1" applyBorder="1" applyAlignment="1">
      <alignment horizontal="left" vertical="center" wrapText="1"/>
    </xf>
    <xf numFmtId="0" fontId="35" fillId="33" borderId="30" xfId="0" applyFont="1" applyFill="1" applyBorder="1" applyAlignment="1">
      <alignment horizontal="left" vertical="center" wrapText="1"/>
    </xf>
    <xf numFmtId="0" fontId="0" fillId="11" borderId="1" xfId="0" applyFill="1" applyBorder="1" applyAlignment="1">
      <alignment horizontal="center" vertical="center" wrapText="1"/>
    </xf>
    <xf numFmtId="0" fontId="26" fillId="25" borderId="1" xfId="0" applyFont="1" applyFill="1" applyBorder="1" applyAlignment="1">
      <alignment horizontal="center" vertical="center"/>
    </xf>
    <xf numFmtId="0" fontId="26" fillId="25" borderId="1" xfId="0" applyFont="1" applyFill="1" applyBorder="1" applyAlignment="1">
      <alignment horizontal="left" vertical="center" wrapText="1"/>
    </xf>
    <xf numFmtId="0" fontId="58" fillId="0" borderId="1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/>
    </xf>
    <xf numFmtId="0" fontId="58" fillId="0" borderId="28" xfId="0" applyFont="1" applyBorder="1" applyAlignment="1">
      <alignment horizontal="center" vertical="center"/>
    </xf>
    <xf numFmtId="0" fontId="59" fillId="0" borderId="1" xfId="0" applyFont="1" applyBorder="1" applyAlignment="1">
      <alignment horizontal="left" vertical="center" wrapText="1"/>
    </xf>
    <xf numFmtId="0" fontId="58" fillId="0" borderId="1" xfId="0" applyFont="1" applyBorder="1" applyAlignment="1">
      <alignment horizontal="left" vertical="center" wrapText="1"/>
    </xf>
    <xf numFmtId="178" fontId="58" fillId="0" borderId="29" xfId="1" applyNumberFormat="1" applyFont="1" applyFill="1" applyBorder="1" applyAlignment="1">
      <alignment horizontal="center" vertical="center"/>
    </xf>
    <xf numFmtId="178" fontId="58" fillId="0" borderId="1" xfId="1" applyNumberFormat="1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left" vertical="center"/>
    </xf>
    <xf numFmtId="178" fontId="25" fillId="14" borderId="1" xfId="1" applyNumberFormat="1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 wrapText="1"/>
    </xf>
    <xf numFmtId="0" fontId="62" fillId="11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34" fillId="27" borderId="27" xfId="0" applyFont="1" applyFill="1" applyBorder="1" applyAlignment="1">
      <alignment vertical="center" wrapText="1"/>
    </xf>
    <xf numFmtId="0" fontId="34" fillId="36" borderId="27" xfId="0" applyFont="1" applyFill="1" applyBorder="1" applyAlignment="1">
      <alignment horizontal="center" vertical="center" wrapText="1"/>
    </xf>
    <xf numFmtId="0" fontId="34" fillId="36" borderId="32" xfId="0" applyFont="1" applyFill="1" applyBorder="1" applyAlignment="1">
      <alignment horizontal="center" vertical="center" wrapText="1"/>
    </xf>
    <xf numFmtId="0" fontId="34" fillId="36" borderId="30" xfId="0" applyFont="1" applyFill="1" applyBorder="1" applyAlignment="1">
      <alignment horizontal="center" vertical="center" wrapText="1"/>
    </xf>
    <xf numFmtId="0" fontId="34" fillId="36" borderId="27" xfId="0" applyFont="1" applyFill="1" applyBorder="1" applyAlignment="1">
      <alignment horizontal="left" vertical="center" wrapText="1"/>
    </xf>
    <xf numFmtId="0" fontId="34" fillId="36" borderId="30" xfId="0" applyFont="1" applyFill="1" applyBorder="1" applyAlignment="1">
      <alignment horizontal="left" vertical="center" wrapText="1"/>
    </xf>
    <xf numFmtId="0" fontId="34" fillId="36" borderId="32" xfId="0" applyFont="1" applyFill="1" applyBorder="1" applyAlignment="1">
      <alignment horizontal="left" vertical="center" wrapText="1"/>
    </xf>
    <xf numFmtId="0" fontId="30" fillId="29" borderId="2" xfId="0" applyFont="1" applyFill="1" applyBorder="1" applyAlignment="1">
      <alignment horizontal="center" vertical="center"/>
    </xf>
    <xf numFmtId="0" fontId="29" fillId="29" borderId="2" xfId="0" applyFont="1" applyFill="1" applyBorder="1" applyAlignment="1">
      <alignment horizontal="center" vertical="center"/>
    </xf>
    <xf numFmtId="9" fontId="29" fillId="29" borderId="2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22" borderId="2" xfId="0" applyFont="1" applyFill="1" applyBorder="1" applyAlignment="1">
      <alignment horizontal="center" vertical="center"/>
    </xf>
    <xf numFmtId="41" fontId="11" fillId="7" borderId="2" xfId="1" applyFont="1" applyFill="1" applyBorder="1" applyAlignment="1">
      <alignment horizontal="center" vertical="center"/>
    </xf>
    <xf numFmtId="0" fontId="12" fillId="22" borderId="2" xfId="0" applyFont="1" applyFill="1" applyBorder="1" applyAlignment="1">
      <alignment horizontal="center" vertical="center"/>
    </xf>
    <xf numFmtId="41" fontId="16" fillId="0" borderId="13" xfId="1" applyFont="1" applyBorder="1" applyAlignment="1">
      <alignment horizontal="center" vertical="center"/>
    </xf>
    <xf numFmtId="41" fontId="16" fillId="0" borderId="15" xfId="1" applyFont="1" applyBorder="1" applyAlignment="1">
      <alignment horizontal="center" vertical="center"/>
    </xf>
    <xf numFmtId="41" fontId="17" fillId="0" borderId="13" xfId="1" applyFont="1" applyBorder="1" applyAlignment="1">
      <alignment horizontal="center" vertical="center"/>
    </xf>
    <xf numFmtId="41" fontId="17" fillId="0" borderId="14" xfId="1" applyFont="1" applyBorder="1" applyAlignment="1">
      <alignment horizontal="center" vertical="center"/>
    </xf>
    <xf numFmtId="41" fontId="17" fillId="0" borderId="15" xfId="1" applyFont="1" applyBorder="1" applyAlignment="1">
      <alignment horizontal="center" vertical="center"/>
    </xf>
    <xf numFmtId="0" fontId="18" fillId="21" borderId="1" xfId="0" applyFont="1" applyFill="1" applyBorder="1" applyAlignment="1">
      <alignment horizontal="center" vertical="center"/>
    </xf>
    <xf numFmtId="0" fontId="20" fillId="3" borderId="28" xfId="0" applyFont="1" applyFill="1" applyBorder="1" applyAlignment="1">
      <alignment horizontal="center" vertical="center" wrapText="1"/>
    </xf>
    <xf numFmtId="0" fontId="20" fillId="3" borderId="31" xfId="0" applyFont="1" applyFill="1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horizontal="center" vertical="center"/>
    </xf>
    <xf numFmtId="0" fontId="18" fillId="21" borderId="28" xfId="0" applyFont="1" applyFill="1" applyBorder="1" applyAlignment="1">
      <alignment horizontal="center" vertical="center"/>
    </xf>
    <xf numFmtId="0" fontId="18" fillId="21" borderId="31" xfId="0" applyFont="1" applyFill="1" applyBorder="1" applyAlignment="1">
      <alignment horizontal="center" vertical="center"/>
    </xf>
    <xf numFmtId="0" fontId="18" fillId="21" borderId="29" xfId="0" applyFont="1" applyFill="1" applyBorder="1" applyAlignment="1">
      <alignment horizontal="center" vertical="center"/>
    </xf>
    <xf numFmtId="0" fontId="21" fillId="21" borderId="1" xfId="5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35" fillId="3" borderId="28" xfId="0" applyFont="1" applyFill="1" applyBorder="1" applyAlignment="1">
      <alignment horizontal="center" vertical="center"/>
    </xf>
    <xf numFmtId="0" fontId="35" fillId="3" borderId="31" xfId="0" applyFont="1" applyFill="1" applyBorder="1" applyAlignment="1">
      <alignment horizontal="center" vertical="center"/>
    </xf>
    <xf numFmtId="0" fontId="35" fillId="3" borderId="29" xfId="0" applyFont="1" applyFill="1" applyBorder="1" applyAlignment="1">
      <alignment horizontal="center" vertical="center"/>
    </xf>
    <xf numFmtId="0" fontId="25" fillId="6" borderId="28" xfId="0" applyFont="1" applyFill="1" applyBorder="1" applyAlignment="1">
      <alignment horizontal="center" vertical="center"/>
    </xf>
    <xf numFmtId="0" fontId="25" fillId="6" borderId="29" xfId="0" applyFont="1" applyFill="1" applyBorder="1" applyAlignment="1">
      <alignment horizontal="center" vertical="center"/>
    </xf>
    <xf numFmtId="0" fontId="38" fillId="0" borderId="9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/>
    </xf>
    <xf numFmtId="0" fontId="50" fillId="23" borderId="28" xfId="0" applyFont="1" applyFill="1" applyBorder="1" applyAlignment="1">
      <alignment horizontal="center" vertical="center" wrapText="1"/>
    </xf>
    <xf numFmtId="0" fontId="50" fillId="23" borderId="29" xfId="0" applyFont="1" applyFill="1" applyBorder="1" applyAlignment="1">
      <alignment horizontal="center" vertical="center" wrapText="1"/>
    </xf>
    <xf numFmtId="0" fontId="35" fillId="3" borderId="28" xfId="0" applyFont="1" applyFill="1" applyBorder="1" applyAlignment="1">
      <alignment horizontal="center" vertical="center" wrapText="1"/>
    </xf>
    <xf numFmtId="0" fontId="35" fillId="3" borderId="31" xfId="0" applyFont="1" applyFill="1" applyBorder="1" applyAlignment="1">
      <alignment horizontal="center" vertical="center" wrapText="1"/>
    </xf>
    <xf numFmtId="0" fontId="35" fillId="3" borderId="29" xfId="0" applyFont="1" applyFill="1" applyBorder="1" applyAlignment="1">
      <alignment horizontal="center" vertical="center" wrapText="1"/>
    </xf>
    <xf numFmtId="0" fontId="34" fillId="23" borderId="28" xfId="0" applyFont="1" applyFill="1" applyBorder="1" applyAlignment="1">
      <alignment horizontal="center" vertical="center" wrapText="1"/>
    </xf>
    <xf numFmtId="0" fontId="34" fillId="23" borderId="29" xfId="0" applyFont="1" applyFill="1" applyBorder="1" applyAlignment="1">
      <alignment horizontal="center" vertical="center" wrapText="1"/>
    </xf>
    <xf numFmtId="0" fontId="19" fillId="21" borderId="28" xfId="0" applyFont="1" applyFill="1" applyBorder="1" applyAlignment="1">
      <alignment horizontal="center" vertical="center"/>
    </xf>
    <xf numFmtId="0" fontId="19" fillId="21" borderId="31" xfId="0" applyFont="1" applyFill="1" applyBorder="1" applyAlignment="1">
      <alignment horizontal="center" vertical="center"/>
    </xf>
    <xf numFmtId="0" fontId="19" fillId="21" borderId="29" xfId="0" applyFont="1" applyFill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23" fillId="13" borderId="1" xfId="0" applyFont="1" applyFill="1" applyBorder="1" applyAlignment="1">
      <alignment horizontal="center" vertical="center"/>
    </xf>
    <xf numFmtId="0" fontId="21" fillId="16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23" fillId="18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center"/>
    </xf>
    <xf numFmtId="0" fontId="20" fillId="20" borderId="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30" borderId="18" xfId="0" applyFont="1" applyFill="1" applyBorder="1" applyAlignment="1">
      <alignment horizontal="center" vertical="center"/>
    </xf>
    <xf numFmtId="0" fontId="9" fillId="30" borderId="17" xfId="0" applyFont="1" applyFill="1" applyBorder="1" applyAlignment="1">
      <alignment horizontal="center" vertical="center"/>
    </xf>
    <xf numFmtId="41" fontId="40" fillId="34" borderId="33" xfId="0" applyNumberFormat="1" applyFont="1" applyFill="1" applyBorder="1" applyAlignment="1">
      <alignment horizontal="center" vertical="center"/>
    </xf>
    <xf numFmtId="41" fontId="40" fillId="34" borderId="34" xfId="0" applyNumberFormat="1" applyFont="1" applyFill="1" applyBorder="1" applyAlignment="1">
      <alignment horizontal="center" vertical="center"/>
    </xf>
    <xf numFmtId="41" fontId="40" fillId="34" borderId="35" xfId="0" applyNumberFormat="1" applyFont="1" applyFill="1" applyBorder="1" applyAlignment="1">
      <alignment horizontal="center" vertical="center"/>
    </xf>
    <xf numFmtId="41" fontId="40" fillId="34" borderId="36" xfId="0" applyNumberFormat="1" applyFont="1" applyFill="1" applyBorder="1" applyAlignment="1">
      <alignment horizontal="center" vertical="center"/>
    </xf>
    <xf numFmtId="0" fontId="41" fillId="30" borderId="13" xfId="0" applyFont="1" applyFill="1" applyBorder="1" applyAlignment="1">
      <alignment horizontal="center" vertical="center"/>
    </xf>
    <xf numFmtId="0" fontId="41" fillId="30" borderId="15" xfId="0" applyFont="1" applyFill="1" applyBorder="1" applyAlignment="1">
      <alignment horizontal="center" vertical="center"/>
    </xf>
    <xf numFmtId="0" fontId="41" fillId="30" borderId="14" xfId="0" applyFont="1" applyFill="1" applyBorder="1" applyAlignment="1">
      <alignment horizontal="center" vertical="center"/>
    </xf>
    <xf numFmtId="41" fontId="43" fillId="0" borderId="13" xfId="0" applyNumberFormat="1" applyFont="1" applyBorder="1" applyAlignment="1"/>
    <xf numFmtId="0" fontId="43" fillId="0" borderId="15" xfId="0" applyFont="1" applyBorder="1" applyAlignment="1"/>
    <xf numFmtId="41" fontId="44" fillId="0" borderId="14" xfId="0" applyNumberFormat="1" applyFont="1" applyBorder="1" applyAlignment="1"/>
    <xf numFmtId="0" fontId="44" fillId="0" borderId="14" xfId="0" applyFont="1" applyBorder="1" applyAlignment="1"/>
    <xf numFmtId="0" fontId="44" fillId="0" borderId="37" xfId="0" applyFont="1" applyBorder="1" applyAlignment="1"/>
    <xf numFmtId="0" fontId="34" fillId="25" borderId="27" xfId="0" applyFont="1" applyFill="1" applyBorder="1" applyAlignment="1">
      <alignment horizontal="center" vertical="center"/>
    </xf>
    <xf numFmtId="0" fontId="34" fillId="25" borderId="30" xfId="0" applyFont="1" applyFill="1" applyBorder="1" applyAlignment="1">
      <alignment horizontal="center" vertical="center"/>
    </xf>
    <xf numFmtId="0" fontId="34" fillId="25" borderId="27" xfId="0" applyFont="1" applyFill="1" applyBorder="1" applyAlignment="1">
      <alignment horizontal="left" vertical="center"/>
    </xf>
    <xf numFmtId="0" fontId="34" fillId="25" borderId="30" xfId="0" applyFont="1" applyFill="1" applyBorder="1" applyAlignment="1">
      <alignment horizontal="left" vertical="center"/>
    </xf>
    <xf numFmtId="0" fontId="34" fillId="33" borderId="27" xfId="0" applyFont="1" applyFill="1" applyBorder="1" applyAlignment="1">
      <alignment horizontal="center" vertical="center"/>
    </xf>
    <xf numFmtId="0" fontId="34" fillId="33" borderId="32" xfId="0" applyFont="1" applyFill="1" applyBorder="1" applyAlignment="1">
      <alignment horizontal="center" vertical="center"/>
    </xf>
    <xf numFmtId="0" fontId="34" fillId="33" borderId="30" xfId="0" applyFont="1" applyFill="1" applyBorder="1" applyAlignment="1">
      <alignment horizontal="center" vertical="center"/>
    </xf>
    <xf numFmtId="0" fontId="34" fillId="33" borderId="27" xfId="0" applyFont="1" applyFill="1" applyBorder="1" applyAlignment="1">
      <alignment horizontal="center" vertical="center" wrapText="1"/>
    </xf>
    <xf numFmtId="0" fontId="34" fillId="33" borderId="32" xfId="0" applyFont="1" applyFill="1" applyBorder="1" applyAlignment="1">
      <alignment horizontal="center" vertical="center" wrapText="1"/>
    </xf>
    <xf numFmtId="0" fontId="34" fillId="33" borderId="30" xfId="0" applyFont="1" applyFill="1" applyBorder="1" applyAlignment="1">
      <alignment horizontal="center" vertical="center" wrapText="1"/>
    </xf>
    <xf numFmtId="0" fontId="34" fillId="36" borderId="27" xfId="0" applyFont="1" applyFill="1" applyBorder="1" applyAlignment="1">
      <alignment horizontal="center" vertical="center"/>
    </xf>
    <xf numFmtId="0" fontId="34" fillId="36" borderId="32" xfId="0" applyFont="1" applyFill="1" applyBorder="1" applyAlignment="1">
      <alignment horizontal="center" vertical="center"/>
    </xf>
    <xf numFmtId="0" fontId="34" fillId="36" borderId="30" xfId="0" applyFont="1" applyFill="1" applyBorder="1" applyAlignment="1">
      <alignment horizontal="center" vertical="center"/>
    </xf>
    <xf numFmtId="0" fontId="34" fillId="27" borderId="27" xfId="0" applyFont="1" applyFill="1" applyBorder="1" applyAlignment="1">
      <alignment horizontal="center" vertical="center"/>
    </xf>
    <xf numFmtId="0" fontId="34" fillId="27" borderId="32" xfId="0" applyFont="1" applyFill="1" applyBorder="1" applyAlignment="1">
      <alignment horizontal="center" vertical="center"/>
    </xf>
    <xf numFmtId="0" fontId="34" fillId="27" borderId="30" xfId="0" applyFont="1" applyFill="1" applyBorder="1" applyAlignment="1">
      <alignment horizontal="center" vertical="center"/>
    </xf>
    <xf numFmtId="0" fontId="34" fillId="27" borderId="27" xfId="0" applyFont="1" applyFill="1" applyBorder="1" applyAlignment="1">
      <alignment horizontal="center" vertical="center" wrapText="1"/>
    </xf>
    <xf numFmtId="0" fontId="34" fillId="27" borderId="32" xfId="0" applyFont="1" applyFill="1" applyBorder="1" applyAlignment="1">
      <alignment horizontal="center" vertical="center" wrapText="1"/>
    </xf>
    <xf numFmtId="0" fontId="34" fillId="27" borderId="30" xfId="0" applyFont="1" applyFill="1" applyBorder="1" applyAlignment="1">
      <alignment horizontal="center" vertical="center" wrapText="1"/>
    </xf>
    <xf numFmtId="0" fontId="34" fillId="27" borderId="27" xfId="0" applyFont="1" applyFill="1" applyBorder="1" applyAlignment="1">
      <alignment vertical="center" wrapText="1"/>
    </xf>
    <xf numFmtId="0" fontId="34" fillId="27" borderId="32" xfId="0" applyFont="1" applyFill="1" applyBorder="1" applyAlignment="1">
      <alignment vertical="center" wrapText="1"/>
    </xf>
    <xf numFmtId="0" fontId="34" fillId="27" borderId="30" xfId="0" applyFont="1" applyFill="1" applyBorder="1" applyAlignment="1">
      <alignment vertical="center" wrapText="1"/>
    </xf>
    <xf numFmtId="0" fontId="34" fillId="36" borderId="27" xfId="0" applyFont="1" applyFill="1" applyBorder="1" applyAlignment="1">
      <alignment horizontal="left" vertical="center"/>
    </xf>
    <xf numFmtId="0" fontId="34" fillId="36" borderId="30" xfId="0" applyFont="1" applyFill="1" applyBorder="1" applyAlignment="1">
      <alignment horizontal="left" vertical="center"/>
    </xf>
    <xf numFmtId="0" fontId="35" fillId="36" borderId="27" xfId="0" applyFont="1" applyFill="1" applyBorder="1" applyAlignment="1">
      <alignment horizontal="center" vertical="center"/>
    </xf>
    <xf numFmtId="0" fontId="35" fillId="36" borderId="32" xfId="0" applyFont="1" applyFill="1" applyBorder="1" applyAlignment="1">
      <alignment horizontal="center" vertical="center"/>
    </xf>
    <xf numFmtId="0" fontId="35" fillId="36" borderId="30" xfId="0" applyFont="1" applyFill="1" applyBorder="1" applyAlignment="1">
      <alignment horizontal="center" vertical="center"/>
    </xf>
    <xf numFmtId="0" fontId="34" fillId="36" borderId="32" xfId="0" applyFont="1" applyFill="1" applyBorder="1" applyAlignment="1">
      <alignment horizontal="left" vertical="center"/>
    </xf>
    <xf numFmtId="0" fontId="34" fillId="36" borderId="27" xfId="0" applyFont="1" applyFill="1" applyBorder="1" applyAlignment="1">
      <alignment horizontal="center" vertical="center" wrapText="1"/>
    </xf>
    <xf numFmtId="0" fontId="34" fillId="36" borderId="32" xfId="0" applyFont="1" applyFill="1" applyBorder="1" applyAlignment="1">
      <alignment horizontal="center" vertical="center" wrapText="1"/>
    </xf>
    <xf numFmtId="0" fontId="34" fillId="36" borderId="30" xfId="0" applyFont="1" applyFill="1" applyBorder="1" applyAlignment="1">
      <alignment horizontal="center" vertical="center" wrapText="1"/>
    </xf>
    <xf numFmtId="0" fontId="39" fillId="36" borderId="27" xfId="0" applyFont="1" applyFill="1" applyBorder="1" applyAlignment="1">
      <alignment horizontal="center" vertical="center"/>
    </xf>
    <xf numFmtId="0" fontId="39" fillId="36" borderId="30" xfId="0" applyFont="1" applyFill="1" applyBorder="1" applyAlignment="1">
      <alignment horizontal="center" vertical="center"/>
    </xf>
    <xf numFmtId="0" fontId="34" fillId="36" borderId="27" xfId="0" applyFont="1" applyFill="1" applyBorder="1" applyAlignment="1">
      <alignment horizontal="left" vertical="center" wrapText="1"/>
    </xf>
    <xf numFmtId="0" fontId="34" fillId="36" borderId="30" xfId="0" applyFont="1" applyFill="1" applyBorder="1" applyAlignment="1">
      <alignment horizontal="left" vertical="center" wrapText="1"/>
    </xf>
    <xf numFmtId="0" fontId="34" fillId="36" borderId="32" xfId="0" applyFont="1" applyFill="1" applyBorder="1" applyAlignment="1">
      <alignment horizontal="left" vertical="center" wrapText="1"/>
    </xf>
    <xf numFmtId="0" fontId="37" fillId="36" borderId="27" xfId="0" applyFont="1" applyFill="1" applyBorder="1" applyAlignment="1">
      <alignment horizontal="center" vertical="center"/>
    </xf>
    <xf numFmtId="0" fontId="37" fillId="36" borderId="30" xfId="0" applyFont="1" applyFill="1" applyBorder="1" applyAlignment="1">
      <alignment horizontal="center" vertical="center"/>
    </xf>
    <xf numFmtId="0" fontId="37" fillId="36" borderId="27" xfId="0" applyFont="1" applyFill="1" applyBorder="1" applyAlignment="1">
      <alignment horizontal="left" vertical="center"/>
    </xf>
    <xf numFmtId="0" fontId="37" fillId="36" borderId="30" xfId="0" applyFont="1" applyFill="1" applyBorder="1" applyAlignment="1">
      <alignment horizontal="left" vertical="center"/>
    </xf>
    <xf numFmtId="0" fontId="33" fillId="7" borderId="21" xfId="0" applyFont="1" applyFill="1" applyBorder="1" applyAlignment="1">
      <alignment horizontal="center" vertical="center"/>
    </xf>
    <xf numFmtId="0" fontId="33" fillId="7" borderId="22" xfId="0" applyFont="1" applyFill="1" applyBorder="1" applyAlignment="1">
      <alignment horizontal="center" vertical="center"/>
    </xf>
    <xf numFmtId="0" fontId="33" fillId="7" borderId="23" xfId="0" applyFont="1" applyFill="1" applyBorder="1" applyAlignment="1">
      <alignment horizontal="center" vertical="center"/>
    </xf>
    <xf numFmtId="0" fontId="33" fillId="7" borderId="24" xfId="0" applyFont="1" applyFill="1" applyBorder="1" applyAlignment="1">
      <alignment horizontal="center" vertical="center"/>
    </xf>
    <xf numFmtId="0" fontId="33" fillId="7" borderId="25" xfId="0" applyFont="1" applyFill="1" applyBorder="1" applyAlignment="1">
      <alignment horizontal="center" vertical="center"/>
    </xf>
    <xf numFmtId="0" fontId="33" fillId="7" borderId="26" xfId="0" applyFont="1" applyFill="1" applyBorder="1" applyAlignment="1">
      <alignment horizontal="center" vertical="center"/>
    </xf>
    <xf numFmtId="0" fontId="26" fillId="36" borderId="27" xfId="0" applyFont="1" applyFill="1" applyBorder="1" applyAlignment="1">
      <alignment horizontal="center" vertical="center"/>
    </xf>
    <xf numFmtId="0" fontId="26" fillId="36" borderId="32" xfId="0" applyFont="1" applyFill="1" applyBorder="1" applyAlignment="1">
      <alignment horizontal="center" vertical="center"/>
    </xf>
    <xf numFmtId="0" fontId="26" fillId="36" borderId="30" xfId="0" applyFont="1" applyFill="1" applyBorder="1" applyAlignment="1">
      <alignment horizontal="center" vertical="center"/>
    </xf>
    <xf numFmtId="41" fontId="55" fillId="34" borderId="33" xfId="0" applyNumberFormat="1" applyFont="1" applyFill="1" applyBorder="1" applyAlignment="1">
      <alignment horizontal="center" vertical="center"/>
    </xf>
    <xf numFmtId="41" fontId="55" fillId="34" borderId="34" xfId="0" applyNumberFormat="1" applyFont="1" applyFill="1" applyBorder="1" applyAlignment="1">
      <alignment horizontal="center" vertical="center"/>
    </xf>
    <xf numFmtId="41" fontId="55" fillId="34" borderId="35" xfId="0" applyNumberFormat="1" applyFont="1" applyFill="1" applyBorder="1" applyAlignment="1">
      <alignment horizontal="center" vertical="center"/>
    </xf>
    <xf numFmtId="41" fontId="55" fillId="34" borderId="36" xfId="0" applyNumberFormat="1" applyFont="1" applyFill="1" applyBorder="1" applyAlignment="1">
      <alignment horizontal="center" vertical="center"/>
    </xf>
    <xf numFmtId="0" fontId="56" fillId="30" borderId="13" xfId="0" applyFont="1" applyFill="1" applyBorder="1" applyAlignment="1">
      <alignment horizontal="center" vertical="center"/>
    </xf>
    <xf numFmtId="0" fontId="56" fillId="30" borderId="15" xfId="0" applyFont="1" applyFill="1" applyBorder="1" applyAlignment="1">
      <alignment horizontal="center" vertical="center"/>
    </xf>
    <xf numFmtId="0" fontId="56" fillId="30" borderId="14" xfId="0" applyFont="1" applyFill="1" applyBorder="1" applyAlignment="1">
      <alignment horizontal="center" vertical="center"/>
    </xf>
    <xf numFmtId="41" fontId="48" fillId="0" borderId="13" xfId="0" applyNumberFormat="1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41" fontId="49" fillId="0" borderId="14" xfId="0" applyNumberFormat="1" applyFont="1" applyBorder="1" applyAlignment="1">
      <alignment horizontal="center"/>
    </xf>
    <xf numFmtId="0" fontId="49" fillId="0" borderId="14" xfId="0" applyFont="1" applyBorder="1" applyAlignment="1">
      <alignment horizontal="center"/>
    </xf>
    <xf numFmtId="0" fontId="49" fillId="0" borderId="37" xfId="0" applyFont="1" applyBorder="1" applyAlignment="1">
      <alignment horizontal="center"/>
    </xf>
    <xf numFmtId="0" fontId="36" fillId="30" borderId="18" xfId="0" applyFont="1" applyFill="1" applyBorder="1" applyAlignment="1">
      <alignment horizontal="center" vertical="center"/>
    </xf>
    <xf numFmtId="0" fontId="36" fillId="30" borderId="17" xfId="0" applyFont="1" applyFill="1" applyBorder="1" applyAlignment="1">
      <alignment horizontal="center" vertical="center"/>
    </xf>
    <xf numFmtId="0" fontId="30" fillId="29" borderId="2" xfId="0" applyFont="1" applyFill="1" applyBorder="1" applyAlignment="1">
      <alignment horizontal="center" vertical="center"/>
    </xf>
    <xf numFmtId="0" fontId="30" fillId="3" borderId="2" xfId="0" applyFont="1" applyFill="1" applyBorder="1" applyAlignment="1">
      <alignment horizontal="center" vertical="center"/>
    </xf>
    <xf numFmtId="0" fontId="29" fillId="29" borderId="2" xfId="0" applyFont="1" applyFill="1" applyBorder="1" applyAlignment="1">
      <alignment horizontal="center" vertical="center"/>
    </xf>
    <xf numFmtId="0" fontId="30" fillId="3" borderId="15" xfId="0" applyFont="1" applyFill="1" applyBorder="1" applyAlignment="1">
      <alignment horizontal="center" vertical="center"/>
    </xf>
    <xf numFmtId="0" fontId="30" fillId="3" borderId="19" xfId="0" applyFont="1" applyFill="1" applyBorder="1" applyAlignment="1">
      <alignment horizontal="center" vertical="center"/>
    </xf>
    <xf numFmtId="9" fontId="29" fillId="29" borderId="2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2" fillId="29" borderId="2" xfId="0" applyFont="1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41" fontId="16" fillId="0" borderId="2" xfId="1" applyFont="1" applyBorder="1" applyAlignment="1">
      <alignment horizontal="center" vertical="center"/>
    </xf>
    <xf numFmtId="41" fontId="17" fillId="0" borderId="2" xfId="1" applyFont="1" applyBorder="1" applyAlignment="1">
      <alignment horizontal="center" vertical="center"/>
    </xf>
    <xf numFmtId="41" fontId="43" fillId="0" borderId="15" xfId="0" applyNumberFormat="1" applyFont="1" applyBorder="1" applyAlignment="1"/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41" fillId="30" borderId="45" xfId="0" applyFont="1" applyFill="1" applyBorder="1" applyAlignment="1">
      <alignment horizontal="center" vertical="center"/>
    </xf>
    <xf numFmtId="0" fontId="41" fillId="30" borderId="33" xfId="0" applyFont="1" applyFill="1" applyBorder="1" applyAlignment="1">
      <alignment horizontal="center" vertical="center"/>
    </xf>
    <xf numFmtId="0" fontId="41" fillId="30" borderId="34" xfId="0" applyFont="1" applyFill="1" applyBorder="1" applyAlignment="1">
      <alignment horizontal="center" vertical="center"/>
    </xf>
    <xf numFmtId="0" fontId="41" fillId="30" borderId="35" xfId="0" applyFont="1" applyFill="1" applyBorder="1" applyAlignment="1">
      <alignment horizontal="center" vertical="center"/>
    </xf>
    <xf numFmtId="0" fontId="41" fillId="30" borderId="36" xfId="0" applyFont="1" applyFill="1" applyBorder="1" applyAlignment="1">
      <alignment horizontal="center" vertical="center"/>
    </xf>
    <xf numFmtId="41" fontId="44" fillId="0" borderId="13" xfId="0" applyNumberFormat="1" applyFont="1" applyBorder="1" applyAlignment="1"/>
    <xf numFmtId="41" fontId="44" fillId="0" borderId="37" xfId="0" applyNumberFormat="1" applyFont="1" applyBorder="1" applyAlignment="1"/>
    <xf numFmtId="41" fontId="44" fillId="10" borderId="37" xfId="0" applyNumberFormat="1" applyFont="1" applyFill="1" applyBorder="1" applyAlignment="1"/>
    <xf numFmtId="41" fontId="0" fillId="0" borderId="0" xfId="0" applyNumberFormat="1"/>
    <xf numFmtId="41" fontId="7" fillId="37" borderId="13" xfId="0" applyNumberFormat="1" applyFont="1" applyFill="1" applyBorder="1" applyAlignment="1">
      <alignment horizontal="center" vertical="center"/>
    </xf>
    <xf numFmtId="41" fontId="7" fillId="37" borderId="15" xfId="0" applyNumberFormat="1" applyFont="1" applyFill="1" applyBorder="1" applyAlignment="1">
      <alignment horizontal="center" vertical="center"/>
    </xf>
    <xf numFmtId="41" fontId="44" fillId="10" borderId="46" xfId="0" applyNumberFormat="1" applyFont="1" applyFill="1" applyBorder="1" applyAlignment="1">
      <alignment horizontal="center" vertical="center"/>
    </xf>
  </cellXfs>
  <cellStyles count="6">
    <cellStyle name="쉼표 [0]" xfId="1" builtinId="6"/>
    <cellStyle name="쉼표 [0] 2" xfId="3"/>
    <cellStyle name="쉼표 [0] 3" xfId="2"/>
    <cellStyle name="쉼표 [0] 4" xfId="4"/>
    <cellStyle name="표준" xfId="0" builtinId="0"/>
    <cellStyle name="표준 2" xfId="5"/>
  </cellStyles>
  <dxfs count="51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CC"/>
      <color rgb="FFFF99CC"/>
      <color rgb="FFFFE699"/>
      <color rgb="FFFF4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1" zoomScale="70" zoomScaleNormal="70" workbookViewId="0">
      <selection activeCell="C153" sqref="C153:J153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8.5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10.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45748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294500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590000</v>
      </c>
      <c r="Q9" s="32"/>
      <c r="R9" s="33">
        <f>SUM(N:N)</f>
        <v>295500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590000</v>
      </c>
      <c r="Q10" s="196"/>
      <c r="R10" s="197">
        <f>SUM(R9:T9)</f>
        <v>295500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473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160000</v>
      </c>
      <c r="N13" s="35">
        <f>SUM(L15:L22)</f>
        <v>80000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60.75" customHeight="1">
      <c r="B15" s="22">
        <v>1</v>
      </c>
      <c r="C15" s="8" t="s">
        <v>22</v>
      </c>
      <c r="D15" s="8" t="s">
        <v>23</v>
      </c>
      <c r="E15" s="8" t="s">
        <v>24</v>
      </c>
      <c r="F15" s="8" t="s">
        <v>25</v>
      </c>
      <c r="G15" s="81" t="s">
        <v>26</v>
      </c>
      <c r="H15" s="82" t="s">
        <v>27</v>
      </c>
      <c r="I15" s="9">
        <v>3</v>
      </c>
      <c r="J15" s="9">
        <v>13</v>
      </c>
      <c r="K15" s="6">
        <f>(I15+J15)*10000</f>
        <v>160000</v>
      </c>
      <c r="L15" s="6">
        <f>K15*L13</f>
        <v>80000</v>
      </c>
      <c r="M15" s="24"/>
      <c r="O15" s="22"/>
    </row>
    <row r="16" spans="2:2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>(I16+J16)*10000</f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ref="K15:K22" si="1">(I17+J17)*10000</f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39">
        <f>SUM(K45:K52)</f>
        <v>0</v>
      </c>
      <c r="N43" s="35">
        <f>SUM(L45:L52)</f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39">
        <f>SUM(K55:K62)</f>
        <v>0</v>
      </c>
      <c r="N53" s="35">
        <f>SUM(L55:L62)</f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39">
        <f>SUM(K65:K72)</f>
        <v>0</v>
      </c>
      <c r="N63" s="35">
        <f>SUM(L65:L72)</f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39">
        <f>SUM(K75:K82)</f>
        <v>0</v>
      </c>
      <c r="N73" s="35">
        <f>SUM(L75:L82)</f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39">
        <f>'1'!M13</f>
        <v>160000</v>
      </c>
      <c r="N83" s="35">
        <f>SUM(L85:L92)</f>
        <v>40000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 ht="39" customHeight="1">
      <c r="A85" s="19"/>
      <c r="B85" s="23"/>
      <c r="C85" s="8">
        <v>1</v>
      </c>
      <c r="D85" s="8" t="s">
        <v>37</v>
      </c>
      <c r="E85" s="152" t="s">
        <v>38</v>
      </c>
      <c r="F85" s="8" t="s">
        <v>39</v>
      </c>
      <c r="G85" s="81" t="s">
        <v>40</v>
      </c>
      <c r="H85" s="82" t="s">
        <v>41</v>
      </c>
      <c r="I85" s="9">
        <v>3</v>
      </c>
      <c r="J85" s="9">
        <v>5</v>
      </c>
      <c r="K85" s="6">
        <f t="shared" ref="K85:K86" si="8">(I85+J85)*10000</f>
        <v>80000</v>
      </c>
      <c r="L85" s="6">
        <f>K85*L83</f>
        <v>40000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ref="K87:K92" si="9">(I87+J87)*10000</f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9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9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9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9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9"/>
        <v>0</v>
      </c>
      <c r="L92" s="6">
        <f>K92*L83</f>
        <v>0</v>
      </c>
      <c r="O92" s="24"/>
    </row>
    <row r="93" spans="1:15" ht="20.25" hidden="1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 hidden="1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 hidden="1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10">(I95+J95)*10000</f>
        <v>0</v>
      </c>
      <c r="L95" s="6">
        <f>K95*L90</f>
        <v>0</v>
      </c>
      <c r="O95" s="24"/>
    </row>
    <row r="96" spans="1:15" hidden="1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10"/>
        <v>0</v>
      </c>
      <c r="L96" s="6">
        <f>K96*L90</f>
        <v>0</v>
      </c>
      <c r="O96" s="24"/>
    </row>
    <row r="97" spans="1:15" hidden="1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10"/>
        <v>0</v>
      </c>
      <c r="L97" s="6">
        <f>K97*L90</f>
        <v>0</v>
      </c>
      <c r="O97" s="24"/>
    </row>
    <row r="98" spans="1:15" hidden="1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10"/>
        <v>0</v>
      </c>
      <c r="L98" s="6">
        <f>K98*L90</f>
        <v>0</v>
      </c>
      <c r="O98" s="24"/>
    </row>
    <row r="99" spans="1:15" ht="20.25" hidden="1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 hidden="1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 hidden="1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 hidden="1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1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1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1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1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1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1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1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2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2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2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2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2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2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2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3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3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3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3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3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3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3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270000</v>
      </c>
      <c r="N133" s="35">
        <f>SUM(L135:L142)</f>
        <v>175500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 ht="33">
      <c r="B136" s="22"/>
      <c r="C136" s="141">
        <v>1</v>
      </c>
      <c r="D136" s="142" t="s">
        <v>51</v>
      </c>
      <c r="E136" s="142" t="s">
        <v>52</v>
      </c>
      <c r="F136" s="143" t="s">
        <v>53</v>
      </c>
      <c r="G136" s="144" t="s">
        <v>54</v>
      </c>
      <c r="H136" s="144" t="s">
        <v>55</v>
      </c>
      <c r="I136" s="9">
        <v>3</v>
      </c>
      <c r="J136" s="9">
        <v>24</v>
      </c>
      <c r="K136" s="11">
        <f t="shared" ref="K136:K142" si="14">(I136+J136)*10000</f>
        <v>270000</v>
      </c>
      <c r="L136" s="11">
        <f>K136*L133</f>
        <v>175500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4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4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4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4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4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4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5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5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5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5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5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5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5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6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6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6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6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6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6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6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6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7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7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7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7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7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7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7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7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8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8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8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8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8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8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8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8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9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9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9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9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9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9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9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9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5175" priority="140"/>
    <cfRule type="duplicateValues" dxfId="5174" priority="141"/>
  </conditionalFormatting>
  <conditionalFormatting sqref="G1:G2 G4:G12 G14:G22 G34:G42 G45:G62 G104:G112 G114:G122 G124:G132 G134:G135 G165:G173 G175:G183 G185:G217 G24:G32 G65:G102 G144:G152 G137:G142">
    <cfRule type="duplicateValues" dxfId="5173" priority="143"/>
  </conditionalFormatting>
  <conditionalFormatting sqref="G1:G2">
    <cfRule type="duplicateValues" dxfId="5172" priority="142"/>
  </conditionalFormatting>
  <conditionalFormatting sqref="G4">
    <cfRule type="duplicateValues" dxfId="5171" priority="139"/>
  </conditionalFormatting>
  <conditionalFormatting sqref="G5:G12">
    <cfRule type="duplicateValues" dxfId="5170" priority="112"/>
    <cfRule type="duplicateValues" dxfId="5169" priority="113"/>
    <cfRule type="duplicateValues" dxfId="5168" priority="114"/>
  </conditionalFormatting>
  <conditionalFormatting sqref="G13">
    <cfRule type="duplicateValues" dxfId="5167" priority="99"/>
    <cfRule type="duplicateValues" dxfId="5166" priority="100"/>
    <cfRule type="duplicateValues" dxfId="5165" priority="101"/>
    <cfRule type="duplicateValues" dxfId="5164" priority="102"/>
    <cfRule type="duplicateValues" dxfId="5163" priority="103"/>
    <cfRule type="duplicateValues" dxfId="5162" priority="104"/>
  </conditionalFormatting>
  <conditionalFormatting sqref="G14">
    <cfRule type="duplicateValues" dxfId="5161" priority="132"/>
    <cfRule type="duplicateValues" dxfId="5160" priority="133"/>
  </conditionalFormatting>
  <conditionalFormatting sqref="G15:G22">
    <cfRule type="duplicateValues" dxfId="5159" priority="129"/>
    <cfRule type="duplicateValues" dxfId="5158" priority="130"/>
    <cfRule type="duplicateValues" dxfId="5157" priority="131"/>
  </conditionalFormatting>
  <conditionalFormatting sqref="G23">
    <cfRule type="duplicateValues" dxfId="5156" priority="89"/>
    <cfRule type="duplicateValues" dxfId="5155" priority="90"/>
    <cfRule type="duplicateValues" dxfId="5154" priority="91"/>
    <cfRule type="duplicateValues" dxfId="5153" priority="92"/>
  </conditionalFormatting>
  <conditionalFormatting sqref="G24">
    <cfRule type="duplicateValues" dxfId="5152" priority="136"/>
    <cfRule type="duplicateValues" dxfId="5151" priority="137"/>
    <cfRule type="duplicateValues" dxfId="5150" priority="138"/>
  </conditionalFormatting>
  <conditionalFormatting sqref="G25">
    <cfRule type="duplicateValues" dxfId="5149" priority="86"/>
    <cfRule type="duplicateValues" dxfId="5148" priority="87"/>
    <cfRule type="duplicateValues" dxfId="5147" priority="88"/>
  </conditionalFormatting>
  <conditionalFormatting sqref="G26:G32">
    <cfRule type="duplicateValues" dxfId="5146" priority="7"/>
    <cfRule type="duplicateValues" dxfId="5145" priority="8"/>
    <cfRule type="duplicateValues" dxfId="5144" priority="9"/>
  </conditionalFormatting>
  <conditionalFormatting sqref="G33">
    <cfRule type="duplicateValues" dxfId="5143" priority="93"/>
    <cfRule type="duplicateValues" dxfId="5142" priority="94"/>
    <cfRule type="duplicateValues" dxfId="5141" priority="95"/>
    <cfRule type="duplicateValues" dxfId="5140" priority="96"/>
    <cfRule type="duplicateValues" dxfId="5139" priority="97"/>
    <cfRule type="duplicateValues" dxfId="5138" priority="98"/>
  </conditionalFormatting>
  <conditionalFormatting sqref="G34">
    <cfRule type="duplicateValues" dxfId="5137" priority="74"/>
    <cfRule type="duplicateValues" dxfId="5136" priority="75"/>
    <cfRule type="duplicateValues" dxfId="5135" priority="76"/>
    <cfRule type="duplicateValues" dxfId="5134" priority="77"/>
    <cfRule type="duplicateValues" dxfId="5133" priority="78"/>
  </conditionalFormatting>
  <conditionalFormatting sqref="G43:G44">
    <cfRule type="duplicateValues" dxfId="5132" priority="32"/>
    <cfRule type="duplicateValues" dxfId="5131" priority="33"/>
    <cfRule type="duplicateValues" dxfId="5130" priority="34"/>
    <cfRule type="duplicateValues" dxfId="5129" priority="35"/>
  </conditionalFormatting>
  <conditionalFormatting sqref="G45:G52 G35:G42">
    <cfRule type="duplicateValues" dxfId="5128" priority="29"/>
    <cfRule type="duplicateValues" dxfId="5127" priority="30"/>
    <cfRule type="duplicateValues" dxfId="5126" priority="31"/>
  </conditionalFormatting>
  <conditionalFormatting sqref="G65:G72 G55:G62">
    <cfRule type="duplicateValues" dxfId="5125" priority="26"/>
    <cfRule type="duplicateValues" dxfId="5124" priority="27"/>
    <cfRule type="duplicateValues" dxfId="5123" priority="28"/>
  </conditionalFormatting>
  <conditionalFormatting sqref="G73:G74 G53:G54 G83:G84 G93:G94 G99:G102">
    <cfRule type="duplicateValues" dxfId="5122" priority="157"/>
    <cfRule type="duplicateValues" dxfId="5121" priority="158"/>
    <cfRule type="duplicateValues" dxfId="5120" priority="159"/>
  </conditionalFormatting>
  <conditionalFormatting sqref="G85:G92 G75:G82">
    <cfRule type="duplicateValues" dxfId="5119" priority="23"/>
    <cfRule type="duplicateValues" dxfId="5118" priority="24"/>
    <cfRule type="duplicateValues" dxfId="5117" priority="25"/>
  </conditionalFormatting>
  <conditionalFormatting sqref="G95:G98">
    <cfRule type="duplicateValues" dxfId="5116" priority="4"/>
    <cfRule type="duplicateValues" dxfId="5115" priority="5"/>
    <cfRule type="duplicateValues" dxfId="5114" priority="6"/>
  </conditionalFormatting>
  <conditionalFormatting sqref="G103">
    <cfRule type="duplicateValues" dxfId="5113" priority="105"/>
    <cfRule type="duplicateValues" dxfId="5112" priority="106"/>
    <cfRule type="duplicateValues" dxfId="5111" priority="107"/>
    <cfRule type="duplicateValues" dxfId="5110" priority="108"/>
    <cfRule type="duplicateValues" dxfId="5109" priority="109"/>
  </conditionalFormatting>
  <conditionalFormatting sqref="G104">
    <cfRule type="duplicateValues" dxfId="5108" priority="110"/>
    <cfRule type="duplicateValues" dxfId="5107" priority="111"/>
    <cfRule type="duplicateValues" dxfId="5106" priority="115"/>
    <cfRule type="duplicateValues" dxfId="5105" priority="116"/>
    <cfRule type="duplicateValues" dxfId="5104" priority="117"/>
    <cfRule type="duplicateValues" dxfId="5103" priority="118"/>
    <cfRule type="duplicateValues" dxfId="5102" priority="119"/>
    <cfRule type="duplicateValues" dxfId="5101" priority="120"/>
    <cfRule type="duplicateValues" dxfId="5100" priority="121"/>
    <cfRule type="duplicateValues" dxfId="5099" priority="122"/>
    <cfRule type="duplicateValues" dxfId="5098" priority="123"/>
    <cfRule type="duplicateValues" dxfId="5097" priority="124"/>
    <cfRule type="duplicateValues" dxfId="5096" priority="125"/>
    <cfRule type="duplicateValues" dxfId="5095" priority="126"/>
    <cfRule type="duplicateValues" dxfId="5094" priority="127"/>
    <cfRule type="duplicateValues" dxfId="5093" priority="128"/>
    <cfRule type="duplicateValues" dxfId="5092" priority="134"/>
    <cfRule type="duplicateValues" dxfId="5091" priority="135"/>
  </conditionalFormatting>
  <conditionalFormatting sqref="G114">
    <cfRule type="duplicateValues" dxfId="5090" priority="69"/>
    <cfRule type="duplicateValues" dxfId="5089" priority="70"/>
    <cfRule type="duplicateValues" dxfId="5088" priority="71"/>
    <cfRule type="duplicateValues" dxfId="5087" priority="72"/>
    <cfRule type="duplicateValues" dxfId="5086" priority="73"/>
  </conditionalFormatting>
  <conditionalFormatting sqref="G115:G122 G105:G112">
    <cfRule type="duplicateValues" dxfId="5085" priority="20"/>
    <cfRule type="duplicateValues" dxfId="5084" priority="21"/>
    <cfRule type="duplicateValues" dxfId="5083" priority="22"/>
  </conditionalFormatting>
  <conditionalFormatting sqref="G124">
    <cfRule type="duplicateValues" dxfId="5082" priority="64"/>
    <cfRule type="duplicateValues" dxfId="5081" priority="65"/>
    <cfRule type="duplicateValues" dxfId="5080" priority="66"/>
    <cfRule type="duplicateValues" dxfId="5079" priority="67"/>
    <cfRule type="duplicateValues" dxfId="5078" priority="68"/>
  </conditionalFormatting>
  <conditionalFormatting sqref="G134">
    <cfRule type="duplicateValues" dxfId="5077" priority="59"/>
    <cfRule type="duplicateValues" dxfId="5076" priority="60"/>
    <cfRule type="duplicateValues" dxfId="5075" priority="61"/>
    <cfRule type="duplicateValues" dxfId="5074" priority="62"/>
    <cfRule type="duplicateValues" dxfId="5073" priority="63"/>
  </conditionalFormatting>
  <conditionalFormatting sqref="G135 G125:G132 G137:G142">
    <cfRule type="duplicateValues" dxfId="5072" priority="17"/>
    <cfRule type="duplicateValues" dxfId="5071" priority="18"/>
    <cfRule type="duplicateValues" dxfId="5070" priority="19"/>
  </conditionalFormatting>
  <conditionalFormatting sqref="G144">
    <cfRule type="duplicateValues" dxfId="5069" priority="54"/>
    <cfRule type="duplicateValues" dxfId="5068" priority="55"/>
    <cfRule type="duplicateValues" dxfId="5067" priority="56"/>
    <cfRule type="duplicateValues" dxfId="5066" priority="57"/>
    <cfRule type="duplicateValues" dxfId="5065" priority="58"/>
  </conditionalFormatting>
  <conditionalFormatting sqref="G145">
    <cfRule type="duplicateValues" dxfId="5064" priority="83"/>
    <cfRule type="duplicateValues" dxfId="5063" priority="84"/>
    <cfRule type="duplicateValues" dxfId="5062" priority="85"/>
  </conditionalFormatting>
  <conditionalFormatting sqref="G146:G152">
    <cfRule type="duplicateValues" dxfId="5061" priority="1"/>
    <cfRule type="duplicateValues" dxfId="5060" priority="2"/>
    <cfRule type="duplicateValues" dxfId="5059" priority="3"/>
  </conditionalFormatting>
  <conditionalFormatting sqref="G154">
    <cfRule type="duplicateValues" dxfId="5058" priority="151"/>
    <cfRule type="duplicateValues" dxfId="5057" priority="152"/>
    <cfRule type="duplicateValues" dxfId="5056" priority="153"/>
    <cfRule type="duplicateValues" dxfId="5055" priority="154"/>
    <cfRule type="duplicateValues" dxfId="5054" priority="155"/>
    <cfRule type="duplicateValues" dxfId="5053" priority="156"/>
  </conditionalFormatting>
  <conditionalFormatting sqref="G155:G162">
    <cfRule type="duplicateValues" dxfId="5052" priority="13"/>
    <cfRule type="duplicateValues" dxfId="5051" priority="14"/>
    <cfRule type="duplicateValues" dxfId="5050" priority="15"/>
    <cfRule type="duplicateValues" dxfId="5049" priority="16"/>
  </conditionalFormatting>
  <conditionalFormatting sqref="G163">
    <cfRule type="duplicateValues" dxfId="5048" priority="79"/>
    <cfRule type="duplicateValues" dxfId="5047" priority="80"/>
    <cfRule type="duplicateValues" dxfId="5046" priority="81"/>
    <cfRule type="duplicateValues" dxfId="5045" priority="82"/>
  </conditionalFormatting>
  <conditionalFormatting sqref="G164">
    <cfRule type="duplicateValues" dxfId="5044" priority="48"/>
    <cfRule type="duplicateValues" dxfId="5043" priority="49"/>
    <cfRule type="duplicateValues" dxfId="5042" priority="50"/>
    <cfRule type="duplicateValues" dxfId="5041" priority="51"/>
    <cfRule type="duplicateValues" dxfId="5040" priority="52"/>
    <cfRule type="duplicateValues" dxfId="5039" priority="53"/>
  </conditionalFormatting>
  <conditionalFormatting sqref="G173 G145 G183 G193:G217">
    <cfRule type="duplicateValues" dxfId="5038" priority="144"/>
    <cfRule type="duplicateValues" dxfId="5037" priority="145"/>
    <cfRule type="duplicateValues" dxfId="5036" priority="146"/>
  </conditionalFormatting>
  <conditionalFormatting sqref="G174">
    <cfRule type="duplicateValues" dxfId="5035" priority="42"/>
    <cfRule type="duplicateValues" dxfId="5034" priority="43"/>
    <cfRule type="duplicateValues" dxfId="5033" priority="44"/>
    <cfRule type="duplicateValues" dxfId="5032" priority="45"/>
    <cfRule type="duplicateValues" dxfId="5031" priority="46"/>
    <cfRule type="duplicateValues" dxfId="5030" priority="47"/>
  </conditionalFormatting>
  <conditionalFormatting sqref="G184">
    <cfRule type="duplicateValues" dxfId="5029" priority="36"/>
    <cfRule type="duplicateValues" dxfId="5028" priority="37"/>
    <cfRule type="duplicateValues" dxfId="5027" priority="38"/>
    <cfRule type="duplicateValues" dxfId="5026" priority="39"/>
    <cfRule type="duplicateValues" dxfId="5025" priority="40"/>
    <cfRule type="duplicateValues" dxfId="5024" priority="41"/>
  </conditionalFormatting>
  <conditionalFormatting sqref="G185:G192 G175:G182 G165:G172">
    <cfRule type="duplicateValues" dxfId="5023" priority="10"/>
    <cfRule type="duplicateValues" dxfId="5022" priority="11"/>
    <cfRule type="duplicateValues" dxfId="5021" priority="12"/>
  </conditionalFormatting>
  <conditionalFormatting sqref="G218:G1048576">
    <cfRule type="duplicateValues" dxfId="5020" priority="147"/>
    <cfRule type="duplicateValues" dxfId="5019" priority="148"/>
    <cfRule type="duplicateValues" dxfId="5018" priority="149"/>
    <cfRule type="duplicateValues" dxfId="5017" priority="150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1" zoomScale="70" zoomScaleNormal="70" workbookViewId="0">
      <selection activeCell="G74" sqref="G74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45757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0</v>
      </c>
      <c r="Q9" s="32"/>
      <c r="R9" s="33">
        <f>SUM(N:N)</f>
        <v>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0</v>
      </c>
      <c r="Q10" s="196"/>
      <c r="R10" s="197">
        <f>SUM(R9:T9)</f>
        <v>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3607" priority="140"/>
    <cfRule type="duplicateValues" dxfId="3606" priority="141"/>
  </conditionalFormatting>
  <conditionalFormatting sqref="G1:G2 G4:G12 G14:G22 G34:G42 G45:G62 G104:G112 G114:G122 G124:G132 G134:G142 G165:G173 G175:G183 G185:G217 G24:G32 G65:G102 G144:G152">
    <cfRule type="duplicateValues" dxfId="3605" priority="143"/>
  </conditionalFormatting>
  <conditionalFormatting sqref="G1:G2">
    <cfRule type="duplicateValues" dxfId="3604" priority="142"/>
  </conditionalFormatting>
  <conditionalFormatting sqref="G4">
    <cfRule type="duplicateValues" dxfId="3603" priority="139"/>
  </conditionalFormatting>
  <conditionalFormatting sqref="G5:G12">
    <cfRule type="duplicateValues" dxfId="3602" priority="112"/>
    <cfRule type="duplicateValues" dxfId="3601" priority="113"/>
    <cfRule type="duplicateValues" dxfId="3600" priority="114"/>
  </conditionalFormatting>
  <conditionalFormatting sqref="G13">
    <cfRule type="duplicateValues" dxfId="3599" priority="99"/>
    <cfRule type="duplicateValues" dxfId="3598" priority="100"/>
    <cfRule type="duplicateValues" dxfId="3597" priority="101"/>
    <cfRule type="duplicateValues" dxfId="3596" priority="102"/>
    <cfRule type="duplicateValues" dxfId="3595" priority="103"/>
    <cfRule type="duplicateValues" dxfId="3594" priority="104"/>
  </conditionalFormatting>
  <conditionalFormatting sqref="G14">
    <cfRule type="duplicateValues" dxfId="3593" priority="132"/>
    <cfRule type="duplicateValues" dxfId="3592" priority="133"/>
  </conditionalFormatting>
  <conditionalFormatting sqref="G15:G22">
    <cfRule type="duplicateValues" dxfId="3591" priority="129"/>
    <cfRule type="duplicateValues" dxfId="3590" priority="130"/>
    <cfRule type="duplicateValues" dxfId="3589" priority="131"/>
  </conditionalFormatting>
  <conditionalFormatting sqref="G23">
    <cfRule type="duplicateValues" dxfId="3588" priority="89"/>
    <cfRule type="duplicateValues" dxfId="3587" priority="90"/>
    <cfRule type="duplicateValues" dxfId="3586" priority="91"/>
    <cfRule type="duplicateValues" dxfId="3585" priority="92"/>
  </conditionalFormatting>
  <conditionalFormatting sqref="G24">
    <cfRule type="duplicateValues" dxfId="3584" priority="136"/>
    <cfRule type="duplicateValues" dxfId="3583" priority="137"/>
    <cfRule type="duplicateValues" dxfId="3582" priority="138"/>
  </conditionalFormatting>
  <conditionalFormatting sqref="G25">
    <cfRule type="duplicateValues" dxfId="3581" priority="86"/>
    <cfRule type="duplicateValues" dxfId="3580" priority="87"/>
    <cfRule type="duplicateValues" dxfId="3579" priority="88"/>
  </conditionalFormatting>
  <conditionalFormatting sqref="G26:G32">
    <cfRule type="duplicateValues" dxfId="3578" priority="7"/>
    <cfRule type="duplicateValues" dxfId="3577" priority="8"/>
    <cfRule type="duplicateValues" dxfId="3576" priority="9"/>
  </conditionalFormatting>
  <conditionalFormatting sqref="G33">
    <cfRule type="duplicateValues" dxfId="3575" priority="93"/>
    <cfRule type="duplicateValues" dxfId="3574" priority="94"/>
    <cfRule type="duplicateValues" dxfId="3573" priority="95"/>
    <cfRule type="duplicateValues" dxfId="3572" priority="96"/>
    <cfRule type="duplicateValues" dxfId="3571" priority="97"/>
    <cfRule type="duplicateValues" dxfId="3570" priority="98"/>
  </conditionalFormatting>
  <conditionalFormatting sqref="G34">
    <cfRule type="duplicateValues" dxfId="3569" priority="74"/>
    <cfRule type="duplicateValues" dxfId="3568" priority="75"/>
    <cfRule type="duplicateValues" dxfId="3567" priority="76"/>
    <cfRule type="duplicateValues" dxfId="3566" priority="77"/>
    <cfRule type="duplicateValues" dxfId="3565" priority="78"/>
  </conditionalFormatting>
  <conditionalFormatting sqref="G43:G44">
    <cfRule type="duplicateValues" dxfId="3564" priority="32"/>
    <cfRule type="duplicateValues" dxfId="3563" priority="33"/>
    <cfRule type="duplicateValues" dxfId="3562" priority="34"/>
    <cfRule type="duplicateValues" dxfId="3561" priority="35"/>
  </conditionalFormatting>
  <conditionalFormatting sqref="G45:G52 G35:G42">
    <cfRule type="duplicateValues" dxfId="3560" priority="29"/>
    <cfRule type="duplicateValues" dxfId="3559" priority="30"/>
    <cfRule type="duplicateValues" dxfId="3558" priority="31"/>
  </conditionalFormatting>
  <conditionalFormatting sqref="G65:G72 G55:G62">
    <cfRule type="duplicateValues" dxfId="3557" priority="26"/>
    <cfRule type="duplicateValues" dxfId="3556" priority="27"/>
    <cfRule type="duplicateValues" dxfId="3555" priority="28"/>
  </conditionalFormatting>
  <conditionalFormatting sqref="G73:G74 G53:G54 G83:G84 G93:G94 G99:G102">
    <cfRule type="duplicateValues" dxfId="3554" priority="157"/>
    <cfRule type="duplicateValues" dxfId="3553" priority="158"/>
    <cfRule type="duplicateValues" dxfId="3552" priority="159"/>
  </conditionalFormatting>
  <conditionalFormatting sqref="G85:G92 G75:G82">
    <cfRule type="duplicateValues" dxfId="3551" priority="23"/>
    <cfRule type="duplicateValues" dxfId="3550" priority="24"/>
    <cfRule type="duplicateValues" dxfId="3549" priority="25"/>
  </conditionalFormatting>
  <conditionalFormatting sqref="G95:G98">
    <cfRule type="duplicateValues" dxfId="3548" priority="4"/>
    <cfRule type="duplicateValues" dxfId="3547" priority="5"/>
    <cfRule type="duplicateValues" dxfId="3546" priority="6"/>
  </conditionalFormatting>
  <conditionalFormatting sqref="G103">
    <cfRule type="duplicateValues" dxfId="3545" priority="105"/>
    <cfRule type="duplicateValues" dxfId="3544" priority="106"/>
    <cfRule type="duplicateValues" dxfId="3543" priority="107"/>
    <cfRule type="duplicateValues" dxfId="3542" priority="108"/>
    <cfRule type="duplicateValues" dxfId="3541" priority="109"/>
  </conditionalFormatting>
  <conditionalFormatting sqref="G104">
    <cfRule type="duplicateValues" dxfId="3540" priority="110"/>
    <cfRule type="duplicateValues" dxfId="3539" priority="111"/>
    <cfRule type="duplicateValues" dxfId="3538" priority="115"/>
    <cfRule type="duplicateValues" dxfId="3537" priority="116"/>
    <cfRule type="duplicateValues" dxfId="3536" priority="117"/>
    <cfRule type="duplicateValues" dxfId="3535" priority="118"/>
    <cfRule type="duplicateValues" dxfId="3534" priority="119"/>
    <cfRule type="duplicateValues" dxfId="3533" priority="120"/>
    <cfRule type="duplicateValues" dxfId="3532" priority="121"/>
    <cfRule type="duplicateValues" dxfId="3531" priority="122"/>
    <cfRule type="duplicateValues" dxfId="3530" priority="123"/>
    <cfRule type="duplicateValues" dxfId="3529" priority="124"/>
    <cfRule type="duplicateValues" dxfId="3528" priority="125"/>
    <cfRule type="duplicateValues" dxfId="3527" priority="126"/>
    <cfRule type="duplicateValues" dxfId="3526" priority="127"/>
    <cfRule type="duplicateValues" dxfId="3525" priority="128"/>
    <cfRule type="duplicateValues" dxfId="3524" priority="134"/>
    <cfRule type="duplicateValues" dxfId="3523" priority="135"/>
  </conditionalFormatting>
  <conditionalFormatting sqref="G114">
    <cfRule type="duplicateValues" dxfId="3522" priority="69"/>
    <cfRule type="duplicateValues" dxfId="3521" priority="70"/>
    <cfRule type="duplicateValues" dxfId="3520" priority="71"/>
    <cfRule type="duplicateValues" dxfId="3519" priority="72"/>
    <cfRule type="duplicateValues" dxfId="3518" priority="73"/>
  </conditionalFormatting>
  <conditionalFormatting sqref="G115:G122 G105:G112">
    <cfRule type="duplicateValues" dxfId="3517" priority="20"/>
    <cfRule type="duplicateValues" dxfId="3516" priority="21"/>
    <cfRule type="duplicateValues" dxfId="3515" priority="22"/>
  </conditionalFormatting>
  <conditionalFormatting sqref="G124">
    <cfRule type="duplicateValues" dxfId="3514" priority="64"/>
    <cfRule type="duplicateValues" dxfId="3513" priority="65"/>
    <cfRule type="duplicateValues" dxfId="3512" priority="66"/>
    <cfRule type="duplicateValues" dxfId="3511" priority="67"/>
    <cfRule type="duplicateValues" dxfId="3510" priority="68"/>
  </conditionalFormatting>
  <conditionalFormatting sqref="G134">
    <cfRule type="duplicateValues" dxfId="3509" priority="59"/>
    <cfRule type="duplicateValues" dxfId="3508" priority="60"/>
    <cfRule type="duplicateValues" dxfId="3507" priority="61"/>
    <cfRule type="duplicateValues" dxfId="3506" priority="62"/>
    <cfRule type="duplicateValues" dxfId="3505" priority="63"/>
  </conditionalFormatting>
  <conditionalFormatting sqref="G135:G142 G125:G132">
    <cfRule type="duplicateValues" dxfId="3504" priority="17"/>
    <cfRule type="duplicateValues" dxfId="3503" priority="18"/>
    <cfRule type="duplicateValues" dxfId="3502" priority="19"/>
  </conditionalFormatting>
  <conditionalFormatting sqref="G144">
    <cfRule type="duplicateValues" dxfId="3501" priority="54"/>
    <cfRule type="duplicateValues" dxfId="3500" priority="55"/>
    <cfRule type="duplicateValues" dxfId="3499" priority="56"/>
    <cfRule type="duplicateValues" dxfId="3498" priority="57"/>
    <cfRule type="duplicateValues" dxfId="3497" priority="58"/>
  </conditionalFormatting>
  <conditionalFormatting sqref="G145">
    <cfRule type="duplicateValues" dxfId="3496" priority="83"/>
    <cfRule type="duplicateValues" dxfId="3495" priority="84"/>
    <cfRule type="duplicateValues" dxfId="3494" priority="85"/>
  </conditionalFormatting>
  <conditionalFormatting sqref="G146:G152">
    <cfRule type="duplicateValues" dxfId="3493" priority="1"/>
    <cfRule type="duplicateValues" dxfId="3492" priority="2"/>
    <cfRule type="duplicateValues" dxfId="3491" priority="3"/>
  </conditionalFormatting>
  <conditionalFormatting sqref="G154">
    <cfRule type="duplicateValues" dxfId="3490" priority="151"/>
    <cfRule type="duplicateValues" dxfId="3489" priority="152"/>
    <cfRule type="duplicateValues" dxfId="3488" priority="153"/>
    <cfRule type="duplicateValues" dxfId="3487" priority="154"/>
    <cfRule type="duplicateValues" dxfId="3486" priority="155"/>
    <cfRule type="duplicateValues" dxfId="3485" priority="156"/>
  </conditionalFormatting>
  <conditionalFormatting sqref="G155:G162">
    <cfRule type="duplicateValues" dxfId="3484" priority="13"/>
    <cfRule type="duplicateValues" dxfId="3483" priority="14"/>
    <cfRule type="duplicateValues" dxfId="3482" priority="15"/>
    <cfRule type="duplicateValues" dxfId="3481" priority="16"/>
  </conditionalFormatting>
  <conditionalFormatting sqref="G163">
    <cfRule type="duplicateValues" dxfId="3480" priority="79"/>
    <cfRule type="duplicateValues" dxfId="3479" priority="80"/>
    <cfRule type="duplicateValues" dxfId="3478" priority="81"/>
    <cfRule type="duplicateValues" dxfId="3477" priority="82"/>
  </conditionalFormatting>
  <conditionalFormatting sqref="G164">
    <cfRule type="duplicateValues" dxfId="3476" priority="48"/>
    <cfRule type="duplicateValues" dxfId="3475" priority="49"/>
    <cfRule type="duplicateValues" dxfId="3474" priority="50"/>
    <cfRule type="duplicateValues" dxfId="3473" priority="51"/>
    <cfRule type="duplicateValues" dxfId="3472" priority="52"/>
    <cfRule type="duplicateValues" dxfId="3471" priority="53"/>
  </conditionalFormatting>
  <conditionalFormatting sqref="G173 G145 G183 G193:G217">
    <cfRule type="duplicateValues" dxfId="3470" priority="144"/>
    <cfRule type="duplicateValues" dxfId="3469" priority="145"/>
    <cfRule type="duplicateValues" dxfId="3468" priority="146"/>
  </conditionalFormatting>
  <conditionalFormatting sqref="G174">
    <cfRule type="duplicateValues" dxfId="3467" priority="42"/>
    <cfRule type="duplicateValues" dxfId="3466" priority="43"/>
    <cfRule type="duplicateValues" dxfId="3465" priority="44"/>
    <cfRule type="duplicateValues" dxfId="3464" priority="45"/>
    <cfRule type="duplicateValues" dxfId="3463" priority="46"/>
    <cfRule type="duplicateValues" dxfId="3462" priority="47"/>
  </conditionalFormatting>
  <conditionalFormatting sqref="G184">
    <cfRule type="duplicateValues" dxfId="3461" priority="36"/>
    <cfRule type="duplicateValues" dxfId="3460" priority="37"/>
    <cfRule type="duplicateValues" dxfId="3459" priority="38"/>
    <cfRule type="duplicateValues" dxfId="3458" priority="39"/>
    <cfRule type="duplicateValues" dxfId="3457" priority="40"/>
    <cfRule type="duplicateValues" dxfId="3456" priority="41"/>
  </conditionalFormatting>
  <conditionalFormatting sqref="G185:G192 G175:G182 G165:G172">
    <cfRule type="duplicateValues" dxfId="3455" priority="10"/>
    <cfRule type="duplicateValues" dxfId="3454" priority="11"/>
    <cfRule type="duplicateValues" dxfId="3453" priority="12"/>
  </conditionalFormatting>
  <conditionalFormatting sqref="G218:G1048576">
    <cfRule type="duplicateValues" dxfId="3452" priority="147"/>
    <cfRule type="duplicateValues" dxfId="3451" priority="148"/>
    <cfRule type="duplicateValues" dxfId="3450" priority="149"/>
    <cfRule type="duplicateValues" dxfId="3449" priority="150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115" zoomScale="70" zoomScaleNormal="70" workbookViewId="0">
      <selection activeCell="G74" sqref="G74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45758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0</v>
      </c>
      <c r="Q9" s="32"/>
      <c r="R9" s="33">
        <f>SUM(N:N)</f>
        <v>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0</v>
      </c>
      <c r="Q10" s="196"/>
      <c r="R10" s="197">
        <f>SUM(R9:T9)</f>
        <v>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3448" priority="140"/>
    <cfRule type="duplicateValues" dxfId="3447" priority="141"/>
  </conditionalFormatting>
  <conditionalFormatting sqref="G1:G2 G4:G12 G14:G22 G34:G42 G45:G62 G104:G112 G114:G122 G124:G132 G134:G142 G165:G173 G175:G183 G185:G217 G24:G32 G65:G102 G144:G152">
    <cfRule type="duplicateValues" dxfId="3446" priority="143"/>
  </conditionalFormatting>
  <conditionalFormatting sqref="G1:G2">
    <cfRule type="duplicateValues" dxfId="3445" priority="142"/>
  </conditionalFormatting>
  <conditionalFormatting sqref="G4">
    <cfRule type="duplicateValues" dxfId="3444" priority="139"/>
  </conditionalFormatting>
  <conditionalFormatting sqref="G5:G12">
    <cfRule type="duplicateValues" dxfId="3443" priority="112"/>
    <cfRule type="duplicateValues" dxfId="3442" priority="113"/>
    <cfRule type="duplicateValues" dxfId="3441" priority="114"/>
  </conditionalFormatting>
  <conditionalFormatting sqref="G13">
    <cfRule type="duplicateValues" dxfId="3440" priority="99"/>
    <cfRule type="duplicateValues" dxfId="3439" priority="100"/>
    <cfRule type="duplicateValues" dxfId="3438" priority="101"/>
    <cfRule type="duplicateValues" dxfId="3437" priority="102"/>
    <cfRule type="duplicateValues" dxfId="3436" priority="103"/>
    <cfRule type="duplicateValues" dxfId="3435" priority="104"/>
  </conditionalFormatting>
  <conditionalFormatting sqref="G14">
    <cfRule type="duplicateValues" dxfId="3434" priority="132"/>
    <cfRule type="duplicateValues" dxfId="3433" priority="133"/>
  </conditionalFormatting>
  <conditionalFormatting sqref="G15:G22">
    <cfRule type="duplicateValues" dxfId="3432" priority="129"/>
    <cfRule type="duplicateValues" dxfId="3431" priority="130"/>
    <cfRule type="duplicateValues" dxfId="3430" priority="131"/>
  </conditionalFormatting>
  <conditionalFormatting sqref="G23">
    <cfRule type="duplicateValues" dxfId="3429" priority="89"/>
    <cfRule type="duplicateValues" dxfId="3428" priority="90"/>
    <cfRule type="duplicateValues" dxfId="3427" priority="91"/>
    <cfRule type="duplicateValues" dxfId="3426" priority="92"/>
  </conditionalFormatting>
  <conditionalFormatting sqref="G24">
    <cfRule type="duplicateValues" dxfId="3425" priority="136"/>
    <cfRule type="duplicateValues" dxfId="3424" priority="137"/>
    <cfRule type="duplicateValues" dxfId="3423" priority="138"/>
  </conditionalFormatting>
  <conditionalFormatting sqref="G25">
    <cfRule type="duplicateValues" dxfId="3422" priority="86"/>
    <cfRule type="duplicateValues" dxfId="3421" priority="87"/>
    <cfRule type="duplicateValues" dxfId="3420" priority="88"/>
  </conditionalFormatting>
  <conditionalFormatting sqref="G26:G32">
    <cfRule type="duplicateValues" dxfId="3419" priority="7"/>
    <cfRule type="duplicateValues" dxfId="3418" priority="8"/>
    <cfRule type="duplicateValues" dxfId="3417" priority="9"/>
  </conditionalFormatting>
  <conditionalFormatting sqref="G33">
    <cfRule type="duplicateValues" dxfId="3416" priority="93"/>
    <cfRule type="duplicateValues" dxfId="3415" priority="94"/>
    <cfRule type="duplicateValues" dxfId="3414" priority="95"/>
    <cfRule type="duplicateValues" dxfId="3413" priority="96"/>
    <cfRule type="duplicateValues" dxfId="3412" priority="97"/>
    <cfRule type="duplicateValues" dxfId="3411" priority="98"/>
  </conditionalFormatting>
  <conditionalFormatting sqref="G34">
    <cfRule type="duplicateValues" dxfId="3410" priority="74"/>
    <cfRule type="duplicateValues" dxfId="3409" priority="75"/>
    <cfRule type="duplicateValues" dxfId="3408" priority="76"/>
    <cfRule type="duplicateValues" dxfId="3407" priority="77"/>
    <cfRule type="duplicateValues" dxfId="3406" priority="78"/>
  </conditionalFormatting>
  <conditionalFormatting sqref="G43:G44">
    <cfRule type="duplicateValues" dxfId="3405" priority="32"/>
    <cfRule type="duplicateValues" dxfId="3404" priority="33"/>
    <cfRule type="duplicateValues" dxfId="3403" priority="34"/>
    <cfRule type="duplicateValues" dxfId="3402" priority="35"/>
  </conditionalFormatting>
  <conditionalFormatting sqref="G45:G52 G35:G42">
    <cfRule type="duplicateValues" dxfId="3401" priority="29"/>
    <cfRule type="duplicateValues" dxfId="3400" priority="30"/>
    <cfRule type="duplicateValues" dxfId="3399" priority="31"/>
  </conditionalFormatting>
  <conditionalFormatting sqref="G65:G72 G55:G62">
    <cfRule type="duplicateValues" dxfId="3398" priority="26"/>
    <cfRule type="duplicateValues" dxfId="3397" priority="27"/>
    <cfRule type="duplicateValues" dxfId="3396" priority="28"/>
  </conditionalFormatting>
  <conditionalFormatting sqref="G73:G74 G53:G54 G83:G84 G93:G94 G99:G102">
    <cfRule type="duplicateValues" dxfId="3395" priority="157"/>
    <cfRule type="duplicateValues" dxfId="3394" priority="158"/>
    <cfRule type="duplicateValues" dxfId="3393" priority="159"/>
  </conditionalFormatting>
  <conditionalFormatting sqref="G85:G92 G75:G82">
    <cfRule type="duplicateValues" dxfId="3392" priority="23"/>
    <cfRule type="duplicateValues" dxfId="3391" priority="24"/>
    <cfRule type="duplicateValues" dxfId="3390" priority="25"/>
  </conditionalFormatting>
  <conditionalFormatting sqref="G95:G98">
    <cfRule type="duplicateValues" dxfId="3389" priority="4"/>
    <cfRule type="duplicateValues" dxfId="3388" priority="5"/>
    <cfRule type="duplicateValues" dxfId="3387" priority="6"/>
  </conditionalFormatting>
  <conditionalFormatting sqref="G103">
    <cfRule type="duplicateValues" dxfId="3386" priority="105"/>
    <cfRule type="duplicateValues" dxfId="3385" priority="106"/>
    <cfRule type="duplicateValues" dxfId="3384" priority="107"/>
    <cfRule type="duplicateValues" dxfId="3383" priority="108"/>
    <cfRule type="duplicateValues" dxfId="3382" priority="109"/>
  </conditionalFormatting>
  <conditionalFormatting sqref="G104">
    <cfRule type="duplicateValues" dxfId="3381" priority="110"/>
    <cfRule type="duplicateValues" dxfId="3380" priority="111"/>
    <cfRule type="duplicateValues" dxfId="3379" priority="115"/>
    <cfRule type="duplicateValues" dxfId="3378" priority="116"/>
    <cfRule type="duplicateValues" dxfId="3377" priority="117"/>
    <cfRule type="duplicateValues" dxfId="3376" priority="118"/>
    <cfRule type="duplicateValues" dxfId="3375" priority="119"/>
    <cfRule type="duplicateValues" dxfId="3374" priority="120"/>
    <cfRule type="duplicateValues" dxfId="3373" priority="121"/>
    <cfRule type="duplicateValues" dxfId="3372" priority="122"/>
    <cfRule type="duplicateValues" dxfId="3371" priority="123"/>
    <cfRule type="duplicateValues" dxfId="3370" priority="124"/>
    <cfRule type="duplicateValues" dxfId="3369" priority="125"/>
    <cfRule type="duplicateValues" dxfId="3368" priority="126"/>
    <cfRule type="duplicateValues" dxfId="3367" priority="127"/>
    <cfRule type="duplicateValues" dxfId="3366" priority="128"/>
    <cfRule type="duplicateValues" dxfId="3365" priority="134"/>
    <cfRule type="duplicateValues" dxfId="3364" priority="135"/>
  </conditionalFormatting>
  <conditionalFormatting sqref="G114">
    <cfRule type="duplicateValues" dxfId="3363" priority="69"/>
    <cfRule type="duplicateValues" dxfId="3362" priority="70"/>
    <cfRule type="duplicateValues" dxfId="3361" priority="71"/>
    <cfRule type="duplicateValues" dxfId="3360" priority="72"/>
    <cfRule type="duplicateValues" dxfId="3359" priority="73"/>
  </conditionalFormatting>
  <conditionalFormatting sqref="G115:G122 G105:G112">
    <cfRule type="duplicateValues" dxfId="3358" priority="20"/>
    <cfRule type="duplicateValues" dxfId="3357" priority="21"/>
    <cfRule type="duplicateValues" dxfId="3356" priority="22"/>
  </conditionalFormatting>
  <conditionalFormatting sqref="G124">
    <cfRule type="duplicateValues" dxfId="3355" priority="64"/>
    <cfRule type="duplicateValues" dxfId="3354" priority="65"/>
    <cfRule type="duplicateValues" dxfId="3353" priority="66"/>
    <cfRule type="duplicateValues" dxfId="3352" priority="67"/>
    <cfRule type="duplicateValues" dxfId="3351" priority="68"/>
  </conditionalFormatting>
  <conditionalFormatting sqref="G134">
    <cfRule type="duplicateValues" dxfId="3350" priority="59"/>
    <cfRule type="duplicateValues" dxfId="3349" priority="60"/>
    <cfRule type="duplicateValues" dxfId="3348" priority="61"/>
    <cfRule type="duplicateValues" dxfId="3347" priority="62"/>
    <cfRule type="duplicateValues" dxfId="3346" priority="63"/>
  </conditionalFormatting>
  <conditionalFormatting sqref="G135:G142 G125:G132">
    <cfRule type="duplicateValues" dxfId="3345" priority="17"/>
    <cfRule type="duplicateValues" dxfId="3344" priority="18"/>
    <cfRule type="duplicateValues" dxfId="3343" priority="19"/>
  </conditionalFormatting>
  <conditionalFormatting sqref="G144">
    <cfRule type="duplicateValues" dxfId="3342" priority="54"/>
    <cfRule type="duplicateValues" dxfId="3341" priority="55"/>
    <cfRule type="duplicateValues" dxfId="3340" priority="56"/>
    <cfRule type="duplicateValues" dxfId="3339" priority="57"/>
    <cfRule type="duplicateValues" dxfId="3338" priority="58"/>
  </conditionalFormatting>
  <conditionalFormatting sqref="G145">
    <cfRule type="duplicateValues" dxfId="3337" priority="83"/>
    <cfRule type="duplicateValues" dxfId="3336" priority="84"/>
    <cfRule type="duplicateValues" dxfId="3335" priority="85"/>
  </conditionalFormatting>
  <conditionalFormatting sqref="G146:G152">
    <cfRule type="duplicateValues" dxfId="3334" priority="1"/>
    <cfRule type="duplicateValues" dxfId="3333" priority="2"/>
    <cfRule type="duplicateValues" dxfId="3332" priority="3"/>
  </conditionalFormatting>
  <conditionalFormatting sqref="G154">
    <cfRule type="duplicateValues" dxfId="3331" priority="151"/>
    <cfRule type="duplicateValues" dxfId="3330" priority="152"/>
    <cfRule type="duplicateValues" dxfId="3329" priority="153"/>
    <cfRule type="duplicateValues" dxfId="3328" priority="154"/>
    <cfRule type="duplicateValues" dxfId="3327" priority="155"/>
    <cfRule type="duplicateValues" dxfId="3326" priority="156"/>
  </conditionalFormatting>
  <conditionalFormatting sqref="G155:G162">
    <cfRule type="duplicateValues" dxfId="3325" priority="13"/>
    <cfRule type="duplicateValues" dxfId="3324" priority="14"/>
    <cfRule type="duplicateValues" dxfId="3323" priority="15"/>
    <cfRule type="duplicateValues" dxfId="3322" priority="16"/>
  </conditionalFormatting>
  <conditionalFormatting sqref="G163">
    <cfRule type="duplicateValues" dxfId="3321" priority="79"/>
    <cfRule type="duplicateValues" dxfId="3320" priority="80"/>
    <cfRule type="duplicateValues" dxfId="3319" priority="81"/>
    <cfRule type="duplicateValues" dxfId="3318" priority="82"/>
  </conditionalFormatting>
  <conditionalFormatting sqref="G164">
    <cfRule type="duplicateValues" dxfId="3317" priority="48"/>
    <cfRule type="duplicateValues" dxfId="3316" priority="49"/>
    <cfRule type="duplicateValues" dxfId="3315" priority="50"/>
    <cfRule type="duplicateValues" dxfId="3314" priority="51"/>
    <cfRule type="duplicateValues" dxfId="3313" priority="52"/>
    <cfRule type="duplicateValues" dxfId="3312" priority="53"/>
  </conditionalFormatting>
  <conditionalFormatting sqref="G173 G145 G183 G193:G217">
    <cfRule type="duplicateValues" dxfId="3311" priority="144"/>
    <cfRule type="duplicateValues" dxfId="3310" priority="145"/>
    <cfRule type="duplicateValues" dxfId="3309" priority="146"/>
  </conditionalFormatting>
  <conditionalFormatting sqref="G174">
    <cfRule type="duplicateValues" dxfId="3308" priority="42"/>
    <cfRule type="duplicateValues" dxfId="3307" priority="43"/>
    <cfRule type="duplicateValues" dxfId="3306" priority="44"/>
    <cfRule type="duplicateValues" dxfId="3305" priority="45"/>
    <cfRule type="duplicateValues" dxfId="3304" priority="46"/>
    <cfRule type="duplicateValues" dxfId="3303" priority="47"/>
  </conditionalFormatting>
  <conditionalFormatting sqref="G184">
    <cfRule type="duplicateValues" dxfId="3302" priority="36"/>
    <cfRule type="duplicateValues" dxfId="3301" priority="37"/>
    <cfRule type="duplicateValues" dxfId="3300" priority="38"/>
    <cfRule type="duplicateValues" dxfId="3299" priority="39"/>
    <cfRule type="duplicateValues" dxfId="3298" priority="40"/>
    <cfRule type="duplicateValues" dxfId="3297" priority="41"/>
  </conditionalFormatting>
  <conditionalFormatting sqref="G185:G192 G175:G182 G165:G172">
    <cfRule type="duplicateValues" dxfId="3296" priority="10"/>
    <cfRule type="duplicateValues" dxfId="3295" priority="11"/>
    <cfRule type="duplicateValues" dxfId="3294" priority="12"/>
  </conditionalFormatting>
  <conditionalFormatting sqref="G218:G1048576">
    <cfRule type="duplicateValues" dxfId="3293" priority="147"/>
    <cfRule type="duplicateValues" dxfId="3292" priority="148"/>
    <cfRule type="duplicateValues" dxfId="3291" priority="149"/>
    <cfRule type="duplicateValues" dxfId="3290" priority="150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79" zoomScale="70" zoomScaleNormal="70" workbookViewId="0">
      <selection activeCell="C93" sqref="A93:XFD102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45759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76000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190000</v>
      </c>
      <c r="Q9" s="32"/>
      <c r="R9" s="33">
        <f>SUM(N:N)</f>
        <v>114000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190000</v>
      </c>
      <c r="Q10" s="196"/>
      <c r="R10" s="197">
        <f>SUM(R9:T9)</f>
        <v>114000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142">
        <v>12</v>
      </c>
      <c r="D65" s="142" t="s">
        <v>110</v>
      </c>
      <c r="E65" s="142" t="s">
        <v>146</v>
      </c>
      <c r="F65" s="143" t="s">
        <v>147</v>
      </c>
      <c r="G65" s="144" t="s">
        <v>148</v>
      </c>
      <c r="H65" s="147" t="s">
        <v>114</v>
      </c>
      <c r="I65" s="9">
        <v>3</v>
      </c>
      <c r="J65" s="9">
        <v>13</v>
      </c>
      <c r="K65" s="6">
        <f t="shared" ref="K65:K72" si="6">(I65+J65)*10000</f>
        <v>160000</v>
      </c>
      <c r="L65" s="6">
        <f>K65*L63</f>
        <v>80000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 hidden="1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 hidden="1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 hidden="1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 hidden="1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 hidden="1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 hidden="1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 hidden="1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 hidden="1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 hidden="1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 hidden="1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190000</v>
      </c>
      <c r="N123" s="35">
        <f>SUM(L125:L132)</f>
        <v>114000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142">
        <v>12</v>
      </c>
      <c r="D128" s="142" t="s">
        <v>149</v>
      </c>
      <c r="E128" s="141" t="s">
        <v>150</v>
      </c>
      <c r="F128" s="146" t="s">
        <v>151</v>
      </c>
      <c r="G128" s="144" t="s">
        <v>152</v>
      </c>
      <c r="H128" s="147" t="s">
        <v>153</v>
      </c>
      <c r="I128" s="9">
        <v>3</v>
      </c>
      <c r="J128" s="9">
        <v>16</v>
      </c>
      <c r="K128" s="11">
        <f t="shared" si="12"/>
        <v>190000</v>
      </c>
      <c r="L128" s="11">
        <f>K128*L123</f>
        <v>114000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3289" priority="140"/>
    <cfRule type="duplicateValues" dxfId="3288" priority="141"/>
  </conditionalFormatting>
  <conditionalFormatting sqref="G1:G2 G4:G12 G14:G22 G34:G42 G45:G62 G104:G112 G114:G122 G124:G127 G134:G142 G165:G173 G175:G183 G185:G217 G24:G32 G66:G102 G144:G152 G129:G132">
    <cfRule type="duplicateValues" dxfId="3287" priority="143"/>
  </conditionalFormatting>
  <conditionalFormatting sqref="G1:G2">
    <cfRule type="duplicateValues" dxfId="3286" priority="142"/>
  </conditionalFormatting>
  <conditionalFormatting sqref="G4">
    <cfRule type="duplicateValues" dxfId="3285" priority="139"/>
  </conditionalFormatting>
  <conditionalFormatting sqref="G5:G12">
    <cfRule type="duplicateValues" dxfId="3284" priority="112"/>
    <cfRule type="duplicateValues" dxfId="3283" priority="113"/>
    <cfRule type="duplicateValues" dxfId="3282" priority="114"/>
  </conditionalFormatting>
  <conditionalFormatting sqref="G13">
    <cfRule type="duplicateValues" dxfId="3281" priority="99"/>
    <cfRule type="duplicateValues" dxfId="3280" priority="100"/>
    <cfRule type="duplicateValues" dxfId="3279" priority="101"/>
    <cfRule type="duplicateValues" dxfId="3278" priority="102"/>
    <cfRule type="duplicateValues" dxfId="3277" priority="103"/>
    <cfRule type="duplicateValues" dxfId="3276" priority="104"/>
  </conditionalFormatting>
  <conditionalFormatting sqref="G14">
    <cfRule type="duplicateValues" dxfId="3275" priority="132"/>
    <cfRule type="duplicateValues" dxfId="3274" priority="133"/>
  </conditionalFormatting>
  <conditionalFormatting sqref="G15:G22">
    <cfRule type="duplicateValues" dxfId="3273" priority="129"/>
    <cfRule type="duplicateValues" dxfId="3272" priority="130"/>
    <cfRule type="duplicateValues" dxfId="3271" priority="131"/>
  </conditionalFormatting>
  <conditionalFormatting sqref="G23">
    <cfRule type="duplicateValues" dxfId="3270" priority="89"/>
    <cfRule type="duplicateValues" dxfId="3269" priority="90"/>
    <cfRule type="duplicateValues" dxfId="3268" priority="91"/>
    <cfRule type="duplicateValues" dxfId="3267" priority="92"/>
  </conditionalFormatting>
  <conditionalFormatting sqref="G24">
    <cfRule type="duplicateValues" dxfId="3266" priority="136"/>
    <cfRule type="duplicateValues" dxfId="3265" priority="137"/>
    <cfRule type="duplicateValues" dxfId="3264" priority="138"/>
  </conditionalFormatting>
  <conditionalFormatting sqref="G25">
    <cfRule type="duplicateValues" dxfId="3263" priority="86"/>
    <cfRule type="duplicateValues" dxfId="3262" priority="87"/>
    <cfRule type="duplicateValues" dxfId="3261" priority="88"/>
  </conditionalFormatting>
  <conditionalFormatting sqref="G26:G32">
    <cfRule type="duplicateValues" dxfId="3260" priority="7"/>
    <cfRule type="duplicateValues" dxfId="3259" priority="8"/>
    <cfRule type="duplicateValues" dxfId="3258" priority="9"/>
  </conditionalFormatting>
  <conditionalFormatting sqref="G33">
    <cfRule type="duplicateValues" dxfId="3257" priority="93"/>
    <cfRule type="duplicateValues" dxfId="3256" priority="94"/>
    <cfRule type="duplicateValues" dxfId="3255" priority="95"/>
    <cfRule type="duplicateValues" dxfId="3254" priority="96"/>
    <cfRule type="duplicateValues" dxfId="3253" priority="97"/>
    <cfRule type="duplicateValues" dxfId="3252" priority="98"/>
  </conditionalFormatting>
  <conditionalFormatting sqref="G34">
    <cfRule type="duplicateValues" dxfId="3251" priority="74"/>
    <cfRule type="duplicateValues" dxfId="3250" priority="75"/>
    <cfRule type="duplicateValues" dxfId="3249" priority="76"/>
    <cfRule type="duplicateValues" dxfId="3248" priority="77"/>
    <cfRule type="duplicateValues" dxfId="3247" priority="78"/>
  </conditionalFormatting>
  <conditionalFormatting sqref="G43:G44">
    <cfRule type="duplicateValues" dxfId="3246" priority="32"/>
    <cfRule type="duplicateValues" dxfId="3245" priority="33"/>
    <cfRule type="duplicateValues" dxfId="3244" priority="34"/>
    <cfRule type="duplicateValues" dxfId="3243" priority="35"/>
  </conditionalFormatting>
  <conditionalFormatting sqref="G45:G52 G35:G42">
    <cfRule type="duplicateValues" dxfId="3242" priority="29"/>
    <cfRule type="duplicateValues" dxfId="3241" priority="30"/>
    <cfRule type="duplicateValues" dxfId="3240" priority="31"/>
  </conditionalFormatting>
  <conditionalFormatting sqref="G66:G72 G55:G62">
    <cfRule type="duplicateValues" dxfId="3239" priority="26"/>
    <cfRule type="duplicateValues" dxfId="3238" priority="27"/>
    <cfRule type="duplicateValues" dxfId="3237" priority="28"/>
  </conditionalFormatting>
  <conditionalFormatting sqref="G73:G74 G53:G54 G83:G84 G93:G94 G99:G102">
    <cfRule type="duplicateValues" dxfId="3236" priority="157"/>
    <cfRule type="duplicateValues" dxfId="3235" priority="158"/>
    <cfRule type="duplicateValues" dxfId="3234" priority="159"/>
  </conditionalFormatting>
  <conditionalFormatting sqref="G85:G92 G75:G82">
    <cfRule type="duplicateValues" dxfId="3233" priority="23"/>
    <cfRule type="duplicateValues" dxfId="3232" priority="24"/>
    <cfRule type="duplicateValues" dxfId="3231" priority="25"/>
  </conditionalFormatting>
  <conditionalFormatting sqref="G95:G98">
    <cfRule type="duplicateValues" dxfId="3230" priority="4"/>
    <cfRule type="duplicateValues" dxfId="3229" priority="5"/>
    <cfRule type="duplicateValues" dxfId="3228" priority="6"/>
  </conditionalFormatting>
  <conditionalFormatting sqref="G103">
    <cfRule type="duplicateValues" dxfId="3227" priority="105"/>
    <cfRule type="duplicateValues" dxfId="3226" priority="106"/>
    <cfRule type="duplicateValues" dxfId="3225" priority="107"/>
    <cfRule type="duplicateValues" dxfId="3224" priority="108"/>
    <cfRule type="duplicateValues" dxfId="3223" priority="109"/>
  </conditionalFormatting>
  <conditionalFormatting sqref="G104">
    <cfRule type="duplicateValues" dxfId="3222" priority="110"/>
    <cfRule type="duplicateValues" dxfId="3221" priority="111"/>
    <cfRule type="duplicateValues" dxfId="3220" priority="115"/>
    <cfRule type="duplicateValues" dxfId="3219" priority="116"/>
    <cfRule type="duplicateValues" dxfId="3218" priority="117"/>
    <cfRule type="duplicateValues" dxfId="3217" priority="118"/>
    <cfRule type="duplicateValues" dxfId="3216" priority="119"/>
    <cfRule type="duplicateValues" dxfId="3215" priority="120"/>
    <cfRule type="duplicateValues" dxfId="3214" priority="121"/>
    <cfRule type="duplicateValues" dxfId="3213" priority="122"/>
    <cfRule type="duplicateValues" dxfId="3212" priority="123"/>
    <cfRule type="duplicateValues" dxfId="3211" priority="124"/>
    <cfRule type="duplicateValues" dxfId="3210" priority="125"/>
    <cfRule type="duplicateValues" dxfId="3209" priority="126"/>
    <cfRule type="duplicateValues" dxfId="3208" priority="127"/>
    <cfRule type="duplicateValues" dxfId="3207" priority="128"/>
    <cfRule type="duplicateValues" dxfId="3206" priority="134"/>
    <cfRule type="duplicateValues" dxfId="3205" priority="135"/>
  </conditionalFormatting>
  <conditionalFormatting sqref="G114">
    <cfRule type="duplicateValues" dxfId="3204" priority="69"/>
    <cfRule type="duplicateValues" dxfId="3203" priority="70"/>
    <cfRule type="duplicateValues" dxfId="3202" priority="71"/>
    <cfRule type="duplicateValues" dxfId="3201" priority="72"/>
    <cfRule type="duplicateValues" dxfId="3200" priority="73"/>
  </conditionalFormatting>
  <conditionalFormatting sqref="G115:G122 G105:G112">
    <cfRule type="duplicateValues" dxfId="3199" priority="20"/>
    <cfRule type="duplicateValues" dxfId="3198" priority="21"/>
    <cfRule type="duplicateValues" dxfId="3197" priority="22"/>
  </conditionalFormatting>
  <conditionalFormatting sqref="G124">
    <cfRule type="duplicateValues" dxfId="3196" priority="64"/>
    <cfRule type="duplicateValues" dxfId="3195" priority="65"/>
    <cfRule type="duplicateValues" dxfId="3194" priority="66"/>
    <cfRule type="duplicateValues" dxfId="3193" priority="67"/>
    <cfRule type="duplicateValues" dxfId="3192" priority="68"/>
  </conditionalFormatting>
  <conditionalFormatting sqref="G134">
    <cfRule type="duplicateValues" dxfId="3191" priority="59"/>
    <cfRule type="duplicateValues" dxfId="3190" priority="60"/>
    <cfRule type="duplicateValues" dxfId="3189" priority="61"/>
    <cfRule type="duplicateValues" dxfId="3188" priority="62"/>
    <cfRule type="duplicateValues" dxfId="3187" priority="63"/>
  </conditionalFormatting>
  <conditionalFormatting sqref="G135:G142 G125:G127 G129:G132">
    <cfRule type="duplicateValues" dxfId="3186" priority="17"/>
    <cfRule type="duplicateValues" dxfId="3185" priority="18"/>
    <cfRule type="duplicateValues" dxfId="3184" priority="19"/>
  </conditionalFormatting>
  <conditionalFormatting sqref="G144">
    <cfRule type="duplicateValues" dxfId="3183" priority="54"/>
    <cfRule type="duplicateValues" dxfId="3182" priority="55"/>
    <cfRule type="duplicateValues" dxfId="3181" priority="56"/>
    <cfRule type="duplicateValues" dxfId="3180" priority="57"/>
    <cfRule type="duplicateValues" dxfId="3179" priority="58"/>
  </conditionalFormatting>
  <conditionalFormatting sqref="G145">
    <cfRule type="duplicateValues" dxfId="3178" priority="83"/>
    <cfRule type="duplicateValues" dxfId="3177" priority="84"/>
    <cfRule type="duplicateValues" dxfId="3176" priority="85"/>
  </conditionalFormatting>
  <conditionalFormatting sqref="G146:G152">
    <cfRule type="duplicateValues" dxfId="3175" priority="1"/>
    <cfRule type="duplicateValues" dxfId="3174" priority="2"/>
    <cfRule type="duplicateValues" dxfId="3173" priority="3"/>
  </conditionalFormatting>
  <conditionalFormatting sqref="G154">
    <cfRule type="duplicateValues" dxfId="3172" priority="151"/>
    <cfRule type="duplicateValues" dxfId="3171" priority="152"/>
    <cfRule type="duplicateValues" dxfId="3170" priority="153"/>
    <cfRule type="duplicateValues" dxfId="3169" priority="154"/>
    <cfRule type="duplicateValues" dxfId="3168" priority="155"/>
    <cfRule type="duplicateValues" dxfId="3167" priority="156"/>
  </conditionalFormatting>
  <conditionalFormatting sqref="G155:G162">
    <cfRule type="duplicateValues" dxfId="3166" priority="13"/>
    <cfRule type="duplicateValues" dxfId="3165" priority="14"/>
    <cfRule type="duplicateValues" dxfId="3164" priority="15"/>
    <cfRule type="duplicateValues" dxfId="3163" priority="16"/>
  </conditionalFormatting>
  <conditionalFormatting sqref="G163">
    <cfRule type="duplicateValues" dxfId="3162" priority="79"/>
    <cfRule type="duplicateValues" dxfId="3161" priority="80"/>
    <cfRule type="duplicateValues" dxfId="3160" priority="81"/>
    <cfRule type="duplicateValues" dxfId="3159" priority="82"/>
  </conditionalFormatting>
  <conditionalFormatting sqref="G164">
    <cfRule type="duplicateValues" dxfId="3158" priority="48"/>
    <cfRule type="duplicateValues" dxfId="3157" priority="49"/>
    <cfRule type="duplicateValues" dxfId="3156" priority="50"/>
    <cfRule type="duplicateValues" dxfId="3155" priority="51"/>
    <cfRule type="duplicateValues" dxfId="3154" priority="52"/>
    <cfRule type="duplicateValues" dxfId="3153" priority="53"/>
  </conditionalFormatting>
  <conditionalFormatting sqref="G173 G145 G183 G193:G217">
    <cfRule type="duplicateValues" dxfId="3152" priority="144"/>
    <cfRule type="duplicateValues" dxfId="3151" priority="145"/>
    <cfRule type="duplicateValues" dxfId="3150" priority="146"/>
  </conditionalFormatting>
  <conditionalFormatting sqref="G174">
    <cfRule type="duplicateValues" dxfId="3149" priority="42"/>
    <cfRule type="duplicateValues" dxfId="3148" priority="43"/>
    <cfRule type="duplicateValues" dxfId="3147" priority="44"/>
    <cfRule type="duplicateValues" dxfId="3146" priority="45"/>
    <cfRule type="duplicateValues" dxfId="3145" priority="46"/>
    <cfRule type="duplicateValues" dxfId="3144" priority="47"/>
  </conditionalFormatting>
  <conditionalFormatting sqref="G184">
    <cfRule type="duplicateValues" dxfId="3143" priority="36"/>
    <cfRule type="duplicateValues" dxfId="3142" priority="37"/>
    <cfRule type="duplicateValues" dxfId="3141" priority="38"/>
    <cfRule type="duplicateValues" dxfId="3140" priority="39"/>
    <cfRule type="duplicateValues" dxfId="3139" priority="40"/>
    <cfRule type="duplicateValues" dxfId="3138" priority="41"/>
  </conditionalFormatting>
  <conditionalFormatting sqref="G185:G192 G175:G182 G165:G172">
    <cfRule type="duplicateValues" dxfId="3137" priority="10"/>
    <cfRule type="duplicateValues" dxfId="3136" priority="11"/>
    <cfRule type="duplicateValues" dxfId="3135" priority="12"/>
  </conditionalFormatting>
  <conditionalFormatting sqref="G218:G1048576">
    <cfRule type="duplicateValues" dxfId="3134" priority="147"/>
    <cfRule type="duplicateValues" dxfId="3133" priority="148"/>
    <cfRule type="duplicateValues" dxfId="3132" priority="149"/>
    <cfRule type="duplicateValues" dxfId="3131" priority="150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93"/>
  <sheetViews>
    <sheetView topLeftCell="C1" zoomScale="70" zoomScaleNormal="70" workbookViewId="0">
      <selection activeCell="X88" sqref="X88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23" width="8.625" style="16"/>
    <col min="24" max="25" width="10.875" style="16" bestFit="1" customWidth="1"/>
    <col min="26" max="16384" width="8.625" style="16"/>
  </cols>
  <sheetData>
    <row r="1" spans="2:25" ht="22.5" customHeight="1" thickBot="1">
      <c r="C1" s="187">
        <f ca="1">DATE(년,월,_xlfn.SHEET())</f>
        <v>45760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  <c r="V1" s="329" t="s">
        <v>489</v>
      </c>
      <c r="W1" s="330"/>
      <c r="X1" s="330"/>
      <c r="Y1" s="331"/>
    </row>
    <row r="2" spans="2:25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5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  <c r="V3" s="333" t="s">
        <v>469</v>
      </c>
      <c r="W3" s="334"/>
      <c r="X3" s="243" t="s">
        <v>470</v>
      </c>
      <c r="Y3" s="332"/>
    </row>
    <row r="4" spans="2:25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0</v>
      </c>
      <c r="R4" s="193"/>
      <c r="S4" s="24"/>
      <c r="V4" s="335"/>
      <c r="W4" s="336"/>
      <c r="X4" s="93" t="s">
        <v>472</v>
      </c>
      <c r="Y4" s="93" t="s">
        <v>471</v>
      </c>
    </row>
    <row r="5" spans="2:25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  <c r="V5" s="341" t="s">
        <v>474</v>
      </c>
      <c r="W5" s="342"/>
      <c r="X5" s="343">
        <f ca="1">SUM(
  N(INDIRECT("'7'!M" &amp; (13 + (ROW(A1)-1)*10))),
  N(INDIRECT("'8'!M" &amp; (13 + (ROW(A1)-1)*10))),
  N(INDIRECT("'9'!M" &amp; (13 + (ROW(A1)-1)*10))),
  N(INDIRECT("'10'!M" &amp; (13 + (ROW(A1)-1)*10))),
  N(INDIRECT("'11'!M" &amp; (13 + (ROW(A1)-1)*10))),
  N(INDIRECT("'12'!M" &amp; (13 + (ROW(A1)-1)*10))),  N(INDIRECT("'13'!M" &amp; (13 + (ROW(A1)-1)*10)))
)</f>
        <v>270000</v>
      </c>
      <c r="Y5" s="339">
        <f ca="1">X5 * INDIRECT("'1'!L" &amp; (13 + (ROW() - ROW($A$1)) * 10))</f>
        <v>135000</v>
      </c>
    </row>
    <row r="6" spans="2:25" ht="17.25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  <c r="V6" s="341" t="s">
        <v>475</v>
      </c>
      <c r="W6" s="342"/>
      <c r="X6" s="343">
        <f t="shared" ref="X6:X18" ca="1" si="1">SUM(
  N(INDIRECT("'7'!M" &amp; (13 + (ROW(A2)-1)*10))),
  N(INDIRECT("'8'!M" &amp; (13 + (ROW(A2)-1)*10))),
  N(INDIRECT("'9'!M" &amp; (13 + (ROW(A2)-1)*10))),
  N(INDIRECT("'10'!M" &amp; (13 + (ROW(A2)-1)*10))),
  N(INDIRECT("'11'!M" &amp; (13 + (ROW(A2)-1)*10))),
  N(INDIRECT("'12'!M" &amp; (13 + (ROW(A2)-1)*10))),  N(INDIRECT("'13'!M" &amp; (13 + (ROW(A2)-1)*10)))
)</f>
        <v>0</v>
      </c>
      <c r="Y6" s="339">
        <f t="shared" ref="Y6:Y18" ca="1" si="2">X6 * INDIRECT("'1'!L" &amp; (13 + (ROW() - ROW($A$1)) * 10))</f>
        <v>0</v>
      </c>
    </row>
    <row r="7" spans="2:25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  <c r="V7" s="341" t="s">
        <v>476</v>
      </c>
      <c r="W7" s="342"/>
      <c r="X7" s="343">
        <f t="shared" ca="1" si="1"/>
        <v>0</v>
      </c>
      <c r="Y7" s="339">
        <f t="shared" ca="1" si="2"/>
        <v>0</v>
      </c>
    </row>
    <row r="8" spans="2:25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  <c r="V8" s="341" t="s">
        <v>488</v>
      </c>
      <c r="W8" s="342"/>
      <c r="X8" s="343">
        <f t="shared" ca="1" si="1"/>
        <v>0</v>
      </c>
      <c r="Y8" s="339">
        <f t="shared" ca="1" si="2"/>
        <v>0</v>
      </c>
    </row>
    <row r="9" spans="2:25" ht="17.25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0</v>
      </c>
      <c r="Q9" s="32"/>
      <c r="R9" s="33">
        <f>SUM(N:N)</f>
        <v>0</v>
      </c>
      <c r="S9" s="34"/>
      <c r="T9" s="34"/>
      <c r="U9" s="24"/>
      <c r="V9" s="341" t="s">
        <v>477</v>
      </c>
      <c r="W9" s="342"/>
      <c r="X9" s="343">
        <f t="shared" ca="1" si="1"/>
        <v>0</v>
      </c>
      <c r="Y9" s="339">
        <f t="shared" ca="1" si="2"/>
        <v>0</v>
      </c>
    </row>
    <row r="10" spans="2:25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0</v>
      </c>
      <c r="Q10" s="196"/>
      <c r="R10" s="197">
        <f>SUM(R9:T9)</f>
        <v>0</v>
      </c>
      <c r="S10" s="198"/>
      <c r="T10" s="199"/>
      <c r="U10" s="24"/>
      <c r="V10" s="341" t="s">
        <v>487</v>
      </c>
      <c r="W10" s="342"/>
      <c r="X10" s="343">
        <f t="shared" ca="1" si="1"/>
        <v>0</v>
      </c>
      <c r="Y10" s="339">
        <f t="shared" ca="1" si="2"/>
        <v>0</v>
      </c>
    </row>
    <row r="11" spans="2:25" ht="17.25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  <c r="V11" s="341" t="s">
        <v>478</v>
      </c>
      <c r="W11" s="342"/>
      <c r="X11" s="343">
        <f t="shared" ca="1" si="1"/>
        <v>0</v>
      </c>
      <c r="Y11" s="339">
        <f t="shared" ca="1" si="2"/>
        <v>0</v>
      </c>
    </row>
    <row r="12" spans="2:25" ht="17.25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  <c r="V12" s="341" t="s">
        <v>479</v>
      </c>
      <c r="W12" s="342"/>
      <c r="X12" s="343">
        <f t="shared" ca="1" si="1"/>
        <v>0</v>
      </c>
      <c r="Y12" s="339">
        <f t="shared" ca="1" si="2"/>
        <v>0</v>
      </c>
    </row>
    <row r="13" spans="2:25" ht="23.25" thickBot="1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  <c r="P13" s="188" t="s">
        <v>119</v>
      </c>
      <c r="Q13" s="188"/>
      <c r="R13" s="188"/>
      <c r="S13" s="188"/>
      <c r="T13" s="188"/>
      <c r="V13" s="341" t="s">
        <v>480</v>
      </c>
      <c r="W13" s="342"/>
      <c r="X13" s="343">
        <f t="shared" ca="1" si="1"/>
        <v>0</v>
      </c>
      <c r="Y13" s="339">
        <f t="shared" ca="1" si="2"/>
        <v>0</v>
      </c>
    </row>
    <row r="14" spans="2:25" ht="18" thickTop="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  <c r="V14" s="341" t="s">
        <v>481</v>
      </c>
      <c r="W14" s="342"/>
      <c r="X14" s="343">
        <f t="shared" ca="1" si="1"/>
        <v>0</v>
      </c>
      <c r="Y14" s="339">
        <f t="shared" ca="1" si="2"/>
        <v>0</v>
      </c>
    </row>
    <row r="15" spans="2:25" ht="16.5" customHeight="1">
      <c r="B15" s="22">
        <v>1</v>
      </c>
      <c r="C15" s="2"/>
      <c r="D15" s="2"/>
      <c r="E15" s="2"/>
      <c r="F15" s="2"/>
      <c r="G15" s="2"/>
      <c r="H15" s="2"/>
      <c r="I15" s="2"/>
      <c r="J15" s="2"/>
      <c r="K15" s="6">
        <f t="shared" ref="K15:K22" si="3">(I15+J15)*10000</f>
        <v>0</v>
      </c>
      <c r="L15" s="6">
        <f>K15*L13</f>
        <v>0</v>
      </c>
      <c r="M15" s="24"/>
      <c r="O15" s="22"/>
      <c r="P15" s="237" t="s">
        <v>120</v>
      </c>
      <c r="Q15" s="239">
        <f>P21-R21</f>
        <v>1007000</v>
      </c>
      <c r="R15" s="240"/>
      <c r="V15" s="341" t="s">
        <v>483</v>
      </c>
      <c r="W15" s="342"/>
      <c r="X15" s="343">
        <f t="shared" ca="1" si="1"/>
        <v>0</v>
      </c>
      <c r="Y15" s="339">
        <f t="shared" ca="1" si="2"/>
        <v>0</v>
      </c>
    </row>
    <row r="16" spans="2:25" ht="16.5" customHeight="1">
      <c r="B16" s="22">
        <v>2</v>
      </c>
      <c r="C16" s="2"/>
      <c r="D16" s="2"/>
      <c r="E16" s="2"/>
      <c r="F16" s="2"/>
      <c r="G16" s="2"/>
      <c r="H16" s="2"/>
      <c r="I16" s="2"/>
      <c r="J16" s="2"/>
      <c r="K16" s="6">
        <f t="shared" si="3"/>
        <v>0</v>
      </c>
      <c r="L16" s="6">
        <f>K16*L13</f>
        <v>0</v>
      </c>
      <c r="M16" s="24"/>
      <c r="O16" s="22"/>
      <c r="P16" s="238"/>
      <c r="Q16" s="241"/>
      <c r="R16" s="242"/>
      <c r="V16" s="341" t="s">
        <v>482</v>
      </c>
      <c r="W16" s="342"/>
      <c r="X16" s="343">
        <f ca="1">SUM(
  N(INDIRECT("'7'!M" &amp; (13 + (ROW(A12)-1)*10))),
  N(INDIRECT("'8'!M" &amp; (13 + (ROW(A12)-1)*10))),
  N(INDIRECT("'9'!M" &amp; (13 + (ROW(A12)-1)*10))),
  N(INDIRECT("'10'!M" &amp; (13 + (ROW(A12)-1)*10))),
  N(INDIRECT("'11'!M" &amp; (13 + (ROW(A12)-1)*10))),
  N(INDIRECT("'12'!M" &amp; (13 + (ROW(A12)-1)*10))),  N(INDIRECT("'13'!M" &amp; (13 + (ROW(A12)-1)*10)))
)</f>
        <v>190000</v>
      </c>
      <c r="Y16" s="339">
        <f t="shared" ca="1" si="2"/>
        <v>95000</v>
      </c>
    </row>
    <row r="17" spans="2:25" ht="17.25">
      <c r="B17" s="22">
        <v>3</v>
      </c>
      <c r="C17" s="2"/>
      <c r="D17" s="2"/>
      <c r="E17" s="2"/>
      <c r="F17" s="2"/>
      <c r="G17" s="2"/>
      <c r="H17" s="2"/>
      <c r="I17" s="2"/>
      <c r="J17" s="2"/>
      <c r="K17" s="6">
        <f t="shared" si="3"/>
        <v>0</v>
      </c>
      <c r="L17" s="6">
        <f>K17*L13</f>
        <v>0</v>
      </c>
      <c r="M17" s="24"/>
      <c r="V17" s="341" t="s">
        <v>484</v>
      </c>
      <c r="W17" s="342"/>
      <c r="X17" s="343">
        <f t="shared" ca="1" si="1"/>
        <v>0</v>
      </c>
      <c r="Y17" s="339">
        <f t="shared" ca="1" si="2"/>
        <v>0</v>
      </c>
    </row>
    <row r="18" spans="2:25" ht="17.25">
      <c r="B18" s="22">
        <v>4</v>
      </c>
      <c r="C18" s="2"/>
      <c r="D18" s="2"/>
      <c r="E18" s="2"/>
      <c r="F18" s="2"/>
      <c r="G18" s="2"/>
      <c r="H18" s="2"/>
      <c r="I18" s="2"/>
      <c r="J18" s="2"/>
      <c r="K18" s="6">
        <f t="shared" si="3"/>
        <v>0</v>
      </c>
      <c r="L18" s="6">
        <f>K18*L13</f>
        <v>0</v>
      </c>
      <c r="M18" s="24"/>
      <c r="O18" s="22"/>
      <c r="P18" s="243" t="s">
        <v>121</v>
      </c>
      <c r="Q18" s="244"/>
      <c r="R18" s="245" t="s">
        <v>122</v>
      </c>
      <c r="S18" s="245"/>
      <c r="T18" s="244"/>
      <c r="U18" s="24"/>
      <c r="V18" s="341" t="s">
        <v>485</v>
      </c>
      <c r="W18" s="342"/>
      <c r="X18" s="343">
        <f t="shared" ca="1" si="1"/>
        <v>0</v>
      </c>
      <c r="Y18" s="339">
        <f t="shared" ca="1" si="2"/>
        <v>0</v>
      </c>
    </row>
    <row r="19" spans="2:25" ht="17.25">
      <c r="B19" s="22">
        <v>5</v>
      </c>
      <c r="C19" s="2"/>
      <c r="D19" s="2"/>
      <c r="E19" s="2"/>
      <c r="F19" s="2"/>
      <c r="G19" s="2"/>
      <c r="H19" s="2"/>
      <c r="I19" s="2"/>
      <c r="J19" s="2"/>
      <c r="K19" s="6">
        <f t="shared" si="3"/>
        <v>0</v>
      </c>
      <c r="L19" s="6">
        <f>K19*L13</f>
        <v>0</v>
      </c>
      <c r="M19" s="24"/>
      <c r="O19" s="22"/>
      <c r="P19" s="92" t="s">
        <v>123</v>
      </c>
      <c r="Q19" s="93" t="s">
        <v>124</v>
      </c>
      <c r="R19" s="93" t="s">
        <v>125</v>
      </c>
      <c r="S19" s="93" t="s">
        <v>126</v>
      </c>
      <c r="T19" s="93" t="s">
        <v>124</v>
      </c>
      <c r="U19" s="24"/>
    </row>
    <row r="20" spans="2:25">
      <c r="B20" s="22">
        <v>6</v>
      </c>
      <c r="C20" s="2"/>
      <c r="D20" s="2"/>
      <c r="E20" s="2"/>
      <c r="F20" s="2"/>
      <c r="G20" s="2"/>
      <c r="H20" s="2"/>
      <c r="I20" s="2"/>
      <c r="J20" s="2"/>
      <c r="K20" s="6">
        <f t="shared" si="3"/>
        <v>0</v>
      </c>
      <c r="L20" s="6">
        <f>K20*L13</f>
        <v>0</v>
      </c>
      <c r="M20" s="24"/>
      <c r="O20" s="22"/>
      <c r="P20" s="120">
        <f>SUM(P9,'8'!P9,'7'!P9,'6'!P9,'5'!P9,'4'!P9,'3'!P9)</f>
        <v>2050000</v>
      </c>
      <c r="Q20" s="120">
        <f>SUM(Q9,'8'!Q9,'7'!Q9,'6'!Q9,'5'!Q9,'4'!Q9,'3'!Q9)</f>
        <v>0</v>
      </c>
      <c r="R20" s="120">
        <f>SUM(R9,'8'!R9,'7'!R9,'6'!R9,'5'!R9,'4'!R9,'3'!R9)</f>
        <v>1043000</v>
      </c>
      <c r="S20" s="120">
        <f>SUM(S9,'8'!S9,'7'!S9,'6'!S9,'5'!S9,'4'!S9,'3'!S9)</f>
        <v>0</v>
      </c>
      <c r="T20" s="120">
        <f>SUM(T9,'8'!T9,'7'!T9,'6'!T9,'5'!T9,'4'!T9,'3'!T9)</f>
        <v>0</v>
      </c>
      <c r="U20" s="24"/>
    </row>
    <row r="21" spans="2:25" ht="17.25">
      <c r="B21" s="22">
        <v>7</v>
      </c>
      <c r="C21" s="2"/>
      <c r="D21" s="2"/>
      <c r="E21" s="2"/>
      <c r="F21" s="2"/>
      <c r="G21" s="2"/>
      <c r="H21" s="2"/>
      <c r="I21" s="2"/>
      <c r="J21" s="2"/>
      <c r="K21" s="6">
        <f t="shared" si="3"/>
        <v>0</v>
      </c>
      <c r="L21" s="6">
        <f>K21*L13</f>
        <v>0</v>
      </c>
      <c r="M21" s="24"/>
      <c r="O21" s="22"/>
      <c r="P21" s="246">
        <f>SUM(P20:Q20)</f>
        <v>2050000</v>
      </c>
      <c r="Q21" s="247"/>
      <c r="R21" s="248">
        <f>SUM(R20:T20)</f>
        <v>1043000</v>
      </c>
      <c r="S21" s="249"/>
      <c r="T21" s="250"/>
      <c r="U21" s="24"/>
    </row>
    <row r="22" spans="2:25">
      <c r="B22" s="22">
        <v>8</v>
      </c>
      <c r="C22" s="2"/>
      <c r="D22" s="2"/>
      <c r="E22" s="2"/>
      <c r="F22" s="2"/>
      <c r="G22" s="2"/>
      <c r="H22" s="2"/>
      <c r="I22" s="2"/>
      <c r="J22" s="2"/>
      <c r="K22" s="6">
        <f t="shared" si="3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5" ht="20.25" hidden="1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5" hidden="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5" ht="19.5" hidden="1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5" hidden="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4">(I26+J26)*10000</f>
        <v>0</v>
      </c>
      <c r="L26" s="6">
        <f>K26*L23</f>
        <v>0</v>
      </c>
      <c r="M26" s="24"/>
    </row>
    <row r="27" spans="2:25" hidden="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4"/>
        <v>0</v>
      </c>
      <c r="L27" s="6">
        <f>K27*L23</f>
        <v>0</v>
      </c>
      <c r="M27" s="24"/>
    </row>
    <row r="28" spans="2:25" hidden="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4"/>
        <v>0</v>
      </c>
      <c r="L28" s="6">
        <f>K28*L23</f>
        <v>0</v>
      </c>
      <c r="M28" s="24"/>
    </row>
    <row r="29" spans="2:25" hidden="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4"/>
        <v>0</v>
      </c>
      <c r="L29" s="6">
        <f>K29*L23</f>
        <v>0</v>
      </c>
      <c r="M29" s="24"/>
    </row>
    <row r="30" spans="2:25" hidden="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4"/>
        <v>0</v>
      </c>
      <c r="L30" s="6">
        <f>K30*L23</f>
        <v>0</v>
      </c>
      <c r="M30" s="24"/>
    </row>
    <row r="31" spans="2:25" hidden="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4"/>
        <v>0</v>
      </c>
      <c r="L31" s="6">
        <f>K31*L23</f>
        <v>0</v>
      </c>
      <c r="M31" s="24"/>
    </row>
    <row r="32" spans="2:25" hidden="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4"/>
        <v>0</v>
      </c>
      <c r="L32" s="6">
        <f>K32*L23</f>
        <v>0</v>
      </c>
      <c r="M32" s="36"/>
      <c r="N32" s="25"/>
    </row>
    <row r="33" spans="1:15" ht="20.25" hidden="1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 hidden="1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 hidden="1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5">(I35+J35)*10000</f>
        <v>0</v>
      </c>
      <c r="L35" s="6">
        <f>K35*L33</f>
        <v>0</v>
      </c>
      <c r="M35" s="24"/>
    </row>
    <row r="36" spans="1:15" hidden="1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5"/>
        <v>0</v>
      </c>
      <c r="L36" s="6">
        <f>K36*L33</f>
        <v>0</v>
      </c>
      <c r="M36" s="24"/>
    </row>
    <row r="37" spans="1:15" hidden="1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5"/>
        <v>0</v>
      </c>
      <c r="L37" s="6">
        <f>K37*L33</f>
        <v>0</v>
      </c>
      <c r="M37" s="24"/>
    </row>
    <row r="38" spans="1:15" hidden="1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5"/>
        <v>0</v>
      </c>
      <c r="L38" s="6">
        <f>K38*L33</f>
        <v>0</v>
      </c>
      <c r="M38" s="24"/>
    </row>
    <row r="39" spans="1:15" hidden="1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5"/>
        <v>0</v>
      </c>
      <c r="L39" s="6">
        <f>K39*L33</f>
        <v>0</v>
      </c>
      <c r="M39" s="24"/>
    </row>
    <row r="40" spans="1:15" hidden="1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5"/>
        <v>0</v>
      </c>
      <c r="L40" s="6">
        <f>K40*L33</f>
        <v>0</v>
      </c>
      <c r="M40" s="24"/>
    </row>
    <row r="41" spans="1:15" hidden="1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5"/>
        <v>0</v>
      </c>
      <c r="L41" s="6">
        <f>K41*L33</f>
        <v>0</v>
      </c>
      <c r="M41" s="24"/>
    </row>
    <row r="42" spans="1:15" hidden="1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5"/>
        <v>0</v>
      </c>
      <c r="L42" s="6">
        <f>K42*L33</f>
        <v>0</v>
      </c>
      <c r="M42" s="36"/>
      <c r="N42" s="25"/>
    </row>
    <row r="43" spans="1:15" ht="16.5" hidden="1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hidden="1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 hidden="1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6">(I45+J45)*10000</f>
        <v>0</v>
      </c>
      <c r="L45" s="6">
        <f>K45*L43</f>
        <v>0</v>
      </c>
      <c r="O45" s="24"/>
    </row>
    <row r="46" spans="1:15" hidden="1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6"/>
        <v>0</v>
      </c>
      <c r="L46" s="6">
        <f>K46*L43</f>
        <v>0</v>
      </c>
      <c r="O46" s="24"/>
    </row>
    <row r="47" spans="1:15" hidden="1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6"/>
        <v>0</v>
      </c>
      <c r="L47" s="6">
        <f>K47*L43</f>
        <v>0</v>
      </c>
      <c r="O47" s="24"/>
    </row>
    <row r="48" spans="1:15" hidden="1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6"/>
        <v>0</v>
      </c>
      <c r="L48" s="6">
        <f>K48*L43</f>
        <v>0</v>
      </c>
      <c r="O48" s="24"/>
    </row>
    <row r="49" spans="1:15" hidden="1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6"/>
        <v>0</v>
      </c>
      <c r="L49" s="6">
        <f>K49*L43</f>
        <v>0</v>
      </c>
      <c r="O49" s="24"/>
    </row>
    <row r="50" spans="1:15" hidden="1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6"/>
        <v>0</v>
      </c>
      <c r="L50" s="6">
        <f>K50*L43</f>
        <v>0</v>
      </c>
      <c r="O50" s="24"/>
    </row>
    <row r="51" spans="1:15" hidden="1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6"/>
        <v>0</v>
      </c>
      <c r="L51" s="6">
        <f>K51*L43</f>
        <v>0</v>
      </c>
      <c r="O51" s="24"/>
    </row>
    <row r="52" spans="1:15" hidden="1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6"/>
        <v>0</v>
      </c>
      <c r="L52" s="6">
        <f>K52*L43</f>
        <v>0</v>
      </c>
      <c r="O52" s="24"/>
    </row>
    <row r="53" spans="1:15" ht="16.5" hidden="1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hidden="1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 hidden="1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7">(I55+J55)*10000</f>
        <v>0</v>
      </c>
      <c r="L55" s="6">
        <f>K55*L53</f>
        <v>0</v>
      </c>
      <c r="M55" s="103"/>
      <c r="N55" s="90"/>
      <c r="O55" s="24"/>
    </row>
    <row r="56" spans="1:15" hidden="1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7"/>
        <v>0</v>
      </c>
      <c r="L56" s="6">
        <f>K56*L53</f>
        <v>0</v>
      </c>
      <c r="M56" s="103"/>
      <c r="N56" s="90"/>
      <c r="O56" s="24"/>
    </row>
    <row r="57" spans="1:15" hidden="1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7"/>
        <v>0</v>
      </c>
      <c r="L57" s="6">
        <f>K57*L53</f>
        <v>0</v>
      </c>
      <c r="M57" s="103"/>
      <c r="N57" s="90"/>
      <c r="O57" s="24"/>
    </row>
    <row r="58" spans="1:15" hidden="1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7"/>
        <v>0</v>
      </c>
      <c r="L58" s="6">
        <f>K58*L53</f>
        <v>0</v>
      </c>
      <c r="M58" s="103"/>
      <c r="N58" s="90"/>
      <c r="O58" s="24"/>
    </row>
    <row r="59" spans="1:15" hidden="1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7"/>
        <v>0</v>
      </c>
      <c r="L59" s="6">
        <f>K59*L53</f>
        <v>0</v>
      </c>
      <c r="M59" s="103"/>
      <c r="N59" s="90"/>
      <c r="O59" s="24"/>
    </row>
    <row r="60" spans="1:15" hidden="1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7"/>
        <v>0</v>
      </c>
      <c r="L60" s="6">
        <f>K60*L53</f>
        <v>0</v>
      </c>
      <c r="M60" s="103"/>
      <c r="N60" s="90"/>
      <c r="O60" s="24"/>
    </row>
    <row r="61" spans="1:15" hidden="1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7"/>
        <v>0</v>
      </c>
      <c r="L61" s="6">
        <f>K61*L53</f>
        <v>0</v>
      </c>
      <c r="M61" s="103"/>
      <c r="N61" s="90"/>
      <c r="O61" s="24"/>
    </row>
    <row r="62" spans="1:15" hidden="1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7"/>
        <v>0</v>
      </c>
      <c r="L62" s="6">
        <f>K62*L53</f>
        <v>0</v>
      </c>
      <c r="M62" s="105"/>
      <c r="N62" s="100"/>
      <c r="O62" s="24"/>
    </row>
    <row r="63" spans="1:15" hidden="1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 hidden="1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 hidden="1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8">(I65+J65)*10000</f>
        <v>0</v>
      </c>
      <c r="L65" s="6">
        <f>K65*L63</f>
        <v>0</v>
      </c>
      <c r="O65" s="24"/>
    </row>
    <row r="66" spans="1:15" hidden="1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8"/>
        <v>0</v>
      </c>
      <c r="L66" s="6">
        <f>K66*L63</f>
        <v>0</v>
      </c>
      <c r="O66" s="24"/>
    </row>
    <row r="67" spans="1:15" hidden="1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8"/>
        <v>0</v>
      </c>
      <c r="L67" s="6">
        <f>K67*L63</f>
        <v>0</v>
      </c>
      <c r="O67" s="24"/>
    </row>
    <row r="68" spans="1:15" hidden="1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8"/>
        <v>0</v>
      </c>
      <c r="L68" s="6">
        <f>K68*L63</f>
        <v>0</v>
      </c>
      <c r="O68" s="24"/>
    </row>
    <row r="69" spans="1:15" hidden="1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8"/>
        <v>0</v>
      </c>
      <c r="L69" s="6">
        <f>K69*L63</f>
        <v>0</v>
      </c>
      <c r="O69" s="24"/>
    </row>
    <row r="70" spans="1:15" hidden="1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8"/>
        <v>0</v>
      </c>
      <c r="L70" s="6">
        <f>K70*L63</f>
        <v>0</v>
      </c>
      <c r="O70" s="24"/>
    </row>
    <row r="71" spans="1:15" hidden="1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8"/>
        <v>0</v>
      </c>
      <c r="L71" s="6">
        <f>K71*L63</f>
        <v>0</v>
      </c>
      <c r="O71" s="24"/>
    </row>
    <row r="72" spans="1:15" hidden="1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8"/>
        <v>0</v>
      </c>
      <c r="L72" s="6">
        <f>K72*L63</f>
        <v>0</v>
      </c>
      <c r="O72" s="24"/>
    </row>
    <row r="73" spans="1:15" hidden="1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hidden="1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 hidden="1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9">(I75+J75)*10000</f>
        <v>0</v>
      </c>
      <c r="L75" s="6">
        <f>K75*L73</f>
        <v>0</v>
      </c>
      <c r="M75" s="90"/>
      <c r="N75" s="90"/>
      <c r="O75" s="24"/>
    </row>
    <row r="76" spans="1:15" hidden="1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9"/>
        <v>0</v>
      </c>
      <c r="L76" s="6">
        <f>K76*L73</f>
        <v>0</v>
      </c>
      <c r="M76" s="90"/>
      <c r="N76" s="90"/>
      <c r="O76" s="24"/>
    </row>
    <row r="77" spans="1:15" hidden="1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9"/>
        <v>0</v>
      </c>
      <c r="L77" s="6">
        <f>K77*L73</f>
        <v>0</v>
      </c>
      <c r="M77" s="90"/>
      <c r="N77" s="90"/>
      <c r="O77" s="24"/>
    </row>
    <row r="78" spans="1:15" hidden="1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9"/>
        <v>0</v>
      </c>
      <c r="L78" s="6">
        <f>K78*L73</f>
        <v>0</v>
      </c>
      <c r="M78" s="90"/>
      <c r="N78" s="90"/>
      <c r="O78" s="24"/>
    </row>
    <row r="79" spans="1:15" hidden="1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9"/>
        <v>0</v>
      </c>
      <c r="L79" s="6">
        <f>K79*L73</f>
        <v>0</v>
      </c>
      <c r="M79" s="90"/>
      <c r="N79" s="90"/>
      <c r="O79" s="24"/>
    </row>
    <row r="80" spans="1:15" hidden="1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9"/>
        <v>0</v>
      </c>
      <c r="L80" s="6">
        <f>K80*L73</f>
        <v>0</v>
      </c>
      <c r="M80" s="90"/>
      <c r="N80" s="90"/>
      <c r="O80" s="24"/>
    </row>
    <row r="81" spans="1:15" hidden="1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9"/>
        <v>0</v>
      </c>
      <c r="L81" s="6">
        <f>K81*L73</f>
        <v>0</v>
      </c>
      <c r="M81" s="90"/>
      <c r="N81" s="90"/>
      <c r="O81" s="24"/>
    </row>
    <row r="82" spans="1:15" hidden="1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9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10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10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10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10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10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10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10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10"/>
        <v>0</v>
      </c>
      <c r="L92" s="6">
        <f>K92*L83</f>
        <v>0</v>
      </c>
      <c r="O92" s="24"/>
    </row>
    <row r="93" spans="1:15" ht="20.25" hidden="1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 hidden="1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 hidden="1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11">(I95+J95)*10000</f>
        <v>0</v>
      </c>
      <c r="L95" s="6">
        <f>K95*L90</f>
        <v>0</v>
      </c>
      <c r="O95" s="24"/>
    </row>
    <row r="96" spans="1:15" hidden="1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11"/>
        <v>0</v>
      </c>
      <c r="L96" s="6">
        <f>K96*L90</f>
        <v>0</v>
      </c>
      <c r="O96" s="24"/>
    </row>
    <row r="97" spans="1:15" hidden="1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11"/>
        <v>0</v>
      </c>
      <c r="L97" s="6">
        <f>K97*L90</f>
        <v>0</v>
      </c>
      <c r="O97" s="24"/>
    </row>
    <row r="98" spans="1:15" hidden="1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11"/>
        <v>0</v>
      </c>
      <c r="L98" s="6">
        <f>K98*L90</f>
        <v>0</v>
      </c>
      <c r="O98" s="24"/>
    </row>
    <row r="99" spans="1:15" ht="20.25" hidden="1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 hidden="1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 hidden="1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 hidden="1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 hidden="1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 hidden="1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 hidden="1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 hidden="1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2">(I106+J106)*10000</f>
        <v>0</v>
      </c>
      <c r="L106" s="6">
        <f>K106*L103</f>
        <v>0</v>
      </c>
      <c r="M106" s="24"/>
    </row>
    <row r="107" spans="1:15" hidden="1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2"/>
        <v>0</v>
      </c>
      <c r="L107" s="6">
        <f>K107*L103</f>
        <v>0</v>
      </c>
      <c r="M107" s="24"/>
    </row>
    <row r="108" spans="1:15" hidden="1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2"/>
        <v>0</v>
      </c>
      <c r="L108" s="6">
        <f>K108*L103</f>
        <v>0</v>
      </c>
      <c r="M108" s="24"/>
    </row>
    <row r="109" spans="1:15" hidden="1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2"/>
        <v>0</v>
      </c>
      <c r="L109" s="6">
        <f>K109*L103</f>
        <v>0</v>
      </c>
      <c r="M109" s="24"/>
    </row>
    <row r="110" spans="1:15" hidden="1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2"/>
        <v>0</v>
      </c>
      <c r="L110" s="6">
        <f>K110*L103</f>
        <v>0</v>
      </c>
      <c r="M110" s="24"/>
    </row>
    <row r="111" spans="1:15" hidden="1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2"/>
        <v>0</v>
      </c>
      <c r="L111" s="6">
        <f>K111*L103</f>
        <v>0</v>
      </c>
      <c r="M111" s="24"/>
    </row>
    <row r="112" spans="1:15" hidden="1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2"/>
        <v>0</v>
      </c>
      <c r="L112" s="6">
        <f>K112*L103</f>
        <v>0</v>
      </c>
      <c r="M112" s="36"/>
      <c r="N112" s="25"/>
    </row>
    <row r="113" spans="2:15" ht="20.25" hidden="1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 hidden="1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 hidden="1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 hidden="1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3">(I116+J116)*10000</f>
        <v>0</v>
      </c>
      <c r="L116" s="6">
        <f>K116*L113</f>
        <v>0</v>
      </c>
      <c r="M116" s="24"/>
    </row>
    <row r="117" spans="2:15" hidden="1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3"/>
        <v>0</v>
      </c>
      <c r="L117" s="6">
        <f>K117*L113</f>
        <v>0</v>
      </c>
      <c r="M117" s="24"/>
    </row>
    <row r="118" spans="2:15" hidden="1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3"/>
        <v>0</v>
      </c>
      <c r="L118" s="6">
        <f>K118*L113</f>
        <v>0</v>
      </c>
      <c r="M118" s="24"/>
    </row>
    <row r="119" spans="2:15" hidden="1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3"/>
        <v>0</v>
      </c>
      <c r="L119" s="6">
        <f>K119*L113</f>
        <v>0</v>
      </c>
      <c r="M119" s="24"/>
    </row>
    <row r="120" spans="2:15" hidden="1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3"/>
        <v>0</v>
      </c>
      <c r="L120" s="6">
        <f>K120*L113</f>
        <v>0</v>
      </c>
      <c r="M120" s="24"/>
    </row>
    <row r="121" spans="2:15" hidden="1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3"/>
        <v>0</v>
      </c>
      <c r="L121" s="6">
        <f>K121*L113</f>
        <v>0</v>
      </c>
      <c r="M121" s="24"/>
    </row>
    <row r="122" spans="2:15" hidden="1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3"/>
        <v>0</v>
      </c>
      <c r="L122" s="6">
        <f>K122*L113</f>
        <v>0</v>
      </c>
      <c r="M122" s="36"/>
      <c r="N122" s="25"/>
    </row>
    <row r="123" spans="2:15" ht="20.25" hidden="1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 hidden="1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 hidden="1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 hidden="1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4">(I126+J126)*10000</f>
        <v>0</v>
      </c>
      <c r="L126" s="11">
        <f>K126*L123</f>
        <v>0</v>
      </c>
      <c r="M126" s="24"/>
    </row>
    <row r="127" spans="2:15" hidden="1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4"/>
        <v>0</v>
      </c>
      <c r="L127" s="11">
        <f>K127*L123</f>
        <v>0</v>
      </c>
      <c r="M127" s="24"/>
    </row>
    <row r="128" spans="2:15" hidden="1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4"/>
        <v>0</v>
      </c>
      <c r="L128" s="11">
        <f>K128*L123</f>
        <v>0</v>
      </c>
      <c r="M128" s="24"/>
    </row>
    <row r="129" spans="1:15" hidden="1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4"/>
        <v>0</v>
      </c>
      <c r="L129" s="11">
        <f>K129*L123</f>
        <v>0</v>
      </c>
      <c r="M129" s="24"/>
    </row>
    <row r="130" spans="1:15" hidden="1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4"/>
        <v>0</v>
      </c>
      <c r="L130" s="11">
        <f>K130*L123</f>
        <v>0</v>
      </c>
      <c r="M130" s="24"/>
    </row>
    <row r="131" spans="1:15" hidden="1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4"/>
        <v>0</v>
      </c>
      <c r="L131" s="11">
        <f>K131*L123</f>
        <v>0</v>
      </c>
      <c r="M131" s="24"/>
    </row>
    <row r="132" spans="1:15" hidden="1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4"/>
        <v>0</v>
      </c>
      <c r="L132" s="11">
        <f>K132*L123</f>
        <v>0</v>
      </c>
      <c r="M132" s="36"/>
      <c r="N132" s="25"/>
    </row>
    <row r="133" spans="1:15" ht="20.25" hidden="1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 hidden="1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 hidden="1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 hidden="1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5">(I136+J136)*10000</f>
        <v>0</v>
      </c>
      <c r="L136" s="11">
        <f>K136*L133</f>
        <v>0</v>
      </c>
      <c r="M136" s="24"/>
    </row>
    <row r="137" spans="1:15" hidden="1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5"/>
        <v>0</v>
      </c>
      <c r="L137" s="11">
        <f>K137*L133</f>
        <v>0</v>
      </c>
      <c r="M137" s="24"/>
    </row>
    <row r="138" spans="1:15" hidden="1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5"/>
        <v>0</v>
      </c>
      <c r="L138" s="11">
        <f>K138*L133</f>
        <v>0</v>
      </c>
      <c r="M138" s="24"/>
    </row>
    <row r="139" spans="1:15" hidden="1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5"/>
        <v>0</v>
      </c>
      <c r="L139" s="11">
        <f>K139*L133</f>
        <v>0</v>
      </c>
      <c r="M139" s="24"/>
    </row>
    <row r="140" spans="1:15" hidden="1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5"/>
        <v>0</v>
      </c>
      <c r="L140" s="11">
        <f>K140*L133</f>
        <v>0</v>
      </c>
      <c r="M140" s="24"/>
    </row>
    <row r="141" spans="1:15" hidden="1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5"/>
        <v>0</v>
      </c>
      <c r="L141" s="11">
        <f>K141*L133</f>
        <v>0</v>
      </c>
      <c r="M141" s="24"/>
    </row>
    <row r="142" spans="1:15" hidden="1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5"/>
        <v>0</v>
      </c>
      <c r="L142" s="11">
        <f>K142*L133</f>
        <v>0</v>
      </c>
      <c r="M142" s="36"/>
      <c r="N142" s="25"/>
    </row>
    <row r="143" spans="1:15" ht="20.25" hidden="1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 hidden="1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 hidden="1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 hidden="1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6">(I146+J146)*10000</f>
        <v>0</v>
      </c>
      <c r="L146" s="11">
        <f>K146*L143</f>
        <v>0</v>
      </c>
      <c r="M146" s="24"/>
    </row>
    <row r="147" spans="1:15" hidden="1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6"/>
        <v>0</v>
      </c>
      <c r="L147" s="11">
        <f>K147*L143</f>
        <v>0</v>
      </c>
      <c r="M147" s="24"/>
    </row>
    <row r="148" spans="1:15" hidden="1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6"/>
        <v>0</v>
      </c>
      <c r="L148" s="11">
        <f>K148*L143</f>
        <v>0</v>
      </c>
      <c r="M148" s="24"/>
    </row>
    <row r="149" spans="1:15" hidden="1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6"/>
        <v>0</v>
      </c>
      <c r="L149" s="11">
        <f>K149*L143</f>
        <v>0</v>
      </c>
      <c r="M149" s="24"/>
    </row>
    <row r="150" spans="1:15" hidden="1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6"/>
        <v>0</v>
      </c>
      <c r="L150" s="11">
        <f>K150*L143</f>
        <v>0</v>
      </c>
      <c r="M150" s="24"/>
    </row>
    <row r="151" spans="1:15" hidden="1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6"/>
        <v>0</v>
      </c>
      <c r="L151" s="11">
        <f>K151*L143</f>
        <v>0</v>
      </c>
      <c r="M151" s="24"/>
    </row>
    <row r="152" spans="1:15" hidden="1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6"/>
        <v>0</v>
      </c>
      <c r="L152" s="11">
        <f>K152*L143</f>
        <v>0</v>
      </c>
      <c r="M152" s="36"/>
      <c r="N152" s="25"/>
    </row>
    <row r="153" spans="1:15" ht="20.25" hidden="1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 hidden="1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 hidden="1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7">(I155+J155)*10000</f>
        <v>0</v>
      </c>
      <c r="L155" s="11">
        <f>K155*L153</f>
        <v>0</v>
      </c>
      <c r="M155" s="24"/>
    </row>
    <row r="156" spans="1:15" hidden="1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7"/>
        <v>0</v>
      </c>
      <c r="L156" s="11">
        <f>K156*L153</f>
        <v>0</v>
      </c>
      <c r="M156" s="24"/>
    </row>
    <row r="157" spans="1:15" hidden="1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7"/>
        <v>0</v>
      </c>
      <c r="L157" s="11">
        <f>K157*L153</f>
        <v>0</v>
      </c>
      <c r="M157" s="24"/>
    </row>
    <row r="158" spans="1:15" hidden="1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7"/>
        <v>0</v>
      </c>
      <c r="L158" s="11">
        <f>K158*L153</f>
        <v>0</v>
      </c>
      <c r="M158" s="24"/>
    </row>
    <row r="159" spans="1:15" hidden="1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7"/>
        <v>0</v>
      </c>
      <c r="L159" s="11">
        <f>K159*L153</f>
        <v>0</v>
      </c>
      <c r="M159" s="24"/>
    </row>
    <row r="160" spans="1:15" hidden="1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7"/>
        <v>0</v>
      </c>
      <c r="L160" s="11">
        <f>K160*L153</f>
        <v>0</v>
      </c>
      <c r="M160" s="24"/>
    </row>
    <row r="161" spans="1:15" hidden="1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7"/>
        <v>0</v>
      </c>
      <c r="L161" s="11">
        <f>K161*L153</f>
        <v>0</v>
      </c>
      <c r="M161" s="24"/>
    </row>
    <row r="162" spans="1:15" hidden="1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7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8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8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8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8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8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8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8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8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9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9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9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9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9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9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9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9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20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20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20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20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20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20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20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20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82">
    <mergeCell ref="V17:W17"/>
    <mergeCell ref="V18:W18"/>
    <mergeCell ref="V12:W12"/>
    <mergeCell ref="V13:W13"/>
    <mergeCell ref="V14:W14"/>
    <mergeCell ref="V15:W15"/>
    <mergeCell ref="V16:W16"/>
    <mergeCell ref="V7:W7"/>
    <mergeCell ref="V8:W8"/>
    <mergeCell ref="V9:W9"/>
    <mergeCell ref="V10:W10"/>
    <mergeCell ref="V11:W11"/>
    <mergeCell ref="V1:Y1"/>
    <mergeCell ref="V3:W4"/>
    <mergeCell ref="X3:Y3"/>
    <mergeCell ref="V5:W5"/>
    <mergeCell ref="V6:W6"/>
    <mergeCell ref="C184:D184"/>
    <mergeCell ref="M184:N184"/>
    <mergeCell ref="P13:T13"/>
    <mergeCell ref="P15:P16"/>
    <mergeCell ref="Q15:R16"/>
    <mergeCell ref="P18:Q18"/>
    <mergeCell ref="R18:T18"/>
    <mergeCell ref="P21:Q21"/>
    <mergeCell ref="R21:T21"/>
    <mergeCell ref="C164:D164"/>
    <mergeCell ref="M164:N164"/>
    <mergeCell ref="C173:J173"/>
    <mergeCell ref="C174:D174"/>
    <mergeCell ref="M174:N174"/>
    <mergeCell ref="C183:J183"/>
    <mergeCell ref="C143:J143"/>
    <mergeCell ref="C144:D144"/>
    <mergeCell ref="C153:J153"/>
    <mergeCell ref="C154:D154"/>
    <mergeCell ref="M154:N154"/>
    <mergeCell ref="C163:J163"/>
    <mergeCell ref="C124:D124"/>
    <mergeCell ref="M124:N124"/>
    <mergeCell ref="C133:J133"/>
    <mergeCell ref="C134:D134"/>
    <mergeCell ref="M134:N134"/>
    <mergeCell ref="C103:J103"/>
    <mergeCell ref="C104:D104"/>
    <mergeCell ref="C113:J113"/>
    <mergeCell ref="C123:J123"/>
    <mergeCell ref="C114:D114"/>
    <mergeCell ref="M94:N94"/>
    <mergeCell ref="C94:D94"/>
    <mergeCell ref="M34:N34"/>
    <mergeCell ref="C43:J43"/>
    <mergeCell ref="C93:J93"/>
    <mergeCell ref="M54:N54"/>
    <mergeCell ref="C74:D74"/>
    <mergeCell ref="C83:J83"/>
    <mergeCell ref="C84:D84"/>
    <mergeCell ref="C14:D14"/>
    <mergeCell ref="M14:N14"/>
    <mergeCell ref="M24:N24"/>
    <mergeCell ref="C64:D64"/>
    <mergeCell ref="C73:J73"/>
    <mergeCell ref="C63:J63"/>
    <mergeCell ref="C23:J23"/>
    <mergeCell ref="C24:D24"/>
    <mergeCell ref="C44:D44"/>
    <mergeCell ref="C53:J53"/>
    <mergeCell ref="C54:D54"/>
    <mergeCell ref="C33:J33"/>
    <mergeCell ref="C34:D3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3130" priority="140"/>
    <cfRule type="duplicateValues" dxfId="3129" priority="141"/>
  </conditionalFormatting>
  <conditionalFormatting sqref="G1:G2 G4:G12 G14 G34:G42 G45:G62 G104:G112 G114:G122 G124:G132 G134:G142 G165:G173 G175:G183 G185:G217 G24:G32 G65:G102 G144:G152">
    <cfRule type="duplicateValues" dxfId="3128" priority="143"/>
  </conditionalFormatting>
  <conditionalFormatting sqref="G1:G2">
    <cfRule type="duplicateValues" dxfId="3127" priority="142"/>
  </conditionalFormatting>
  <conditionalFormatting sqref="G4">
    <cfRule type="duplicateValues" dxfId="3126" priority="139"/>
  </conditionalFormatting>
  <conditionalFormatting sqref="G5:G12">
    <cfRule type="duplicateValues" dxfId="3125" priority="112"/>
    <cfRule type="duplicateValues" dxfId="3124" priority="113"/>
    <cfRule type="duplicateValues" dxfId="3123" priority="114"/>
  </conditionalFormatting>
  <conditionalFormatting sqref="G13">
    <cfRule type="duplicateValues" dxfId="3122" priority="99"/>
    <cfRule type="duplicateValues" dxfId="3121" priority="100"/>
    <cfRule type="duplicateValues" dxfId="3120" priority="101"/>
    <cfRule type="duplicateValues" dxfId="3119" priority="102"/>
    <cfRule type="duplicateValues" dxfId="3118" priority="103"/>
    <cfRule type="duplicateValues" dxfId="3117" priority="104"/>
  </conditionalFormatting>
  <conditionalFormatting sqref="G14">
    <cfRule type="duplicateValues" dxfId="3116" priority="132"/>
    <cfRule type="duplicateValues" dxfId="3115" priority="133"/>
  </conditionalFormatting>
  <conditionalFormatting sqref="G23">
    <cfRule type="duplicateValues" dxfId="3114" priority="89"/>
    <cfRule type="duplicateValues" dxfId="3113" priority="90"/>
    <cfRule type="duplicateValues" dxfId="3112" priority="91"/>
    <cfRule type="duplicateValues" dxfId="3111" priority="92"/>
  </conditionalFormatting>
  <conditionalFormatting sqref="G24">
    <cfRule type="duplicateValues" dxfId="3110" priority="136"/>
    <cfRule type="duplicateValues" dxfId="3109" priority="137"/>
    <cfRule type="duplicateValues" dxfId="3108" priority="138"/>
  </conditionalFormatting>
  <conditionalFormatting sqref="G25">
    <cfRule type="duplicateValues" dxfId="3107" priority="86"/>
    <cfRule type="duplicateValues" dxfId="3106" priority="87"/>
    <cfRule type="duplicateValues" dxfId="3105" priority="88"/>
  </conditionalFormatting>
  <conditionalFormatting sqref="G26:G32">
    <cfRule type="duplicateValues" dxfId="3104" priority="7"/>
    <cfRule type="duplicateValues" dxfId="3103" priority="8"/>
    <cfRule type="duplicateValues" dxfId="3102" priority="9"/>
  </conditionalFormatting>
  <conditionalFormatting sqref="G33">
    <cfRule type="duplicateValues" dxfId="3101" priority="93"/>
    <cfRule type="duplicateValues" dxfId="3100" priority="94"/>
    <cfRule type="duplicateValues" dxfId="3099" priority="95"/>
    <cfRule type="duplicateValues" dxfId="3098" priority="96"/>
    <cfRule type="duplicateValues" dxfId="3097" priority="97"/>
    <cfRule type="duplicateValues" dxfId="3096" priority="98"/>
  </conditionalFormatting>
  <conditionalFormatting sqref="G34">
    <cfRule type="duplicateValues" dxfId="3095" priority="74"/>
    <cfRule type="duplicateValues" dxfId="3094" priority="75"/>
    <cfRule type="duplicateValues" dxfId="3093" priority="76"/>
    <cfRule type="duplicateValues" dxfId="3092" priority="77"/>
    <cfRule type="duplicateValues" dxfId="3091" priority="78"/>
  </conditionalFormatting>
  <conditionalFormatting sqref="G43:G44">
    <cfRule type="duplicateValues" dxfId="3090" priority="32"/>
    <cfRule type="duplicateValues" dxfId="3089" priority="33"/>
    <cfRule type="duplicateValues" dxfId="3088" priority="34"/>
    <cfRule type="duplicateValues" dxfId="3087" priority="35"/>
  </conditionalFormatting>
  <conditionalFormatting sqref="G45:G52 G35:G42">
    <cfRule type="duplicateValues" dxfId="3086" priority="29"/>
    <cfRule type="duplicateValues" dxfId="3085" priority="30"/>
    <cfRule type="duplicateValues" dxfId="3084" priority="31"/>
  </conditionalFormatting>
  <conditionalFormatting sqref="G65:G72 G55:G62">
    <cfRule type="duplicateValues" dxfId="3083" priority="26"/>
    <cfRule type="duplicateValues" dxfId="3082" priority="27"/>
    <cfRule type="duplicateValues" dxfId="3081" priority="28"/>
  </conditionalFormatting>
  <conditionalFormatting sqref="G73:G74 G53:G54 G83:G84 G93:G94 G99:G102">
    <cfRule type="duplicateValues" dxfId="3080" priority="157"/>
    <cfRule type="duplicateValues" dxfId="3079" priority="158"/>
    <cfRule type="duplicateValues" dxfId="3078" priority="159"/>
  </conditionalFormatting>
  <conditionalFormatting sqref="G85:G92 G75:G82">
    <cfRule type="duplicateValues" dxfId="3077" priority="23"/>
    <cfRule type="duplicateValues" dxfId="3076" priority="24"/>
    <cfRule type="duplicateValues" dxfId="3075" priority="25"/>
  </conditionalFormatting>
  <conditionalFormatting sqref="G95:G98">
    <cfRule type="duplicateValues" dxfId="3074" priority="4"/>
    <cfRule type="duplicateValues" dxfId="3073" priority="5"/>
    <cfRule type="duplicateValues" dxfId="3072" priority="6"/>
  </conditionalFormatting>
  <conditionalFormatting sqref="G103">
    <cfRule type="duplicateValues" dxfId="3071" priority="105"/>
    <cfRule type="duplicateValues" dxfId="3070" priority="106"/>
    <cfRule type="duplicateValues" dxfId="3069" priority="107"/>
    <cfRule type="duplicateValues" dxfId="3068" priority="108"/>
    <cfRule type="duplicateValues" dxfId="3067" priority="109"/>
  </conditionalFormatting>
  <conditionalFormatting sqref="G104">
    <cfRule type="duplicateValues" dxfId="3066" priority="110"/>
    <cfRule type="duplicateValues" dxfId="3065" priority="111"/>
    <cfRule type="duplicateValues" dxfId="3064" priority="115"/>
    <cfRule type="duplicateValues" dxfId="3063" priority="116"/>
    <cfRule type="duplicateValues" dxfId="3062" priority="117"/>
    <cfRule type="duplicateValues" dxfId="3061" priority="118"/>
    <cfRule type="duplicateValues" dxfId="3060" priority="119"/>
    <cfRule type="duplicateValues" dxfId="3059" priority="120"/>
    <cfRule type="duplicateValues" dxfId="3058" priority="121"/>
    <cfRule type="duplicateValues" dxfId="3057" priority="122"/>
    <cfRule type="duplicateValues" dxfId="3056" priority="123"/>
    <cfRule type="duplicateValues" dxfId="3055" priority="124"/>
    <cfRule type="duplicateValues" dxfId="3054" priority="125"/>
    <cfRule type="duplicateValues" dxfId="3053" priority="126"/>
    <cfRule type="duplicateValues" dxfId="3052" priority="127"/>
    <cfRule type="duplicateValues" dxfId="3051" priority="128"/>
    <cfRule type="duplicateValues" dxfId="3050" priority="134"/>
    <cfRule type="duplicateValues" dxfId="3049" priority="135"/>
  </conditionalFormatting>
  <conditionalFormatting sqref="G114">
    <cfRule type="duplicateValues" dxfId="3048" priority="69"/>
    <cfRule type="duplicateValues" dxfId="3047" priority="70"/>
    <cfRule type="duplicateValues" dxfId="3046" priority="71"/>
    <cfRule type="duplicateValues" dxfId="3045" priority="72"/>
    <cfRule type="duplicateValues" dxfId="3044" priority="73"/>
  </conditionalFormatting>
  <conditionalFormatting sqref="G115:G122 G105:G112">
    <cfRule type="duplicateValues" dxfId="3043" priority="20"/>
    <cfRule type="duplicateValues" dxfId="3042" priority="21"/>
    <cfRule type="duplicateValues" dxfId="3041" priority="22"/>
  </conditionalFormatting>
  <conditionalFormatting sqref="G124">
    <cfRule type="duplicateValues" dxfId="3040" priority="64"/>
    <cfRule type="duplicateValues" dxfId="3039" priority="65"/>
    <cfRule type="duplicateValues" dxfId="3038" priority="66"/>
    <cfRule type="duplicateValues" dxfId="3037" priority="67"/>
    <cfRule type="duplicateValues" dxfId="3036" priority="68"/>
  </conditionalFormatting>
  <conditionalFormatting sqref="G134">
    <cfRule type="duplicateValues" dxfId="3035" priority="59"/>
    <cfRule type="duplicateValues" dxfId="3034" priority="60"/>
    <cfRule type="duplicateValues" dxfId="3033" priority="61"/>
    <cfRule type="duplicateValues" dxfId="3032" priority="62"/>
    <cfRule type="duplicateValues" dxfId="3031" priority="63"/>
  </conditionalFormatting>
  <conditionalFormatting sqref="G135:G142 G125:G132">
    <cfRule type="duplicateValues" dxfId="3030" priority="17"/>
    <cfRule type="duplicateValues" dxfId="3029" priority="18"/>
    <cfRule type="duplicateValues" dxfId="3028" priority="19"/>
  </conditionalFormatting>
  <conditionalFormatting sqref="G144">
    <cfRule type="duplicateValues" dxfId="3027" priority="54"/>
    <cfRule type="duplicateValues" dxfId="3026" priority="55"/>
    <cfRule type="duplicateValues" dxfId="3025" priority="56"/>
    <cfRule type="duplicateValues" dxfId="3024" priority="57"/>
    <cfRule type="duplicateValues" dxfId="3023" priority="58"/>
  </conditionalFormatting>
  <conditionalFormatting sqref="G145">
    <cfRule type="duplicateValues" dxfId="3022" priority="83"/>
    <cfRule type="duplicateValues" dxfId="3021" priority="84"/>
    <cfRule type="duplicateValues" dxfId="3020" priority="85"/>
  </conditionalFormatting>
  <conditionalFormatting sqref="G146:G152">
    <cfRule type="duplicateValues" dxfId="3019" priority="1"/>
    <cfRule type="duplicateValues" dxfId="3018" priority="2"/>
    <cfRule type="duplicateValues" dxfId="3017" priority="3"/>
  </conditionalFormatting>
  <conditionalFormatting sqref="G154">
    <cfRule type="duplicateValues" dxfId="3016" priority="151"/>
    <cfRule type="duplicateValues" dxfId="3015" priority="152"/>
    <cfRule type="duplicateValues" dxfId="3014" priority="153"/>
    <cfRule type="duplicateValues" dxfId="3013" priority="154"/>
    <cfRule type="duplicateValues" dxfId="3012" priority="155"/>
    <cfRule type="duplicateValues" dxfId="3011" priority="156"/>
  </conditionalFormatting>
  <conditionalFormatting sqref="G155:G162">
    <cfRule type="duplicateValues" dxfId="3010" priority="13"/>
    <cfRule type="duplicateValues" dxfId="3009" priority="14"/>
    <cfRule type="duplicateValues" dxfId="3008" priority="15"/>
    <cfRule type="duplicateValues" dxfId="3007" priority="16"/>
  </conditionalFormatting>
  <conditionalFormatting sqref="G163">
    <cfRule type="duplicateValues" dxfId="3006" priority="79"/>
    <cfRule type="duplicateValues" dxfId="3005" priority="80"/>
    <cfRule type="duplicateValues" dxfId="3004" priority="81"/>
    <cfRule type="duplicateValues" dxfId="3003" priority="82"/>
  </conditionalFormatting>
  <conditionalFormatting sqref="G164">
    <cfRule type="duplicateValues" dxfId="3002" priority="48"/>
    <cfRule type="duplicateValues" dxfId="3001" priority="49"/>
    <cfRule type="duplicateValues" dxfId="3000" priority="50"/>
    <cfRule type="duplicateValues" dxfId="2999" priority="51"/>
    <cfRule type="duplicateValues" dxfId="2998" priority="52"/>
    <cfRule type="duplicateValues" dxfId="2997" priority="53"/>
  </conditionalFormatting>
  <conditionalFormatting sqref="G173 G145 G183 G193:G217">
    <cfRule type="duplicateValues" dxfId="2996" priority="144"/>
    <cfRule type="duplicateValues" dxfId="2995" priority="145"/>
    <cfRule type="duplicateValues" dxfId="2994" priority="146"/>
  </conditionalFormatting>
  <conditionalFormatting sqref="G174">
    <cfRule type="duplicateValues" dxfId="2993" priority="42"/>
    <cfRule type="duplicateValues" dxfId="2992" priority="43"/>
    <cfRule type="duplicateValues" dxfId="2991" priority="44"/>
    <cfRule type="duplicateValues" dxfId="2990" priority="45"/>
    <cfRule type="duplicateValues" dxfId="2989" priority="46"/>
    <cfRule type="duplicateValues" dxfId="2988" priority="47"/>
  </conditionalFormatting>
  <conditionalFormatting sqref="G184">
    <cfRule type="duplicateValues" dxfId="2987" priority="36"/>
    <cfRule type="duplicateValues" dxfId="2986" priority="37"/>
    <cfRule type="duplicateValues" dxfId="2985" priority="38"/>
    <cfRule type="duplicateValues" dxfId="2984" priority="39"/>
    <cfRule type="duplicateValues" dxfId="2983" priority="40"/>
    <cfRule type="duplicateValues" dxfId="2982" priority="41"/>
  </conditionalFormatting>
  <conditionalFormatting sqref="G185:G192 G175:G182 G165:G172">
    <cfRule type="duplicateValues" dxfId="2981" priority="10"/>
    <cfRule type="duplicateValues" dxfId="2980" priority="11"/>
    <cfRule type="duplicateValues" dxfId="2979" priority="12"/>
  </conditionalFormatting>
  <conditionalFormatting sqref="G218:G1048576">
    <cfRule type="duplicateValues" dxfId="2978" priority="147"/>
    <cfRule type="duplicateValues" dxfId="2977" priority="148"/>
    <cfRule type="duplicateValues" dxfId="2976" priority="149"/>
    <cfRule type="duplicateValues" dxfId="2975" priority="150"/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1" zoomScale="70" zoomScaleNormal="70" workbookViewId="0">
      <selection activeCell="I28" sqref="I28:J28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45761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40000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80000</v>
      </c>
      <c r="Q9" s="32"/>
      <c r="R9" s="33">
        <f>SUM(N:N)</f>
        <v>40000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80000</v>
      </c>
      <c r="Q10" s="196"/>
      <c r="R10" s="197">
        <f>SUM(R9:T9)</f>
        <v>40000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80000</v>
      </c>
      <c r="N23" s="35">
        <f>SUM(L25:L32)</f>
        <v>40000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142">
        <v>14</v>
      </c>
      <c r="D28" s="142" t="s">
        <v>91</v>
      </c>
      <c r="E28" s="141" t="s">
        <v>154</v>
      </c>
      <c r="F28" s="146" t="s">
        <v>155</v>
      </c>
      <c r="G28" s="144" t="s">
        <v>156</v>
      </c>
      <c r="H28" s="147" t="s">
        <v>41</v>
      </c>
      <c r="I28" s="9">
        <v>3</v>
      </c>
      <c r="J28" s="9">
        <v>5</v>
      </c>
      <c r="K28" s="6">
        <f t="shared" si="2"/>
        <v>80000</v>
      </c>
      <c r="L28" s="6">
        <f>K28*L23</f>
        <v>40000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2974" priority="140"/>
    <cfRule type="duplicateValues" dxfId="2973" priority="141"/>
  </conditionalFormatting>
  <conditionalFormatting sqref="G1:G2 G4:G12 G14:G22 G34:G42 G45:G62 G104:G112 G114:G122 G124:G132 G134:G142 G165:G173 G175:G183 G185:G217 G24:G27 G65:G102 G144:G152 G29:G32">
    <cfRule type="duplicateValues" dxfId="2972" priority="143"/>
  </conditionalFormatting>
  <conditionalFormatting sqref="G1:G2">
    <cfRule type="duplicateValues" dxfId="2971" priority="142"/>
  </conditionalFormatting>
  <conditionalFormatting sqref="G4">
    <cfRule type="duplicateValues" dxfId="2970" priority="139"/>
  </conditionalFormatting>
  <conditionalFormatting sqref="G5:G12">
    <cfRule type="duplicateValues" dxfId="2969" priority="112"/>
    <cfRule type="duplicateValues" dxfId="2968" priority="113"/>
    <cfRule type="duplicateValues" dxfId="2967" priority="114"/>
  </conditionalFormatting>
  <conditionalFormatting sqref="G13">
    <cfRule type="duplicateValues" dxfId="2966" priority="99"/>
    <cfRule type="duplicateValues" dxfId="2965" priority="100"/>
    <cfRule type="duplicateValues" dxfId="2964" priority="101"/>
    <cfRule type="duplicateValues" dxfId="2963" priority="102"/>
    <cfRule type="duplicateValues" dxfId="2962" priority="103"/>
    <cfRule type="duplicateValues" dxfId="2961" priority="104"/>
  </conditionalFormatting>
  <conditionalFormatting sqref="G14">
    <cfRule type="duplicateValues" dxfId="2960" priority="132"/>
    <cfRule type="duplicateValues" dxfId="2959" priority="133"/>
  </conditionalFormatting>
  <conditionalFormatting sqref="G15:G22">
    <cfRule type="duplicateValues" dxfId="2958" priority="129"/>
    <cfRule type="duplicateValues" dxfId="2957" priority="130"/>
    <cfRule type="duplicateValues" dxfId="2956" priority="131"/>
  </conditionalFormatting>
  <conditionalFormatting sqref="G23">
    <cfRule type="duplicateValues" dxfId="2955" priority="89"/>
    <cfRule type="duplicateValues" dxfId="2954" priority="90"/>
    <cfRule type="duplicateValues" dxfId="2953" priority="91"/>
    <cfRule type="duplicateValues" dxfId="2952" priority="92"/>
  </conditionalFormatting>
  <conditionalFormatting sqref="G24">
    <cfRule type="duplicateValues" dxfId="2951" priority="136"/>
    <cfRule type="duplicateValues" dxfId="2950" priority="137"/>
    <cfRule type="duplicateValues" dxfId="2949" priority="138"/>
  </conditionalFormatting>
  <conditionalFormatting sqref="G25">
    <cfRule type="duplicateValues" dxfId="2948" priority="86"/>
    <cfRule type="duplicateValues" dxfId="2947" priority="87"/>
    <cfRule type="duplicateValues" dxfId="2946" priority="88"/>
  </conditionalFormatting>
  <conditionalFormatting sqref="G26:G27 G29:G32">
    <cfRule type="duplicateValues" dxfId="2945" priority="7"/>
    <cfRule type="duplicateValues" dxfId="2944" priority="8"/>
    <cfRule type="duplicateValues" dxfId="2943" priority="9"/>
  </conditionalFormatting>
  <conditionalFormatting sqref="G33">
    <cfRule type="duplicateValues" dxfId="2942" priority="93"/>
    <cfRule type="duplicateValues" dxfId="2941" priority="94"/>
    <cfRule type="duplicateValues" dxfId="2940" priority="95"/>
    <cfRule type="duplicateValues" dxfId="2939" priority="96"/>
    <cfRule type="duplicateValues" dxfId="2938" priority="97"/>
    <cfRule type="duplicateValues" dxfId="2937" priority="98"/>
  </conditionalFormatting>
  <conditionalFormatting sqref="G34">
    <cfRule type="duplicateValues" dxfId="2936" priority="74"/>
    <cfRule type="duplicateValues" dxfId="2935" priority="75"/>
    <cfRule type="duplicateValues" dxfId="2934" priority="76"/>
    <cfRule type="duplicateValues" dxfId="2933" priority="77"/>
    <cfRule type="duplicateValues" dxfId="2932" priority="78"/>
  </conditionalFormatting>
  <conditionalFormatting sqref="G43:G44">
    <cfRule type="duplicateValues" dxfId="2931" priority="32"/>
    <cfRule type="duplicateValues" dxfId="2930" priority="33"/>
    <cfRule type="duplicateValues" dxfId="2929" priority="34"/>
    <cfRule type="duplicateValues" dxfId="2928" priority="35"/>
  </conditionalFormatting>
  <conditionalFormatting sqref="G45:G52 G35:G42">
    <cfRule type="duplicateValues" dxfId="2927" priority="29"/>
    <cfRule type="duplicateValues" dxfId="2926" priority="30"/>
    <cfRule type="duplicateValues" dxfId="2925" priority="31"/>
  </conditionalFormatting>
  <conditionalFormatting sqref="G65:G72 G55:G62">
    <cfRule type="duplicateValues" dxfId="2924" priority="26"/>
    <cfRule type="duplicateValues" dxfId="2923" priority="27"/>
    <cfRule type="duplicateValues" dxfId="2922" priority="28"/>
  </conditionalFormatting>
  <conditionalFormatting sqref="G73:G74 G53:G54 G83:G84 G93:G94 G99:G102">
    <cfRule type="duplicateValues" dxfId="2921" priority="157"/>
    <cfRule type="duplicateValues" dxfId="2920" priority="158"/>
    <cfRule type="duplicateValues" dxfId="2919" priority="159"/>
  </conditionalFormatting>
  <conditionalFormatting sqref="G85:G92 G75:G82">
    <cfRule type="duplicateValues" dxfId="2918" priority="23"/>
    <cfRule type="duplicateValues" dxfId="2917" priority="24"/>
    <cfRule type="duplicateValues" dxfId="2916" priority="25"/>
  </conditionalFormatting>
  <conditionalFormatting sqref="G95:G98">
    <cfRule type="duplicateValues" dxfId="2915" priority="4"/>
    <cfRule type="duplicateValues" dxfId="2914" priority="5"/>
    <cfRule type="duplicateValues" dxfId="2913" priority="6"/>
  </conditionalFormatting>
  <conditionalFormatting sqref="G103">
    <cfRule type="duplicateValues" dxfId="2912" priority="105"/>
    <cfRule type="duplicateValues" dxfId="2911" priority="106"/>
    <cfRule type="duplicateValues" dxfId="2910" priority="107"/>
    <cfRule type="duplicateValues" dxfId="2909" priority="108"/>
    <cfRule type="duplicateValues" dxfId="2908" priority="109"/>
  </conditionalFormatting>
  <conditionalFormatting sqref="G104">
    <cfRule type="duplicateValues" dxfId="2907" priority="110"/>
    <cfRule type="duplicateValues" dxfId="2906" priority="111"/>
    <cfRule type="duplicateValues" dxfId="2905" priority="115"/>
    <cfRule type="duplicateValues" dxfId="2904" priority="116"/>
    <cfRule type="duplicateValues" dxfId="2903" priority="117"/>
    <cfRule type="duplicateValues" dxfId="2902" priority="118"/>
    <cfRule type="duplicateValues" dxfId="2901" priority="119"/>
    <cfRule type="duplicateValues" dxfId="2900" priority="120"/>
    <cfRule type="duplicateValues" dxfId="2899" priority="121"/>
    <cfRule type="duplicateValues" dxfId="2898" priority="122"/>
    <cfRule type="duplicateValues" dxfId="2897" priority="123"/>
    <cfRule type="duplicateValues" dxfId="2896" priority="124"/>
    <cfRule type="duplicateValues" dxfId="2895" priority="125"/>
    <cfRule type="duplicateValues" dxfId="2894" priority="126"/>
    <cfRule type="duplicateValues" dxfId="2893" priority="127"/>
    <cfRule type="duplicateValues" dxfId="2892" priority="128"/>
    <cfRule type="duplicateValues" dxfId="2891" priority="134"/>
    <cfRule type="duplicateValues" dxfId="2890" priority="135"/>
  </conditionalFormatting>
  <conditionalFormatting sqref="G114">
    <cfRule type="duplicateValues" dxfId="2889" priority="69"/>
    <cfRule type="duplicateValues" dxfId="2888" priority="70"/>
    <cfRule type="duplicateValues" dxfId="2887" priority="71"/>
    <cfRule type="duplicateValues" dxfId="2886" priority="72"/>
    <cfRule type="duplicateValues" dxfId="2885" priority="73"/>
  </conditionalFormatting>
  <conditionalFormatting sqref="G115:G122 G105:G112">
    <cfRule type="duplicateValues" dxfId="2884" priority="20"/>
    <cfRule type="duplicateValues" dxfId="2883" priority="21"/>
    <cfRule type="duplicateValues" dxfId="2882" priority="22"/>
  </conditionalFormatting>
  <conditionalFormatting sqref="G124">
    <cfRule type="duplicateValues" dxfId="2881" priority="64"/>
    <cfRule type="duplicateValues" dxfId="2880" priority="65"/>
    <cfRule type="duplicateValues" dxfId="2879" priority="66"/>
    <cfRule type="duplicateValues" dxfId="2878" priority="67"/>
    <cfRule type="duplicateValues" dxfId="2877" priority="68"/>
  </conditionalFormatting>
  <conditionalFormatting sqref="G134">
    <cfRule type="duplicateValues" dxfId="2876" priority="59"/>
    <cfRule type="duplicateValues" dxfId="2875" priority="60"/>
    <cfRule type="duplicateValues" dxfId="2874" priority="61"/>
    <cfRule type="duplicateValues" dxfId="2873" priority="62"/>
    <cfRule type="duplicateValues" dxfId="2872" priority="63"/>
  </conditionalFormatting>
  <conditionalFormatting sqref="G135:G142 G125:G132">
    <cfRule type="duplicateValues" dxfId="2871" priority="17"/>
    <cfRule type="duplicateValues" dxfId="2870" priority="18"/>
    <cfRule type="duplicateValues" dxfId="2869" priority="19"/>
  </conditionalFormatting>
  <conditionalFormatting sqref="G144">
    <cfRule type="duplicateValues" dxfId="2868" priority="54"/>
    <cfRule type="duplicateValues" dxfId="2867" priority="55"/>
    <cfRule type="duplicateValues" dxfId="2866" priority="56"/>
    <cfRule type="duplicateValues" dxfId="2865" priority="57"/>
    <cfRule type="duplicateValues" dxfId="2864" priority="58"/>
  </conditionalFormatting>
  <conditionalFormatting sqref="G145">
    <cfRule type="duplicateValues" dxfId="2863" priority="83"/>
    <cfRule type="duplicateValues" dxfId="2862" priority="84"/>
    <cfRule type="duplicateValues" dxfId="2861" priority="85"/>
  </conditionalFormatting>
  <conditionalFormatting sqref="G146:G152">
    <cfRule type="duplicateValues" dxfId="2860" priority="1"/>
    <cfRule type="duplicateValues" dxfId="2859" priority="2"/>
    <cfRule type="duplicateValues" dxfId="2858" priority="3"/>
  </conditionalFormatting>
  <conditionalFormatting sqref="G154">
    <cfRule type="duplicateValues" dxfId="2857" priority="151"/>
    <cfRule type="duplicateValues" dxfId="2856" priority="152"/>
    <cfRule type="duplicateValues" dxfId="2855" priority="153"/>
    <cfRule type="duplicateValues" dxfId="2854" priority="154"/>
    <cfRule type="duplicateValues" dxfId="2853" priority="155"/>
    <cfRule type="duplicateValues" dxfId="2852" priority="156"/>
  </conditionalFormatting>
  <conditionalFormatting sqref="G155:G162">
    <cfRule type="duplicateValues" dxfId="2851" priority="13"/>
    <cfRule type="duplicateValues" dxfId="2850" priority="14"/>
    <cfRule type="duplicateValues" dxfId="2849" priority="15"/>
    <cfRule type="duplicateValues" dxfId="2848" priority="16"/>
  </conditionalFormatting>
  <conditionalFormatting sqref="G163">
    <cfRule type="duplicateValues" dxfId="2847" priority="79"/>
    <cfRule type="duplicateValues" dxfId="2846" priority="80"/>
    <cfRule type="duplicateValues" dxfId="2845" priority="81"/>
    <cfRule type="duplicateValues" dxfId="2844" priority="82"/>
  </conditionalFormatting>
  <conditionalFormatting sqref="G164">
    <cfRule type="duplicateValues" dxfId="2843" priority="48"/>
    <cfRule type="duplicateValues" dxfId="2842" priority="49"/>
    <cfRule type="duplicateValues" dxfId="2841" priority="50"/>
    <cfRule type="duplicateValues" dxfId="2840" priority="51"/>
    <cfRule type="duplicateValues" dxfId="2839" priority="52"/>
    <cfRule type="duplicateValues" dxfId="2838" priority="53"/>
  </conditionalFormatting>
  <conditionalFormatting sqref="G173 G145 G183 G193:G217">
    <cfRule type="duplicateValues" dxfId="2837" priority="144"/>
    <cfRule type="duplicateValues" dxfId="2836" priority="145"/>
    <cfRule type="duplicateValues" dxfId="2835" priority="146"/>
  </conditionalFormatting>
  <conditionalFormatting sqref="G174">
    <cfRule type="duplicateValues" dxfId="2834" priority="42"/>
    <cfRule type="duplicateValues" dxfId="2833" priority="43"/>
    <cfRule type="duplicateValues" dxfId="2832" priority="44"/>
    <cfRule type="duplicateValues" dxfId="2831" priority="45"/>
    <cfRule type="duplicateValues" dxfId="2830" priority="46"/>
    <cfRule type="duplicateValues" dxfId="2829" priority="47"/>
  </conditionalFormatting>
  <conditionalFormatting sqref="G184">
    <cfRule type="duplicateValues" dxfId="2828" priority="36"/>
    <cfRule type="duplicateValues" dxfId="2827" priority="37"/>
    <cfRule type="duplicateValues" dxfId="2826" priority="38"/>
    <cfRule type="duplicateValues" dxfId="2825" priority="39"/>
    <cfRule type="duplicateValues" dxfId="2824" priority="40"/>
    <cfRule type="duplicateValues" dxfId="2823" priority="41"/>
  </conditionalFormatting>
  <conditionalFormatting sqref="G185:G192 G175:G182 G165:G172">
    <cfRule type="duplicateValues" dxfId="2822" priority="10"/>
    <cfRule type="duplicateValues" dxfId="2821" priority="11"/>
    <cfRule type="duplicateValues" dxfId="2820" priority="12"/>
  </conditionalFormatting>
  <conditionalFormatting sqref="G218:G1048576">
    <cfRule type="duplicateValues" dxfId="2819" priority="147"/>
    <cfRule type="duplicateValues" dxfId="2818" priority="148"/>
    <cfRule type="duplicateValues" dxfId="2817" priority="149"/>
    <cfRule type="duplicateValues" dxfId="2816" priority="150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1" zoomScale="70" zoomScaleNormal="70" workbookViewId="0">
      <selection activeCell="C93" sqref="A93:XFD102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45762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0</v>
      </c>
      <c r="Q9" s="32"/>
      <c r="R9" s="33">
        <f>SUM(N:N)</f>
        <v>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0</v>
      </c>
      <c r="Q10" s="196"/>
      <c r="R10" s="197">
        <f>SUM(R9:T9)</f>
        <v>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 hidden="1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 hidden="1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 hidden="1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 hidden="1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 hidden="1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 hidden="1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 hidden="1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 hidden="1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 hidden="1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 hidden="1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2815" priority="140"/>
    <cfRule type="duplicateValues" dxfId="2814" priority="141"/>
  </conditionalFormatting>
  <conditionalFormatting sqref="G1:G2 G4:G12 G14:G22 G34:G42 G45:G62 G104:G112 G114:G122 G124:G132 G134:G142 G165:G173 G175:G183 G185:G217 G24:G32 G65:G102 G144:G152">
    <cfRule type="duplicateValues" dxfId="2813" priority="143"/>
  </conditionalFormatting>
  <conditionalFormatting sqref="G1:G2">
    <cfRule type="duplicateValues" dxfId="2812" priority="142"/>
  </conditionalFormatting>
  <conditionalFormatting sqref="G4">
    <cfRule type="duplicateValues" dxfId="2811" priority="139"/>
  </conditionalFormatting>
  <conditionalFormatting sqref="G5:G12">
    <cfRule type="duplicateValues" dxfId="2810" priority="112"/>
    <cfRule type="duplicateValues" dxfId="2809" priority="113"/>
    <cfRule type="duplicateValues" dxfId="2808" priority="114"/>
  </conditionalFormatting>
  <conditionalFormatting sqref="G13">
    <cfRule type="duplicateValues" dxfId="2807" priority="99"/>
    <cfRule type="duplicateValues" dxfId="2806" priority="100"/>
    <cfRule type="duplicateValues" dxfId="2805" priority="101"/>
    <cfRule type="duplicateValues" dxfId="2804" priority="102"/>
    <cfRule type="duplicateValues" dxfId="2803" priority="103"/>
    <cfRule type="duplicateValues" dxfId="2802" priority="104"/>
  </conditionalFormatting>
  <conditionalFormatting sqref="G14">
    <cfRule type="duplicateValues" dxfId="2801" priority="132"/>
    <cfRule type="duplicateValues" dxfId="2800" priority="133"/>
  </conditionalFormatting>
  <conditionalFormatting sqref="G15:G22">
    <cfRule type="duplicateValues" dxfId="2799" priority="129"/>
    <cfRule type="duplicateValues" dxfId="2798" priority="130"/>
    <cfRule type="duplicateValues" dxfId="2797" priority="131"/>
  </conditionalFormatting>
  <conditionalFormatting sqref="G23">
    <cfRule type="duplicateValues" dxfId="2796" priority="89"/>
    <cfRule type="duplicateValues" dxfId="2795" priority="90"/>
    <cfRule type="duplicateValues" dxfId="2794" priority="91"/>
    <cfRule type="duplicateValues" dxfId="2793" priority="92"/>
  </conditionalFormatting>
  <conditionalFormatting sqref="G24">
    <cfRule type="duplicateValues" dxfId="2792" priority="136"/>
    <cfRule type="duplicateValues" dxfId="2791" priority="137"/>
    <cfRule type="duplicateValues" dxfId="2790" priority="138"/>
  </conditionalFormatting>
  <conditionalFormatting sqref="G25">
    <cfRule type="duplicateValues" dxfId="2789" priority="86"/>
    <cfRule type="duplicateValues" dxfId="2788" priority="87"/>
    <cfRule type="duplicateValues" dxfId="2787" priority="88"/>
  </conditionalFormatting>
  <conditionalFormatting sqref="G26:G32">
    <cfRule type="duplicateValues" dxfId="2786" priority="7"/>
    <cfRule type="duplicateValues" dxfId="2785" priority="8"/>
    <cfRule type="duplicateValues" dxfId="2784" priority="9"/>
  </conditionalFormatting>
  <conditionalFormatting sqref="G33">
    <cfRule type="duplicateValues" dxfId="2783" priority="93"/>
    <cfRule type="duplicateValues" dxfId="2782" priority="94"/>
    <cfRule type="duplicateValues" dxfId="2781" priority="95"/>
    <cfRule type="duplicateValues" dxfId="2780" priority="96"/>
    <cfRule type="duplicateValues" dxfId="2779" priority="97"/>
    <cfRule type="duplicateValues" dxfId="2778" priority="98"/>
  </conditionalFormatting>
  <conditionalFormatting sqref="G34">
    <cfRule type="duplicateValues" dxfId="2777" priority="74"/>
    <cfRule type="duplicateValues" dxfId="2776" priority="75"/>
    <cfRule type="duplicateValues" dxfId="2775" priority="76"/>
    <cfRule type="duplicateValues" dxfId="2774" priority="77"/>
    <cfRule type="duplicateValues" dxfId="2773" priority="78"/>
  </conditionalFormatting>
  <conditionalFormatting sqref="G43:G44">
    <cfRule type="duplicateValues" dxfId="2772" priority="32"/>
    <cfRule type="duplicateValues" dxfId="2771" priority="33"/>
    <cfRule type="duplicateValues" dxfId="2770" priority="34"/>
    <cfRule type="duplicateValues" dxfId="2769" priority="35"/>
  </conditionalFormatting>
  <conditionalFormatting sqref="G45:G52 G35:G42">
    <cfRule type="duplicateValues" dxfId="2768" priority="29"/>
    <cfRule type="duplicateValues" dxfId="2767" priority="30"/>
    <cfRule type="duplicateValues" dxfId="2766" priority="31"/>
  </conditionalFormatting>
  <conditionalFormatting sqref="G65:G72 G55:G62">
    <cfRule type="duplicateValues" dxfId="2765" priority="26"/>
    <cfRule type="duplicateValues" dxfId="2764" priority="27"/>
    <cfRule type="duplicateValues" dxfId="2763" priority="28"/>
  </conditionalFormatting>
  <conditionalFormatting sqref="G73:G74 G53:G54 G83:G84 G93:G94 G99:G102">
    <cfRule type="duplicateValues" dxfId="2762" priority="157"/>
    <cfRule type="duplicateValues" dxfId="2761" priority="158"/>
    <cfRule type="duplicateValues" dxfId="2760" priority="159"/>
  </conditionalFormatting>
  <conditionalFormatting sqref="G85:G92 G75:G82">
    <cfRule type="duplicateValues" dxfId="2759" priority="23"/>
    <cfRule type="duplicateValues" dxfId="2758" priority="24"/>
    <cfRule type="duplicateValues" dxfId="2757" priority="25"/>
  </conditionalFormatting>
  <conditionalFormatting sqref="G95:G98">
    <cfRule type="duplicateValues" dxfId="2756" priority="4"/>
    <cfRule type="duplicateValues" dxfId="2755" priority="5"/>
    <cfRule type="duplicateValues" dxfId="2754" priority="6"/>
  </conditionalFormatting>
  <conditionalFormatting sqref="G103">
    <cfRule type="duplicateValues" dxfId="2753" priority="105"/>
    <cfRule type="duplicateValues" dxfId="2752" priority="106"/>
    <cfRule type="duplicateValues" dxfId="2751" priority="107"/>
    <cfRule type="duplicateValues" dxfId="2750" priority="108"/>
    <cfRule type="duplicateValues" dxfId="2749" priority="109"/>
  </conditionalFormatting>
  <conditionalFormatting sqref="G104">
    <cfRule type="duplicateValues" dxfId="2748" priority="110"/>
    <cfRule type="duplicateValues" dxfId="2747" priority="111"/>
    <cfRule type="duplicateValues" dxfId="2746" priority="115"/>
    <cfRule type="duplicateValues" dxfId="2745" priority="116"/>
    <cfRule type="duplicateValues" dxfId="2744" priority="117"/>
    <cfRule type="duplicateValues" dxfId="2743" priority="118"/>
    <cfRule type="duplicateValues" dxfId="2742" priority="119"/>
    <cfRule type="duplicateValues" dxfId="2741" priority="120"/>
    <cfRule type="duplicateValues" dxfId="2740" priority="121"/>
    <cfRule type="duplicateValues" dxfId="2739" priority="122"/>
    <cfRule type="duplicateValues" dxfId="2738" priority="123"/>
    <cfRule type="duplicateValues" dxfId="2737" priority="124"/>
    <cfRule type="duplicateValues" dxfId="2736" priority="125"/>
    <cfRule type="duplicateValues" dxfId="2735" priority="126"/>
    <cfRule type="duplicateValues" dxfId="2734" priority="127"/>
    <cfRule type="duplicateValues" dxfId="2733" priority="128"/>
    <cfRule type="duplicateValues" dxfId="2732" priority="134"/>
    <cfRule type="duplicateValues" dxfId="2731" priority="135"/>
  </conditionalFormatting>
  <conditionalFormatting sqref="G114">
    <cfRule type="duplicateValues" dxfId="2730" priority="69"/>
    <cfRule type="duplicateValues" dxfId="2729" priority="70"/>
    <cfRule type="duplicateValues" dxfId="2728" priority="71"/>
    <cfRule type="duplicateValues" dxfId="2727" priority="72"/>
    <cfRule type="duplicateValues" dxfId="2726" priority="73"/>
  </conditionalFormatting>
  <conditionalFormatting sqref="G115:G122 G105:G112">
    <cfRule type="duplicateValues" dxfId="2725" priority="20"/>
    <cfRule type="duplicateValues" dxfId="2724" priority="21"/>
    <cfRule type="duplicateValues" dxfId="2723" priority="22"/>
  </conditionalFormatting>
  <conditionalFormatting sqref="G124">
    <cfRule type="duplicateValues" dxfId="2722" priority="64"/>
    <cfRule type="duplicateValues" dxfId="2721" priority="65"/>
    <cfRule type="duplicateValues" dxfId="2720" priority="66"/>
    <cfRule type="duplicateValues" dxfId="2719" priority="67"/>
    <cfRule type="duplicateValues" dxfId="2718" priority="68"/>
  </conditionalFormatting>
  <conditionalFormatting sqref="G134">
    <cfRule type="duplicateValues" dxfId="2717" priority="59"/>
    <cfRule type="duplicateValues" dxfId="2716" priority="60"/>
    <cfRule type="duplicateValues" dxfId="2715" priority="61"/>
    <cfRule type="duplicateValues" dxfId="2714" priority="62"/>
    <cfRule type="duplicateValues" dxfId="2713" priority="63"/>
  </conditionalFormatting>
  <conditionalFormatting sqref="G135:G142 G125:G132">
    <cfRule type="duplicateValues" dxfId="2712" priority="17"/>
    <cfRule type="duplicateValues" dxfId="2711" priority="18"/>
    <cfRule type="duplicateValues" dxfId="2710" priority="19"/>
  </conditionalFormatting>
  <conditionalFormatting sqref="G144">
    <cfRule type="duplicateValues" dxfId="2709" priority="54"/>
    <cfRule type="duplicateValues" dxfId="2708" priority="55"/>
    <cfRule type="duplicateValues" dxfId="2707" priority="56"/>
    <cfRule type="duplicateValues" dxfId="2706" priority="57"/>
    <cfRule type="duplicateValues" dxfId="2705" priority="58"/>
  </conditionalFormatting>
  <conditionalFormatting sqref="G145">
    <cfRule type="duplicateValues" dxfId="2704" priority="83"/>
    <cfRule type="duplicateValues" dxfId="2703" priority="84"/>
    <cfRule type="duplicateValues" dxfId="2702" priority="85"/>
  </conditionalFormatting>
  <conditionalFormatting sqref="G146:G152">
    <cfRule type="duplicateValues" dxfId="2701" priority="1"/>
    <cfRule type="duplicateValues" dxfId="2700" priority="2"/>
    <cfRule type="duplicateValues" dxfId="2699" priority="3"/>
  </conditionalFormatting>
  <conditionalFormatting sqref="G154">
    <cfRule type="duplicateValues" dxfId="2698" priority="151"/>
    <cfRule type="duplicateValues" dxfId="2697" priority="152"/>
    <cfRule type="duplicateValues" dxfId="2696" priority="153"/>
    <cfRule type="duplicateValues" dxfId="2695" priority="154"/>
    <cfRule type="duplicateValues" dxfId="2694" priority="155"/>
    <cfRule type="duplicateValues" dxfId="2693" priority="156"/>
  </conditionalFormatting>
  <conditionalFormatting sqref="G155:G162">
    <cfRule type="duplicateValues" dxfId="2692" priority="13"/>
    <cfRule type="duplicateValues" dxfId="2691" priority="14"/>
    <cfRule type="duplicateValues" dxfId="2690" priority="15"/>
    <cfRule type="duplicateValues" dxfId="2689" priority="16"/>
  </conditionalFormatting>
  <conditionalFormatting sqref="G163">
    <cfRule type="duplicateValues" dxfId="2688" priority="79"/>
    <cfRule type="duplicateValues" dxfId="2687" priority="80"/>
    <cfRule type="duplicateValues" dxfId="2686" priority="81"/>
    <cfRule type="duplicateValues" dxfId="2685" priority="82"/>
  </conditionalFormatting>
  <conditionalFormatting sqref="G164">
    <cfRule type="duplicateValues" dxfId="2684" priority="48"/>
    <cfRule type="duplicateValues" dxfId="2683" priority="49"/>
    <cfRule type="duplicateValues" dxfId="2682" priority="50"/>
    <cfRule type="duplicateValues" dxfId="2681" priority="51"/>
    <cfRule type="duplicateValues" dxfId="2680" priority="52"/>
    <cfRule type="duplicateValues" dxfId="2679" priority="53"/>
  </conditionalFormatting>
  <conditionalFormatting sqref="G173 G145 G183 G193:G217">
    <cfRule type="duplicateValues" dxfId="2678" priority="144"/>
    <cfRule type="duplicateValues" dxfId="2677" priority="145"/>
    <cfRule type="duplicateValues" dxfId="2676" priority="146"/>
  </conditionalFormatting>
  <conditionalFormatting sqref="G174">
    <cfRule type="duplicateValues" dxfId="2675" priority="42"/>
    <cfRule type="duplicateValues" dxfId="2674" priority="43"/>
    <cfRule type="duplicateValues" dxfId="2673" priority="44"/>
    <cfRule type="duplicateValues" dxfId="2672" priority="45"/>
    <cfRule type="duplicateValues" dxfId="2671" priority="46"/>
    <cfRule type="duplicateValues" dxfId="2670" priority="47"/>
  </conditionalFormatting>
  <conditionalFormatting sqref="G184">
    <cfRule type="duplicateValues" dxfId="2669" priority="36"/>
    <cfRule type="duplicateValues" dxfId="2668" priority="37"/>
    <cfRule type="duplicateValues" dxfId="2667" priority="38"/>
    <cfRule type="duplicateValues" dxfId="2666" priority="39"/>
    <cfRule type="duplicateValues" dxfId="2665" priority="40"/>
    <cfRule type="duplicateValues" dxfId="2664" priority="41"/>
  </conditionalFormatting>
  <conditionalFormatting sqref="G185:G192 G175:G182 G165:G172">
    <cfRule type="duplicateValues" dxfId="2663" priority="10"/>
    <cfRule type="duplicateValues" dxfId="2662" priority="11"/>
    <cfRule type="duplicateValues" dxfId="2661" priority="12"/>
  </conditionalFormatting>
  <conditionalFormatting sqref="G218:G1048576">
    <cfRule type="duplicateValues" dxfId="2660" priority="147"/>
    <cfRule type="duplicateValues" dxfId="2659" priority="148"/>
    <cfRule type="duplicateValues" dxfId="2658" priority="149"/>
    <cfRule type="duplicateValues" dxfId="2657" priority="150"/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1" zoomScale="70" zoomScaleNormal="70" workbookViewId="0">
      <selection activeCell="I27" sqref="I27:J27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45763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40000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80000</v>
      </c>
      <c r="Q9" s="32"/>
      <c r="R9" s="33">
        <f>SUM(N:N)</f>
        <v>40000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80000</v>
      </c>
      <c r="Q10" s="196"/>
      <c r="R10" s="197">
        <f>SUM(R9:T9)</f>
        <v>40000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80000</v>
      </c>
      <c r="N23" s="35">
        <f>SUM(L25:L32)</f>
        <v>40000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142">
        <v>16</v>
      </c>
      <c r="D27" s="142" t="s">
        <v>103</v>
      </c>
      <c r="E27" s="142" t="s">
        <v>157</v>
      </c>
      <c r="F27" s="142" t="s">
        <v>158</v>
      </c>
      <c r="G27" s="144" t="s">
        <v>159</v>
      </c>
      <c r="H27" s="147" t="s">
        <v>41</v>
      </c>
      <c r="I27" s="9">
        <v>3</v>
      </c>
      <c r="J27" s="9">
        <v>5</v>
      </c>
      <c r="K27" s="6">
        <f t="shared" si="2"/>
        <v>80000</v>
      </c>
      <c r="L27" s="6">
        <f>K27*L23</f>
        <v>40000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2656" priority="140"/>
    <cfRule type="duplicateValues" dxfId="2655" priority="141"/>
  </conditionalFormatting>
  <conditionalFormatting sqref="G1:G2 G4:G12 G14:G22 G34:G42 G45:G62 G104:G112 G114:G122 G124:G132 G134:G142 G165:G173 G175:G183 G185:G217 G24:G26 G65:G102 G144:G152 G28:G32">
    <cfRule type="duplicateValues" dxfId="2654" priority="143"/>
  </conditionalFormatting>
  <conditionalFormatting sqref="G1:G2">
    <cfRule type="duplicateValues" dxfId="2653" priority="142"/>
  </conditionalFormatting>
  <conditionalFormatting sqref="G4">
    <cfRule type="duplicateValues" dxfId="2652" priority="139"/>
  </conditionalFormatting>
  <conditionalFormatting sqref="G5:G12">
    <cfRule type="duplicateValues" dxfId="2651" priority="112"/>
    <cfRule type="duplicateValues" dxfId="2650" priority="113"/>
    <cfRule type="duplicateValues" dxfId="2649" priority="114"/>
  </conditionalFormatting>
  <conditionalFormatting sqref="G13">
    <cfRule type="duplicateValues" dxfId="2648" priority="99"/>
    <cfRule type="duplicateValues" dxfId="2647" priority="100"/>
    <cfRule type="duplicateValues" dxfId="2646" priority="101"/>
    <cfRule type="duplicateValues" dxfId="2645" priority="102"/>
    <cfRule type="duplicateValues" dxfId="2644" priority="103"/>
    <cfRule type="duplicateValues" dxfId="2643" priority="104"/>
  </conditionalFormatting>
  <conditionalFormatting sqref="G14">
    <cfRule type="duplicateValues" dxfId="2642" priority="132"/>
    <cfRule type="duplicateValues" dxfId="2641" priority="133"/>
  </conditionalFormatting>
  <conditionalFormatting sqref="G15:G22">
    <cfRule type="duplicateValues" dxfId="2640" priority="129"/>
    <cfRule type="duplicateValues" dxfId="2639" priority="130"/>
    <cfRule type="duplicateValues" dxfId="2638" priority="131"/>
  </conditionalFormatting>
  <conditionalFormatting sqref="G23">
    <cfRule type="duplicateValues" dxfId="2637" priority="89"/>
    <cfRule type="duplicateValues" dxfId="2636" priority="90"/>
    <cfRule type="duplicateValues" dxfId="2635" priority="91"/>
    <cfRule type="duplicateValues" dxfId="2634" priority="92"/>
  </conditionalFormatting>
  <conditionalFormatting sqref="G24">
    <cfRule type="duplicateValues" dxfId="2633" priority="136"/>
    <cfRule type="duplicateValues" dxfId="2632" priority="137"/>
    <cfRule type="duplicateValues" dxfId="2631" priority="138"/>
  </conditionalFormatting>
  <conditionalFormatting sqref="G25">
    <cfRule type="duplicateValues" dxfId="2630" priority="86"/>
    <cfRule type="duplicateValues" dxfId="2629" priority="87"/>
    <cfRule type="duplicateValues" dxfId="2628" priority="88"/>
  </conditionalFormatting>
  <conditionalFormatting sqref="G26 G28:G32">
    <cfRule type="duplicateValues" dxfId="2627" priority="7"/>
    <cfRule type="duplicateValues" dxfId="2626" priority="8"/>
    <cfRule type="duplicateValues" dxfId="2625" priority="9"/>
  </conditionalFormatting>
  <conditionalFormatting sqref="G33">
    <cfRule type="duplicateValues" dxfId="2624" priority="93"/>
    <cfRule type="duplicateValues" dxfId="2623" priority="94"/>
    <cfRule type="duplicateValues" dxfId="2622" priority="95"/>
    <cfRule type="duplicateValues" dxfId="2621" priority="96"/>
    <cfRule type="duplicateValues" dxfId="2620" priority="97"/>
    <cfRule type="duplicateValues" dxfId="2619" priority="98"/>
  </conditionalFormatting>
  <conditionalFormatting sqref="G34">
    <cfRule type="duplicateValues" dxfId="2618" priority="74"/>
    <cfRule type="duplicateValues" dxfId="2617" priority="75"/>
    <cfRule type="duplicateValues" dxfId="2616" priority="76"/>
    <cfRule type="duplicateValues" dxfId="2615" priority="77"/>
    <cfRule type="duplicateValues" dxfId="2614" priority="78"/>
  </conditionalFormatting>
  <conditionalFormatting sqref="G43:G44">
    <cfRule type="duplicateValues" dxfId="2613" priority="32"/>
    <cfRule type="duplicateValues" dxfId="2612" priority="33"/>
    <cfRule type="duplicateValues" dxfId="2611" priority="34"/>
    <cfRule type="duplicateValues" dxfId="2610" priority="35"/>
  </conditionalFormatting>
  <conditionalFormatting sqref="G45:G52 G35:G42">
    <cfRule type="duplicateValues" dxfId="2609" priority="29"/>
    <cfRule type="duplicateValues" dxfId="2608" priority="30"/>
    <cfRule type="duplicateValues" dxfId="2607" priority="31"/>
  </conditionalFormatting>
  <conditionalFormatting sqref="G65:G72 G55:G62">
    <cfRule type="duplicateValues" dxfId="2606" priority="26"/>
    <cfRule type="duplicateValues" dxfId="2605" priority="27"/>
    <cfRule type="duplicateValues" dxfId="2604" priority="28"/>
  </conditionalFormatting>
  <conditionalFormatting sqref="G73:G74 G53:G54 G83:G84 G93:G94 G99:G102">
    <cfRule type="duplicateValues" dxfId="2603" priority="157"/>
    <cfRule type="duplicateValues" dxfId="2602" priority="158"/>
    <cfRule type="duplicateValues" dxfId="2601" priority="159"/>
  </conditionalFormatting>
  <conditionalFormatting sqref="G85:G92 G75:G82">
    <cfRule type="duplicateValues" dxfId="2600" priority="23"/>
    <cfRule type="duplicateValues" dxfId="2599" priority="24"/>
    <cfRule type="duplicateValues" dxfId="2598" priority="25"/>
  </conditionalFormatting>
  <conditionalFormatting sqref="G95:G98">
    <cfRule type="duplicateValues" dxfId="2597" priority="4"/>
    <cfRule type="duplicateValues" dxfId="2596" priority="5"/>
    <cfRule type="duplicateValues" dxfId="2595" priority="6"/>
  </conditionalFormatting>
  <conditionalFormatting sqref="G103">
    <cfRule type="duplicateValues" dxfId="2594" priority="105"/>
    <cfRule type="duplicateValues" dxfId="2593" priority="106"/>
    <cfRule type="duplicateValues" dxfId="2592" priority="107"/>
    <cfRule type="duplicateValues" dxfId="2591" priority="108"/>
    <cfRule type="duplicateValues" dxfId="2590" priority="109"/>
  </conditionalFormatting>
  <conditionalFormatting sqref="G104">
    <cfRule type="duplicateValues" dxfId="2589" priority="110"/>
    <cfRule type="duplicateValues" dxfId="2588" priority="111"/>
    <cfRule type="duplicateValues" dxfId="2587" priority="115"/>
    <cfRule type="duplicateValues" dxfId="2586" priority="116"/>
    <cfRule type="duplicateValues" dxfId="2585" priority="117"/>
    <cfRule type="duplicateValues" dxfId="2584" priority="118"/>
    <cfRule type="duplicateValues" dxfId="2583" priority="119"/>
    <cfRule type="duplicateValues" dxfId="2582" priority="120"/>
    <cfRule type="duplicateValues" dxfId="2581" priority="121"/>
    <cfRule type="duplicateValues" dxfId="2580" priority="122"/>
    <cfRule type="duplicateValues" dxfId="2579" priority="123"/>
    <cfRule type="duplicateValues" dxfId="2578" priority="124"/>
    <cfRule type="duplicateValues" dxfId="2577" priority="125"/>
    <cfRule type="duplicateValues" dxfId="2576" priority="126"/>
    <cfRule type="duplicateValues" dxfId="2575" priority="127"/>
    <cfRule type="duplicateValues" dxfId="2574" priority="128"/>
    <cfRule type="duplicateValues" dxfId="2573" priority="134"/>
    <cfRule type="duplicateValues" dxfId="2572" priority="135"/>
  </conditionalFormatting>
  <conditionalFormatting sqref="G114">
    <cfRule type="duplicateValues" dxfId="2571" priority="69"/>
    <cfRule type="duplicateValues" dxfId="2570" priority="70"/>
    <cfRule type="duplicateValues" dxfId="2569" priority="71"/>
    <cfRule type="duplicateValues" dxfId="2568" priority="72"/>
    <cfRule type="duplicateValues" dxfId="2567" priority="73"/>
  </conditionalFormatting>
  <conditionalFormatting sqref="G115:G122 G105:G112">
    <cfRule type="duplicateValues" dxfId="2566" priority="20"/>
    <cfRule type="duplicateValues" dxfId="2565" priority="21"/>
    <cfRule type="duplicateValues" dxfId="2564" priority="22"/>
  </conditionalFormatting>
  <conditionalFormatting sqref="G124">
    <cfRule type="duplicateValues" dxfId="2563" priority="64"/>
    <cfRule type="duplicateValues" dxfId="2562" priority="65"/>
    <cfRule type="duplicateValues" dxfId="2561" priority="66"/>
    <cfRule type="duplicateValues" dxfId="2560" priority="67"/>
    <cfRule type="duplicateValues" dxfId="2559" priority="68"/>
  </conditionalFormatting>
  <conditionalFormatting sqref="G134">
    <cfRule type="duplicateValues" dxfId="2558" priority="59"/>
    <cfRule type="duplicateValues" dxfId="2557" priority="60"/>
    <cfRule type="duplicateValues" dxfId="2556" priority="61"/>
    <cfRule type="duplicateValues" dxfId="2555" priority="62"/>
    <cfRule type="duplicateValues" dxfId="2554" priority="63"/>
  </conditionalFormatting>
  <conditionalFormatting sqref="G135:G142 G125:G132">
    <cfRule type="duplicateValues" dxfId="2553" priority="17"/>
    <cfRule type="duplicateValues" dxfId="2552" priority="18"/>
    <cfRule type="duplicateValues" dxfId="2551" priority="19"/>
  </conditionalFormatting>
  <conditionalFormatting sqref="G144">
    <cfRule type="duplicateValues" dxfId="2550" priority="54"/>
    <cfRule type="duplicateValues" dxfId="2549" priority="55"/>
    <cfRule type="duplicateValues" dxfId="2548" priority="56"/>
    <cfRule type="duplicateValues" dxfId="2547" priority="57"/>
    <cfRule type="duplicateValues" dxfId="2546" priority="58"/>
  </conditionalFormatting>
  <conditionalFormatting sqref="G145">
    <cfRule type="duplicateValues" dxfId="2545" priority="83"/>
    <cfRule type="duplicateValues" dxfId="2544" priority="84"/>
    <cfRule type="duplicateValues" dxfId="2543" priority="85"/>
  </conditionalFormatting>
  <conditionalFormatting sqref="G146:G152">
    <cfRule type="duplicateValues" dxfId="2542" priority="1"/>
    <cfRule type="duplicateValues" dxfId="2541" priority="2"/>
    <cfRule type="duplicateValues" dxfId="2540" priority="3"/>
  </conditionalFormatting>
  <conditionalFormatting sqref="G154">
    <cfRule type="duplicateValues" dxfId="2539" priority="151"/>
    <cfRule type="duplicateValues" dxfId="2538" priority="152"/>
    <cfRule type="duplicateValues" dxfId="2537" priority="153"/>
    <cfRule type="duplicateValues" dxfId="2536" priority="154"/>
    <cfRule type="duplicateValues" dxfId="2535" priority="155"/>
    <cfRule type="duplicateValues" dxfId="2534" priority="156"/>
  </conditionalFormatting>
  <conditionalFormatting sqref="G155:G162">
    <cfRule type="duplicateValues" dxfId="2533" priority="13"/>
    <cfRule type="duplicateValues" dxfId="2532" priority="14"/>
    <cfRule type="duplicateValues" dxfId="2531" priority="15"/>
    <cfRule type="duplicateValues" dxfId="2530" priority="16"/>
  </conditionalFormatting>
  <conditionalFormatting sqref="G163">
    <cfRule type="duplicateValues" dxfId="2529" priority="79"/>
    <cfRule type="duplicateValues" dxfId="2528" priority="80"/>
    <cfRule type="duplicateValues" dxfId="2527" priority="81"/>
    <cfRule type="duplicateValues" dxfId="2526" priority="82"/>
  </conditionalFormatting>
  <conditionalFormatting sqref="G164">
    <cfRule type="duplicateValues" dxfId="2525" priority="48"/>
    <cfRule type="duplicateValues" dxfId="2524" priority="49"/>
    <cfRule type="duplicateValues" dxfId="2523" priority="50"/>
    <cfRule type="duplicateValues" dxfId="2522" priority="51"/>
    <cfRule type="duplicateValues" dxfId="2521" priority="52"/>
    <cfRule type="duplicateValues" dxfId="2520" priority="53"/>
  </conditionalFormatting>
  <conditionalFormatting sqref="G173 G145 G183 G193:G217">
    <cfRule type="duplicateValues" dxfId="2519" priority="144"/>
    <cfRule type="duplicateValues" dxfId="2518" priority="145"/>
    <cfRule type="duplicateValues" dxfId="2517" priority="146"/>
  </conditionalFormatting>
  <conditionalFormatting sqref="G174">
    <cfRule type="duplicateValues" dxfId="2516" priority="42"/>
    <cfRule type="duplicateValues" dxfId="2515" priority="43"/>
    <cfRule type="duplicateValues" dxfId="2514" priority="44"/>
    <cfRule type="duplicateValues" dxfId="2513" priority="45"/>
    <cfRule type="duplicateValues" dxfId="2512" priority="46"/>
    <cfRule type="duplicateValues" dxfId="2511" priority="47"/>
  </conditionalFormatting>
  <conditionalFormatting sqref="G184">
    <cfRule type="duplicateValues" dxfId="2510" priority="36"/>
    <cfRule type="duplicateValues" dxfId="2509" priority="37"/>
    <cfRule type="duplicateValues" dxfId="2508" priority="38"/>
    <cfRule type="duplicateValues" dxfId="2507" priority="39"/>
    <cfRule type="duplicateValues" dxfId="2506" priority="40"/>
    <cfRule type="duplicateValues" dxfId="2505" priority="41"/>
  </conditionalFormatting>
  <conditionalFormatting sqref="G185:G192 G175:G182 G165:G172">
    <cfRule type="duplicateValues" dxfId="2504" priority="10"/>
    <cfRule type="duplicateValues" dxfId="2503" priority="11"/>
    <cfRule type="duplicateValues" dxfId="2502" priority="12"/>
  </conditionalFormatting>
  <conditionalFormatting sqref="G218:G1048576">
    <cfRule type="duplicateValues" dxfId="2501" priority="147"/>
    <cfRule type="duplicateValues" dxfId="2500" priority="148"/>
    <cfRule type="duplicateValues" dxfId="2499" priority="149"/>
    <cfRule type="duplicateValues" dxfId="2498" priority="150"/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163" zoomScale="115" zoomScaleNormal="115" workbookViewId="0">
      <selection activeCell="G74" sqref="G74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45764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0</v>
      </c>
      <c r="Q9" s="32"/>
      <c r="R9" s="33">
        <f>SUM(N:N)</f>
        <v>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0</v>
      </c>
      <c r="Q10" s="196"/>
      <c r="R10" s="197">
        <f>SUM(R9:T9)</f>
        <v>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2497" priority="140"/>
    <cfRule type="duplicateValues" dxfId="2496" priority="141"/>
  </conditionalFormatting>
  <conditionalFormatting sqref="G1:G2 G4:G12 G14:G22 G34:G42 G45:G62 G104:G112 G114:G122 G124:G132 G134:G142 G165:G173 G175:G183 G185:G217 G24:G32 G65:G102 G144:G152">
    <cfRule type="duplicateValues" dxfId="2495" priority="143"/>
  </conditionalFormatting>
  <conditionalFormatting sqref="G1:G2">
    <cfRule type="duplicateValues" dxfId="2494" priority="142"/>
  </conditionalFormatting>
  <conditionalFormatting sqref="G4">
    <cfRule type="duplicateValues" dxfId="2493" priority="139"/>
  </conditionalFormatting>
  <conditionalFormatting sqref="G5:G12">
    <cfRule type="duplicateValues" dxfId="2492" priority="112"/>
    <cfRule type="duplicateValues" dxfId="2491" priority="113"/>
    <cfRule type="duplicateValues" dxfId="2490" priority="114"/>
  </conditionalFormatting>
  <conditionalFormatting sqref="G13">
    <cfRule type="duplicateValues" dxfId="2489" priority="99"/>
    <cfRule type="duplicateValues" dxfId="2488" priority="100"/>
    <cfRule type="duplicateValues" dxfId="2487" priority="101"/>
    <cfRule type="duplicateValues" dxfId="2486" priority="102"/>
    <cfRule type="duplicateValues" dxfId="2485" priority="103"/>
    <cfRule type="duplicateValues" dxfId="2484" priority="104"/>
  </conditionalFormatting>
  <conditionalFormatting sqref="G14">
    <cfRule type="duplicateValues" dxfId="2483" priority="132"/>
    <cfRule type="duplicateValues" dxfId="2482" priority="133"/>
  </conditionalFormatting>
  <conditionalFormatting sqref="G15:G22">
    <cfRule type="duplicateValues" dxfId="2481" priority="129"/>
    <cfRule type="duplicateValues" dxfId="2480" priority="130"/>
    <cfRule type="duplicateValues" dxfId="2479" priority="131"/>
  </conditionalFormatting>
  <conditionalFormatting sqref="G23">
    <cfRule type="duplicateValues" dxfId="2478" priority="89"/>
    <cfRule type="duplicateValues" dxfId="2477" priority="90"/>
    <cfRule type="duplicateValues" dxfId="2476" priority="91"/>
    <cfRule type="duplicateValues" dxfId="2475" priority="92"/>
  </conditionalFormatting>
  <conditionalFormatting sqref="G24">
    <cfRule type="duplicateValues" dxfId="2474" priority="136"/>
    <cfRule type="duplicateValues" dxfId="2473" priority="137"/>
    <cfRule type="duplicateValues" dxfId="2472" priority="138"/>
  </conditionalFormatting>
  <conditionalFormatting sqref="G25">
    <cfRule type="duplicateValues" dxfId="2471" priority="86"/>
    <cfRule type="duplicateValues" dxfId="2470" priority="87"/>
    <cfRule type="duplicateValues" dxfId="2469" priority="88"/>
  </conditionalFormatting>
  <conditionalFormatting sqref="G26:G32">
    <cfRule type="duplicateValues" dxfId="2468" priority="7"/>
    <cfRule type="duplicateValues" dxfId="2467" priority="8"/>
    <cfRule type="duplicateValues" dxfId="2466" priority="9"/>
  </conditionalFormatting>
  <conditionalFormatting sqref="G33">
    <cfRule type="duplicateValues" dxfId="2465" priority="93"/>
    <cfRule type="duplicateValues" dxfId="2464" priority="94"/>
    <cfRule type="duplicateValues" dxfId="2463" priority="95"/>
    <cfRule type="duplicateValues" dxfId="2462" priority="96"/>
    <cfRule type="duplicateValues" dxfId="2461" priority="97"/>
    <cfRule type="duplicateValues" dxfId="2460" priority="98"/>
  </conditionalFormatting>
  <conditionalFormatting sqref="G34">
    <cfRule type="duplicateValues" dxfId="2459" priority="74"/>
    <cfRule type="duplicateValues" dxfId="2458" priority="75"/>
    <cfRule type="duplicateValues" dxfId="2457" priority="76"/>
    <cfRule type="duplicateValues" dxfId="2456" priority="77"/>
    <cfRule type="duplicateValues" dxfId="2455" priority="78"/>
  </conditionalFormatting>
  <conditionalFormatting sqref="G43:G44">
    <cfRule type="duplicateValues" dxfId="2454" priority="32"/>
    <cfRule type="duplicateValues" dxfId="2453" priority="33"/>
    <cfRule type="duplicateValues" dxfId="2452" priority="34"/>
    <cfRule type="duplicateValues" dxfId="2451" priority="35"/>
  </conditionalFormatting>
  <conditionalFormatting sqref="G45:G52 G35:G42">
    <cfRule type="duplicateValues" dxfId="2450" priority="29"/>
    <cfRule type="duplicateValues" dxfId="2449" priority="30"/>
    <cfRule type="duplicateValues" dxfId="2448" priority="31"/>
  </conditionalFormatting>
  <conditionalFormatting sqref="G65:G72 G55:G62">
    <cfRule type="duplicateValues" dxfId="2447" priority="26"/>
    <cfRule type="duplicateValues" dxfId="2446" priority="27"/>
    <cfRule type="duplicateValues" dxfId="2445" priority="28"/>
  </conditionalFormatting>
  <conditionalFormatting sqref="G73:G74 G53:G54 G83:G84 G93:G94 G99:G102">
    <cfRule type="duplicateValues" dxfId="2444" priority="157"/>
    <cfRule type="duplicateValues" dxfId="2443" priority="158"/>
    <cfRule type="duplicateValues" dxfId="2442" priority="159"/>
  </conditionalFormatting>
  <conditionalFormatting sqref="G85:G92 G75:G82">
    <cfRule type="duplicateValues" dxfId="2441" priority="23"/>
    <cfRule type="duplicateValues" dxfId="2440" priority="24"/>
    <cfRule type="duplicateValues" dxfId="2439" priority="25"/>
  </conditionalFormatting>
  <conditionalFormatting sqref="G95:G98">
    <cfRule type="duplicateValues" dxfId="2438" priority="4"/>
    <cfRule type="duplicateValues" dxfId="2437" priority="5"/>
    <cfRule type="duplicateValues" dxfId="2436" priority="6"/>
  </conditionalFormatting>
  <conditionalFormatting sqref="G103">
    <cfRule type="duplicateValues" dxfId="2435" priority="105"/>
    <cfRule type="duplicateValues" dxfId="2434" priority="106"/>
    <cfRule type="duplicateValues" dxfId="2433" priority="107"/>
    <cfRule type="duplicateValues" dxfId="2432" priority="108"/>
    <cfRule type="duplicateValues" dxfId="2431" priority="109"/>
  </conditionalFormatting>
  <conditionalFormatting sqref="G104">
    <cfRule type="duplicateValues" dxfId="2430" priority="110"/>
    <cfRule type="duplicateValues" dxfId="2429" priority="111"/>
    <cfRule type="duplicateValues" dxfId="2428" priority="115"/>
    <cfRule type="duplicateValues" dxfId="2427" priority="116"/>
    <cfRule type="duplicateValues" dxfId="2426" priority="117"/>
    <cfRule type="duplicateValues" dxfId="2425" priority="118"/>
    <cfRule type="duplicateValues" dxfId="2424" priority="119"/>
    <cfRule type="duplicateValues" dxfId="2423" priority="120"/>
    <cfRule type="duplicateValues" dxfId="2422" priority="121"/>
    <cfRule type="duplicateValues" dxfId="2421" priority="122"/>
    <cfRule type="duplicateValues" dxfId="2420" priority="123"/>
    <cfRule type="duplicateValues" dxfId="2419" priority="124"/>
    <cfRule type="duplicateValues" dxfId="2418" priority="125"/>
    <cfRule type="duplicateValues" dxfId="2417" priority="126"/>
    <cfRule type="duplicateValues" dxfId="2416" priority="127"/>
    <cfRule type="duplicateValues" dxfId="2415" priority="128"/>
    <cfRule type="duplicateValues" dxfId="2414" priority="134"/>
    <cfRule type="duplicateValues" dxfId="2413" priority="135"/>
  </conditionalFormatting>
  <conditionalFormatting sqref="G114">
    <cfRule type="duplicateValues" dxfId="2412" priority="69"/>
    <cfRule type="duplicateValues" dxfId="2411" priority="70"/>
    <cfRule type="duplicateValues" dxfId="2410" priority="71"/>
    <cfRule type="duplicateValues" dxfId="2409" priority="72"/>
    <cfRule type="duplicateValues" dxfId="2408" priority="73"/>
  </conditionalFormatting>
  <conditionalFormatting sqref="G115:G122 G105:G112">
    <cfRule type="duplicateValues" dxfId="2407" priority="20"/>
    <cfRule type="duplicateValues" dxfId="2406" priority="21"/>
    <cfRule type="duplicateValues" dxfId="2405" priority="22"/>
  </conditionalFormatting>
  <conditionalFormatting sqref="G124">
    <cfRule type="duplicateValues" dxfId="2404" priority="64"/>
    <cfRule type="duplicateValues" dxfId="2403" priority="65"/>
    <cfRule type="duplicateValues" dxfId="2402" priority="66"/>
    <cfRule type="duplicateValues" dxfId="2401" priority="67"/>
    <cfRule type="duplicateValues" dxfId="2400" priority="68"/>
  </conditionalFormatting>
  <conditionalFormatting sqref="G134">
    <cfRule type="duplicateValues" dxfId="2399" priority="59"/>
    <cfRule type="duplicateValues" dxfId="2398" priority="60"/>
    <cfRule type="duplicateValues" dxfId="2397" priority="61"/>
    <cfRule type="duplicateValues" dxfId="2396" priority="62"/>
    <cfRule type="duplicateValues" dxfId="2395" priority="63"/>
  </conditionalFormatting>
  <conditionalFormatting sqref="G135:G142 G125:G132">
    <cfRule type="duplicateValues" dxfId="2394" priority="17"/>
    <cfRule type="duplicateValues" dxfId="2393" priority="18"/>
    <cfRule type="duplicateValues" dxfId="2392" priority="19"/>
  </conditionalFormatting>
  <conditionalFormatting sqref="G144">
    <cfRule type="duplicateValues" dxfId="2391" priority="54"/>
    <cfRule type="duplicateValues" dxfId="2390" priority="55"/>
    <cfRule type="duplicateValues" dxfId="2389" priority="56"/>
    <cfRule type="duplicateValues" dxfId="2388" priority="57"/>
    <cfRule type="duplicateValues" dxfId="2387" priority="58"/>
  </conditionalFormatting>
  <conditionalFormatting sqref="G145">
    <cfRule type="duplicateValues" dxfId="2386" priority="83"/>
    <cfRule type="duplicateValues" dxfId="2385" priority="84"/>
    <cfRule type="duplicateValues" dxfId="2384" priority="85"/>
  </conditionalFormatting>
  <conditionalFormatting sqref="G146:G152">
    <cfRule type="duplicateValues" dxfId="2383" priority="1"/>
    <cfRule type="duplicateValues" dxfId="2382" priority="2"/>
    <cfRule type="duplicateValues" dxfId="2381" priority="3"/>
  </conditionalFormatting>
  <conditionalFormatting sqref="G154">
    <cfRule type="duplicateValues" dxfId="2380" priority="151"/>
    <cfRule type="duplicateValues" dxfId="2379" priority="152"/>
    <cfRule type="duplicateValues" dxfId="2378" priority="153"/>
    <cfRule type="duplicateValues" dxfId="2377" priority="154"/>
    <cfRule type="duplicateValues" dxfId="2376" priority="155"/>
    <cfRule type="duplicateValues" dxfId="2375" priority="156"/>
  </conditionalFormatting>
  <conditionalFormatting sqref="G155:G162">
    <cfRule type="duplicateValues" dxfId="2374" priority="13"/>
    <cfRule type="duplicateValues" dxfId="2373" priority="14"/>
    <cfRule type="duplicateValues" dxfId="2372" priority="15"/>
    <cfRule type="duplicateValues" dxfId="2371" priority="16"/>
  </conditionalFormatting>
  <conditionalFormatting sqref="G163">
    <cfRule type="duplicateValues" dxfId="2370" priority="79"/>
    <cfRule type="duplicateValues" dxfId="2369" priority="80"/>
    <cfRule type="duplicateValues" dxfId="2368" priority="81"/>
    <cfRule type="duplicateValues" dxfId="2367" priority="82"/>
  </conditionalFormatting>
  <conditionalFormatting sqref="G164">
    <cfRule type="duplicateValues" dxfId="2366" priority="48"/>
    <cfRule type="duplicateValues" dxfId="2365" priority="49"/>
    <cfRule type="duplicateValues" dxfId="2364" priority="50"/>
    <cfRule type="duplicateValues" dxfId="2363" priority="51"/>
    <cfRule type="duplicateValues" dxfId="2362" priority="52"/>
    <cfRule type="duplicateValues" dxfId="2361" priority="53"/>
  </conditionalFormatting>
  <conditionalFormatting sqref="G173 G145 G183 G193:G217">
    <cfRule type="duplicateValues" dxfId="2360" priority="144"/>
    <cfRule type="duplicateValues" dxfId="2359" priority="145"/>
    <cfRule type="duplicateValues" dxfId="2358" priority="146"/>
  </conditionalFormatting>
  <conditionalFormatting sqref="G174">
    <cfRule type="duplicateValues" dxfId="2357" priority="42"/>
    <cfRule type="duplicateValues" dxfId="2356" priority="43"/>
    <cfRule type="duplicateValues" dxfId="2355" priority="44"/>
    <cfRule type="duplicateValues" dxfId="2354" priority="45"/>
    <cfRule type="duplicateValues" dxfId="2353" priority="46"/>
    <cfRule type="duplicateValues" dxfId="2352" priority="47"/>
  </conditionalFormatting>
  <conditionalFormatting sqref="G184">
    <cfRule type="duplicateValues" dxfId="2351" priority="36"/>
    <cfRule type="duplicateValues" dxfId="2350" priority="37"/>
    <cfRule type="duplicateValues" dxfId="2349" priority="38"/>
    <cfRule type="duplicateValues" dxfId="2348" priority="39"/>
    <cfRule type="duplicateValues" dxfId="2347" priority="40"/>
    <cfRule type="duplicateValues" dxfId="2346" priority="41"/>
  </conditionalFormatting>
  <conditionalFormatting sqref="G185:G192 G175:G182 G165:G172">
    <cfRule type="duplicateValues" dxfId="2345" priority="10"/>
    <cfRule type="duplicateValues" dxfId="2344" priority="11"/>
    <cfRule type="duplicateValues" dxfId="2343" priority="12"/>
  </conditionalFormatting>
  <conditionalFormatting sqref="G218:G1048576">
    <cfRule type="duplicateValues" dxfId="2342" priority="147"/>
    <cfRule type="duplicateValues" dxfId="2341" priority="148"/>
    <cfRule type="duplicateValues" dxfId="2340" priority="149"/>
    <cfRule type="duplicateValues" dxfId="2339" priority="150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1" zoomScale="70" zoomScaleNormal="70" workbookViewId="0">
      <selection activeCell="P1" sqref="P1:T1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45765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122500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350000</v>
      </c>
      <c r="Q9" s="32"/>
      <c r="R9" s="33">
        <f>SUM(N:N)</f>
        <v>227500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350000</v>
      </c>
      <c r="Q10" s="196"/>
      <c r="R10" s="197">
        <f>SUM(R9:T9)</f>
        <v>227500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 hidden="1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 hidden="1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 hidden="1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 hidden="1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 hidden="1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 hidden="1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 hidden="1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 hidden="1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 hidden="1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 hidden="1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350000</v>
      </c>
      <c r="N133" s="35">
        <f>SUM(L135:L142)</f>
        <v>227500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142">
        <v>19</v>
      </c>
      <c r="D135" s="142" t="s">
        <v>110</v>
      </c>
      <c r="E135" s="142" t="s">
        <v>160</v>
      </c>
      <c r="F135" s="142" t="s">
        <v>161</v>
      </c>
      <c r="G135" s="144" t="s">
        <v>162</v>
      </c>
      <c r="H135" s="144" t="s">
        <v>163</v>
      </c>
      <c r="I135" s="9">
        <v>3</v>
      </c>
      <c r="J135" s="9">
        <v>32</v>
      </c>
      <c r="K135" s="11">
        <f>(I135+J135)*10000</f>
        <v>350000</v>
      </c>
      <c r="L135" s="11">
        <f>K135*L133</f>
        <v>227500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2338" priority="140"/>
    <cfRule type="duplicateValues" dxfId="2337" priority="141"/>
  </conditionalFormatting>
  <conditionalFormatting sqref="G1:G2 G4:G12 G14:G22 G34:G42 G45:G62 G104:G112 G114:G122 G124:G132 G134 G165:G173 G175:G183 G185:G217 G24:G32 G65:G102 G144:G152 G136:G142">
    <cfRule type="duplicateValues" dxfId="2336" priority="143"/>
  </conditionalFormatting>
  <conditionalFormatting sqref="G1:G2">
    <cfRule type="duplicateValues" dxfId="2335" priority="142"/>
  </conditionalFormatting>
  <conditionalFormatting sqref="G4">
    <cfRule type="duplicateValues" dxfId="2334" priority="139"/>
  </conditionalFormatting>
  <conditionalFormatting sqref="G5:G12">
    <cfRule type="duplicateValues" dxfId="2333" priority="112"/>
    <cfRule type="duplicateValues" dxfId="2332" priority="113"/>
    <cfRule type="duplicateValues" dxfId="2331" priority="114"/>
  </conditionalFormatting>
  <conditionalFormatting sqref="G13">
    <cfRule type="duplicateValues" dxfId="2330" priority="99"/>
    <cfRule type="duplicateValues" dxfId="2329" priority="100"/>
    <cfRule type="duplicateValues" dxfId="2328" priority="101"/>
    <cfRule type="duplicateValues" dxfId="2327" priority="102"/>
    <cfRule type="duplicateValues" dxfId="2326" priority="103"/>
    <cfRule type="duplicateValues" dxfId="2325" priority="104"/>
  </conditionalFormatting>
  <conditionalFormatting sqref="G14">
    <cfRule type="duplicateValues" dxfId="2324" priority="132"/>
    <cfRule type="duplicateValues" dxfId="2323" priority="133"/>
  </conditionalFormatting>
  <conditionalFormatting sqref="G15:G22">
    <cfRule type="duplicateValues" dxfId="2322" priority="129"/>
    <cfRule type="duplicateValues" dxfId="2321" priority="130"/>
    <cfRule type="duplicateValues" dxfId="2320" priority="131"/>
  </conditionalFormatting>
  <conditionalFormatting sqref="G23">
    <cfRule type="duplicateValues" dxfId="2319" priority="89"/>
    <cfRule type="duplicateValues" dxfId="2318" priority="90"/>
    <cfRule type="duplicateValues" dxfId="2317" priority="91"/>
    <cfRule type="duplicateValues" dxfId="2316" priority="92"/>
  </conditionalFormatting>
  <conditionalFormatting sqref="G24">
    <cfRule type="duplicateValues" dxfId="2315" priority="136"/>
    <cfRule type="duplicateValues" dxfId="2314" priority="137"/>
    <cfRule type="duplicateValues" dxfId="2313" priority="138"/>
  </conditionalFormatting>
  <conditionalFormatting sqref="G25">
    <cfRule type="duplicateValues" dxfId="2312" priority="86"/>
    <cfRule type="duplicateValues" dxfId="2311" priority="87"/>
    <cfRule type="duplicateValues" dxfId="2310" priority="88"/>
  </conditionalFormatting>
  <conditionalFormatting sqref="G26:G32">
    <cfRule type="duplicateValues" dxfId="2309" priority="7"/>
    <cfRule type="duplicateValues" dxfId="2308" priority="8"/>
    <cfRule type="duplicateValues" dxfId="2307" priority="9"/>
  </conditionalFormatting>
  <conditionalFormatting sqref="G33">
    <cfRule type="duplicateValues" dxfId="2306" priority="93"/>
    <cfRule type="duplicateValues" dxfId="2305" priority="94"/>
    <cfRule type="duplicateValues" dxfId="2304" priority="95"/>
    <cfRule type="duplicateValues" dxfId="2303" priority="96"/>
    <cfRule type="duplicateValues" dxfId="2302" priority="97"/>
    <cfRule type="duplicateValues" dxfId="2301" priority="98"/>
  </conditionalFormatting>
  <conditionalFormatting sqref="G34">
    <cfRule type="duplicateValues" dxfId="2300" priority="74"/>
    <cfRule type="duplicateValues" dxfId="2299" priority="75"/>
    <cfRule type="duplicateValues" dxfId="2298" priority="76"/>
    <cfRule type="duplicateValues" dxfId="2297" priority="77"/>
    <cfRule type="duplicateValues" dxfId="2296" priority="78"/>
  </conditionalFormatting>
  <conditionalFormatting sqref="G43:G44">
    <cfRule type="duplicateValues" dxfId="2295" priority="32"/>
    <cfRule type="duplicateValues" dxfId="2294" priority="33"/>
    <cfRule type="duplicateValues" dxfId="2293" priority="34"/>
    <cfRule type="duplicateValues" dxfId="2292" priority="35"/>
  </conditionalFormatting>
  <conditionalFormatting sqref="G45:G52 G35:G42">
    <cfRule type="duplicateValues" dxfId="2291" priority="29"/>
    <cfRule type="duplicateValues" dxfId="2290" priority="30"/>
    <cfRule type="duplicateValues" dxfId="2289" priority="31"/>
  </conditionalFormatting>
  <conditionalFormatting sqref="G65:G72 G55:G62">
    <cfRule type="duplicateValues" dxfId="2288" priority="26"/>
    <cfRule type="duplicateValues" dxfId="2287" priority="27"/>
    <cfRule type="duplicateValues" dxfId="2286" priority="28"/>
  </conditionalFormatting>
  <conditionalFormatting sqref="G73:G74 G53:G54 G83:G84 G93:G94 G99:G102">
    <cfRule type="duplicateValues" dxfId="2285" priority="157"/>
    <cfRule type="duplicateValues" dxfId="2284" priority="158"/>
    <cfRule type="duplicateValues" dxfId="2283" priority="159"/>
  </conditionalFormatting>
  <conditionalFormatting sqref="G85:G92 G75:G82">
    <cfRule type="duplicateValues" dxfId="2282" priority="23"/>
    <cfRule type="duplicateValues" dxfId="2281" priority="24"/>
    <cfRule type="duplicateValues" dxfId="2280" priority="25"/>
  </conditionalFormatting>
  <conditionalFormatting sqref="G95:G98">
    <cfRule type="duplicateValues" dxfId="2279" priority="4"/>
    <cfRule type="duplicateValues" dxfId="2278" priority="5"/>
    <cfRule type="duplicateValues" dxfId="2277" priority="6"/>
  </conditionalFormatting>
  <conditionalFormatting sqref="G103">
    <cfRule type="duplicateValues" dxfId="2276" priority="105"/>
    <cfRule type="duplicateValues" dxfId="2275" priority="106"/>
    <cfRule type="duplicateValues" dxfId="2274" priority="107"/>
    <cfRule type="duplicateValues" dxfId="2273" priority="108"/>
    <cfRule type="duplicateValues" dxfId="2272" priority="109"/>
  </conditionalFormatting>
  <conditionalFormatting sqref="G104">
    <cfRule type="duplicateValues" dxfId="2271" priority="110"/>
    <cfRule type="duplicateValues" dxfId="2270" priority="111"/>
    <cfRule type="duplicateValues" dxfId="2269" priority="115"/>
    <cfRule type="duplicateValues" dxfId="2268" priority="116"/>
    <cfRule type="duplicateValues" dxfId="2267" priority="117"/>
    <cfRule type="duplicateValues" dxfId="2266" priority="118"/>
    <cfRule type="duplicateValues" dxfId="2265" priority="119"/>
    <cfRule type="duplicateValues" dxfId="2264" priority="120"/>
    <cfRule type="duplicateValues" dxfId="2263" priority="121"/>
    <cfRule type="duplicateValues" dxfId="2262" priority="122"/>
    <cfRule type="duplicateValues" dxfId="2261" priority="123"/>
    <cfRule type="duplicateValues" dxfId="2260" priority="124"/>
    <cfRule type="duplicateValues" dxfId="2259" priority="125"/>
    <cfRule type="duplicateValues" dxfId="2258" priority="126"/>
    <cfRule type="duplicateValues" dxfId="2257" priority="127"/>
    <cfRule type="duplicateValues" dxfId="2256" priority="128"/>
    <cfRule type="duplicateValues" dxfId="2255" priority="134"/>
    <cfRule type="duplicateValues" dxfId="2254" priority="135"/>
  </conditionalFormatting>
  <conditionalFormatting sqref="G114">
    <cfRule type="duplicateValues" dxfId="2253" priority="69"/>
    <cfRule type="duplicateValues" dxfId="2252" priority="70"/>
    <cfRule type="duplicateValues" dxfId="2251" priority="71"/>
    <cfRule type="duplicateValues" dxfId="2250" priority="72"/>
    <cfRule type="duplicateValues" dxfId="2249" priority="73"/>
  </conditionalFormatting>
  <conditionalFormatting sqref="G115:G122 G105:G112">
    <cfRule type="duplicateValues" dxfId="2248" priority="20"/>
    <cfRule type="duplicateValues" dxfId="2247" priority="21"/>
    <cfRule type="duplicateValues" dxfId="2246" priority="22"/>
  </conditionalFormatting>
  <conditionalFormatting sqref="G124">
    <cfRule type="duplicateValues" dxfId="2245" priority="64"/>
    <cfRule type="duplicateValues" dxfId="2244" priority="65"/>
    <cfRule type="duplicateValues" dxfId="2243" priority="66"/>
    <cfRule type="duplicateValues" dxfId="2242" priority="67"/>
    <cfRule type="duplicateValues" dxfId="2241" priority="68"/>
  </conditionalFormatting>
  <conditionalFormatting sqref="G134">
    <cfRule type="duplicateValues" dxfId="2240" priority="59"/>
    <cfRule type="duplicateValues" dxfId="2239" priority="60"/>
    <cfRule type="duplicateValues" dxfId="2238" priority="61"/>
    <cfRule type="duplicateValues" dxfId="2237" priority="62"/>
    <cfRule type="duplicateValues" dxfId="2236" priority="63"/>
  </conditionalFormatting>
  <conditionalFormatting sqref="G136:G142 G125:G132">
    <cfRule type="duplicateValues" dxfId="2235" priority="17"/>
    <cfRule type="duplicateValues" dxfId="2234" priority="18"/>
    <cfRule type="duplicateValues" dxfId="2233" priority="19"/>
  </conditionalFormatting>
  <conditionalFormatting sqref="G144">
    <cfRule type="duplicateValues" dxfId="2232" priority="54"/>
    <cfRule type="duplicateValues" dxfId="2231" priority="55"/>
    <cfRule type="duplicateValues" dxfId="2230" priority="56"/>
    <cfRule type="duplicateValues" dxfId="2229" priority="57"/>
    <cfRule type="duplicateValues" dxfId="2228" priority="58"/>
  </conditionalFormatting>
  <conditionalFormatting sqref="G145">
    <cfRule type="duplicateValues" dxfId="2227" priority="83"/>
    <cfRule type="duplicateValues" dxfId="2226" priority="84"/>
    <cfRule type="duplicateValues" dxfId="2225" priority="85"/>
  </conditionalFormatting>
  <conditionalFormatting sqref="G146:G152">
    <cfRule type="duplicateValues" dxfId="2224" priority="1"/>
    <cfRule type="duplicateValues" dxfId="2223" priority="2"/>
    <cfRule type="duplicateValues" dxfId="2222" priority="3"/>
  </conditionalFormatting>
  <conditionalFormatting sqref="G154">
    <cfRule type="duplicateValues" dxfId="2221" priority="151"/>
    <cfRule type="duplicateValues" dxfId="2220" priority="152"/>
    <cfRule type="duplicateValues" dxfId="2219" priority="153"/>
    <cfRule type="duplicateValues" dxfId="2218" priority="154"/>
    <cfRule type="duplicateValues" dxfId="2217" priority="155"/>
    <cfRule type="duplicateValues" dxfId="2216" priority="156"/>
  </conditionalFormatting>
  <conditionalFormatting sqref="G155:G162">
    <cfRule type="duplicateValues" dxfId="2215" priority="13"/>
    <cfRule type="duplicateValues" dxfId="2214" priority="14"/>
    <cfRule type="duplicateValues" dxfId="2213" priority="15"/>
    <cfRule type="duplicateValues" dxfId="2212" priority="16"/>
  </conditionalFormatting>
  <conditionalFormatting sqref="G163">
    <cfRule type="duplicateValues" dxfId="2211" priority="79"/>
    <cfRule type="duplicateValues" dxfId="2210" priority="80"/>
    <cfRule type="duplicateValues" dxfId="2209" priority="81"/>
    <cfRule type="duplicateValues" dxfId="2208" priority="82"/>
  </conditionalFormatting>
  <conditionalFormatting sqref="G164">
    <cfRule type="duplicateValues" dxfId="2207" priority="48"/>
    <cfRule type="duplicateValues" dxfId="2206" priority="49"/>
    <cfRule type="duplicateValues" dxfId="2205" priority="50"/>
    <cfRule type="duplicateValues" dxfId="2204" priority="51"/>
    <cfRule type="duplicateValues" dxfId="2203" priority="52"/>
    <cfRule type="duplicateValues" dxfId="2202" priority="53"/>
  </conditionalFormatting>
  <conditionalFormatting sqref="G173 G145 G183 G193:G217">
    <cfRule type="duplicateValues" dxfId="2201" priority="144"/>
    <cfRule type="duplicateValues" dxfId="2200" priority="145"/>
    <cfRule type="duplicateValues" dxfId="2199" priority="146"/>
  </conditionalFormatting>
  <conditionalFormatting sqref="G174">
    <cfRule type="duplicateValues" dxfId="2198" priority="42"/>
    <cfRule type="duplicateValues" dxfId="2197" priority="43"/>
    <cfRule type="duplicateValues" dxfId="2196" priority="44"/>
    <cfRule type="duplicateValues" dxfId="2195" priority="45"/>
    <cfRule type="duplicateValues" dxfId="2194" priority="46"/>
    <cfRule type="duplicateValues" dxfId="2193" priority="47"/>
  </conditionalFormatting>
  <conditionalFormatting sqref="G184">
    <cfRule type="duplicateValues" dxfId="2192" priority="36"/>
    <cfRule type="duplicateValues" dxfId="2191" priority="37"/>
    <cfRule type="duplicateValues" dxfId="2190" priority="38"/>
    <cfRule type="duplicateValues" dxfId="2189" priority="39"/>
    <cfRule type="duplicateValues" dxfId="2188" priority="40"/>
    <cfRule type="duplicateValues" dxfId="2187" priority="41"/>
  </conditionalFormatting>
  <conditionalFormatting sqref="G185:G192 G175:G182 G165:G172">
    <cfRule type="duplicateValues" dxfId="2186" priority="10"/>
    <cfRule type="duplicateValues" dxfId="2185" priority="11"/>
    <cfRule type="duplicateValues" dxfId="2184" priority="12"/>
  </conditionalFormatting>
  <conditionalFormatting sqref="G218:G1048576">
    <cfRule type="duplicateValues" dxfId="2183" priority="147"/>
    <cfRule type="duplicateValues" dxfId="2182" priority="148"/>
    <cfRule type="duplicateValues" dxfId="2181" priority="149"/>
    <cfRule type="duplicateValues" dxfId="2180" priority="150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1" zoomScale="70" zoomScaleNormal="70" workbookViewId="0">
      <selection activeCell="G74" sqref="G74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45766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0</v>
      </c>
      <c r="Q9" s="32"/>
      <c r="R9" s="33">
        <f>SUM(N:N)</f>
        <v>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0</v>
      </c>
      <c r="Q10" s="196"/>
      <c r="R10" s="197">
        <f>SUM(R9:T9)</f>
        <v>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2179" priority="140"/>
    <cfRule type="duplicateValues" dxfId="2178" priority="141"/>
  </conditionalFormatting>
  <conditionalFormatting sqref="G1:G2 G4:G12 G14:G22 G34:G42 G45:G62 G104:G112 G114:G122 G124:G132 G134:G142 G165:G173 G175:G183 G185:G217 G24:G32 G65:G102 G144:G152">
    <cfRule type="duplicateValues" dxfId="2177" priority="143"/>
  </conditionalFormatting>
  <conditionalFormatting sqref="G1:G2">
    <cfRule type="duplicateValues" dxfId="2176" priority="142"/>
  </conditionalFormatting>
  <conditionalFormatting sqref="G4">
    <cfRule type="duplicateValues" dxfId="2175" priority="139"/>
  </conditionalFormatting>
  <conditionalFormatting sqref="G5:G12">
    <cfRule type="duplicateValues" dxfId="2174" priority="112"/>
    <cfRule type="duplicateValues" dxfId="2173" priority="113"/>
    <cfRule type="duplicateValues" dxfId="2172" priority="114"/>
  </conditionalFormatting>
  <conditionalFormatting sqref="G13">
    <cfRule type="duplicateValues" dxfId="2171" priority="99"/>
    <cfRule type="duplicateValues" dxfId="2170" priority="100"/>
    <cfRule type="duplicateValues" dxfId="2169" priority="101"/>
    <cfRule type="duplicateValues" dxfId="2168" priority="102"/>
    <cfRule type="duplicateValues" dxfId="2167" priority="103"/>
    <cfRule type="duplicateValues" dxfId="2166" priority="104"/>
  </conditionalFormatting>
  <conditionalFormatting sqref="G14">
    <cfRule type="duplicateValues" dxfId="2165" priority="132"/>
    <cfRule type="duplicateValues" dxfId="2164" priority="133"/>
  </conditionalFormatting>
  <conditionalFormatting sqref="G15:G22">
    <cfRule type="duplicateValues" dxfId="2163" priority="129"/>
    <cfRule type="duplicateValues" dxfId="2162" priority="130"/>
    <cfRule type="duplicateValues" dxfId="2161" priority="131"/>
  </conditionalFormatting>
  <conditionalFormatting sqref="G23">
    <cfRule type="duplicateValues" dxfId="2160" priority="89"/>
    <cfRule type="duplicateValues" dxfId="2159" priority="90"/>
    <cfRule type="duplicateValues" dxfId="2158" priority="91"/>
    <cfRule type="duplicateValues" dxfId="2157" priority="92"/>
  </conditionalFormatting>
  <conditionalFormatting sqref="G24">
    <cfRule type="duplicateValues" dxfId="2156" priority="136"/>
    <cfRule type="duplicateValues" dxfId="2155" priority="137"/>
    <cfRule type="duplicateValues" dxfId="2154" priority="138"/>
  </conditionalFormatting>
  <conditionalFormatting sqref="G25">
    <cfRule type="duplicateValues" dxfId="2153" priority="86"/>
    <cfRule type="duplicateValues" dxfId="2152" priority="87"/>
    <cfRule type="duplicateValues" dxfId="2151" priority="88"/>
  </conditionalFormatting>
  <conditionalFormatting sqref="G26:G32">
    <cfRule type="duplicateValues" dxfId="2150" priority="7"/>
    <cfRule type="duplicateValues" dxfId="2149" priority="8"/>
    <cfRule type="duplicateValues" dxfId="2148" priority="9"/>
  </conditionalFormatting>
  <conditionalFormatting sqref="G33">
    <cfRule type="duplicateValues" dxfId="2147" priority="93"/>
    <cfRule type="duplicateValues" dxfId="2146" priority="94"/>
    <cfRule type="duplicateValues" dxfId="2145" priority="95"/>
    <cfRule type="duplicateValues" dxfId="2144" priority="96"/>
    <cfRule type="duplicateValues" dxfId="2143" priority="97"/>
    <cfRule type="duplicateValues" dxfId="2142" priority="98"/>
  </conditionalFormatting>
  <conditionalFormatting sqref="G34">
    <cfRule type="duplicateValues" dxfId="2141" priority="74"/>
    <cfRule type="duplicateValues" dxfId="2140" priority="75"/>
    <cfRule type="duplicateValues" dxfId="2139" priority="76"/>
    <cfRule type="duplicateValues" dxfId="2138" priority="77"/>
    <cfRule type="duplicateValues" dxfId="2137" priority="78"/>
  </conditionalFormatting>
  <conditionalFormatting sqref="G43:G44">
    <cfRule type="duplicateValues" dxfId="2136" priority="32"/>
    <cfRule type="duplicateValues" dxfId="2135" priority="33"/>
    <cfRule type="duplicateValues" dxfId="2134" priority="34"/>
    <cfRule type="duplicateValues" dxfId="2133" priority="35"/>
  </conditionalFormatting>
  <conditionalFormatting sqref="G45:G52 G35:G42">
    <cfRule type="duplicateValues" dxfId="2132" priority="29"/>
    <cfRule type="duplicateValues" dxfId="2131" priority="30"/>
    <cfRule type="duplicateValues" dxfId="2130" priority="31"/>
  </conditionalFormatting>
  <conditionalFormatting sqref="G65:G72 G55:G62">
    <cfRule type="duplicateValues" dxfId="2129" priority="26"/>
    <cfRule type="duplicateValues" dxfId="2128" priority="27"/>
    <cfRule type="duplicateValues" dxfId="2127" priority="28"/>
  </conditionalFormatting>
  <conditionalFormatting sqref="G73:G74 G53:G54 G83:G84 G93:G94 G99:G102">
    <cfRule type="duplicateValues" dxfId="2126" priority="157"/>
    <cfRule type="duplicateValues" dxfId="2125" priority="158"/>
    <cfRule type="duplicateValues" dxfId="2124" priority="159"/>
  </conditionalFormatting>
  <conditionalFormatting sqref="G85:G92 G75:G82">
    <cfRule type="duplicateValues" dxfId="2123" priority="23"/>
    <cfRule type="duplicateValues" dxfId="2122" priority="24"/>
    <cfRule type="duplicateValues" dxfId="2121" priority="25"/>
  </conditionalFormatting>
  <conditionalFormatting sqref="G95:G98">
    <cfRule type="duplicateValues" dxfId="2120" priority="4"/>
    <cfRule type="duplicateValues" dxfId="2119" priority="5"/>
    <cfRule type="duplicateValues" dxfId="2118" priority="6"/>
  </conditionalFormatting>
  <conditionalFormatting sqref="G103">
    <cfRule type="duplicateValues" dxfId="2117" priority="105"/>
    <cfRule type="duplicateValues" dxfId="2116" priority="106"/>
    <cfRule type="duplicateValues" dxfId="2115" priority="107"/>
    <cfRule type="duplicateValues" dxfId="2114" priority="108"/>
    <cfRule type="duplicateValues" dxfId="2113" priority="109"/>
  </conditionalFormatting>
  <conditionalFormatting sqref="G104">
    <cfRule type="duplicateValues" dxfId="2112" priority="110"/>
    <cfRule type="duplicateValues" dxfId="2111" priority="111"/>
    <cfRule type="duplicateValues" dxfId="2110" priority="115"/>
    <cfRule type="duplicateValues" dxfId="2109" priority="116"/>
    <cfRule type="duplicateValues" dxfId="2108" priority="117"/>
    <cfRule type="duplicateValues" dxfId="2107" priority="118"/>
    <cfRule type="duplicateValues" dxfId="2106" priority="119"/>
    <cfRule type="duplicateValues" dxfId="2105" priority="120"/>
    <cfRule type="duplicateValues" dxfId="2104" priority="121"/>
    <cfRule type="duplicateValues" dxfId="2103" priority="122"/>
    <cfRule type="duplicateValues" dxfId="2102" priority="123"/>
    <cfRule type="duplicateValues" dxfId="2101" priority="124"/>
    <cfRule type="duplicateValues" dxfId="2100" priority="125"/>
    <cfRule type="duplicateValues" dxfId="2099" priority="126"/>
    <cfRule type="duplicateValues" dxfId="2098" priority="127"/>
    <cfRule type="duplicateValues" dxfId="2097" priority="128"/>
    <cfRule type="duplicateValues" dxfId="2096" priority="134"/>
    <cfRule type="duplicateValues" dxfId="2095" priority="135"/>
  </conditionalFormatting>
  <conditionalFormatting sqref="G114">
    <cfRule type="duplicateValues" dxfId="2094" priority="69"/>
    <cfRule type="duplicateValues" dxfId="2093" priority="70"/>
    <cfRule type="duplicateValues" dxfId="2092" priority="71"/>
    <cfRule type="duplicateValues" dxfId="2091" priority="72"/>
    <cfRule type="duplicateValues" dxfId="2090" priority="73"/>
  </conditionalFormatting>
  <conditionalFormatting sqref="G115:G122 G105:G112">
    <cfRule type="duplicateValues" dxfId="2089" priority="20"/>
    <cfRule type="duplicateValues" dxfId="2088" priority="21"/>
    <cfRule type="duplicateValues" dxfId="2087" priority="22"/>
  </conditionalFormatting>
  <conditionalFormatting sqref="G124">
    <cfRule type="duplicateValues" dxfId="2086" priority="64"/>
    <cfRule type="duplicateValues" dxfId="2085" priority="65"/>
    <cfRule type="duplicateValues" dxfId="2084" priority="66"/>
    <cfRule type="duplicateValues" dxfId="2083" priority="67"/>
    <cfRule type="duplicateValues" dxfId="2082" priority="68"/>
  </conditionalFormatting>
  <conditionalFormatting sqref="G134">
    <cfRule type="duplicateValues" dxfId="2081" priority="59"/>
    <cfRule type="duplicateValues" dxfId="2080" priority="60"/>
    <cfRule type="duplicateValues" dxfId="2079" priority="61"/>
    <cfRule type="duplicateValues" dxfId="2078" priority="62"/>
    <cfRule type="duplicateValues" dxfId="2077" priority="63"/>
  </conditionalFormatting>
  <conditionalFormatting sqref="G135:G142 G125:G132">
    <cfRule type="duplicateValues" dxfId="2076" priority="17"/>
    <cfRule type="duplicateValues" dxfId="2075" priority="18"/>
    <cfRule type="duplicateValues" dxfId="2074" priority="19"/>
  </conditionalFormatting>
  <conditionalFormatting sqref="G144">
    <cfRule type="duplicateValues" dxfId="2073" priority="54"/>
    <cfRule type="duplicateValues" dxfId="2072" priority="55"/>
    <cfRule type="duplicateValues" dxfId="2071" priority="56"/>
    <cfRule type="duplicateValues" dxfId="2070" priority="57"/>
    <cfRule type="duplicateValues" dxfId="2069" priority="58"/>
  </conditionalFormatting>
  <conditionalFormatting sqref="G145">
    <cfRule type="duplicateValues" dxfId="2068" priority="83"/>
    <cfRule type="duplicateValues" dxfId="2067" priority="84"/>
    <cfRule type="duplicateValues" dxfId="2066" priority="85"/>
  </conditionalFormatting>
  <conditionalFormatting sqref="G146:G152">
    <cfRule type="duplicateValues" dxfId="2065" priority="1"/>
    <cfRule type="duplicateValues" dxfId="2064" priority="2"/>
    <cfRule type="duplicateValues" dxfId="2063" priority="3"/>
  </conditionalFormatting>
  <conditionalFormatting sqref="G154">
    <cfRule type="duplicateValues" dxfId="2062" priority="151"/>
    <cfRule type="duplicateValues" dxfId="2061" priority="152"/>
    <cfRule type="duplicateValues" dxfId="2060" priority="153"/>
    <cfRule type="duplicateValues" dxfId="2059" priority="154"/>
    <cfRule type="duplicateValues" dxfId="2058" priority="155"/>
    <cfRule type="duplicateValues" dxfId="2057" priority="156"/>
  </conditionalFormatting>
  <conditionalFormatting sqref="G155:G162">
    <cfRule type="duplicateValues" dxfId="2056" priority="13"/>
    <cfRule type="duplicateValues" dxfId="2055" priority="14"/>
    <cfRule type="duplicateValues" dxfId="2054" priority="15"/>
    <cfRule type="duplicateValues" dxfId="2053" priority="16"/>
  </conditionalFormatting>
  <conditionalFormatting sqref="G163">
    <cfRule type="duplicateValues" dxfId="2052" priority="79"/>
    <cfRule type="duplicateValues" dxfId="2051" priority="80"/>
    <cfRule type="duplicateValues" dxfId="2050" priority="81"/>
    <cfRule type="duplicateValues" dxfId="2049" priority="82"/>
  </conditionalFormatting>
  <conditionalFormatting sqref="G164">
    <cfRule type="duplicateValues" dxfId="2048" priority="48"/>
    <cfRule type="duplicateValues" dxfId="2047" priority="49"/>
    <cfRule type="duplicateValues" dxfId="2046" priority="50"/>
    <cfRule type="duplicateValues" dxfId="2045" priority="51"/>
    <cfRule type="duplicateValues" dxfId="2044" priority="52"/>
    <cfRule type="duplicateValues" dxfId="2043" priority="53"/>
  </conditionalFormatting>
  <conditionalFormatting sqref="G173 G145 G183 G193:G217">
    <cfRule type="duplicateValues" dxfId="2042" priority="144"/>
    <cfRule type="duplicateValues" dxfId="2041" priority="145"/>
    <cfRule type="duplicateValues" dxfId="2040" priority="146"/>
  </conditionalFormatting>
  <conditionalFormatting sqref="G174">
    <cfRule type="duplicateValues" dxfId="2039" priority="42"/>
    <cfRule type="duplicateValues" dxfId="2038" priority="43"/>
    <cfRule type="duplicateValues" dxfId="2037" priority="44"/>
    <cfRule type="duplicateValues" dxfId="2036" priority="45"/>
    <cfRule type="duplicateValues" dxfId="2035" priority="46"/>
    <cfRule type="duplicateValues" dxfId="2034" priority="47"/>
  </conditionalFormatting>
  <conditionalFormatting sqref="G184">
    <cfRule type="duplicateValues" dxfId="2033" priority="36"/>
    <cfRule type="duplicateValues" dxfId="2032" priority="37"/>
    <cfRule type="duplicateValues" dxfId="2031" priority="38"/>
    <cfRule type="duplicateValues" dxfId="2030" priority="39"/>
    <cfRule type="duplicateValues" dxfId="2029" priority="40"/>
    <cfRule type="duplicateValues" dxfId="2028" priority="41"/>
  </conditionalFormatting>
  <conditionalFormatting sqref="G185:G192 G175:G182 G165:G172">
    <cfRule type="duplicateValues" dxfId="2027" priority="10"/>
    <cfRule type="duplicateValues" dxfId="2026" priority="11"/>
    <cfRule type="duplicateValues" dxfId="2025" priority="12"/>
  </conditionalFormatting>
  <conditionalFormatting sqref="G218:G1048576">
    <cfRule type="duplicateValues" dxfId="2024" priority="147"/>
    <cfRule type="duplicateValues" dxfId="2023" priority="148"/>
    <cfRule type="duplicateValues" dxfId="2022" priority="149"/>
    <cfRule type="duplicateValues" dxfId="2021" priority="15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37" zoomScale="70" zoomScaleNormal="70" workbookViewId="0">
      <selection activeCell="M13" sqref="M13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7.5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45749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160000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320000</v>
      </c>
      <c r="Q9" s="32"/>
      <c r="R9" s="33">
        <f>SUM(N:N)</f>
        <v>160000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320000</v>
      </c>
      <c r="Q10" s="196"/>
      <c r="R10" s="197">
        <f>SUM(R9:T9)</f>
        <v>160000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240000</v>
      </c>
      <c r="N13" s="35">
        <f>SUM(L15:L22)</f>
        <v>120000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27.75" customHeight="1">
      <c r="B16" s="22">
        <v>2</v>
      </c>
      <c r="C16" s="141">
        <v>2</v>
      </c>
      <c r="D16" s="141" t="s">
        <v>61</v>
      </c>
      <c r="E16" s="142" t="s">
        <v>62</v>
      </c>
      <c r="F16" s="143" t="s">
        <v>63</v>
      </c>
      <c r="G16" s="144" t="s">
        <v>64</v>
      </c>
      <c r="H16" s="144" t="s">
        <v>65</v>
      </c>
      <c r="I16" s="9">
        <v>3</v>
      </c>
      <c r="J16" s="9">
        <v>5</v>
      </c>
      <c r="K16" s="6">
        <f t="shared" si="1"/>
        <v>80000</v>
      </c>
      <c r="L16" s="6">
        <f>K16*L13</f>
        <v>40000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141">
        <v>2</v>
      </c>
      <c r="D18" s="155" t="s">
        <v>66</v>
      </c>
      <c r="E18" s="156" t="s">
        <v>67</v>
      </c>
      <c r="F18" s="157" t="s">
        <v>68</v>
      </c>
      <c r="G18" s="158" t="s">
        <v>69</v>
      </c>
      <c r="H18" s="159" t="s">
        <v>27</v>
      </c>
      <c r="I18" s="160">
        <v>3</v>
      </c>
      <c r="J18" s="161">
        <v>13</v>
      </c>
      <c r="K18" s="6">
        <f t="shared" si="1"/>
        <v>160000</v>
      </c>
      <c r="L18" s="6">
        <f>K18*L13</f>
        <v>80000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80000</v>
      </c>
      <c r="N23" s="35">
        <f>SUM(L25:L32)</f>
        <v>40000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 ht="33">
      <c r="B29" s="22">
        <v>5</v>
      </c>
      <c r="C29" s="8">
        <v>2</v>
      </c>
      <c r="D29" s="152" t="s">
        <v>70</v>
      </c>
      <c r="E29" s="8" t="s">
        <v>71</v>
      </c>
      <c r="F29" s="8" t="s">
        <v>72</v>
      </c>
      <c r="G29" s="166" t="s">
        <v>73</v>
      </c>
      <c r="H29" s="82" t="s">
        <v>65</v>
      </c>
      <c r="I29" s="9">
        <v>8</v>
      </c>
      <c r="J29" s="9"/>
      <c r="K29" s="6">
        <f t="shared" si="2"/>
        <v>80000</v>
      </c>
      <c r="L29" s="6">
        <f>K29*L23</f>
        <v>40000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39">
        <f>SUM(K45:K52)</f>
        <v>0</v>
      </c>
      <c r="N43" s="35">
        <f>SUM(L45:L52)</f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39">
        <f>SUM(K55:K62)</f>
        <v>0</v>
      </c>
      <c r="N53" s="35">
        <f>SUM(L55:L62)</f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39">
        <f>SUM(K65:K72)</f>
        <v>0</v>
      </c>
      <c r="N63" s="35">
        <f>SUM(L65:L72)</f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39">
        <f>SUM(K75:K82)</f>
        <v>0</v>
      </c>
      <c r="N73" s="35">
        <f>SUM(L75:L82)</f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39">
        <f>SUM(K85:K92)</f>
        <v>0</v>
      </c>
      <c r="N83" s="35">
        <f>SUM(L85:L92)</f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39">
        <f>SUM(K95:K102)</f>
        <v>0</v>
      </c>
      <c r="N93" s="35">
        <f>SUM(L95:L102)</f>
        <v>0</v>
      </c>
      <c r="O93" s="24"/>
    </row>
    <row r="94" spans="1:15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5016" priority="276"/>
    <cfRule type="duplicateValues" dxfId="5015" priority="277"/>
  </conditionalFormatting>
  <conditionalFormatting sqref="G1:G2 G4:G12 G14:G15 G34:G42 G45:G62 G104:G112 G114:G122 G124:G132 G134:G142 G165:G173 G175:G183 G185:G217 G24:G32 G65:G102 G144:G152 G17 G19:G22">
    <cfRule type="duplicateValues" dxfId="5014" priority="279"/>
  </conditionalFormatting>
  <conditionalFormatting sqref="G1:G2">
    <cfRule type="duplicateValues" dxfId="5013" priority="278"/>
  </conditionalFormatting>
  <conditionalFormatting sqref="G4">
    <cfRule type="duplicateValues" dxfId="5012" priority="275"/>
  </conditionalFormatting>
  <conditionalFormatting sqref="G5:G12">
    <cfRule type="duplicateValues" dxfId="5011" priority="248"/>
    <cfRule type="duplicateValues" dxfId="5010" priority="249"/>
    <cfRule type="duplicateValues" dxfId="5009" priority="250"/>
  </conditionalFormatting>
  <conditionalFormatting sqref="G13">
    <cfRule type="duplicateValues" dxfId="5008" priority="235"/>
    <cfRule type="duplicateValues" dxfId="5007" priority="236"/>
    <cfRule type="duplicateValues" dxfId="5006" priority="237"/>
    <cfRule type="duplicateValues" dxfId="5005" priority="238"/>
    <cfRule type="duplicateValues" dxfId="5004" priority="239"/>
    <cfRule type="duplicateValues" dxfId="5003" priority="240"/>
  </conditionalFormatting>
  <conditionalFormatting sqref="G14">
    <cfRule type="duplicateValues" dxfId="5002" priority="268"/>
    <cfRule type="duplicateValues" dxfId="5001" priority="269"/>
  </conditionalFormatting>
  <conditionalFormatting sqref="G15 G17 G19:G22">
    <cfRule type="duplicateValues" dxfId="5000" priority="265"/>
    <cfRule type="duplicateValues" dxfId="4999" priority="266"/>
    <cfRule type="duplicateValues" dxfId="4998" priority="267"/>
  </conditionalFormatting>
  <conditionalFormatting sqref="G23">
    <cfRule type="duplicateValues" dxfId="4997" priority="225"/>
    <cfRule type="duplicateValues" dxfId="4996" priority="226"/>
    <cfRule type="duplicateValues" dxfId="4995" priority="227"/>
    <cfRule type="duplicateValues" dxfId="4994" priority="228"/>
  </conditionalFormatting>
  <conditionalFormatting sqref="G24">
    <cfRule type="duplicateValues" dxfId="4993" priority="272"/>
    <cfRule type="duplicateValues" dxfId="4992" priority="273"/>
    <cfRule type="duplicateValues" dxfId="4991" priority="274"/>
  </conditionalFormatting>
  <conditionalFormatting sqref="G25">
    <cfRule type="duplicateValues" dxfId="4990" priority="222"/>
    <cfRule type="duplicateValues" dxfId="4989" priority="223"/>
    <cfRule type="duplicateValues" dxfId="4988" priority="224"/>
  </conditionalFormatting>
  <conditionalFormatting sqref="G26:G32">
    <cfRule type="duplicateValues" dxfId="4987" priority="143"/>
    <cfRule type="duplicateValues" dxfId="4986" priority="144"/>
    <cfRule type="duplicateValues" dxfId="4985" priority="145"/>
  </conditionalFormatting>
  <conditionalFormatting sqref="G33">
    <cfRule type="duplicateValues" dxfId="4984" priority="229"/>
    <cfRule type="duplicateValues" dxfId="4983" priority="230"/>
    <cfRule type="duplicateValues" dxfId="4982" priority="231"/>
    <cfRule type="duplicateValues" dxfId="4981" priority="232"/>
    <cfRule type="duplicateValues" dxfId="4980" priority="233"/>
    <cfRule type="duplicateValues" dxfId="4979" priority="234"/>
  </conditionalFormatting>
  <conditionalFormatting sqref="G34">
    <cfRule type="duplicateValues" dxfId="4978" priority="210"/>
    <cfRule type="duplicateValues" dxfId="4977" priority="211"/>
    <cfRule type="duplicateValues" dxfId="4976" priority="212"/>
    <cfRule type="duplicateValues" dxfId="4975" priority="213"/>
    <cfRule type="duplicateValues" dxfId="4974" priority="214"/>
  </conditionalFormatting>
  <conditionalFormatting sqref="G43:G44">
    <cfRule type="duplicateValues" dxfId="4973" priority="168"/>
    <cfRule type="duplicateValues" dxfId="4972" priority="169"/>
    <cfRule type="duplicateValues" dxfId="4971" priority="170"/>
    <cfRule type="duplicateValues" dxfId="4970" priority="171"/>
  </conditionalFormatting>
  <conditionalFormatting sqref="G45:G52 G35:G42">
    <cfRule type="duplicateValues" dxfId="4969" priority="165"/>
    <cfRule type="duplicateValues" dxfId="4968" priority="166"/>
    <cfRule type="duplicateValues" dxfId="4967" priority="167"/>
  </conditionalFormatting>
  <conditionalFormatting sqref="G65:G72 G55:G62">
    <cfRule type="duplicateValues" dxfId="4966" priority="162"/>
    <cfRule type="duplicateValues" dxfId="4965" priority="163"/>
    <cfRule type="duplicateValues" dxfId="4964" priority="164"/>
  </conditionalFormatting>
  <conditionalFormatting sqref="G73:G74 G53:G54 G83:G84 G93:G94 G99:G102">
    <cfRule type="duplicateValues" dxfId="4963" priority="293"/>
    <cfRule type="duplicateValues" dxfId="4962" priority="294"/>
    <cfRule type="duplicateValues" dxfId="4961" priority="295"/>
  </conditionalFormatting>
  <conditionalFormatting sqref="G85:G92 G75:G82">
    <cfRule type="duplicateValues" dxfId="4960" priority="159"/>
    <cfRule type="duplicateValues" dxfId="4959" priority="160"/>
    <cfRule type="duplicateValues" dxfId="4958" priority="161"/>
  </conditionalFormatting>
  <conditionalFormatting sqref="G95:G98">
    <cfRule type="duplicateValues" dxfId="4957" priority="140"/>
    <cfRule type="duplicateValues" dxfId="4956" priority="141"/>
    <cfRule type="duplicateValues" dxfId="4955" priority="142"/>
  </conditionalFormatting>
  <conditionalFormatting sqref="G103">
    <cfRule type="duplicateValues" dxfId="4954" priority="241"/>
    <cfRule type="duplicateValues" dxfId="4953" priority="242"/>
    <cfRule type="duplicateValues" dxfId="4952" priority="243"/>
    <cfRule type="duplicateValues" dxfId="4951" priority="244"/>
    <cfRule type="duplicateValues" dxfId="4950" priority="245"/>
  </conditionalFormatting>
  <conditionalFormatting sqref="G104">
    <cfRule type="duplicateValues" dxfId="4949" priority="246"/>
    <cfRule type="duplicateValues" dxfId="4948" priority="247"/>
    <cfRule type="duplicateValues" dxfId="4947" priority="251"/>
    <cfRule type="duplicateValues" dxfId="4946" priority="252"/>
    <cfRule type="duplicateValues" dxfId="4945" priority="253"/>
    <cfRule type="duplicateValues" dxfId="4944" priority="254"/>
    <cfRule type="duplicateValues" dxfId="4943" priority="255"/>
    <cfRule type="duplicateValues" dxfId="4942" priority="256"/>
    <cfRule type="duplicateValues" dxfId="4941" priority="257"/>
    <cfRule type="duplicateValues" dxfId="4940" priority="258"/>
    <cfRule type="duplicateValues" dxfId="4939" priority="259"/>
    <cfRule type="duplicateValues" dxfId="4938" priority="260"/>
    <cfRule type="duplicateValues" dxfId="4937" priority="261"/>
    <cfRule type="duplicateValues" dxfId="4936" priority="262"/>
    <cfRule type="duplicateValues" dxfId="4935" priority="263"/>
    <cfRule type="duplicateValues" dxfId="4934" priority="264"/>
    <cfRule type="duplicateValues" dxfId="4933" priority="270"/>
    <cfRule type="duplicateValues" dxfId="4932" priority="271"/>
  </conditionalFormatting>
  <conditionalFormatting sqref="G114">
    <cfRule type="duplicateValues" dxfId="4931" priority="205"/>
    <cfRule type="duplicateValues" dxfId="4930" priority="206"/>
    <cfRule type="duplicateValues" dxfId="4929" priority="207"/>
    <cfRule type="duplicateValues" dxfId="4928" priority="208"/>
    <cfRule type="duplicateValues" dxfId="4927" priority="209"/>
  </conditionalFormatting>
  <conditionalFormatting sqref="G115:G122 G105:G112">
    <cfRule type="duplicateValues" dxfId="4926" priority="156"/>
    <cfRule type="duplicateValues" dxfId="4925" priority="157"/>
    <cfRule type="duplicateValues" dxfId="4924" priority="158"/>
  </conditionalFormatting>
  <conditionalFormatting sqref="G124">
    <cfRule type="duplicateValues" dxfId="4923" priority="200"/>
    <cfRule type="duplicateValues" dxfId="4922" priority="201"/>
    <cfRule type="duplicateValues" dxfId="4921" priority="202"/>
    <cfRule type="duplicateValues" dxfId="4920" priority="203"/>
    <cfRule type="duplicateValues" dxfId="4919" priority="204"/>
  </conditionalFormatting>
  <conditionalFormatting sqref="G134">
    <cfRule type="duplicateValues" dxfId="4918" priority="195"/>
    <cfRule type="duplicateValues" dxfId="4917" priority="196"/>
    <cfRule type="duplicateValues" dxfId="4916" priority="197"/>
    <cfRule type="duplicateValues" dxfId="4915" priority="198"/>
    <cfRule type="duplicateValues" dxfId="4914" priority="199"/>
  </conditionalFormatting>
  <conditionalFormatting sqref="G135:G142 G125:G132">
    <cfRule type="duplicateValues" dxfId="4913" priority="153"/>
    <cfRule type="duplicateValues" dxfId="4912" priority="154"/>
    <cfRule type="duplicateValues" dxfId="4911" priority="155"/>
  </conditionalFormatting>
  <conditionalFormatting sqref="G144">
    <cfRule type="duplicateValues" dxfId="4910" priority="190"/>
    <cfRule type="duplicateValues" dxfId="4909" priority="191"/>
    <cfRule type="duplicateValues" dxfId="4908" priority="192"/>
    <cfRule type="duplicateValues" dxfId="4907" priority="193"/>
    <cfRule type="duplicateValues" dxfId="4906" priority="194"/>
  </conditionalFormatting>
  <conditionalFormatting sqref="G145">
    <cfRule type="duplicateValues" dxfId="4905" priority="219"/>
    <cfRule type="duplicateValues" dxfId="4904" priority="220"/>
    <cfRule type="duplicateValues" dxfId="4903" priority="221"/>
  </conditionalFormatting>
  <conditionalFormatting sqref="G146:G152">
    <cfRule type="duplicateValues" dxfId="4902" priority="137"/>
    <cfRule type="duplicateValues" dxfId="4901" priority="138"/>
    <cfRule type="duplicateValues" dxfId="4900" priority="139"/>
  </conditionalFormatting>
  <conditionalFormatting sqref="G154">
    <cfRule type="duplicateValues" dxfId="4899" priority="287"/>
    <cfRule type="duplicateValues" dxfId="4898" priority="288"/>
    <cfRule type="duplicateValues" dxfId="4897" priority="289"/>
    <cfRule type="duplicateValues" dxfId="4896" priority="290"/>
    <cfRule type="duplicateValues" dxfId="4895" priority="291"/>
    <cfRule type="duplicateValues" dxfId="4894" priority="292"/>
  </conditionalFormatting>
  <conditionalFormatting sqref="G155:G162">
    <cfRule type="duplicateValues" dxfId="4893" priority="149"/>
    <cfRule type="duplicateValues" dxfId="4892" priority="150"/>
    <cfRule type="duplicateValues" dxfId="4891" priority="151"/>
    <cfRule type="duplicateValues" dxfId="4890" priority="152"/>
  </conditionalFormatting>
  <conditionalFormatting sqref="G163">
    <cfRule type="duplicateValues" dxfId="4889" priority="215"/>
    <cfRule type="duplicateValues" dxfId="4888" priority="216"/>
    <cfRule type="duplicateValues" dxfId="4887" priority="217"/>
    <cfRule type="duplicateValues" dxfId="4886" priority="218"/>
  </conditionalFormatting>
  <conditionalFormatting sqref="G164">
    <cfRule type="duplicateValues" dxfId="4885" priority="184"/>
    <cfRule type="duplicateValues" dxfId="4884" priority="185"/>
    <cfRule type="duplicateValues" dxfId="4883" priority="186"/>
    <cfRule type="duplicateValues" dxfId="4882" priority="187"/>
    <cfRule type="duplicateValues" dxfId="4881" priority="188"/>
    <cfRule type="duplicateValues" dxfId="4880" priority="189"/>
  </conditionalFormatting>
  <conditionalFormatting sqref="G173 G145 G183 G193:G217">
    <cfRule type="duplicateValues" dxfId="4879" priority="280"/>
    <cfRule type="duplicateValues" dxfId="4878" priority="281"/>
    <cfRule type="duplicateValues" dxfId="4877" priority="282"/>
  </conditionalFormatting>
  <conditionalFormatting sqref="G174">
    <cfRule type="duplicateValues" dxfId="4876" priority="178"/>
    <cfRule type="duplicateValues" dxfId="4875" priority="179"/>
    <cfRule type="duplicateValues" dxfId="4874" priority="180"/>
    <cfRule type="duplicateValues" dxfId="4873" priority="181"/>
    <cfRule type="duplicateValues" dxfId="4872" priority="182"/>
    <cfRule type="duplicateValues" dxfId="4871" priority="183"/>
  </conditionalFormatting>
  <conditionalFormatting sqref="G184">
    <cfRule type="duplicateValues" dxfId="4870" priority="172"/>
    <cfRule type="duplicateValues" dxfId="4869" priority="173"/>
    <cfRule type="duplicateValues" dxfId="4868" priority="174"/>
    <cfRule type="duplicateValues" dxfId="4867" priority="175"/>
    <cfRule type="duplicateValues" dxfId="4866" priority="176"/>
    <cfRule type="duplicateValues" dxfId="4865" priority="177"/>
  </conditionalFormatting>
  <conditionalFormatting sqref="G185:G192 G175:G182 G165:G172">
    <cfRule type="duplicateValues" dxfId="4864" priority="146"/>
    <cfRule type="duplicateValues" dxfId="4863" priority="147"/>
    <cfRule type="duplicateValues" dxfId="4862" priority="148"/>
  </conditionalFormatting>
  <conditionalFormatting sqref="G218:G1048576">
    <cfRule type="duplicateValues" dxfId="4861" priority="283"/>
    <cfRule type="duplicateValues" dxfId="4860" priority="284"/>
    <cfRule type="duplicateValues" dxfId="4859" priority="285"/>
    <cfRule type="duplicateValues" dxfId="4858" priority="286"/>
  </conditionalFormatting>
  <conditionalFormatting sqref="F18">
    <cfRule type="duplicateValues" dxfId="4857" priority="61"/>
    <cfRule type="duplicateValues" dxfId="4856" priority="62"/>
    <cfRule type="duplicateValues" dxfId="4855" priority="63"/>
    <cfRule type="duplicateValues" dxfId="4854" priority="64"/>
    <cfRule type="duplicateValues" dxfId="4853" priority="65"/>
    <cfRule type="duplicateValues" dxfId="4852" priority="66"/>
    <cfRule type="duplicateValues" dxfId="4851" priority="67"/>
    <cfRule type="duplicateValues" dxfId="4850" priority="68"/>
    <cfRule type="duplicateValues" dxfId="4849" priority="125"/>
    <cfRule type="duplicateValues" dxfId="4848" priority="126"/>
    <cfRule type="duplicateValues" dxfId="4847" priority="127"/>
    <cfRule type="duplicateValues" dxfId="4846" priority="128"/>
    <cfRule type="duplicateValues" dxfId="4845" priority="129"/>
    <cfRule type="duplicateValues" dxfId="4844" priority="130"/>
    <cfRule type="duplicateValues" dxfId="4843" priority="131"/>
    <cfRule type="duplicateValues" dxfId="4842" priority="132"/>
  </conditionalFormatting>
  <conditionalFormatting sqref="G18">
    <cfRule type="duplicateValues" dxfId="4841" priority="1"/>
    <cfRule type="duplicateValues" dxfId="4840" priority="2"/>
    <cfRule type="duplicateValues" dxfId="4839" priority="3"/>
    <cfRule type="duplicateValues" dxfId="4838" priority="4"/>
    <cfRule type="duplicateValues" dxfId="4837" priority="5"/>
    <cfRule type="duplicateValues" dxfId="4836" priority="6"/>
    <cfRule type="duplicateValues" dxfId="4835" priority="7"/>
    <cfRule type="duplicateValues" dxfId="4834" priority="8"/>
    <cfRule type="duplicateValues" dxfId="4833" priority="9"/>
    <cfRule type="duplicateValues" dxfId="4832" priority="10"/>
    <cfRule type="duplicateValues" dxfId="4831" priority="11"/>
    <cfRule type="duplicateValues" dxfId="4830" priority="12"/>
    <cfRule type="duplicateValues" dxfId="4829" priority="13"/>
    <cfRule type="duplicateValues" dxfId="4828" priority="14"/>
    <cfRule type="duplicateValues" dxfId="4827" priority="15"/>
    <cfRule type="duplicateValues" dxfId="4826" priority="16"/>
    <cfRule type="duplicateValues" dxfId="4825" priority="17"/>
    <cfRule type="duplicateValues" dxfId="4824" priority="18"/>
    <cfRule type="duplicateValues" dxfId="4823" priority="19"/>
    <cfRule type="duplicateValues" dxfId="4822" priority="20"/>
    <cfRule type="duplicateValues" dxfId="4821" priority="21"/>
    <cfRule type="duplicateValues" dxfId="4820" priority="22"/>
    <cfRule type="duplicateValues" dxfId="4819" priority="23"/>
    <cfRule type="duplicateValues" dxfId="4818" priority="24"/>
    <cfRule type="duplicateValues" dxfId="4817" priority="25"/>
    <cfRule type="duplicateValues" dxfId="4816" priority="26"/>
    <cfRule type="duplicateValues" dxfId="4815" priority="27"/>
    <cfRule type="duplicateValues" dxfId="4814" priority="28"/>
    <cfRule type="duplicateValues" dxfId="4813" priority="29"/>
    <cfRule type="duplicateValues" dxfId="4812" priority="30"/>
    <cfRule type="duplicateValues" dxfId="4811" priority="31"/>
    <cfRule type="duplicateValues" dxfId="4810" priority="32"/>
    <cfRule type="duplicateValues" dxfId="4809" priority="33"/>
    <cfRule type="duplicateValues" dxfId="4808" priority="34"/>
    <cfRule type="duplicateValues" dxfId="4807" priority="35"/>
    <cfRule type="duplicateValues" dxfId="4806" priority="36"/>
    <cfRule type="duplicateValues" dxfId="4805" priority="37"/>
    <cfRule type="duplicateValues" dxfId="4804" priority="38"/>
    <cfRule type="duplicateValues" dxfId="4803" priority="39"/>
    <cfRule type="duplicateValues" dxfId="4802" priority="40"/>
    <cfRule type="duplicateValues" dxfId="4801" priority="41"/>
    <cfRule type="duplicateValues" dxfId="4800" priority="42"/>
    <cfRule type="duplicateValues" dxfId="4799" priority="43"/>
    <cfRule type="duplicateValues" dxfId="4798" priority="44"/>
    <cfRule type="duplicateValues" dxfId="4797" priority="45"/>
    <cfRule type="duplicateValues" dxfId="4796" priority="46"/>
    <cfRule type="duplicateValues" dxfId="4795" priority="47"/>
    <cfRule type="duplicateValues" dxfId="4794" priority="48"/>
    <cfRule type="duplicateValues" dxfId="4793" priority="49"/>
    <cfRule type="duplicateValues" dxfId="4792" priority="50"/>
    <cfRule type="duplicateValues" dxfId="4791" priority="51"/>
    <cfRule type="duplicateValues" dxfId="4790" priority="52"/>
    <cfRule type="duplicateValues" dxfId="4789" priority="53"/>
    <cfRule type="duplicateValues" dxfId="4788" priority="54"/>
    <cfRule type="duplicateValues" dxfId="4787" priority="55"/>
    <cfRule type="duplicateValues" dxfId="4786" priority="56"/>
    <cfRule type="duplicateValues" dxfId="4785" priority="57"/>
    <cfRule type="duplicateValues" dxfId="4784" priority="58"/>
    <cfRule type="duplicateValues" dxfId="4783" priority="59"/>
    <cfRule type="duplicateValues" dxfId="4782" priority="60"/>
    <cfRule type="duplicateValues" dxfId="4781" priority="69"/>
    <cfRule type="duplicateValues" dxfId="4780" priority="70"/>
    <cfRule type="duplicateValues" dxfId="4779" priority="71"/>
    <cfRule type="duplicateValues" dxfId="4778" priority="72"/>
    <cfRule type="duplicateValues" dxfId="4777" priority="73"/>
    <cfRule type="duplicateValues" dxfId="4776" priority="74"/>
    <cfRule type="duplicateValues" dxfId="4775" priority="75"/>
    <cfRule type="duplicateValues" dxfId="4774" priority="76"/>
    <cfRule type="duplicateValues" dxfId="4773" priority="77"/>
    <cfRule type="duplicateValues" dxfId="4772" priority="78"/>
    <cfRule type="duplicateValues" dxfId="4771" priority="79"/>
    <cfRule type="duplicateValues" dxfId="4770" priority="80"/>
    <cfRule type="duplicateValues" dxfId="4769" priority="81"/>
    <cfRule type="duplicateValues" dxfId="4768" priority="82"/>
    <cfRule type="duplicateValues" dxfId="4767" priority="83"/>
    <cfRule type="duplicateValues" dxfId="4766" priority="84"/>
    <cfRule type="duplicateValues" dxfId="4765" priority="85"/>
    <cfRule type="duplicateValues" dxfId="4764" priority="86"/>
    <cfRule type="duplicateValues" dxfId="4763" priority="87"/>
    <cfRule type="duplicateValues" dxfId="4762" priority="88"/>
    <cfRule type="duplicateValues" dxfId="4761" priority="89"/>
    <cfRule type="duplicateValues" dxfId="4760" priority="90"/>
    <cfRule type="duplicateValues" dxfId="4759" priority="91"/>
    <cfRule type="duplicateValues" dxfId="4758" priority="92"/>
    <cfRule type="duplicateValues" dxfId="4757" priority="93"/>
    <cfRule type="duplicateValues" dxfId="4756" priority="94"/>
    <cfRule type="duplicateValues" dxfId="4755" priority="95"/>
    <cfRule type="duplicateValues" dxfId="4754" priority="96"/>
    <cfRule type="duplicateValues" dxfId="4753" priority="97"/>
    <cfRule type="duplicateValues" dxfId="4752" priority="98"/>
    <cfRule type="duplicateValues" dxfId="4751" priority="99"/>
    <cfRule type="duplicateValues" dxfId="4750" priority="100"/>
    <cfRule type="duplicateValues" dxfId="4749" priority="101"/>
    <cfRule type="duplicateValues" dxfId="4748" priority="102"/>
    <cfRule type="duplicateValues" dxfId="4747" priority="103"/>
    <cfRule type="duplicateValues" dxfId="4746" priority="104"/>
    <cfRule type="duplicateValues" dxfId="4745" priority="105"/>
    <cfRule type="duplicateValues" dxfId="4744" priority="106"/>
    <cfRule type="duplicateValues" dxfId="4743" priority="107"/>
    <cfRule type="duplicateValues" dxfId="4742" priority="108"/>
    <cfRule type="duplicateValues" dxfId="4741" priority="109"/>
    <cfRule type="duplicateValues" dxfId="4740" priority="110"/>
    <cfRule type="duplicateValues" dxfId="4739" priority="111"/>
    <cfRule type="duplicateValues" dxfId="4738" priority="112"/>
    <cfRule type="duplicateValues" dxfId="4737" priority="113"/>
    <cfRule type="duplicateValues" dxfId="4736" priority="114"/>
    <cfRule type="duplicateValues" dxfId="4735" priority="115"/>
    <cfRule type="duplicateValues" dxfId="4734" priority="116"/>
    <cfRule type="duplicateValues" dxfId="4733" priority="117"/>
    <cfRule type="duplicateValues" dxfId="4732" priority="118"/>
    <cfRule type="duplicateValues" dxfId="4731" priority="119"/>
    <cfRule type="duplicateValues" dxfId="4730" priority="120"/>
    <cfRule type="duplicateValues" dxfId="4729" priority="121"/>
    <cfRule type="duplicateValues" dxfId="4728" priority="122"/>
    <cfRule type="duplicateValues" dxfId="4727" priority="123"/>
    <cfRule type="duplicateValues" dxfId="4726" priority="124"/>
  </conditionalFormatting>
  <conditionalFormatting sqref="G18">
    <cfRule type="duplicateValues" dxfId="4725" priority="133"/>
    <cfRule type="duplicateValues" dxfId="4724" priority="134"/>
    <cfRule type="duplicateValues" dxfId="4723" priority="135"/>
    <cfRule type="duplicateValues" dxfId="4722" priority="136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93"/>
  <sheetViews>
    <sheetView topLeftCell="C1" zoomScale="70" zoomScaleNormal="70" workbookViewId="0">
      <selection activeCell="V1" sqref="V1:Y18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23" width="8.625" style="16"/>
    <col min="24" max="25" width="10.875" style="16" bestFit="1" customWidth="1"/>
    <col min="26" max="16384" width="8.625" style="16"/>
  </cols>
  <sheetData>
    <row r="1" spans="2:25" ht="22.5" customHeight="1" thickBot="1">
      <c r="C1" s="187">
        <f ca="1">DATE(년,월,_xlfn.SHEET())</f>
        <v>45767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  <c r="V1" s="329" t="s">
        <v>489</v>
      </c>
      <c r="W1" s="330"/>
      <c r="X1" s="330"/>
      <c r="Y1" s="331"/>
    </row>
    <row r="2" spans="2:25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5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  <c r="V3" s="333" t="s">
        <v>469</v>
      </c>
      <c r="W3" s="334"/>
      <c r="X3" s="243" t="s">
        <v>470</v>
      </c>
      <c r="Y3" s="332"/>
    </row>
    <row r="4" spans="2:25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0</v>
      </c>
      <c r="R4" s="193"/>
      <c r="S4" s="24"/>
      <c r="V4" s="335"/>
      <c r="W4" s="336"/>
      <c r="X4" s="93" t="s">
        <v>472</v>
      </c>
      <c r="Y4" s="93" t="s">
        <v>471</v>
      </c>
    </row>
    <row r="5" spans="2:25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  <c r="V5" s="341" t="s">
        <v>474</v>
      </c>
      <c r="W5" s="342"/>
      <c r="X5" s="343">
        <f ca="1">SUM(
  N(INDIRECT("'14'!M" &amp; (13 + (ROW(A1)-1)*10))),
  N(INDIRECT("'15'!M" &amp; (13 + (ROW(A1)-1)*10))),
  N(INDIRECT("'16'!M" &amp; (13 + (ROW(A1)-1)*10))),
  N(INDIRECT("'17'!M" &amp; (13 + (ROW(A1)-1)*10))),
  N(INDIRECT("'18'!M" &amp; (13 + (ROW(A1)-1)*10))),
  N(INDIRECT("'19'!M" &amp; (13 + (ROW(A1)-1)*10))),  N(INDIRECT("'20'!M" &amp; (13 + (ROW(A1)-1)*10)))
)</f>
        <v>0</v>
      </c>
      <c r="Y5" s="339">
        <f ca="1">X5 * INDIRECT("'1'!L" &amp; (13 + (ROW() - ROW($A$1)) * 10))</f>
        <v>0</v>
      </c>
    </row>
    <row r="6" spans="2:25" ht="17.25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  <c r="V6" s="341" t="s">
        <v>475</v>
      </c>
      <c r="W6" s="342"/>
      <c r="X6" s="343">
        <f ca="1">SUM(
  N(INDIRECT("'14'!M" &amp; (13 + (ROW(A2)-1)*10))),
  N(INDIRECT("'15'!M" &amp; (13 + (ROW(A2)-1)*10))),
  N(INDIRECT("'16'!M" &amp; (13 + (ROW(A2)-1)*10))),
  N(INDIRECT("'17'!M" &amp; (13 + (ROW(A2)-1)*10))),
  N(INDIRECT("'18'!M" &amp; (13 + (ROW(A2)-1)*10))),
  N(INDIRECT("'19'!M" &amp; (13 + (ROW(A2)-1)*10))),  N(INDIRECT("'20'!M" &amp; (13 + (ROW(A2)-1)*10)))
)</f>
        <v>160000</v>
      </c>
      <c r="Y6" s="339">
        <f ca="1">X6 * INDIRECT("'1'!L" &amp; (13 + (ROW() - ROW($A$1)) * 10))</f>
        <v>80000</v>
      </c>
    </row>
    <row r="7" spans="2:25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  <c r="V7" s="341" t="s">
        <v>476</v>
      </c>
      <c r="W7" s="342"/>
      <c r="X7" s="343">
        <f t="shared" ref="X6:X18" ca="1" si="1">SUM(
  N(INDIRECT("'14'!M" &amp; (13 + (ROW(A3)-1)*10))),
  N(INDIRECT("'15'!M" &amp; (13 + (ROW(A3)-1)*10))),
  N(INDIRECT("'16'!M" &amp; (13 + (ROW(A3)-1)*10))),
  N(INDIRECT("'17'!M" &amp; (13 + (ROW(A3)-1)*10))),
  N(INDIRECT("'18'!M" &amp; (13 + (ROW(A3)-1)*10))),
  N(INDIRECT("'19'!M" &amp; (13 + (ROW(A3)-1)*10))),  N(INDIRECT("'20'!M" &amp; (13 + (ROW(A3)-1)*10)))
)</f>
        <v>0</v>
      </c>
      <c r="Y7" s="339">
        <f t="shared" ref="Y6:Y18" ca="1" si="2">X7 * INDIRECT("'1'!L" &amp; (13 + (ROW() - ROW($A$1)) * 10))</f>
        <v>0</v>
      </c>
    </row>
    <row r="8" spans="2:25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  <c r="V8" s="341" t="s">
        <v>488</v>
      </c>
      <c r="W8" s="342"/>
      <c r="X8" s="343">
        <f t="shared" ca="1" si="1"/>
        <v>0</v>
      </c>
      <c r="Y8" s="339">
        <f t="shared" ca="1" si="2"/>
        <v>0</v>
      </c>
    </row>
    <row r="9" spans="2:25" ht="17.25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0</v>
      </c>
      <c r="Q9" s="32"/>
      <c r="R9" s="33">
        <f>SUM(N:N)</f>
        <v>0</v>
      </c>
      <c r="S9" s="34"/>
      <c r="T9" s="34"/>
      <c r="U9" s="24"/>
      <c r="V9" s="341" t="s">
        <v>477</v>
      </c>
      <c r="W9" s="342"/>
      <c r="X9" s="343">
        <f t="shared" ca="1" si="1"/>
        <v>0</v>
      </c>
      <c r="Y9" s="339">
        <f t="shared" ca="1" si="2"/>
        <v>0</v>
      </c>
    </row>
    <row r="10" spans="2:25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0</v>
      </c>
      <c r="Q10" s="196"/>
      <c r="R10" s="197">
        <f>SUM(R9:T9)</f>
        <v>0</v>
      </c>
      <c r="S10" s="198"/>
      <c r="T10" s="199"/>
      <c r="U10" s="24"/>
      <c r="V10" s="341" t="s">
        <v>487</v>
      </c>
      <c r="W10" s="342"/>
      <c r="X10" s="343">
        <f t="shared" ca="1" si="1"/>
        <v>0</v>
      </c>
      <c r="Y10" s="339">
        <f t="shared" ca="1" si="2"/>
        <v>0</v>
      </c>
    </row>
    <row r="11" spans="2:25" ht="17.25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  <c r="V11" s="341" t="s">
        <v>478</v>
      </c>
      <c r="W11" s="342"/>
      <c r="X11" s="343">
        <f t="shared" ca="1" si="1"/>
        <v>0</v>
      </c>
      <c r="Y11" s="339">
        <f t="shared" ca="1" si="2"/>
        <v>0</v>
      </c>
    </row>
    <row r="12" spans="2:25" ht="17.25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  <c r="V12" s="341" t="s">
        <v>479</v>
      </c>
      <c r="W12" s="342"/>
      <c r="X12" s="343">
        <f t="shared" ca="1" si="1"/>
        <v>0</v>
      </c>
      <c r="Y12" s="339">
        <f t="shared" ca="1" si="2"/>
        <v>0</v>
      </c>
    </row>
    <row r="13" spans="2:25" ht="23.25" thickBot="1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  <c r="P13" s="188" t="s">
        <v>119</v>
      </c>
      <c r="Q13" s="188"/>
      <c r="R13" s="188"/>
      <c r="S13" s="188"/>
      <c r="T13" s="188"/>
      <c r="V13" s="341" t="s">
        <v>480</v>
      </c>
      <c r="W13" s="342"/>
      <c r="X13" s="343">
        <f t="shared" ca="1" si="1"/>
        <v>0</v>
      </c>
      <c r="Y13" s="339">
        <f t="shared" ca="1" si="2"/>
        <v>0</v>
      </c>
    </row>
    <row r="14" spans="2:25" ht="18" thickTop="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  <c r="V14" s="341" t="s">
        <v>481</v>
      </c>
      <c r="W14" s="342"/>
      <c r="X14" s="343">
        <f t="shared" ca="1" si="1"/>
        <v>0</v>
      </c>
      <c r="Y14" s="339">
        <f t="shared" ca="1" si="2"/>
        <v>0</v>
      </c>
    </row>
    <row r="15" spans="2:25" ht="16.5" customHeight="1">
      <c r="B15" s="22">
        <v>1</v>
      </c>
      <c r="C15" s="2"/>
      <c r="D15" s="2"/>
      <c r="E15" s="2"/>
      <c r="F15" s="2"/>
      <c r="G15" s="2"/>
      <c r="H15" s="2"/>
      <c r="I15" s="2"/>
      <c r="J15" s="2"/>
      <c r="K15" s="6">
        <f t="shared" ref="K15:K22" si="3">(I15+J15)*10000</f>
        <v>0</v>
      </c>
      <c r="L15" s="6">
        <f>K15*L13</f>
        <v>0</v>
      </c>
      <c r="M15" s="24"/>
      <c r="O15" s="22"/>
      <c r="P15" s="237" t="s">
        <v>120</v>
      </c>
      <c r="Q15" s="239">
        <f>P21-R21</f>
        <v>1007000</v>
      </c>
      <c r="R15" s="240"/>
      <c r="V15" s="341" t="s">
        <v>483</v>
      </c>
      <c r="W15" s="342"/>
      <c r="X15" s="343">
        <f t="shared" ca="1" si="1"/>
        <v>0</v>
      </c>
      <c r="Y15" s="339">
        <f t="shared" ca="1" si="2"/>
        <v>0</v>
      </c>
    </row>
    <row r="16" spans="2:25" ht="16.5" customHeight="1">
      <c r="B16" s="22">
        <v>2</v>
      </c>
      <c r="C16" s="2"/>
      <c r="D16" s="2"/>
      <c r="E16" s="2"/>
      <c r="F16" s="2"/>
      <c r="G16" s="2"/>
      <c r="H16" s="2"/>
      <c r="I16" s="2"/>
      <c r="J16" s="2"/>
      <c r="K16" s="6">
        <f t="shared" si="3"/>
        <v>0</v>
      </c>
      <c r="L16" s="6">
        <f>K16*L13</f>
        <v>0</v>
      </c>
      <c r="M16" s="24"/>
      <c r="O16" s="22"/>
      <c r="P16" s="238"/>
      <c r="Q16" s="241"/>
      <c r="R16" s="242"/>
      <c r="V16" s="341" t="s">
        <v>482</v>
      </c>
      <c r="W16" s="342"/>
      <c r="X16" s="343">
        <f t="shared" ca="1" si="1"/>
        <v>0</v>
      </c>
      <c r="Y16" s="339">
        <f t="shared" ca="1" si="2"/>
        <v>0</v>
      </c>
    </row>
    <row r="17" spans="2:25" ht="17.25">
      <c r="B17" s="22">
        <v>3</v>
      </c>
      <c r="C17" s="2"/>
      <c r="D17" s="2"/>
      <c r="E17" s="2"/>
      <c r="F17" s="2"/>
      <c r="G17" s="2"/>
      <c r="H17" s="2"/>
      <c r="I17" s="2"/>
      <c r="J17" s="2"/>
      <c r="K17" s="6">
        <f t="shared" si="3"/>
        <v>0</v>
      </c>
      <c r="L17" s="6">
        <f>K17*L13</f>
        <v>0</v>
      </c>
      <c r="M17" s="24"/>
      <c r="V17" s="341" t="s">
        <v>484</v>
      </c>
      <c r="W17" s="342"/>
      <c r="X17" s="343">
        <f t="shared" ca="1" si="1"/>
        <v>350000</v>
      </c>
      <c r="Y17" s="339">
        <f t="shared" ca="1" si="2"/>
        <v>175000</v>
      </c>
    </row>
    <row r="18" spans="2:25" ht="17.25">
      <c r="B18" s="22">
        <v>4</v>
      </c>
      <c r="C18" s="2"/>
      <c r="D18" s="2"/>
      <c r="E18" s="2"/>
      <c r="F18" s="2"/>
      <c r="G18" s="2"/>
      <c r="H18" s="2"/>
      <c r="I18" s="2"/>
      <c r="J18" s="2"/>
      <c r="K18" s="6">
        <f t="shared" si="3"/>
        <v>0</v>
      </c>
      <c r="L18" s="6">
        <f>K18*L13</f>
        <v>0</v>
      </c>
      <c r="M18" s="24"/>
      <c r="O18" s="22"/>
      <c r="P18" s="243" t="s">
        <v>121</v>
      </c>
      <c r="Q18" s="244"/>
      <c r="R18" s="245" t="s">
        <v>122</v>
      </c>
      <c r="S18" s="245"/>
      <c r="T18" s="244"/>
      <c r="U18" s="24"/>
      <c r="V18" s="341" t="s">
        <v>485</v>
      </c>
      <c r="W18" s="342"/>
      <c r="X18" s="343">
        <f t="shared" ca="1" si="1"/>
        <v>0</v>
      </c>
      <c r="Y18" s="339">
        <f t="shared" ca="1" si="2"/>
        <v>0</v>
      </c>
    </row>
    <row r="19" spans="2:25" ht="17.25">
      <c r="B19" s="22">
        <v>5</v>
      </c>
      <c r="C19" s="2"/>
      <c r="D19" s="2"/>
      <c r="E19" s="2"/>
      <c r="F19" s="2"/>
      <c r="G19" s="2"/>
      <c r="H19" s="2"/>
      <c r="I19" s="2"/>
      <c r="J19" s="2"/>
      <c r="K19" s="6">
        <f t="shared" si="3"/>
        <v>0</v>
      </c>
      <c r="L19" s="6">
        <f>K19*L13</f>
        <v>0</v>
      </c>
      <c r="M19" s="24"/>
      <c r="O19" s="22"/>
      <c r="P19" s="92" t="s">
        <v>123</v>
      </c>
      <c r="Q19" s="93" t="s">
        <v>124</v>
      </c>
      <c r="R19" s="93" t="s">
        <v>125</v>
      </c>
      <c r="S19" s="93" t="s">
        <v>126</v>
      </c>
      <c r="T19" s="93" t="s">
        <v>124</v>
      </c>
      <c r="U19" s="24"/>
    </row>
    <row r="20" spans="2:25">
      <c r="B20" s="22">
        <v>6</v>
      </c>
      <c r="C20" s="2"/>
      <c r="D20" s="2"/>
      <c r="E20" s="2"/>
      <c r="F20" s="2"/>
      <c r="G20" s="2"/>
      <c r="H20" s="2"/>
      <c r="I20" s="2"/>
      <c r="J20" s="2"/>
      <c r="K20" s="6">
        <f t="shared" si="3"/>
        <v>0</v>
      </c>
      <c r="L20" s="6">
        <f>K20*L13</f>
        <v>0</v>
      </c>
      <c r="M20" s="24"/>
      <c r="O20" s="22"/>
      <c r="P20" s="120">
        <f>SUM(P9,'8'!P9,'7'!P9,'6'!P9,'5'!P9,'4'!P9,'3'!P9)</f>
        <v>2050000</v>
      </c>
      <c r="Q20" s="120">
        <f>SUM(Q9,'8'!Q9,'7'!Q9,'6'!Q9,'5'!Q9,'4'!Q9,'3'!Q9)</f>
        <v>0</v>
      </c>
      <c r="R20" s="120">
        <f>SUM(R9,'8'!R9,'7'!R9,'6'!R9,'5'!R9,'4'!R9,'3'!R9)</f>
        <v>1043000</v>
      </c>
      <c r="S20" s="120">
        <f>SUM(S9,'8'!S9,'7'!S9,'6'!S9,'5'!S9,'4'!S9,'3'!S9)</f>
        <v>0</v>
      </c>
      <c r="T20" s="120">
        <f>SUM(T9,'8'!T9,'7'!T9,'6'!T9,'5'!T9,'4'!T9,'3'!T9)</f>
        <v>0</v>
      </c>
      <c r="U20" s="24"/>
    </row>
    <row r="21" spans="2:25" ht="17.25">
      <c r="B21" s="22">
        <v>7</v>
      </c>
      <c r="C21" s="2"/>
      <c r="D21" s="2"/>
      <c r="E21" s="2"/>
      <c r="F21" s="2"/>
      <c r="G21" s="2"/>
      <c r="H21" s="2"/>
      <c r="I21" s="2"/>
      <c r="J21" s="2"/>
      <c r="K21" s="6">
        <f t="shared" si="3"/>
        <v>0</v>
      </c>
      <c r="L21" s="6">
        <f>K21*L13</f>
        <v>0</v>
      </c>
      <c r="M21" s="24"/>
      <c r="O21" s="22"/>
      <c r="P21" s="246">
        <f>SUM(P20:Q20)</f>
        <v>2050000</v>
      </c>
      <c r="Q21" s="247"/>
      <c r="R21" s="248">
        <f>SUM(R20:T20)</f>
        <v>1043000</v>
      </c>
      <c r="S21" s="249"/>
      <c r="T21" s="250"/>
      <c r="U21" s="24"/>
    </row>
    <row r="22" spans="2:25">
      <c r="B22" s="22">
        <v>8</v>
      </c>
      <c r="C22" s="2"/>
      <c r="D22" s="2"/>
      <c r="E22" s="2"/>
      <c r="F22" s="2"/>
      <c r="G22" s="2"/>
      <c r="H22" s="2"/>
      <c r="I22" s="2"/>
      <c r="J22" s="2"/>
      <c r="K22" s="6">
        <f t="shared" si="3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5" ht="20.25" hidden="1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5" hidden="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5" ht="19.5" hidden="1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5" hidden="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4">(I26+J26)*10000</f>
        <v>0</v>
      </c>
      <c r="L26" s="6">
        <f>K26*L23</f>
        <v>0</v>
      </c>
      <c r="M26" s="24"/>
    </row>
    <row r="27" spans="2:25" hidden="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4"/>
        <v>0</v>
      </c>
      <c r="L27" s="6">
        <f>K27*L23</f>
        <v>0</v>
      </c>
      <c r="M27" s="24"/>
    </row>
    <row r="28" spans="2:25" hidden="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4"/>
        <v>0</v>
      </c>
      <c r="L28" s="6">
        <f>K28*L23</f>
        <v>0</v>
      </c>
      <c r="M28" s="24"/>
    </row>
    <row r="29" spans="2:25" hidden="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4"/>
        <v>0</v>
      </c>
      <c r="L29" s="6">
        <f>K29*L23</f>
        <v>0</v>
      </c>
      <c r="M29" s="24"/>
    </row>
    <row r="30" spans="2:25" hidden="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4"/>
        <v>0</v>
      </c>
      <c r="L30" s="6">
        <f>K30*L23</f>
        <v>0</v>
      </c>
      <c r="M30" s="24"/>
    </row>
    <row r="31" spans="2:25" hidden="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4"/>
        <v>0</v>
      </c>
      <c r="L31" s="6">
        <f>K31*L23</f>
        <v>0</v>
      </c>
      <c r="M31" s="24"/>
    </row>
    <row r="32" spans="2:25" hidden="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4"/>
        <v>0</v>
      </c>
      <c r="L32" s="6">
        <f>K32*L23</f>
        <v>0</v>
      </c>
      <c r="M32" s="36"/>
      <c r="N32" s="25"/>
    </row>
    <row r="33" spans="1:15" ht="20.25" hidden="1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 hidden="1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 hidden="1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5">(I35+J35)*10000</f>
        <v>0</v>
      </c>
      <c r="L35" s="6">
        <f>K35*L33</f>
        <v>0</v>
      </c>
      <c r="M35" s="24"/>
    </row>
    <row r="36" spans="1:15" hidden="1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5"/>
        <v>0</v>
      </c>
      <c r="L36" s="6">
        <f>K36*L33</f>
        <v>0</v>
      </c>
      <c r="M36" s="24"/>
    </row>
    <row r="37" spans="1:15" hidden="1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5"/>
        <v>0</v>
      </c>
      <c r="L37" s="6">
        <f>K37*L33</f>
        <v>0</v>
      </c>
      <c r="M37" s="24"/>
    </row>
    <row r="38" spans="1:15" hidden="1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5"/>
        <v>0</v>
      </c>
      <c r="L38" s="6">
        <f>K38*L33</f>
        <v>0</v>
      </c>
      <c r="M38" s="24"/>
    </row>
    <row r="39" spans="1:15" hidden="1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5"/>
        <v>0</v>
      </c>
      <c r="L39" s="6">
        <f>K39*L33</f>
        <v>0</v>
      </c>
      <c r="M39" s="24"/>
    </row>
    <row r="40" spans="1:15" hidden="1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5"/>
        <v>0</v>
      </c>
      <c r="L40" s="6">
        <f>K40*L33</f>
        <v>0</v>
      </c>
      <c r="M40" s="24"/>
    </row>
    <row r="41" spans="1:15" hidden="1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5"/>
        <v>0</v>
      </c>
      <c r="L41" s="6">
        <f>K41*L33</f>
        <v>0</v>
      </c>
      <c r="M41" s="24"/>
    </row>
    <row r="42" spans="1:15" hidden="1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5"/>
        <v>0</v>
      </c>
      <c r="L42" s="6">
        <f>K42*L33</f>
        <v>0</v>
      </c>
      <c r="M42" s="36"/>
      <c r="N42" s="25"/>
    </row>
    <row r="43" spans="1:15" ht="16.5" hidden="1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hidden="1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 hidden="1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6">(I45+J45)*10000</f>
        <v>0</v>
      </c>
      <c r="L45" s="6">
        <f>K45*L43</f>
        <v>0</v>
      </c>
      <c r="O45" s="24"/>
    </row>
    <row r="46" spans="1:15" hidden="1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6"/>
        <v>0</v>
      </c>
      <c r="L46" s="6">
        <f>K46*L43</f>
        <v>0</v>
      </c>
      <c r="O46" s="24"/>
    </row>
    <row r="47" spans="1:15" hidden="1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6"/>
        <v>0</v>
      </c>
      <c r="L47" s="6">
        <f>K47*L43</f>
        <v>0</v>
      </c>
      <c r="O47" s="24"/>
    </row>
    <row r="48" spans="1:15" hidden="1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6"/>
        <v>0</v>
      </c>
      <c r="L48" s="6">
        <f>K48*L43</f>
        <v>0</v>
      </c>
      <c r="O48" s="24"/>
    </row>
    <row r="49" spans="1:15" hidden="1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6"/>
        <v>0</v>
      </c>
      <c r="L49" s="6">
        <f>K49*L43</f>
        <v>0</v>
      </c>
      <c r="O49" s="24"/>
    </row>
    <row r="50" spans="1:15" hidden="1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6"/>
        <v>0</v>
      </c>
      <c r="L50" s="6">
        <f>K50*L43</f>
        <v>0</v>
      </c>
      <c r="O50" s="24"/>
    </row>
    <row r="51" spans="1:15" hidden="1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6"/>
        <v>0</v>
      </c>
      <c r="L51" s="6">
        <f>K51*L43</f>
        <v>0</v>
      </c>
      <c r="O51" s="24"/>
    </row>
    <row r="52" spans="1:15" hidden="1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6"/>
        <v>0</v>
      </c>
      <c r="L52" s="6">
        <f>K52*L43</f>
        <v>0</v>
      </c>
      <c r="O52" s="24"/>
    </row>
    <row r="53" spans="1:15" ht="16.5" hidden="1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hidden="1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 hidden="1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7">(I55+J55)*10000</f>
        <v>0</v>
      </c>
      <c r="L55" s="6">
        <f>K55*L53</f>
        <v>0</v>
      </c>
      <c r="M55" s="103"/>
      <c r="N55" s="90"/>
      <c r="O55" s="24"/>
    </row>
    <row r="56" spans="1:15" hidden="1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7"/>
        <v>0</v>
      </c>
      <c r="L56" s="6">
        <f>K56*L53</f>
        <v>0</v>
      </c>
      <c r="M56" s="103"/>
      <c r="N56" s="90"/>
      <c r="O56" s="24"/>
    </row>
    <row r="57" spans="1:15" hidden="1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7"/>
        <v>0</v>
      </c>
      <c r="L57" s="6">
        <f>K57*L53</f>
        <v>0</v>
      </c>
      <c r="M57" s="103"/>
      <c r="N57" s="90"/>
      <c r="O57" s="24"/>
    </row>
    <row r="58" spans="1:15" hidden="1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7"/>
        <v>0</v>
      </c>
      <c r="L58" s="6">
        <f>K58*L53</f>
        <v>0</v>
      </c>
      <c r="M58" s="103"/>
      <c r="N58" s="90"/>
      <c r="O58" s="24"/>
    </row>
    <row r="59" spans="1:15" hidden="1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7"/>
        <v>0</v>
      </c>
      <c r="L59" s="6">
        <f>K59*L53</f>
        <v>0</v>
      </c>
      <c r="M59" s="103"/>
      <c r="N59" s="90"/>
      <c r="O59" s="24"/>
    </row>
    <row r="60" spans="1:15" hidden="1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7"/>
        <v>0</v>
      </c>
      <c r="L60" s="6">
        <f>K60*L53</f>
        <v>0</v>
      </c>
      <c r="M60" s="103"/>
      <c r="N60" s="90"/>
      <c r="O60" s="24"/>
    </row>
    <row r="61" spans="1:15" hidden="1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7"/>
        <v>0</v>
      </c>
      <c r="L61" s="6">
        <f>K61*L53</f>
        <v>0</v>
      </c>
      <c r="M61" s="103"/>
      <c r="N61" s="90"/>
      <c r="O61" s="24"/>
    </row>
    <row r="62" spans="1:15" hidden="1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7"/>
        <v>0</v>
      </c>
      <c r="L62" s="6">
        <f>K62*L53</f>
        <v>0</v>
      </c>
      <c r="M62" s="105"/>
      <c r="N62" s="100"/>
      <c r="O62" s="24"/>
    </row>
    <row r="63" spans="1:15" hidden="1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 hidden="1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 hidden="1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8">(I65+J65)*10000</f>
        <v>0</v>
      </c>
      <c r="L65" s="6">
        <f>K65*L63</f>
        <v>0</v>
      </c>
      <c r="O65" s="24"/>
    </row>
    <row r="66" spans="1:15" hidden="1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8"/>
        <v>0</v>
      </c>
      <c r="L66" s="6">
        <f>K66*L63</f>
        <v>0</v>
      </c>
      <c r="O66" s="24"/>
    </row>
    <row r="67" spans="1:15" hidden="1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8"/>
        <v>0</v>
      </c>
      <c r="L67" s="6">
        <f>K67*L63</f>
        <v>0</v>
      </c>
      <c r="O67" s="24"/>
    </row>
    <row r="68" spans="1:15" hidden="1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8"/>
        <v>0</v>
      </c>
      <c r="L68" s="6">
        <f>K68*L63</f>
        <v>0</v>
      </c>
      <c r="O68" s="24"/>
    </row>
    <row r="69" spans="1:15" hidden="1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8"/>
        <v>0</v>
      </c>
      <c r="L69" s="6">
        <f>K69*L63</f>
        <v>0</v>
      </c>
      <c r="O69" s="24"/>
    </row>
    <row r="70" spans="1:15" hidden="1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8"/>
        <v>0</v>
      </c>
      <c r="L70" s="6">
        <f>K70*L63</f>
        <v>0</v>
      </c>
      <c r="O70" s="24"/>
    </row>
    <row r="71" spans="1:15" hidden="1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8"/>
        <v>0</v>
      </c>
      <c r="L71" s="6">
        <f>K71*L63</f>
        <v>0</v>
      </c>
      <c r="O71" s="24"/>
    </row>
    <row r="72" spans="1:15" hidden="1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8"/>
        <v>0</v>
      </c>
      <c r="L72" s="6">
        <f>K72*L63</f>
        <v>0</v>
      </c>
      <c r="O72" s="24"/>
    </row>
    <row r="73" spans="1:15" hidden="1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hidden="1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 hidden="1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9">(I75+J75)*10000</f>
        <v>0</v>
      </c>
      <c r="L75" s="6">
        <f>K75*L73</f>
        <v>0</v>
      </c>
      <c r="M75" s="90"/>
      <c r="N75" s="90"/>
      <c r="O75" s="24"/>
    </row>
    <row r="76" spans="1:15" hidden="1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9"/>
        <v>0</v>
      </c>
      <c r="L76" s="6">
        <f>K76*L73</f>
        <v>0</v>
      </c>
      <c r="M76" s="90"/>
      <c r="N76" s="90"/>
      <c r="O76" s="24"/>
    </row>
    <row r="77" spans="1:15" hidden="1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9"/>
        <v>0</v>
      </c>
      <c r="L77" s="6">
        <f>K77*L73</f>
        <v>0</v>
      </c>
      <c r="M77" s="90"/>
      <c r="N77" s="90"/>
      <c r="O77" s="24"/>
    </row>
    <row r="78" spans="1:15" hidden="1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9"/>
        <v>0</v>
      </c>
      <c r="L78" s="6">
        <f>K78*L73</f>
        <v>0</v>
      </c>
      <c r="M78" s="90"/>
      <c r="N78" s="90"/>
      <c r="O78" s="24"/>
    </row>
    <row r="79" spans="1:15" hidden="1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9"/>
        <v>0</v>
      </c>
      <c r="L79" s="6">
        <f>K79*L73</f>
        <v>0</v>
      </c>
      <c r="M79" s="90"/>
      <c r="N79" s="90"/>
      <c r="O79" s="24"/>
    </row>
    <row r="80" spans="1:15" hidden="1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9"/>
        <v>0</v>
      </c>
      <c r="L80" s="6">
        <f>K80*L73</f>
        <v>0</v>
      </c>
      <c r="M80" s="90"/>
      <c r="N80" s="90"/>
      <c r="O80" s="24"/>
    </row>
    <row r="81" spans="1:15" hidden="1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9"/>
        <v>0</v>
      </c>
      <c r="L81" s="6">
        <f>K81*L73</f>
        <v>0</v>
      </c>
      <c r="M81" s="90"/>
      <c r="N81" s="90"/>
      <c r="O81" s="24"/>
    </row>
    <row r="82" spans="1:15" hidden="1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9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10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10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10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10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10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10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10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10"/>
        <v>0</v>
      </c>
      <c r="L92" s="6">
        <f>K92*L83</f>
        <v>0</v>
      </c>
      <c r="O92" s="24"/>
    </row>
    <row r="93" spans="1:15" ht="20.25" hidden="1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 hidden="1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 hidden="1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11">(I95+J95)*10000</f>
        <v>0</v>
      </c>
      <c r="L95" s="6">
        <f>K95*L90</f>
        <v>0</v>
      </c>
      <c r="O95" s="24"/>
    </row>
    <row r="96" spans="1:15" hidden="1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11"/>
        <v>0</v>
      </c>
      <c r="L96" s="6">
        <f>K96*L90</f>
        <v>0</v>
      </c>
      <c r="O96" s="24"/>
    </row>
    <row r="97" spans="1:15" hidden="1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11"/>
        <v>0</v>
      </c>
      <c r="L97" s="6">
        <f>K97*L90</f>
        <v>0</v>
      </c>
      <c r="O97" s="24"/>
    </row>
    <row r="98" spans="1:15" hidden="1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11"/>
        <v>0</v>
      </c>
      <c r="L98" s="6">
        <f>K98*L90</f>
        <v>0</v>
      </c>
      <c r="O98" s="24"/>
    </row>
    <row r="99" spans="1:15" ht="20.25" hidden="1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 hidden="1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 hidden="1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 hidden="1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 hidden="1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 hidden="1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 hidden="1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 hidden="1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2">(I106+J106)*10000</f>
        <v>0</v>
      </c>
      <c r="L106" s="6">
        <f>K106*L103</f>
        <v>0</v>
      </c>
      <c r="M106" s="24"/>
    </row>
    <row r="107" spans="1:15" hidden="1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2"/>
        <v>0</v>
      </c>
      <c r="L107" s="6">
        <f>K107*L103</f>
        <v>0</v>
      </c>
      <c r="M107" s="24"/>
    </row>
    <row r="108" spans="1:15" hidden="1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2"/>
        <v>0</v>
      </c>
      <c r="L108" s="6">
        <f>K108*L103</f>
        <v>0</v>
      </c>
      <c r="M108" s="24"/>
    </row>
    <row r="109" spans="1:15" hidden="1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2"/>
        <v>0</v>
      </c>
      <c r="L109" s="6">
        <f>K109*L103</f>
        <v>0</v>
      </c>
      <c r="M109" s="24"/>
    </row>
    <row r="110" spans="1:15" hidden="1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2"/>
        <v>0</v>
      </c>
      <c r="L110" s="6">
        <f>K110*L103</f>
        <v>0</v>
      </c>
      <c r="M110" s="24"/>
    </row>
    <row r="111" spans="1:15" hidden="1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2"/>
        <v>0</v>
      </c>
      <c r="L111" s="6">
        <f>K111*L103</f>
        <v>0</v>
      </c>
      <c r="M111" s="24"/>
    </row>
    <row r="112" spans="1:15" hidden="1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2"/>
        <v>0</v>
      </c>
      <c r="L112" s="6">
        <f>K112*L103</f>
        <v>0</v>
      </c>
      <c r="M112" s="36"/>
      <c r="N112" s="25"/>
    </row>
    <row r="113" spans="2:15" ht="20.25" hidden="1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 hidden="1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 hidden="1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 hidden="1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3">(I116+J116)*10000</f>
        <v>0</v>
      </c>
      <c r="L116" s="6">
        <f>K116*L113</f>
        <v>0</v>
      </c>
      <c r="M116" s="24"/>
    </row>
    <row r="117" spans="2:15" hidden="1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3"/>
        <v>0</v>
      </c>
      <c r="L117" s="6">
        <f>K117*L113</f>
        <v>0</v>
      </c>
      <c r="M117" s="24"/>
    </row>
    <row r="118" spans="2:15" hidden="1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3"/>
        <v>0</v>
      </c>
      <c r="L118" s="6">
        <f>K118*L113</f>
        <v>0</v>
      </c>
      <c r="M118" s="24"/>
    </row>
    <row r="119" spans="2:15" hidden="1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3"/>
        <v>0</v>
      </c>
      <c r="L119" s="6">
        <f>K119*L113</f>
        <v>0</v>
      </c>
      <c r="M119" s="24"/>
    </row>
    <row r="120" spans="2:15" hidden="1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3"/>
        <v>0</v>
      </c>
      <c r="L120" s="6">
        <f>K120*L113</f>
        <v>0</v>
      </c>
      <c r="M120" s="24"/>
    </row>
    <row r="121" spans="2:15" hidden="1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3"/>
        <v>0</v>
      </c>
      <c r="L121" s="6">
        <f>K121*L113</f>
        <v>0</v>
      </c>
      <c r="M121" s="24"/>
    </row>
    <row r="122" spans="2:15" hidden="1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3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4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4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4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4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4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4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4"/>
        <v>0</v>
      </c>
      <c r="L132" s="11">
        <f>K132*L123</f>
        <v>0</v>
      </c>
      <c r="M132" s="36"/>
      <c r="N132" s="25"/>
    </row>
    <row r="133" spans="1:15" ht="20.25" hidden="1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 hidden="1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 hidden="1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 hidden="1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5">(I136+J136)*10000</f>
        <v>0</v>
      </c>
      <c r="L136" s="11">
        <f>K136*L133</f>
        <v>0</v>
      </c>
      <c r="M136" s="24"/>
    </row>
    <row r="137" spans="1:15" hidden="1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5"/>
        <v>0</v>
      </c>
      <c r="L137" s="11">
        <f>K137*L133</f>
        <v>0</v>
      </c>
      <c r="M137" s="24"/>
    </row>
    <row r="138" spans="1:15" hidden="1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5"/>
        <v>0</v>
      </c>
      <c r="L138" s="11">
        <f>K138*L133</f>
        <v>0</v>
      </c>
      <c r="M138" s="24"/>
    </row>
    <row r="139" spans="1:15" hidden="1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5"/>
        <v>0</v>
      </c>
      <c r="L139" s="11">
        <f>K139*L133</f>
        <v>0</v>
      </c>
      <c r="M139" s="24"/>
    </row>
    <row r="140" spans="1:15" hidden="1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5"/>
        <v>0</v>
      </c>
      <c r="L140" s="11">
        <f>K140*L133</f>
        <v>0</v>
      </c>
      <c r="M140" s="24"/>
    </row>
    <row r="141" spans="1:15" hidden="1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5"/>
        <v>0</v>
      </c>
      <c r="L141" s="11">
        <f>K141*L133</f>
        <v>0</v>
      </c>
      <c r="M141" s="24"/>
    </row>
    <row r="142" spans="1:15" hidden="1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5"/>
        <v>0</v>
      </c>
      <c r="L142" s="11">
        <f>K142*L133</f>
        <v>0</v>
      </c>
      <c r="M142" s="36"/>
      <c r="N142" s="25"/>
    </row>
    <row r="143" spans="1:15" ht="20.25" hidden="1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 hidden="1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 hidden="1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 hidden="1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6">(I146+J146)*10000</f>
        <v>0</v>
      </c>
      <c r="L146" s="11">
        <f>K146*L143</f>
        <v>0</v>
      </c>
      <c r="M146" s="24"/>
    </row>
    <row r="147" spans="1:15" hidden="1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6"/>
        <v>0</v>
      </c>
      <c r="L147" s="11">
        <f>K147*L143</f>
        <v>0</v>
      </c>
      <c r="M147" s="24"/>
    </row>
    <row r="148" spans="1:15" hidden="1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6"/>
        <v>0</v>
      </c>
      <c r="L148" s="11">
        <f>K148*L143</f>
        <v>0</v>
      </c>
      <c r="M148" s="24"/>
    </row>
    <row r="149" spans="1:15" hidden="1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6"/>
        <v>0</v>
      </c>
      <c r="L149" s="11">
        <f>K149*L143</f>
        <v>0</v>
      </c>
      <c r="M149" s="24"/>
    </row>
    <row r="150" spans="1:15" hidden="1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6"/>
        <v>0</v>
      </c>
      <c r="L150" s="11">
        <f>K150*L143</f>
        <v>0</v>
      </c>
      <c r="M150" s="24"/>
    </row>
    <row r="151" spans="1:15" hidden="1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6"/>
        <v>0</v>
      </c>
      <c r="L151" s="11">
        <f>K151*L143</f>
        <v>0</v>
      </c>
      <c r="M151" s="24"/>
    </row>
    <row r="152" spans="1:15" hidden="1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6"/>
        <v>0</v>
      </c>
      <c r="L152" s="11">
        <f>K152*L143</f>
        <v>0</v>
      </c>
      <c r="M152" s="36"/>
      <c r="N152" s="25"/>
    </row>
    <row r="153" spans="1:15" ht="20.25" hidden="1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 hidden="1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 hidden="1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7">(I155+J155)*10000</f>
        <v>0</v>
      </c>
      <c r="L155" s="11">
        <f>K155*L153</f>
        <v>0</v>
      </c>
      <c r="M155" s="24"/>
    </row>
    <row r="156" spans="1:15" hidden="1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7"/>
        <v>0</v>
      </c>
      <c r="L156" s="11">
        <f>K156*L153</f>
        <v>0</v>
      </c>
      <c r="M156" s="24"/>
    </row>
    <row r="157" spans="1:15" hidden="1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7"/>
        <v>0</v>
      </c>
      <c r="L157" s="11">
        <f>K157*L153</f>
        <v>0</v>
      </c>
      <c r="M157" s="24"/>
    </row>
    <row r="158" spans="1:15" hidden="1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7"/>
        <v>0</v>
      </c>
      <c r="L158" s="11">
        <f>K158*L153</f>
        <v>0</v>
      </c>
      <c r="M158" s="24"/>
    </row>
    <row r="159" spans="1:15" hidden="1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7"/>
        <v>0</v>
      </c>
      <c r="L159" s="11">
        <f>K159*L153</f>
        <v>0</v>
      </c>
      <c r="M159" s="24"/>
    </row>
    <row r="160" spans="1:15" hidden="1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7"/>
        <v>0</v>
      </c>
      <c r="L160" s="11">
        <f>K160*L153</f>
        <v>0</v>
      </c>
      <c r="M160" s="24"/>
    </row>
    <row r="161" spans="1:15" hidden="1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7"/>
        <v>0</v>
      </c>
      <c r="L161" s="11">
        <f>K161*L153</f>
        <v>0</v>
      </c>
      <c r="M161" s="24"/>
    </row>
    <row r="162" spans="1:15" hidden="1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7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8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8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8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8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8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8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8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8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9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9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9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9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9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9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9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9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20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20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20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20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20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20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20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20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82">
    <mergeCell ref="V17:W17"/>
    <mergeCell ref="V18:W18"/>
    <mergeCell ref="V12:W12"/>
    <mergeCell ref="V13:W13"/>
    <mergeCell ref="V14:W14"/>
    <mergeCell ref="V15:W15"/>
    <mergeCell ref="V16:W16"/>
    <mergeCell ref="V7:W7"/>
    <mergeCell ref="V8:W8"/>
    <mergeCell ref="V9:W9"/>
    <mergeCell ref="V10:W10"/>
    <mergeCell ref="V11:W11"/>
    <mergeCell ref="V1:Y1"/>
    <mergeCell ref="V3:W4"/>
    <mergeCell ref="X3:Y3"/>
    <mergeCell ref="V5:W5"/>
    <mergeCell ref="V6:W6"/>
    <mergeCell ref="C184:D184"/>
    <mergeCell ref="M184:N184"/>
    <mergeCell ref="P13:T13"/>
    <mergeCell ref="P15:P16"/>
    <mergeCell ref="Q15:R16"/>
    <mergeCell ref="P18:Q18"/>
    <mergeCell ref="R18:T18"/>
    <mergeCell ref="P21:Q21"/>
    <mergeCell ref="R21:T21"/>
    <mergeCell ref="C164:D164"/>
    <mergeCell ref="M164:N164"/>
    <mergeCell ref="C173:J173"/>
    <mergeCell ref="C174:D174"/>
    <mergeCell ref="M174:N174"/>
    <mergeCell ref="C183:J183"/>
    <mergeCell ref="C143:J143"/>
    <mergeCell ref="C144:D144"/>
    <mergeCell ref="C153:J153"/>
    <mergeCell ref="C154:D154"/>
    <mergeCell ref="M154:N154"/>
    <mergeCell ref="C163:J163"/>
    <mergeCell ref="C124:D124"/>
    <mergeCell ref="M124:N124"/>
    <mergeCell ref="C133:J133"/>
    <mergeCell ref="C134:D134"/>
    <mergeCell ref="M134:N134"/>
    <mergeCell ref="C103:J103"/>
    <mergeCell ref="C104:D104"/>
    <mergeCell ref="C113:J113"/>
    <mergeCell ref="C123:J123"/>
    <mergeCell ref="C114:D114"/>
    <mergeCell ref="M94:N94"/>
    <mergeCell ref="C94:D94"/>
    <mergeCell ref="M34:N34"/>
    <mergeCell ref="C43:J43"/>
    <mergeCell ref="C93:J93"/>
    <mergeCell ref="M54:N54"/>
    <mergeCell ref="C74:D74"/>
    <mergeCell ref="C83:J83"/>
    <mergeCell ref="C84:D84"/>
    <mergeCell ref="C14:D14"/>
    <mergeCell ref="M14:N14"/>
    <mergeCell ref="M24:N24"/>
    <mergeCell ref="C64:D64"/>
    <mergeCell ref="C73:J73"/>
    <mergeCell ref="C63:J63"/>
    <mergeCell ref="C23:J23"/>
    <mergeCell ref="C24:D24"/>
    <mergeCell ref="C44:D44"/>
    <mergeCell ref="C53:J53"/>
    <mergeCell ref="C54:D54"/>
    <mergeCell ref="C33:J33"/>
    <mergeCell ref="C34:D3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2020" priority="140"/>
    <cfRule type="duplicateValues" dxfId="2019" priority="141"/>
  </conditionalFormatting>
  <conditionalFormatting sqref="G1:G2 G4:G12 G14 G34:G42 G45:G62 G104:G112 G114:G122 G124:G132 G134:G142 G165:G173 G175:G183 G185:G217 G24:G32 G65:G102 G144:G152">
    <cfRule type="duplicateValues" dxfId="2018" priority="143"/>
  </conditionalFormatting>
  <conditionalFormatting sqref="G1:G2">
    <cfRule type="duplicateValues" dxfId="2017" priority="142"/>
  </conditionalFormatting>
  <conditionalFormatting sqref="G4">
    <cfRule type="duplicateValues" dxfId="2016" priority="139"/>
  </conditionalFormatting>
  <conditionalFormatting sqref="G5:G12">
    <cfRule type="duplicateValues" dxfId="2015" priority="112"/>
    <cfRule type="duplicateValues" dxfId="2014" priority="113"/>
    <cfRule type="duplicateValues" dxfId="2013" priority="114"/>
  </conditionalFormatting>
  <conditionalFormatting sqref="G13">
    <cfRule type="duplicateValues" dxfId="2012" priority="99"/>
    <cfRule type="duplicateValues" dxfId="2011" priority="100"/>
    <cfRule type="duplicateValues" dxfId="2010" priority="101"/>
    <cfRule type="duplicateValues" dxfId="2009" priority="102"/>
    <cfRule type="duplicateValues" dxfId="2008" priority="103"/>
    <cfRule type="duplicateValues" dxfId="2007" priority="104"/>
  </conditionalFormatting>
  <conditionalFormatting sqref="G14">
    <cfRule type="duplicateValues" dxfId="2006" priority="132"/>
    <cfRule type="duplicateValues" dxfId="2005" priority="133"/>
  </conditionalFormatting>
  <conditionalFormatting sqref="G23">
    <cfRule type="duplicateValues" dxfId="2004" priority="89"/>
    <cfRule type="duplicateValues" dxfId="2003" priority="90"/>
    <cfRule type="duplicateValues" dxfId="2002" priority="91"/>
    <cfRule type="duplicateValues" dxfId="2001" priority="92"/>
  </conditionalFormatting>
  <conditionalFormatting sqref="G24">
    <cfRule type="duplicateValues" dxfId="2000" priority="136"/>
    <cfRule type="duplicateValues" dxfId="1999" priority="137"/>
    <cfRule type="duplicateValues" dxfId="1998" priority="138"/>
  </conditionalFormatting>
  <conditionalFormatting sqref="G25">
    <cfRule type="duplicateValues" dxfId="1997" priority="86"/>
    <cfRule type="duplicateValues" dxfId="1996" priority="87"/>
    <cfRule type="duplicateValues" dxfId="1995" priority="88"/>
  </conditionalFormatting>
  <conditionalFormatting sqref="G26:G32">
    <cfRule type="duplicateValues" dxfId="1994" priority="7"/>
    <cfRule type="duplicateValues" dxfId="1993" priority="8"/>
    <cfRule type="duplicateValues" dxfId="1992" priority="9"/>
  </conditionalFormatting>
  <conditionalFormatting sqref="G33">
    <cfRule type="duplicateValues" dxfId="1991" priority="93"/>
    <cfRule type="duplicateValues" dxfId="1990" priority="94"/>
    <cfRule type="duplicateValues" dxfId="1989" priority="95"/>
    <cfRule type="duplicateValues" dxfId="1988" priority="96"/>
    <cfRule type="duplicateValues" dxfId="1987" priority="97"/>
    <cfRule type="duplicateValues" dxfId="1986" priority="98"/>
  </conditionalFormatting>
  <conditionalFormatting sqref="G34">
    <cfRule type="duplicateValues" dxfId="1985" priority="74"/>
    <cfRule type="duplicateValues" dxfId="1984" priority="75"/>
    <cfRule type="duplicateValues" dxfId="1983" priority="76"/>
    <cfRule type="duplicateValues" dxfId="1982" priority="77"/>
    <cfRule type="duplicateValues" dxfId="1981" priority="78"/>
  </conditionalFormatting>
  <conditionalFormatting sqref="G43:G44">
    <cfRule type="duplicateValues" dxfId="1980" priority="32"/>
    <cfRule type="duplicateValues" dxfId="1979" priority="33"/>
    <cfRule type="duplicateValues" dxfId="1978" priority="34"/>
    <cfRule type="duplicateValues" dxfId="1977" priority="35"/>
  </conditionalFormatting>
  <conditionalFormatting sqref="G45:G52 G35:G42">
    <cfRule type="duplicateValues" dxfId="1976" priority="29"/>
    <cfRule type="duplicateValues" dxfId="1975" priority="30"/>
    <cfRule type="duplicateValues" dxfId="1974" priority="31"/>
  </conditionalFormatting>
  <conditionalFormatting sqref="G65:G72 G55:G62">
    <cfRule type="duplicateValues" dxfId="1973" priority="26"/>
    <cfRule type="duplicateValues" dxfId="1972" priority="27"/>
    <cfRule type="duplicateValues" dxfId="1971" priority="28"/>
  </conditionalFormatting>
  <conditionalFormatting sqref="G73:G74 G53:G54 G83:G84 G93:G94 G99:G102">
    <cfRule type="duplicateValues" dxfId="1970" priority="157"/>
    <cfRule type="duplicateValues" dxfId="1969" priority="158"/>
    <cfRule type="duplicateValues" dxfId="1968" priority="159"/>
  </conditionalFormatting>
  <conditionalFormatting sqref="G85:G92 G75:G82">
    <cfRule type="duplicateValues" dxfId="1967" priority="23"/>
    <cfRule type="duplicateValues" dxfId="1966" priority="24"/>
    <cfRule type="duplicateValues" dxfId="1965" priority="25"/>
  </conditionalFormatting>
  <conditionalFormatting sqref="G95:G98">
    <cfRule type="duplicateValues" dxfId="1964" priority="4"/>
    <cfRule type="duplicateValues" dxfId="1963" priority="5"/>
    <cfRule type="duplicateValues" dxfId="1962" priority="6"/>
  </conditionalFormatting>
  <conditionalFormatting sqref="G103">
    <cfRule type="duplicateValues" dxfId="1961" priority="105"/>
    <cfRule type="duplicateValues" dxfId="1960" priority="106"/>
    <cfRule type="duplicateValues" dxfId="1959" priority="107"/>
    <cfRule type="duplicateValues" dxfId="1958" priority="108"/>
    <cfRule type="duplicateValues" dxfId="1957" priority="109"/>
  </conditionalFormatting>
  <conditionalFormatting sqref="G104">
    <cfRule type="duplicateValues" dxfId="1956" priority="110"/>
    <cfRule type="duplicateValues" dxfId="1955" priority="111"/>
    <cfRule type="duplicateValues" dxfId="1954" priority="115"/>
    <cfRule type="duplicateValues" dxfId="1953" priority="116"/>
    <cfRule type="duplicateValues" dxfId="1952" priority="117"/>
    <cfRule type="duplicateValues" dxfId="1951" priority="118"/>
    <cfRule type="duplicateValues" dxfId="1950" priority="119"/>
    <cfRule type="duplicateValues" dxfId="1949" priority="120"/>
    <cfRule type="duplicateValues" dxfId="1948" priority="121"/>
    <cfRule type="duplicateValues" dxfId="1947" priority="122"/>
    <cfRule type="duplicateValues" dxfId="1946" priority="123"/>
    <cfRule type="duplicateValues" dxfId="1945" priority="124"/>
    <cfRule type="duplicateValues" dxfId="1944" priority="125"/>
    <cfRule type="duplicateValues" dxfId="1943" priority="126"/>
    <cfRule type="duplicateValues" dxfId="1942" priority="127"/>
    <cfRule type="duplicateValues" dxfId="1941" priority="128"/>
    <cfRule type="duplicateValues" dxfId="1940" priority="134"/>
    <cfRule type="duplicateValues" dxfId="1939" priority="135"/>
  </conditionalFormatting>
  <conditionalFormatting sqref="G114">
    <cfRule type="duplicateValues" dxfId="1938" priority="69"/>
    <cfRule type="duplicateValues" dxfId="1937" priority="70"/>
    <cfRule type="duplicateValues" dxfId="1936" priority="71"/>
    <cfRule type="duplicateValues" dxfId="1935" priority="72"/>
    <cfRule type="duplicateValues" dxfId="1934" priority="73"/>
  </conditionalFormatting>
  <conditionalFormatting sqref="G115:G122 G105:G112">
    <cfRule type="duplicateValues" dxfId="1933" priority="20"/>
    <cfRule type="duplicateValues" dxfId="1932" priority="21"/>
    <cfRule type="duplicateValues" dxfId="1931" priority="22"/>
  </conditionalFormatting>
  <conditionalFormatting sqref="G124">
    <cfRule type="duplicateValues" dxfId="1930" priority="64"/>
    <cfRule type="duplicateValues" dxfId="1929" priority="65"/>
    <cfRule type="duplicateValues" dxfId="1928" priority="66"/>
    <cfRule type="duplicateValues" dxfId="1927" priority="67"/>
    <cfRule type="duplicateValues" dxfId="1926" priority="68"/>
  </conditionalFormatting>
  <conditionalFormatting sqref="G134">
    <cfRule type="duplicateValues" dxfId="1925" priority="59"/>
    <cfRule type="duplicateValues" dxfId="1924" priority="60"/>
    <cfRule type="duplicateValues" dxfId="1923" priority="61"/>
    <cfRule type="duplicateValues" dxfId="1922" priority="62"/>
    <cfRule type="duplicateValues" dxfId="1921" priority="63"/>
  </conditionalFormatting>
  <conditionalFormatting sqref="G135:G142 G125:G132">
    <cfRule type="duplicateValues" dxfId="1920" priority="17"/>
    <cfRule type="duplicateValues" dxfId="1919" priority="18"/>
    <cfRule type="duplicateValues" dxfId="1918" priority="19"/>
  </conditionalFormatting>
  <conditionalFormatting sqref="G144">
    <cfRule type="duplicateValues" dxfId="1917" priority="54"/>
    <cfRule type="duplicateValues" dxfId="1916" priority="55"/>
    <cfRule type="duplicateValues" dxfId="1915" priority="56"/>
    <cfRule type="duplicateValues" dxfId="1914" priority="57"/>
    <cfRule type="duplicateValues" dxfId="1913" priority="58"/>
  </conditionalFormatting>
  <conditionalFormatting sqref="G145">
    <cfRule type="duplicateValues" dxfId="1912" priority="83"/>
    <cfRule type="duplicateValues" dxfId="1911" priority="84"/>
    <cfRule type="duplicateValues" dxfId="1910" priority="85"/>
  </conditionalFormatting>
  <conditionalFormatting sqref="G146:G152">
    <cfRule type="duplicateValues" dxfId="1909" priority="1"/>
    <cfRule type="duplicateValues" dxfId="1908" priority="2"/>
    <cfRule type="duplicateValues" dxfId="1907" priority="3"/>
  </conditionalFormatting>
  <conditionalFormatting sqref="G154">
    <cfRule type="duplicateValues" dxfId="1906" priority="151"/>
    <cfRule type="duplicateValues" dxfId="1905" priority="152"/>
    <cfRule type="duplicateValues" dxfId="1904" priority="153"/>
    <cfRule type="duplicateValues" dxfId="1903" priority="154"/>
    <cfRule type="duplicateValues" dxfId="1902" priority="155"/>
    <cfRule type="duplicateValues" dxfId="1901" priority="156"/>
  </conditionalFormatting>
  <conditionalFormatting sqref="G155:G162">
    <cfRule type="duplicateValues" dxfId="1900" priority="13"/>
    <cfRule type="duplicateValues" dxfId="1899" priority="14"/>
    <cfRule type="duplicateValues" dxfId="1898" priority="15"/>
    <cfRule type="duplicateValues" dxfId="1897" priority="16"/>
  </conditionalFormatting>
  <conditionalFormatting sqref="G163">
    <cfRule type="duplicateValues" dxfId="1896" priority="79"/>
    <cfRule type="duplicateValues" dxfId="1895" priority="80"/>
    <cfRule type="duplicateValues" dxfId="1894" priority="81"/>
    <cfRule type="duplicateValues" dxfId="1893" priority="82"/>
  </conditionalFormatting>
  <conditionalFormatting sqref="G164">
    <cfRule type="duplicateValues" dxfId="1892" priority="48"/>
    <cfRule type="duplicateValues" dxfId="1891" priority="49"/>
    <cfRule type="duplicateValues" dxfId="1890" priority="50"/>
    <cfRule type="duplicateValues" dxfId="1889" priority="51"/>
    <cfRule type="duplicateValues" dxfId="1888" priority="52"/>
    <cfRule type="duplicateValues" dxfId="1887" priority="53"/>
  </conditionalFormatting>
  <conditionalFormatting sqref="G173 G145 G183 G193:G217">
    <cfRule type="duplicateValues" dxfId="1886" priority="144"/>
    <cfRule type="duplicateValues" dxfId="1885" priority="145"/>
    <cfRule type="duplicateValues" dxfId="1884" priority="146"/>
  </conditionalFormatting>
  <conditionalFormatting sqref="G174">
    <cfRule type="duplicateValues" dxfId="1883" priority="42"/>
    <cfRule type="duplicateValues" dxfId="1882" priority="43"/>
    <cfRule type="duplicateValues" dxfId="1881" priority="44"/>
    <cfRule type="duplicateValues" dxfId="1880" priority="45"/>
    <cfRule type="duplicateValues" dxfId="1879" priority="46"/>
    <cfRule type="duplicateValues" dxfId="1878" priority="47"/>
  </conditionalFormatting>
  <conditionalFormatting sqref="G184">
    <cfRule type="duplicateValues" dxfId="1877" priority="36"/>
    <cfRule type="duplicateValues" dxfId="1876" priority="37"/>
    <cfRule type="duplicateValues" dxfId="1875" priority="38"/>
    <cfRule type="duplicateValues" dxfId="1874" priority="39"/>
    <cfRule type="duplicateValues" dxfId="1873" priority="40"/>
    <cfRule type="duplicateValues" dxfId="1872" priority="41"/>
  </conditionalFormatting>
  <conditionalFormatting sqref="G185:G192 G175:G182 G165:G172">
    <cfRule type="duplicateValues" dxfId="1871" priority="10"/>
    <cfRule type="duplicateValues" dxfId="1870" priority="11"/>
    <cfRule type="duplicateValues" dxfId="1869" priority="12"/>
  </conditionalFormatting>
  <conditionalFormatting sqref="G218:G1048576">
    <cfRule type="duplicateValues" dxfId="1868" priority="147"/>
    <cfRule type="duplicateValues" dxfId="1867" priority="148"/>
    <cfRule type="duplicateValues" dxfId="1866" priority="149"/>
    <cfRule type="duplicateValues" dxfId="1865" priority="150"/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1" zoomScale="70" zoomScaleNormal="70" workbookViewId="0">
      <selection activeCell="G74" sqref="G74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45768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0</v>
      </c>
      <c r="Q9" s="32"/>
      <c r="R9" s="33">
        <f>SUM(N:N)</f>
        <v>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0</v>
      </c>
      <c r="Q10" s="196"/>
      <c r="R10" s="197">
        <f>SUM(R9:T9)</f>
        <v>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1864" priority="140"/>
    <cfRule type="duplicateValues" dxfId="1863" priority="141"/>
  </conditionalFormatting>
  <conditionalFormatting sqref="G1:G2 G4:G12 G14:G22 G34:G42 G45:G62 G104:G112 G114:G122 G124:G132 G134:G142 G165:G173 G175:G183 G185:G217 G24:G32 G65:G102 G144:G152">
    <cfRule type="duplicateValues" dxfId="1862" priority="143"/>
  </conditionalFormatting>
  <conditionalFormatting sqref="G1:G2">
    <cfRule type="duplicateValues" dxfId="1861" priority="142"/>
  </conditionalFormatting>
  <conditionalFormatting sqref="G4">
    <cfRule type="duplicateValues" dxfId="1860" priority="139"/>
  </conditionalFormatting>
  <conditionalFormatting sqref="G5:G12">
    <cfRule type="duplicateValues" dxfId="1859" priority="112"/>
    <cfRule type="duplicateValues" dxfId="1858" priority="113"/>
    <cfRule type="duplicateValues" dxfId="1857" priority="114"/>
  </conditionalFormatting>
  <conditionalFormatting sqref="G13">
    <cfRule type="duplicateValues" dxfId="1856" priority="99"/>
    <cfRule type="duplicateValues" dxfId="1855" priority="100"/>
    <cfRule type="duplicateValues" dxfId="1854" priority="101"/>
    <cfRule type="duplicateValues" dxfId="1853" priority="102"/>
    <cfRule type="duplicateValues" dxfId="1852" priority="103"/>
    <cfRule type="duplicateValues" dxfId="1851" priority="104"/>
  </conditionalFormatting>
  <conditionalFormatting sqref="G14">
    <cfRule type="duplicateValues" dxfId="1850" priority="132"/>
    <cfRule type="duplicateValues" dxfId="1849" priority="133"/>
  </conditionalFormatting>
  <conditionalFormatting sqref="G15:G22">
    <cfRule type="duplicateValues" dxfId="1848" priority="129"/>
    <cfRule type="duplicateValues" dxfId="1847" priority="130"/>
    <cfRule type="duplicateValues" dxfId="1846" priority="131"/>
  </conditionalFormatting>
  <conditionalFormatting sqref="G23">
    <cfRule type="duplicateValues" dxfId="1845" priority="89"/>
    <cfRule type="duplicateValues" dxfId="1844" priority="90"/>
    <cfRule type="duplicateValues" dxfId="1843" priority="91"/>
    <cfRule type="duplicateValues" dxfId="1842" priority="92"/>
  </conditionalFormatting>
  <conditionalFormatting sqref="G24">
    <cfRule type="duplicateValues" dxfId="1841" priority="136"/>
    <cfRule type="duplicateValues" dxfId="1840" priority="137"/>
    <cfRule type="duplicateValues" dxfId="1839" priority="138"/>
  </conditionalFormatting>
  <conditionalFormatting sqref="G25">
    <cfRule type="duplicateValues" dxfId="1838" priority="86"/>
    <cfRule type="duplicateValues" dxfId="1837" priority="87"/>
    <cfRule type="duplicateValues" dxfId="1836" priority="88"/>
  </conditionalFormatting>
  <conditionalFormatting sqref="G26:G32">
    <cfRule type="duplicateValues" dxfId="1835" priority="7"/>
    <cfRule type="duplicateValues" dxfId="1834" priority="8"/>
    <cfRule type="duplicateValues" dxfId="1833" priority="9"/>
  </conditionalFormatting>
  <conditionalFormatting sqref="G33">
    <cfRule type="duplicateValues" dxfId="1832" priority="93"/>
    <cfRule type="duplicateValues" dxfId="1831" priority="94"/>
    <cfRule type="duplicateValues" dxfId="1830" priority="95"/>
    <cfRule type="duplicateValues" dxfId="1829" priority="96"/>
    <cfRule type="duplicateValues" dxfId="1828" priority="97"/>
    <cfRule type="duplicateValues" dxfId="1827" priority="98"/>
  </conditionalFormatting>
  <conditionalFormatting sqref="G34">
    <cfRule type="duplicateValues" dxfId="1826" priority="74"/>
    <cfRule type="duplicateValues" dxfId="1825" priority="75"/>
    <cfRule type="duplicateValues" dxfId="1824" priority="76"/>
    <cfRule type="duplicateValues" dxfId="1823" priority="77"/>
    <cfRule type="duplicateValues" dxfId="1822" priority="78"/>
  </conditionalFormatting>
  <conditionalFormatting sqref="G43:G44">
    <cfRule type="duplicateValues" dxfId="1821" priority="32"/>
    <cfRule type="duplicateValues" dxfId="1820" priority="33"/>
    <cfRule type="duplicateValues" dxfId="1819" priority="34"/>
    <cfRule type="duplicateValues" dxfId="1818" priority="35"/>
  </conditionalFormatting>
  <conditionalFormatting sqref="G45:G52 G35:G42">
    <cfRule type="duplicateValues" dxfId="1817" priority="29"/>
    <cfRule type="duplicateValues" dxfId="1816" priority="30"/>
    <cfRule type="duplicateValues" dxfId="1815" priority="31"/>
  </conditionalFormatting>
  <conditionalFormatting sqref="G65:G72 G55:G62">
    <cfRule type="duplicateValues" dxfId="1814" priority="26"/>
    <cfRule type="duplicateValues" dxfId="1813" priority="27"/>
    <cfRule type="duplicateValues" dxfId="1812" priority="28"/>
  </conditionalFormatting>
  <conditionalFormatting sqref="G73:G74 G53:G54 G83:G84 G93:G94 G99:G102">
    <cfRule type="duplicateValues" dxfId="1811" priority="157"/>
    <cfRule type="duplicateValues" dxfId="1810" priority="158"/>
    <cfRule type="duplicateValues" dxfId="1809" priority="159"/>
  </conditionalFormatting>
  <conditionalFormatting sqref="G85:G92 G75:G82">
    <cfRule type="duplicateValues" dxfId="1808" priority="23"/>
    <cfRule type="duplicateValues" dxfId="1807" priority="24"/>
    <cfRule type="duplicateValues" dxfId="1806" priority="25"/>
  </conditionalFormatting>
  <conditionalFormatting sqref="G95:G98">
    <cfRule type="duplicateValues" dxfId="1805" priority="4"/>
    <cfRule type="duplicateValues" dxfId="1804" priority="5"/>
    <cfRule type="duplicateValues" dxfId="1803" priority="6"/>
  </conditionalFormatting>
  <conditionalFormatting sqref="G103">
    <cfRule type="duplicateValues" dxfId="1802" priority="105"/>
    <cfRule type="duplicateValues" dxfId="1801" priority="106"/>
    <cfRule type="duplicateValues" dxfId="1800" priority="107"/>
    <cfRule type="duplicateValues" dxfId="1799" priority="108"/>
    <cfRule type="duplicateValues" dxfId="1798" priority="109"/>
  </conditionalFormatting>
  <conditionalFormatting sqref="G104">
    <cfRule type="duplicateValues" dxfId="1797" priority="110"/>
    <cfRule type="duplicateValues" dxfId="1796" priority="111"/>
    <cfRule type="duplicateValues" dxfId="1795" priority="115"/>
    <cfRule type="duplicateValues" dxfId="1794" priority="116"/>
    <cfRule type="duplicateValues" dxfId="1793" priority="117"/>
    <cfRule type="duplicateValues" dxfId="1792" priority="118"/>
    <cfRule type="duplicateValues" dxfId="1791" priority="119"/>
    <cfRule type="duplicateValues" dxfId="1790" priority="120"/>
    <cfRule type="duplicateValues" dxfId="1789" priority="121"/>
    <cfRule type="duplicateValues" dxfId="1788" priority="122"/>
    <cfRule type="duplicateValues" dxfId="1787" priority="123"/>
    <cfRule type="duplicateValues" dxfId="1786" priority="124"/>
    <cfRule type="duplicateValues" dxfId="1785" priority="125"/>
    <cfRule type="duplicateValues" dxfId="1784" priority="126"/>
    <cfRule type="duplicateValues" dxfId="1783" priority="127"/>
    <cfRule type="duplicateValues" dxfId="1782" priority="128"/>
    <cfRule type="duplicateValues" dxfId="1781" priority="134"/>
    <cfRule type="duplicateValues" dxfId="1780" priority="135"/>
  </conditionalFormatting>
  <conditionalFormatting sqref="G114">
    <cfRule type="duplicateValues" dxfId="1779" priority="69"/>
    <cfRule type="duplicateValues" dxfId="1778" priority="70"/>
    <cfRule type="duplicateValues" dxfId="1777" priority="71"/>
    <cfRule type="duplicateValues" dxfId="1776" priority="72"/>
    <cfRule type="duplicateValues" dxfId="1775" priority="73"/>
  </conditionalFormatting>
  <conditionalFormatting sqref="G115:G122 G105:G112">
    <cfRule type="duplicateValues" dxfId="1774" priority="20"/>
    <cfRule type="duplicateValues" dxfId="1773" priority="21"/>
    <cfRule type="duplicateValues" dxfId="1772" priority="22"/>
  </conditionalFormatting>
  <conditionalFormatting sqref="G124">
    <cfRule type="duplicateValues" dxfId="1771" priority="64"/>
    <cfRule type="duplicateValues" dxfId="1770" priority="65"/>
    <cfRule type="duplicateValues" dxfId="1769" priority="66"/>
    <cfRule type="duplicateValues" dxfId="1768" priority="67"/>
    <cfRule type="duplicateValues" dxfId="1767" priority="68"/>
  </conditionalFormatting>
  <conditionalFormatting sqref="G134">
    <cfRule type="duplicateValues" dxfId="1766" priority="59"/>
    <cfRule type="duplicateValues" dxfId="1765" priority="60"/>
    <cfRule type="duplicateValues" dxfId="1764" priority="61"/>
    <cfRule type="duplicateValues" dxfId="1763" priority="62"/>
    <cfRule type="duplicateValues" dxfId="1762" priority="63"/>
  </conditionalFormatting>
  <conditionalFormatting sqref="G135:G142 G125:G132">
    <cfRule type="duplicateValues" dxfId="1761" priority="17"/>
    <cfRule type="duplicateValues" dxfId="1760" priority="18"/>
    <cfRule type="duplicateValues" dxfId="1759" priority="19"/>
  </conditionalFormatting>
  <conditionalFormatting sqref="G144">
    <cfRule type="duplicateValues" dxfId="1758" priority="54"/>
    <cfRule type="duplicateValues" dxfId="1757" priority="55"/>
    <cfRule type="duplicateValues" dxfId="1756" priority="56"/>
    <cfRule type="duplicateValues" dxfId="1755" priority="57"/>
    <cfRule type="duplicateValues" dxfId="1754" priority="58"/>
  </conditionalFormatting>
  <conditionalFormatting sqref="G145">
    <cfRule type="duplicateValues" dxfId="1753" priority="83"/>
    <cfRule type="duplicateValues" dxfId="1752" priority="84"/>
    <cfRule type="duplicateValues" dxfId="1751" priority="85"/>
  </conditionalFormatting>
  <conditionalFormatting sqref="G146:G152">
    <cfRule type="duplicateValues" dxfId="1750" priority="1"/>
    <cfRule type="duplicateValues" dxfId="1749" priority="2"/>
    <cfRule type="duplicateValues" dxfId="1748" priority="3"/>
  </conditionalFormatting>
  <conditionalFormatting sqref="G154">
    <cfRule type="duplicateValues" dxfId="1747" priority="151"/>
    <cfRule type="duplicateValues" dxfId="1746" priority="152"/>
    <cfRule type="duplicateValues" dxfId="1745" priority="153"/>
    <cfRule type="duplicateValues" dxfId="1744" priority="154"/>
    <cfRule type="duplicateValues" dxfId="1743" priority="155"/>
    <cfRule type="duplicateValues" dxfId="1742" priority="156"/>
  </conditionalFormatting>
  <conditionalFormatting sqref="G155:G162">
    <cfRule type="duplicateValues" dxfId="1741" priority="13"/>
    <cfRule type="duplicateValues" dxfId="1740" priority="14"/>
    <cfRule type="duplicateValues" dxfId="1739" priority="15"/>
    <cfRule type="duplicateValues" dxfId="1738" priority="16"/>
  </conditionalFormatting>
  <conditionalFormatting sqref="G163">
    <cfRule type="duplicateValues" dxfId="1737" priority="79"/>
    <cfRule type="duplicateValues" dxfId="1736" priority="80"/>
    <cfRule type="duplicateValues" dxfId="1735" priority="81"/>
    <cfRule type="duplicateValues" dxfId="1734" priority="82"/>
  </conditionalFormatting>
  <conditionalFormatting sqref="G164">
    <cfRule type="duplicateValues" dxfId="1733" priority="48"/>
    <cfRule type="duplicateValues" dxfId="1732" priority="49"/>
    <cfRule type="duplicateValues" dxfId="1731" priority="50"/>
    <cfRule type="duplicateValues" dxfId="1730" priority="51"/>
    <cfRule type="duplicateValues" dxfId="1729" priority="52"/>
    <cfRule type="duplicateValues" dxfId="1728" priority="53"/>
  </conditionalFormatting>
  <conditionalFormatting sqref="G173 G145 G183 G193:G217">
    <cfRule type="duplicateValues" dxfId="1727" priority="144"/>
    <cfRule type="duplicateValues" dxfId="1726" priority="145"/>
    <cfRule type="duplicateValues" dxfId="1725" priority="146"/>
  </conditionalFormatting>
  <conditionalFormatting sqref="G174">
    <cfRule type="duplicateValues" dxfId="1724" priority="42"/>
    <cfRule type="duplicateValues" dxfId="1723" priority="43"/>
    <cfRule type="duplicateValues" dxfId="1722" priority="44"/>
    <cfRule type="duplicateValues" dxfId="1721" priority="45"/>
    <cfRule type="duplicateValues" dxfId="1720" priority="46"/>
    <cfRule type="duplicateValues" dxfId="1719" priority="47"/>
  </conditionalFormatting>
  <conditionalFormatting sqref="G184">
    <cfRule type="duplicateValues" dxfId="1718" priority="36"/>
    <cfRule type="duplicateValues" dxfId="1717" priority="37"/>
    <cfRule type="duplicateValues" dxfId="1716" priority="38"/>
    <cfRule type="duplicateValues" dxfId="1715" priority="39"/>
    <cfRule type="duplicateValues" dxfId="1714" priority="40"/>
    <cfRule type="duplicateValues" dxfId="1713" priority="41"/>
  </conditionalFormatting>
  <conditionalFormatting sqref="G185:G192 G175:G182 G165:G172">
    <cfRule type="duplicateValues" dxfId="1712" priority="10"/>
    <cfRule type="duplicateValues" dxfId="1711" priority="11"/>
    <cfRule type="duplicateValues" dxfId="1710" priority="12"/>
  </conditionalFormatting>
  <conditionalFormatting sqref="G218:G1048576">
    <cfRule type="duplicateValues" dxfId="1709" priority="147"/>
    <cfRule type="duplicateValues" dxfId="1708" priority="148"/>
    <cfRule type="duplicateValues" dxfId="1707" priority="149"/>
    <cfRule type="duplicateValues" dxfId="1706" priority="150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1" zoomScale="70" zoomScaleNormal="70" workbookViewId="0">
      <selection activeCell="C93" sqref="A93:XFD102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45769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0</v>
      </c>
      <c r="Q9" s="32"/>
      <c r="R9" s="33">
        <f>SUM(N:N)</f>
        <v>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0</v>
      </c>
      <c r="Q10" s="196"/>
      <c r="R10" s="197">
        <f>SUM(R9:T9)</f>
        <v>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 hidden="1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 hidden="1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 hidden="1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 hidden="1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 hidden="1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 hidden="1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 hidden="1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 hidden="1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 hidden="1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 hidden="1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1705" priority="140"/>
    <cfRule type="duplicateValues" dxfId="1704" priority="141"/>
  </conditionalFormatting>
  <conditionalFormatting sqref="G1:G2 G4:G12 G14:G22 G34:G42 G45:G62 G104:G112 G114:G122 G124:G132 G134:G142 G165:G173 G175:G183 G185:G217 G24:G32 G65:G102 G144:G152">
    <cfRule type="duplicateValues" dxfId="1703" priority="143"/>
  </conditionalFormatting>
  <conditionalFormatting sqref="G1:G2">
    <cfRule type="duplicateValues" dxfId="1702" priority="142"/>
  </conditionalFormatting>
  <conditionalFormatting sqref="G4">
    <cfRule type="duplicateValues" dxfId="1701" priority="139"/>
  </conditionalFormatting>
  <conditionalFormatting sqref="G5:G12">
    <cfRule type="duplicateValues" dxfId="1700" priority="112"/>
    <cfRule type="duplicateValues" dxfId="1699" priority="113"/>
    <cfRule type="duplicateValues" dxfId="1698" priority="114"/>
  </conditionalFormatting>
  <conditionalFormatting sqref="G13">
    <cfRule type="duplicateValues" dxfId="1697" priority="99"/>
    <cfRule type="duplicateValues" dxfId="1696" priority="100"/>
    <cfRule type="duplicateValues" dxfId="1695" priority="101"/>
    <cfRule type="duplicateValues" dxfId="1694" priority="102"/>
    <cfRule type="duplicateValues" dxfId="1693" priority="103"/>
    <cfRule type="duplicateValues" dxfId="1692" priority="104"/>
  </conditionalFormatting>
  <conditionalFormatting sqref="G14">
    <cfRule type="duplicateValues" dxfId="1691" priority="132"/>
    <cfRule type="duplicateValues" dxfId="1690" priority="133"/>
  </conditionalFormatting>
  <conditionalFormatting sqref="G15:G22">
    <cfRule type="duplicateValues" dxfId="1689" priority="129"/>
    <cfRule type="duplicateValues" dxfId="1688" priority="130"/>
    <cfRule type="duplicateValues" dxfId="1687" priority="131"/>
  </conditionalFormatting>
  <conditionalFormatting sqref="G23">
    <cfRule type="duplicateValues" dxfId="1686" priority="89"/>
    <cfRule type="duplicateValues" dxfId="1685" priority="90"/>
    <cfRule type="duplicateValues" dxfId="1684" priority="91"/>
    <cfRule type="duplicateValues" dxfId="1683" priority="92"/>
  </conditionalFormatting>
  <conditionalFormatting sqref="G24">
    <cfRule type="duplicateValues" dxfId="1682" priority="136"/>
    <cfRule type="duplicateValues" dxfId="1681" priority="137"/>
    <cfRule type="duplicateValues" dxfId="1680" priority="138"/>
  </conditionalFormatting>
  <conditionalFormatting sqref="G25">
    <cfRule type="duplicateValues" dxfId="1679" priority="86"/>
    <cfRule type="duplicateValues" dxfId="1678" priority="87"/>
    <cfRule type="duplicateValues" dxfId="1677" priority="88"/>
  </conditionalFormatting>
  <conditionalFormatting sqref="G26:G32">
    <cfRule type="duplicateValues" dxfId="1676" priority="7"/>
    <cfRule type="duplicateValues" dxfId="1675" priority="8"/>
    <cfRule type="duplicateValues" dxfId="1674" priority="9"/>
  </conditionalFormatting>
  <conditionalFormatting sqref="G33">
    <cfRule type="duplicateValues" dxfId="1673" priority="93"/>
    <cfRule type="duplicateValues" dxfId="1672" priority="94"/>
    <cfRule type="duplicateValues" dxfId="1671" priority="95"/>
    <cfRule type="duplicateValues" dxfId="1670" priority="96"/>
    <cfRule type="duplicateValues" dxfId="1669" priority="97"/>
    <cfRule type="duplicateValues" dxfId="1668" priority="98"/>
  </conditionalFormatting>
  <conditionalFormatting sqref="G34">
    <cfRule type="duplicateValues" dxfId="1667" priority="74"/>
    <cfRule type="duplicateValues" dxfId="1666" priority="75"/>
    <cfRule type="duplicateValues" dxfId="1665" priority="76"/>
    <cfRule type="duplicateValues" dxfId="1664" priority="77"/>
    <cfRule type="duplicateValues" dxfId="1663" priority="78"/>
  </conditionalFormatting>
  <conditionalFormatting sqref="G43:G44">
    <cfRule type="duplicateValues" dxfId="1662" priority="32"/>
    <cfRule type="duplicateValues" dxfId="1661" priority="33"/>
    <cfRule type="duplicateValues" dxfId="1660" priority="34"/>
    <cfRule type="duplicateValues" dxfId="1659" priority="35"/>
  </conditionalFormatting>
  <conditionalFormatting sqref="G45:G52 G35:G42">
    <cfRule type="duplicateValues" dxfId="1658" priority="29"/>
    <cfRule type="duplicateValues" dxfId="1657" priority="30"/>
    <cfRule type="duplicateValues" dxfId="1656" priority="31"/>
  </conditionalFormatting>
  <conditionalFormatting sqref="G65:G72 G55:G62">
    <cfRule type="duplicateValues" dxfId="1655" priority="26"/>
    <cfRule type="duplicateValues" dxfId="1654" priority="27"/>
    <cfRule type="duplicateValues" dxfId="1653" priority="28"/>
  </conditionalFormatting>
  <conditionalFormatting sqref="G73:G74 G53:G54 G83:G84 G93:G94 G99:G102">
    <cfRule type="duplicateValues" dxfId="1652" priority="157"/>
    <cfRule type="duplicateValues" dxfId="1651" priority="158"/>
    <cfRule type="duplicateValues" dxfId="1650" priority="159"/>
  </conditionalFormatting>
  <conditionalFormatting sqref="G85:G92 G75:G82">
    <cfRule type="duplicateValues" dxfId="1649" priority="23"/>
    <cfRule type="duplicateValues" dxfId="1648" priority="24"/>
    <cfRule type="duplicateValues" dxfId="1647" priority="25"/>
  </conditionalFormatting>
  <conditionalFormatting sqref="G95:G98">
    <cfRule type="duplicateValues" dxfId="1646" priority="4"/>
    <cfRule type="duplicateValues" dxfId="1645" priority="5"/>
    <cfRule type="duplicateValues" dxfId="1644" priority="6"/>
  </conditionalFormatting>
  <conditionalFormatting sqref="G103">
    <cfRule type="duplicateValues" dxfId="1643" priority="105"/>
    <cfRule type="duplicateValues" dxfId="1642" priority="106"/>
    <cfRule type="duplicateValues" dxfId="1641" priority="107"/>
    <cfRule type="duplicateValues" dxfId="1640" priority="108"/>
    <cfRule type="duplicateValues" dxfId="1639" priority="109"/>
  </conditionalFormatting>
  <conditionalFormatting sqref="G104">
    <cfRule type="duplicateValues" dxfId="1638" priority="110"/>
    <cfRule type="duplicateValues" dxfId="1637" priority="111"/>
    <cfRule type="duplicateValues" dxfId="1636" priority="115"/>
    <cfRule type="duplicateValues" dxfId="1635" priority="116"/>
    <cfRule type="duplicateValues" dxfId="1634" priority="117"/>
    <cfRule type="duplicateValues" dxfId="1633" priority="118"/>
    <cfRule type="duplicateValues" dxfId="1632" priority="119"/>
    <cfRule type="duplicateValues" dxfId="1631" priority="120"/>
    <cfRule type="duplicateValues" dxfId="1630" priority="121"/>
    <cfRule type="duplicateValues" dxfId="1629" priority="122"/>
    <cfRule type="duplicateValues" dxfId="1628" priority="123"/>
    <cfRule type="duplicateValues" dxfId="1627" priority="124"/>
    <cfRule type="duplicateValues" dxfId="1626" priority="125"/>
    <cfRule type="duplicateValues" dxfId="1625" priority="126"/>
    <cfRule type="duplicateValues" dxfId="1624" priority="127"/>
    <cfRule type="duplicateValues" dxfId="1623" priority="128"/>
    <cfRule type="duplicateValues" dxfId="1622" priority="134"/>
    <cfRule type="duplicateValues" dxfId="1621" priority="135"/>
  </conditionalFormatting>
  <conditionalFormatting sqref="G114">
    <cfRule type="duplicateValues" dxfId="1620" priority="69"/>
    <cfRule type="duplicateValues" dxfId="1619" priority="70"/>
    <cfRule type="duplicateValues" dxfId="1618" priority="71"/>
    <cfRule type="duplicateValues" dxfId="1617" priority="72"/>
    <cfRule type="duplicateValues" dxfId="1616" priority="73"/>
  </conditionalFormatting>
  <conditionalFormatting sqref="G115:G122 G105:G112">
    <cfRule type="duplicateValues" dxfId="1615" priority="20"/>
    <cfRule type="duplicateValues" dxfId="1614" priority="21"/>
    <cfRule type="duplicateValues" dxfId="1613" priority="22"/>
  </conditionalFormatting>
  <conditionalFormatting sqref="G124">
    <cfRule type="duplicateValues" dxfId="1612" priority="64"/>
    <cfRule type="duplicateValues" dxfId="1611" priority="65"/>
    <cfRule type="duplicateValues" dxfId="1610" priority="66"/>
    <cfRule type="duplicateValues" dxfId="1609" priority="67"/>
    <cfRule type="duplicateValues" dxfId="1608" priority="68"/>
  </conditionalFormatting>
  <conditionalFormatting sqref="G134">
    <cfRule type="duplicateValues" dxfId="1607" priority="59"/>
    <cfRule type="duplicateValues" dxfId="1606" priority="60"/>
    <cfRule type="duplicateValues" dxfId="1605" priority="61"/>
    <cfRule type="duplicateValues" dxfId="1604" priority="62"/>
    <cfRule type="duplicateValues" dxfId="1603" priority="63"/>
  </conditionalFormatting>
  <conditionalFormatting sqref="G135:G142 G125:G132">
    <cfRule type="duplicateValues" dxfId="1602" priority="17"/>
    <cfRule type="duplicateValues" dxfId="1601" priority="18"/>
    <cfRule type="duplicateValues" dxfId="1600" priority="19"/>
  </conditionalFormatting>
  <conditionalFormatting sqref="G144">
    <cfRule type="duplicateValues" dxfId="1599" priority="54"/>
    <cfRule type="duplicateValues" dxfId="1598" priority="55"/>
    <cfRule type="duplicateValues" dxfId="1597" priority="56"/>
    <cfRule type="duplicateValues" dxfId="1596" priority="57"/>
    <cfRule type="duplicateValues" dxfId="1595" priority="58"/>
  </conditionalFormatting>
  <conditionalFormatting sqref="G145">
    <cfRule type="duplicateValues" dxfId="1594" priority="83"/>
    <cfRule type="duplicateValues" dxfId="1593" priority="84"/>
    <cfRule type="duplicateValues" dxfId="1592" priority="85"/>
  </conditionalFormatting>
  <conditionalFormatting sqref="G146:G152">
    <cfRule type="duplicateValues" dxfId="1591" priority="1"/>
    <cfRule type="duplicateValues" dxfId="1590" priority="2"/>
    <cfRule type="duplicateValues" dxfId="1589" priority="3"/>
  </conditionalFormatting>
  <conditionalFormatting sqref="G154">
    <cfRule type="duplicateValues" dxfId="1588" priority="151"/>
    <cfRule type="duplicateValues" dxfId="1587" priority="152"/>
    <cfRule type="duplicateValues" dxfId="1586" priority="153"/>
    <cfRule type="duplicateValues" dxfId="1585" priority="154"/>
    <cfRule type="duplicateValues" dxfId="1584" priority="155"/>
    <cfRule type="duplicateValues" dxfId="1583" priority="156"/>
  </conditionalFormatting>
  <conditionalFormatting sqref="G155:G162">
    <cfRule type="duplicateValues" dxfId="1582" priority="13"/>
    <cfRule type="duplicateValues" dxfId="1581" priority="14"/>
    <cfRule type="duplicateValues" dxfId="1580" priority="15"/>
    <cfRule type="duplicateValues" dxfId="1579" priority="16"/>
  </conditionalFormatting>
  <conditionalFormatting sqref="G163">
    <cfRule type="duplicateValues" dxfId="1578" priority="79"/>
    <cfRule type="duplicateValues" dxfId="1577" priority="80"/>
    <cfRule type="duplicateValues" dxfId="1576" priority="81"/>
    <cfRule type="duplicateValues" dxfId="1575" priority="82"/>
  </conditionalFormatting>
  <conditionalFormatting sqref="G164">
    <cfRule type="duplicateValues" dxfId="1574" priority="48"/>
    <cfRule type="duplicateValues" dxfId="1573" priority="49"/>
    <cfRule type="duplicateValues" dxfId="1572" priority="50"/>
    <cfRule type="duplicateValues" dxfId="1571" priority="51"/>
    <cfRule type="duplicateValues" dxfId="1570" priority="52"/>
    <cfRule type="duplicateValues" dxfId="1569" priority="53"/>
  </conditionalFormatting>
  <conditionalFormatting sqref="G173 G145 G183 G193:G217">
    <cfRule type="duplicateValues" dxfId="1568" priority="144"/>
    <cfRule type="duplicateValues" dxfId="1567" priority="145"/>
    <cfRule type="duplicateValues" dxfId="1566" priority="146"/>
  </conditionalFormatting>
  <conditionalFormatting sqref="G174">
    <cfRule type="duplicateValues" dxfId="1565" priority="42"/>
    <cfRule type="duplicateValues" dxfId="1564" priority="43"/>
    <cfRule type="duplicateValues" dxfId="1563" priority="44"/>
    <cfRule type="duplicateValues" dxfId="1562" priority="45"/>
    <cfRule type="duplicateValues" dxfId="1561" priority="46"/>
    <cfRule type="duplicateValues" dxfId="1560" priority="47"/>
  </conditionalFormatting>
  <conditionalFormatting sqref="G184">
    <cfRule type="duplicateValues" dxfId="1559" priority="36"/>
    <cfRule type="duplicateValues" dxfId="1558" priority="37"/>
    <cfRule type="duplicateValues" dxfId="1557" priority="38"/>
    <cfRule type="duplicateValues" dxfId="1556" priority="39"/>
    <cfRule type="duplicateValues" dxfId="1555" priority="40"/>
    <cfRule type="duplicateValues" dxfId="1554" priority="41"/>
  </conditionalFormatting>
  <conditionalFormatting sqref="G185:G192 G175:G182 G165:G172">
    <cfRule type="duplicateValues" dxfId="1553" priority="10"/>
    <cfRule type="duplicateValues" dxfId="1552" priority="11"/>
    <cfRule type="duplicateValues" dxfId="1551" priority="12"/>
  </conditionalFormatting>
  <conditionalFormatting sqref="G218:G1048576">
    <cfRule type="duplicateValues" dxfId="1550" priority="147"/>
    <cfRule type="duplicateValues" dxfId="1549" priority="148"/>
    <cfRule type="duplicateValues" dxfId="1548" priority="149"/>
    <cfRule type="duplicateValues" dxfId="1547" priority="150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1" zoomScale="70" zoomScaleNormal="70" workbookViewId="0">
      <selection activeCell="G74" sqref="G74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45770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0</v>
      </c>
      <c r="Q9" s="32"/>
      <c r="R9" s="33">
        <f>SUM(N:N)</f>
        <v>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0</v>
      </c>
      <c r="Q10" s="196"/>
      <c r="R10" s="197">
        <f>SUM(R9:T9)</f>
        <v>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1546" priority="140"/>
    <cfRule type="duplicateValues" dxfId="1545" priority="141"/>
  </conditionalFormatting>
  <conditionalFormatting sqref="G1:G2 G4:G12 G14:G22 G34:G42 G45:G62 G104:G112 G114:G122 G124:G132 G134:G142 G165:G173 G175:G183 G185:G217 G24:G32 G65:G102 G144:G152">
    <cfRule type="duplicateValues" dxfId="1544" priority="143"/>
  </conditionalFormatting>
  <conditionalFormatting sqref="G1:G2">
    <cfRule type="duplicateValues" dxfId="1543" priority="142"/>
  </conditionalFormatting>
  <conditionalFormatting sqref="G4">
    <cfRule type="duplicateValues" dxfId="1542" priority="139"/>
  </conditionalFormatting>
  <conditionalFormatting sqref="G5:G12">
    <cfRule type="duplicateValues" dxfId="1541" priority="112"/>
    <cfRule type="duplicateValues" dxfId="1540" priority="113"/>
    <cfRule type="duplicateValues" dxfId="1539" priority="114"/>
  </conditionalFormatting>
  <conditionalFormatting sqref="G13">
    <cfRule type="duplicateValues" dxfId="1538" priority="99"/>
    <cfRule type="duplicateValues" dxfId="1537" priority="100"/>
    <cfRule type="duplicateValues" dxfId="1536" priority="101"/>
    <cfRule type="duplicateValues" dxfId="1535" priority="102"/>
    <cfRule type="duplicateValues" dxfId="1534" priority="103"/>
    <cfRule type="duplicateValues" dxfId="1533" priority="104"/>
  </conditionalFormatting>
  <conditionalFormatting sqref="G14">
    <cfRule type="duplicateValues" dxfId="1532" priority="132"/>
    <cfRule type="duplicateValues" dxfId="1531" priority="133"/>
  </conditionalFormatting>
  <conditionalFormatting sqref="G15:G22">
    <cfRule type="duplicateValues" dxfId="1530" priority="129"/>
    <cfRule type="duplicateValues" dxfId="1529" priority="130"/>
    <cfRule type="duplicateValues" dxfId="1528" priority="131"/>
  </conditionalFormatting>
  <conditionalFormatting sqref="G23">
    <cfRule type="duplicateValues" dxfId="1527" priority="89"/>
    <cfRule type="duplicateValues" dxfId="1526" priority="90"/>
    <cfRule type="duplicateValues" dxfId="1525" priority="91"/>
    <cfRule type="duplicateValues" dxfId="1524" priority="92"/>
  </conditionalFormatting>
  <conditionalFormatting sqref="G24">
    <cfRule type="duplicateValues" dxfId="1523" priority="136"/>
    <cfRule type="duplicateValues" dxfId="1522" priority="137"/>
    <cfRule type="duplicateValues" dxfId="1521" priority="138"/>
  </conditionalFormatting>
  <conditionalFormatting sqref="G25">
    <cfRule type="duplicateValues" dxfId="1520" priority="86"/>
    <cfRule type="duplicateValues" dxfId="1519" priority="87"/>
    <cfRule type="duplicateValues" dxfId="1518" priority="88"/>
  </conditionalFormatting>
  <conditionalFormatting sqref="G26:G32">
    <cfRule type="duplicateValues" dxfId="1517" priority="7"/>
    <cfRule type="duplicateValues" dxfId="1516" priority="8"/>
    <cfRule type="duplicateValues" dxfId="1515" priority="9"/>
  </conditionalFormatting>
  <conditionalFormatting sqref="G33">
    <cfRule type="duplicateValues" dxfId="1514" priority="93"/>
    <cfRule type="duplicateValues" dxfId="1513" priority="94"/>
    <cfRule type="duplicateValues" dxfId="1512" priority="95"/>
    <cfRule type="duplicateValues" dxfId="1511" priority="96"/>
    <cfRule type="duplicateValues" dxfId="1510" priority="97"/>
    <cfRule type="duplicateValues" dxfId="1509" priority="98"/>
  </conditionalFormatting>
  <conditionalFormatting sqref="G34">
    <cfRule type="duplicateValues" dxfId="1508" priority="74"/>
    <cfRule type="duplicateValues" dxfId="1507" priority="75"/>
    <cfRule type="duplicateValues" dxfId="1506" priority="76"/>
    <cfRule type="duplicateValues" dxfId="1505" priority="77"/>
    <cfRule type="duplicateValues" dxfId="1504" priority="78"/>
  </conditionalFormatting>
  <conditionalFormatting sqref="G43:G44">
    <cfRule type="duplicateValues" dxfId="1503" priority="32"/>
    <cfRule type="duplicateValues" dxfId="1502" priority="33"/>
    <cfRule type="duplicateValues" dxfId="1501" priority="34"/>
    <cfRule type="duplicateValues" dxfId="1500" priority="35"/>
  </conditionalFormatting>
  <conditionalFormatting sqref="G45:G52 G35:G42">
    <cfRule type="duplicateValues" dxfId="1499" priority="29"/>
    <cfRule type="duplicateValues" dxfId="1498" priority="30"/>
    <cfRule type="duplicateValues" dxfId="1497" priority="31"/>
  </conditionalFormatting>
  <conditionalFormatting sqref="G65:G72 G55:G62">
    <cfRule type="duplicateValues" dxfId="1496" priority="26"/>
    <cfRule type="duplicateValues" dxfId="1495" priority="27"/>
    <cfRule type="duplicateValues" dxfId="1494" priority="28"/>
  </conditionalFormatting>
  <conditionalFormatting sqref="G73:G74 G53:G54 G83:G84 G93:G94 G99:G102">
    <cfRule type="duplicateValues" dxfId="1493" priority="157"/>
    <cfRule type="duplicateValues" dxfId="1492" priority="158"/>
    <cfRule type="duplicateValues" dxfId="1491" priority="159"/>
  </conditionalFormatting>
  <conditionalFormatting sqref="G85:G92 G75:G82">
    <cfRule type="duplicateValues" dxfId="1490" priority="23"/>
    <cfRule type="duplicateValues" dxfId="1489" priority="24"/>
    <cfRule type="duplicateValues" dxfId="1488" priority="25"/>
  </conditionalFormatting>
  <conditionalFormatting sqref="G95:G98">
    <cfRule type="duplicateValues" dxfId="1487" priority="4"/>
    <cfRule type="duplicateValues" dxfId="1486" priority="5"/>
    <cfRule type="duplicateValues" dxfId="1485" priority="6"/>
  </conditionalFormatting>
  <conditionalFormatting sqref="G103">
    <cfRule type="duplicateValues" dxfId="1484" priority="105"/>
    <cfRule type="duplicateValues" dxfId="1483" priority="106"/>
    <cfRule type="duplicateValues" dxfId="1482" priority="107"/>
    <cfRule type="duplicateValues" dxfId="1481" priority="108"/>
    <cfRule type="duplicateValues" dxfId="1480" priority="109"/>
  </conditionalFormatting>
  <conditionalFormatting sqref="G104">
    <cfRule type="duplicateValues" dxfId="1479" priority="110"/>
    <cfRule type="duplicateValues" dxfId="1478" priority="111"/>
    <cfRule type="duplicateValues" dxfId="1477" priority="115"/>
    <cfRule type="duplicateValues" dxfId="1476" priority="116"/>
    <cfRule type="duplicateValues" dxfId="1475" priority="117"/>
    <cfRule type="duplicateValues" dxfId="1474" priority="118"/>
    <cfRule type="duplicateValues" dxfId="1473" priority="119"/>
    <cfRule type="duplicateValues" dxfId="1472" priority="120"/>
    <cfRule type="duplicateValues" dxfId="1471" priority="121"/>
    <cfRule type="duplicateValues" dxfId="1470" priority="122"/>
    <cfRule type="duplicateValues" dxfId="1469" priority="123"/>
    <cfRule type="duplicateValues" dxfId="1468" priority="124"/>
    <cfRule type="duplicateValues" dxfId="1467" priority="125"/>
    <cfRule type="duplicateValues" dxfId="1466" priority="126"/>
    <cfRule type="duplicateValues" dxfId="1465" priority="127"/>
    <cfRule type="duplicateValues" dxfId="1464" priority="128"/>
    <cfRule type="duplicateValues" dxfId="1463" priority="134"/>
    <cfRule type="duplicateValues" dxfId="1462" priority="135"/>
  </conditionalFormatting>
  <conditionalFormatting sqref="G114">
    <cfRule type="duplicateValues" dxfId="1461" priority="69"/>
    <cfRule type="duplicateValues" dxfId="1460" priority="70"/>
    <cfRule type="duplicateValues" dxfId="1459" priority="71"/>
    <cfRule type="duplicateValues" dxfId="1458" priority="72"/>
    <cfRule type="duplicateValues" dxfId="1457" priority="73"/>
  </conditionalFormatting>
  <conditionalFormatting sqref="G115:G122 G105:G112">
    <cfRule type="duplicateValues" dxfId="1456" priority="20"/>
    <cfRule type="duplicateValues" dxfId="1455" priority="21"/>
    <cfRule type="duplicateValues" dxfId="1454" priority="22"/>
  </conditionalFormatting>
  <conditionalFormatting sqref="G124">
    <cfRule type="duplicateValues" dxfId="1453" priority="64"/>
    <cfRule type="duplicateValues" dxfId="1452" priority="65"/>
    <cfRule type="duplicateValues" dxfId="1451" priority="66"/>
    <cfRule type="duplicateValues" dxfId="1450" priority="67"/>
    <cfRule type="duplicateValues" dxfId="1449" priority="68"/>
  </conditionalFormatting>
  <conditionalFormatting sqref="G134">
    <cfRule type="duplicateValues" dxfId="1448" priority="59"/>
    <cfRule type="duplicateValues" dxfId="1447" priority="60"/>
    <cfRule type="duplicateValues" dxfId="1446" priority="61"/>
    <cfRule type="duplicateValues" dxfId="1445" priority="62"/>
    <cfRule type="duplicateValues" dxfId="1444" priority="63"/>
  </conditionalFormatting>
  <conditionalFormatting sqref="G135:G142 G125:G132">
    <cfRule type="duplicateValues" dxfId="1443" priority="17"/>
    <cfRule type="duplicateValues" dxfId="1442" priority="18"/>
    <cfRule type="duplicateValues" dxfId="1441" priority="19"/>
  </conditionalFormatting>
  <conditionalFormatting sqref="G144">
    <cfRule type="duplicateValues" dxfId="1440" priority="54"/>
    <cfRule type="duplicateValues" dxfId="1439" priority="55"/>
    <cfRule type="duplicateValues" dxfId="1438" priority="56"/>
    <cfRule type="duplicateValues" dxfId="1437" priority="57"/>
    <cfRule type="duplicateValues" dxfId="1436" priority="58"/>
  </conditionalFormatting>
  <conditionalFormatting sqref="G145">
    <cfRule type="duplicateValues" dxfId="1435" priority="83"/>
    <cfRule type="duplicateValues" dxfId="1434" priority="84"/>
    <cfRule type="duplicateValues" dxfId="1433" priority="85"/>
  </conditionalFormatting>
  <conditionalFormatting sqref="G146:G152">
    <cfRule type="duplicateValues" dxfId="1432" priority="1"/>
    <cfRule type="duplicateValues" dxfId="1431" priority="2"/>
    <cfRule type="duplicateValues" dxfId="1430" priority="3"/>
  </conditionalFormatting>
  <conditionalFormatting sqref="G154">
    <cfRule type="duplicateValues" dxfId="1429" priority="151"/>
    <cfRule type="duplicateValues" dxfId="1428" priority="152"/>
    <cfRule type="duplicateValues" dxfId="1427" priority="153"/>
    <cfRule type="duplicateValues" dxfId="1426" priority="154"/>
    <cfRule type="duplicateValues" dxfId="1425" priority="155"/>
    <cfRule type="duplicateValues" dxfId="1424" priority="156"/>
  </conditionalFormatting>
  <conditionalFormatting sqref="G155:G162">
    <cfRule type="duplicateValues" dxfId="1423" priority="13"/>
    <cfRule type="duplicateValues" dxfId="1422" priority="14"/>
    <cfRule type="duplicateValues" dxfId="1421" priority="15"/>
    <cfRule type="duplicateValues" dxfId="1420" priority="16"/>
  </conditionalFormatting>
  <conditionalFormatting sqref="G163">
    <cfRule type="duplicateValues" dxfId="1419" priority="79"/>
    <cfRule type="duplicateValues" dxfId="1418" priority="80"/>
    <cfRule type="duplicateValues" dxfId="1417" priority="81"/>
    <cfRule type="duplicateValues" dxfId="1416" priority="82"/>
  </conditionalFormatting>
  <conditionalFormatting sqref="G164">
    <cfRule type="duplicateValues" dxfId="1415" priority="48"/>
    <cfRule type="duplicateValues" dxfId="1414" priority="49"/>
    <cfRule type="duplicateValues" dxfId="1413" priority="50"/>
    <cfRule type="duplicateValues" dxfId="1412" priority="51"/>
    <cfRule type="duplicateValues" dxfId="1411" priority="52"/>
    <cfRule type="duplicateValues" dxfId="1410" priority="53"/>
  </conditionalFormatting>
  <conditionalFormatting sqref="G173 G145 G183 G193:G217">
    <cfRule type="duplicateValues" dxfId="1409" priority="144"/>
    <cfRule type="duplicateValues" dxfId="1408" priority="145"/>
    <cfRule type="duplicateValues" dxfId="1407" priority="146"/>
  </conditionalFormatting>
  <conditionalFormatting sqref="G174">
    <cfRule type="duplicateValues" dxfId="1406" priority="42"/>
    <cfRule type="duplicateValues" dxfId="1405" priority="43"/>
    <cfRule type="duplicateValues" dxfId="1404" priority="44"/>
    <cfRule type="duplicateValues" dxfId="1403" priority="45"/>
    <cfRule type="duplicateValues" dxfId="1402" priority="46"/>
    <cfRule type="duplicateValues" dxfId="1401" priority="47"/>
  </conditionalFormatting>
  <conditionalFormatting sqref="G184">
    <cfRule type="duplicateValues" dxfId="1400" priority="36"/>
    <cfRule type="duplicateValues" dxfId="1399" priority="37"/>
    <cfRule type="duplicateValues" dxfId="1398" priority="38"/>
    <cfRule type="duplicateValues" dxfId="1397" priority="39"/>
    <cfRule type="duplicateValues" dxfId="1396" priority="40"/>
    <cfRule type="duplicateValues" dxfId="1395" priority="41"/>
  </conditionalFormatting>
  <conditionalFormatting sqref="G185:G192 G175:G182 G165:G172">
    <cfRule type="duplicateValues" dxfId="1394" priority="10"/>
    <cfRule type="duplicateValues" dxfId="1393" priority="11"/>
    <cfRule type="duplicateValues" dxfId="1392" priority="12"/>
  </conditionalFormatting>
  <conditionalFormatting sqref="G218:G1048576">
    <cfRule type="duplicateValues" dxfId="1391" priority="147"/>
    <cfRule type="duplicateValues" dxfId="1390" priority="148"/>
    <cfRule type="duplicateValues" dxfId="1389" priority="149"/>
    <cfRule type="duplicateValues" dxfId="1388" priority="150"/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1" zoomScale="70" zoomScaleNormal="70" workbookViewId="0">
      <selection activeCell="D18" sqref="D18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45771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40000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80000</v>
      </c>
      <c r="Q9" s="32"/>
      <c r="R9" s="33">
        <f>SUM(N:N)</f>
        <v>40000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80000</v>
      </c>
      <c r="Q10" s="196"/>
      <c r="R10" s="197">
        <f>SUM(R9:T9)</f>
        <v>40000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80000</v>
      </c>
      <c r="N13" s="35">
        <f>SUM(L15:L22)</f>
        <v>40000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 ht="33">
      <c r="B18" s="22">
        <v>4</v>
      </c>
      <c r="C18" s="142">
        <v>24</v>
      </c>
      <c r="D18" s="141" t="s">
        <v>164</v>
      </c>
      <c r="E18" s="142" t="s">
        <v>165</v>
      </c>
      <c r="F18" s="141" t="s">
        <v>166</v>
      </c>
      <c r="G18" s="144" t="s">
        <v>167</v>
      </c>
      <c r="H18" s="147" t="s">
        <v>168</v>
      </c>
      <c r="I18" s="9">
        <v>3</v>
      </c>
      <c r="J18" s="9">
        <v>5</v>
      </c>
      <c r="K18" s="6">
        <f t="shared" si="1"/>
        <v>80000</v>
      </c>
      <c r="L18" s="6">
        <f>K18*L13</f>
        <v>40000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1387" priority="140"/>
    <cfRule type="duplicateValues" dxfId="1386" priority="141"/>
  </conditionalFormatting>
  <conditionalFormatting sqref="G1:G2 G4:G12 G14:G17 G34:G42 G45:G62 G104:G112 G114:G122 G124:G132 G134:G142 G165:G173 G175:G183 G185:G217 G24:G32 G65:G102 G144:G152 G19:G22">
    <cfRule type="duplicateValues" dxfId="1385" priority="143"/>
  </conditionalFormatting>
  <conditionalFormatting sqref="G1:G2">
    <cfRule type="duplicateValues" dxfId="1384" priority="142"/>
  </conditionalFormatting>
  <conditionalFormatting sqref="G4">
    <cfRule type="duplicateValues" dxfId="1383" priority="139"/>
  </conditionalFormatting>
  <conditionalFormatting sqref="G5:G12">
    <cfRule type="duplicateValues" dxfId="1382" priority="112"/>
    <cfRule type="duplicateValues" dxfId="1381" priority="113"/>
    <cfRule type="duplicateValues" dxfId="1380" priority="114"/>
  </conditionalFormatting>
  <conditionalFormatting sqref="G13">
    <cfRule type="duplicateValues" dxfId="1379" priority="99"/>
    <cfRule type="duplicateValues" dxfId="1378" priority="100"/>
    <cfRule type="duplicateValues" dxfId="1377" priority="101"/>
    <cfRule type="duplicateValues" dxfId="1376" priority="102"/>
    <cfRule type="duplicateValues" dxfId="1375" priority="103"/>
    <cfRule type="duplicateValues" dxfId="1374" priority="104"/>
  </conditionalFormatting>
  <conditionalFormatting sqref="G14">
    <cfRule type="duplicateValues" dxfId="1373" priority="132"/>
    <cfRule type="duplicateValues" dxfId="1372" priority="133"/>
  </conditionalFormatting>
  <conditionalFormatting sqref="G15:G17 G19:G22">
    <cfRule type="duplicateValues" dxfId="1371" priority="129"/>
    <cfRule type="duplicateValues" dxfId="1370" priority="130"/>
    <cfRule type="duplicateValues" dxfId="1369" priority="131"/>
  </conditionalFormatting>
  <conditionalFormatting sqref="G23">
    <cfRule type="duplicateValues" dxfId="1368" priority="89"/>
    <cfRule type="duplicateValues" dxfId="1367" priority="90"/>
    <cfRule type="duplicateValues" dxfId="1366" priority="91"/>
    <cfRule type="duplicateValues" dxfId="1365" priority="92"/>
  </conditionalFormatting>
  <conditionalFormatting sqref="G24">
    <cfRule type="duplicateValues" dxfId="1364" priority="136"/>
    <cfRule type="duplicateValues" dxfId="1363" priority="137"/>
    <cfRule type="duplicateValues" dxfId="1362" priority="138"/>
  </conditionalFormatting>
  <conditionalFormatting sqref="G25">
    <cfRule type="duplicateValues" dxfId="1361" priority="86"/>
    <cfRule type="duplicateValues" dxfId="1360" priority="87"/>
    <cfRule type="duplicateValues" dxfId="1359" priority="88"/>
  </conditionalFormatting>
  <conditionalFormatting sqref="G26:G32">
    <cfRule type="duplicateValues" dxfId="1358" priority="7"/>
    <cfRule type="duplicateValues" dxfId="1357" priority="8"/>
    <cfRule type="duplicateValues" dxfId="1356" priority="9"/>
  </conditionalFormatting>
  <conditionalFormatting sqref="G33">
    <cfRule type="duplicateValues" dxfId="1355" priority="93"/>
    <cfRule type="duplicateValues" dxfId="1354" priority="94"/>
    <cfRule type="duplicateValues" dxfId="1353" priority="95"/>
    <cfRule type="duplicateValues" dxfId="1352" priority="96"/>
    <cfRule type="duplicateValues" dxfId="1351" priority="97"/>
    <cfRule type="duplicateValues" dxfId="1350" priority="98"/>
  </conditionalFormatting>
  <conditionalFormatting sqref="G34">
    <cfRule type="duplicateValues" dxfId="1349" priority="74"/>
    <cfRule type="duplicateValues" dxfId="1348" priority="75"/>
    <cfRule type="duplicateValues" dxfId="1347" priority="76"/>
    <cfRule type="duplicateValues" dxfId="1346" priority="77"/>
    <cfRule type="duplicateValues" dxfId="1345" priority="78"/>
  </conditionalFormatting>
  <conditionalFormatting sqref="G43:G44">
    <cfRule type="duplicateValues" dxfId="1344" priority="32"/>
    <cfRule type="duplicateValues" dxfId="1343" priority="33"/>
    <cfRule type="duplicateValues" dxfId="1342" priority="34"/>
    <cfRule type="duplicateValues" dxfId="1341" priority="35"/>
  </conditionalFormatting>
  <conditionalFormatting sqref="G45:G52 G35:G42">
    <cfRule type="duplicateValues" dxfId="1340" priority="29"/>
    <cfRule type="duplicateValues" dxfId="1339" priority="30"/>
    <cfRule type="duplicateValues" dxfId="1338" priority="31"/>
  </conditionalFormatting>
  <conditionalFormatting sqref="G65:G72 G55:G62">
    <cfRule type="duplicateValues" dxfId="1337" priority="26"/>
    <cfRule type="duplicateValues" dxfId="1336" priority="27"/>
    <cfRule type="duplicateValues" dxfId="1335" priority="28"/>
  </conditionalFormatting>
  <conditionalFormatting sqref="G73:G74 G53:G54 G83:G84 G93:G94 G99:G102">
    <cfRule type="duplicateValues" dxfId="1334" priority="157"/>
    <cfRule type="duplicateValues" dxfId="1333" priority="158"/>
    <cfRule type="duplicateValues" dxfId="1332" priority="159"/>
  </conditionalFormatting>
  <conditionalFormatting sqref="G85:G92 G75:G82">
    <cfRule type="duplicateValues" dxfId="1331" priority="23"/>
    <cfRule type="duplicateValues" dxfId="1330" priority="24"/>
    <cfRule type="duplicateValues" dxfId="1329" priority="25"/>
  </conditionalFormatting>
  <conditionalFormatting sqref="G95:G98">
    <cfRule type="duplicateValues" dxfId="1328" priority="4"/>
    <cfRule type="duplicateValues" dxfId="1327" priority="5"/>
    <cfRule type="duplicateValues" dxfId="1326" priority="6"/>
  </conditionalFormatting>
  <conditionalFormatting sqref="G103">
    <cfRule type="duplicateValues" dxfId="1325" priority="105"/>
    <cfRule type="duplicateValues" dxfId="1324" priority="106"/>
    <cfRule type="duplicateValues" dxfId="1323" priority="107"/>
    <cfRule type="duplicateValues" dxfId="1322" priority="108"/>
    <cfRule type="duplicateValues" dxfId="1321" priority="109"/>
  </conditionalFormatting>
  <conditionalFormatting sqref="G104">
    <cfRule type="duplicateValues" dxfId="1320" priority="110"/>
    <cfRule type="duplicateValues" dxfId="1319" priority="111"/>
    <cfRule type="duplicateValues" dxfId="1318" priority="115"/>
    <cfRule type="duplicateValues" dxfId="1317" priority="116"/>
    <cfRule type="duplicateValues" dxfId="1316" priority="117"/>
    <cfRule type="duplicateValues" dxfId="1315" priority="118"/>
    <cfRule type="duplicateValues" dxfId="1314" priority="119"/>
    <cfRule type="duplicateValues" dxfId="1313" priority="120"/>
    <cfRule type="duplicateValues" dxfId="1312" priority="121"/>
    <cfRule type="duplicateValues" dxfId="1311" priority="122"/>
    <cfRule type="duplicateValues" dxfId="1310" priority="123"/>
    <cfRule type="duplicateValues" dxfId="1309" priority="124"/>
    <cfRule type="duplicateValues" dxfId="1308" priority="125"/>
    <cfRule type="duplicateValues" dxfId="1307" priority="126"/>
    <cfRule type="duplicateValues" dxfId="1306" priority="127"/>
    <cfRule type="duplicateValues" dxfId="1305" priority="128"/>
    <cfRule type="duplicateValues" dxfId="1304" priority="134"/>
    <cfRule type="duplicateValues" dxfId="1303" priority="135"/>
  </conditionalFormatting>
  <conditionalFormatting sqref="G114">
    <cfRule type="duplicateValues" dxfId="1302" priority="69"/>
    <cfRule type="duplicateValues" dxfId="1301" priority="70"/>
    <cfRule type="duplicateValues" dxfId="1300" priority="71"/>
    <cfRule type="duplicateValues" dxfId="1299" priority="72"/>
    <cfRule type="duplicateValues" dxfId="1298" priority="73"/>
  </conditionalFormatting>
  <conditionalFormatting sqref="G115:G122 G105:G112">
    <cfRule type="duplicateValues" dxfId="1297" priority="20"/>
    <cfRule type="duplicateValues" dxfId="1296" priority="21"/>
    <cfRule type="duplicateValues" dxfId="1295" priority="22"/>
  </conditionalFormatting>
  <conditionalFormatting sqref="G124">
    <cfRule type="duplicateValues" dxfId="1294" priority="64"/>
    <cfRule type="duplicateValues" dxfId="1293" priority="65"/>
    <cfRule type="duplicateValues" dxfId="1292" priority="66"/>
    <cfRule type="duplicateValues" dxfId="1291" priority="67"/>
    <cfRule type="duplicateValues" dxfId="1290" priority="68"/>
  </conditionalFormatting>
  <conditionalFormatting sqref="G134">
    <cfRule type="duplicateValues" dxfId="1289" priority="59"/>
    <cfRule type="duplicateValues" dxfId="1288" priority="60"/>
    <cfRule type="duplicateValues" dxfId="1287" priority="61"/>
    <cfRule type="duplicateValues" dxfId="1286" priority="62"/>
    <cfRule type="duplicateValues" dxfId="1285" priority="63"/>
  </conditionalFormatting>
  <conditionalFormatting sqref="G135:G142 G125:G132">
    <cfRule type="duplicateValues" dxfId="1284" priority="17"/>
    <cfRule type="duplicateValues" dxfId="1283" priority="18"/>
    <cfRule type="duplicateValues" dxfId="1282" priority="19"/>
  </conditionalFormatting>
  <conditionalFormatting sqref="G144">
    <cfRule type="duplicateValues" dxfId="1281" priority="54"/>
    <cfRule type="duplicateValues" dxfId="1280" priority="55"/>
    <cfRule type="duplicateValues" dxfId="1279" priority="56"/>
    <cfRule type="duplicateValues" dxfId="1278" priority="57"/>
    <cfRule type="duplicateValues" dxfId="1277" priority="58"/>
  </conditionalFormatting>
  <conditionalFormatting sqref="G145">
    <cfRule type="duplicateValues" dxfId="1276" priority="83"/>
    <cfRule type="duplicateValues" dxfId="1275" priority="84"/>
    <cfRule type="duplicateValues" dxfId="1274" priority="85"/>
  </conditionalFormatting>
  <conditionalFormatting sqref="G146:G152">
    <cfRule type="duplicateValues" dxfId="1273" priority="1"/>
    <cfRule type="duplicateValues" dxfId="1272" priority="2"/>
    <cfRule type="duplicateValues" dxfId="1271" priority="3"/>
  </conditionalFormatting>
  <conditionalFormatting sqref="G154">
    <cfRule type="duplicateValues" dxfId="1270" priority="151"/>
    <cfRule type="duplicateValues" dxfId="1269" priority="152"/>
    <cfRule type="duplicateValues" dxfId="1268" priority="153"/>
    <cfRule type="duplicateValues" dxfId="1267" priority="154"/>
    <cfRule type="duplicateValues" dxfId="1266" priority="155"/>
    <cfRule type="duplicateValues" dxfId="1265" priority="156"/>
  </conditionalFormatting>
  <conditionalFormatting sqref="G155:G162">
    <cfRule type="duplicateValues" dxfId="1264" priority="13"/>
    <cfRule type="duplicateValues" dxfId="1263" priority="14"/>
    <cfRule type="duplicateValues" dxfId="1262" priority="15"/>
    <cfRule type="duplicateValues" dxfId="1261" priority="16"/>
  </conditionalFormatting>
  <conditionalFormatting sqref="G163">
    <cfRule type="duplicateValues" dxfId="1260" priority="79"/>
    <cfRule type="duplicateValues" dxfId="1259" priority="80"/>
    <cfRule type="duplicateValues" dxfId="1258" priority="81"/>
    <cfRule type="duplicateValues" dxfId="1257" priority="82"/>
  </conditionalFormatting>
  <conditionalFormatting sqref="G164">
    <cfRule type="duplicateValues" dxfId="1256" priority="48"/>
    <cfRule type="duplicateValues" dxfId="1255" priority="49"/>
    <cfRule type="duplicateValues" dxfId="1254" priority="50"/>
    <cfRule type="duplicateValues" dxfId="1253" priority="51"/>
    <cfRule type="duplicateValues" dxfId="1252" priority="52"/>
    <cfRule type="duplicateValues" dxfId="1251" priority="53"/>
  </conditionalFormatting>
  <conditionalFormatting sqref="G173 G145 G183 G193:G217">
    <cfRule type="duplicateValues" dxfId="1250" priority="144"/>
    <cfRule type="duplicateValues" dxfId="1249" priority="145"/>
    <cfRule type="duplicateValues" dxfId="1248" priority="146"/>
  </conditionalFormatting>
  <conditionalFormatting sqref="G174">
    <cfRule type="duplicateValues" dxfId="1247" priority="42"/>
    <cfRule type="duplicateValues" dxfId="1246" priority="43"/>
    <cfRule type="duplicateValues" dxfId="1245" priority="44"/>
    <cfRule type="duplicateValues" dxfId="1244" priority="45"/>
    <cfRule type="duplicateValues" dxfId="1243" priority="46"/>
    <cfRule type="duplicateValues" dxfId="1242" priority="47"/>
  </conditionalFormatting>
  <conditionalFormatting sqref="G184">
    <cfRule type="duplicateValues" dxfId="1241" priority="36"/>
    <cfRule type="duplicateValues" dxfId="1240" priority="37"/>
    <cfRule type="duplicateValues" dxfId="1239" priority="38"/>
    <cfRule type="duplicateValues" dxfId="1238" priority="39"/>
    <cfRule type="duplicateValues" dxfId="1237" priority="40"/>
    <cfRule type="duplicateValues" dxfId="1236" priority="41"/>
  </conditionalFormatting>
  <conditionalFormatting sqref="G185:G192 G175:G182 G165:G172">
    <cfRule type="duplicateValues" dxfId="1235" priority="10"/>
    <cfRule type="duplicateValues" dxfId="1234" priority="11"/>
    <cfRule type="duplicateValues" dxfId="1233" priority="12"/>
  </conditionalFormatting>
  <conditionalFormatting sqref="G218:G1048576">
    <cfRule type="duplicateValues" dxfId="1232" priority="147"/>
    <cfRule type="duplicateValues" dxfId="1231" priority="148"/>
    <cfRule type="duplicateValues" dxfId="1230" priority="149"/>
    <cfRule type="duplicateValues" dxfId="1229" priority="150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1" zoomScale="70" zoomScaleNormal="70" workbookViewId="0">
      <selection activeCell="C18" sqref="C18:J18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3.375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45772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0</v>
      </c>
      <c r="Q9" s="32"/>
      <c r="R9" s="33">
        <f>SUM(N:N)</f>
        <v>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0</v>
      </c>
      <c r="Q10" s="196"/>
      <c r="R10" s="197">
        <f>SUM(R9:T9)</f>
        <v>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142"/>
      <c r="D18" s="141"/>
      <c r="E18" s="142"/>
      <c r="F18" s="141"/>
      <c r="G18" s="144"/>
      <c r="H18" s="147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1228" priority="140"/>
    <cfRule type="duplicateValues" dxfId="1227" priority="141"/>
  </conditionalFormatting>
  <conditionalFormatting sqref="G1:G2 G4:G12 G14:G17 G34:G42 G45:G62 G104:G112 G114:G122 G124:G132 G134:G142 G165:G173 G175:G183 G185:G217 G24:G32 G65:G102 G144:G152 G19:G22">
    <cfRule type="duplicateValues" dxfId="1226" priority="143"/>
  </conditionalFormatting>
  <conditionalFormatting sqref="G1:G2">
    <cfRule type="duplicateValues" dxfId="1225" priority="142"/>
  </conditionalFormatting>
  <conditionalFormatting sqref="G4">
    <cfRule type="duplicateValues" dxfId="1224" priority="139"/>
  </conditionalFormatting>
  <conditionalFormatting sqref="G5:G12">
    <cfRule type="duplicateValues" dxfId="1223" priority="112"/>
    <cfRule type="duplicateValues" dxfId="1222" priority="113"/>
    <cfRule type="duplicateValues" dxfId="1221" priority="114"/>
  </conditionalFormatting>
  <conditionalFormatting sqref="G13">
    <cfRule type="duplicateValues" dxfId="1220" priority="99"/>
    <cfRule type="duplicateValues" dxfId="1219" priority="100"/>
    <cfRule type="duplicateValues" dxfId="1218" priority="101"/>
    <cfRule type="duplicateValues" dxfId="1217" priority="102"/>
    <cfRule type="duplicateValues" dxfId="1216" priority="103"/>
    <cfRule type="duplicateValues" dxfId="1215" priority="104"/>
  </conditionalFormatting>
  <conditionalFormatting sqref="G14">
    <cfRule type="duplicateValues" dxfId="1214" priority="132"/>
    <cfRule type="duplicateValues" dxfId="1213" priority="133"/>
  </conditionalFormatting>
  <conditionalFormatting sqref="G15:G17 G19:G22">
    <cfRule type="duplicateValues" dxfId="1212" priority="129"/>
    <cfRule type="duplicateValues" dxfId="1211" priority="130"/>
    <cfRule type="duplicateValues" dxfId="1210" priority="131"/>
  </conditionalFormatting>
  <conditionalFormatting sqref="G23">
    <cfRule type="duplicateValues" dxfId="1209" priority="89"/>
    <cfRule type="duplicateValues" dxfId="1208" priority="90"/>
    <cfRule type="duplicateValues" dxfId="1207" priority="91"/>
    <cfRule type="duplicateValues" dxfId="1206" priority="92"/>
  </conditionalFormatting>
  <conditionalFormatting sqref="G24">
    <cfRule type="duplicateValues" dxfId="1205" priority="136"/>
    <cfRule type="duplicateValues" dxfId="1204" priority="137"/>
    <cfRule type="duplicateValues" dxfId="1203" priority="138"/>
  </conditionalFormatting>
  <conditionalFormatting sqref="G25">
    <cfRule type="duplicateValues" dxfId="1202" priority="86"/>
    <cfRule type="duplicateValues" dxfId="1201" priority="87"/>
    <cfRule type="duplicateValues" dxfId="1200" priority="88"/>
  </conditionalFormatting>
  <conditionalFormatting sqref="G26:G32">
    <cfRule type="duplicateValues" dxfId="1199" priority="7"/>
    <cfRule type="duplicateValues" dxfId="1198" priority="8"/>
    <cfRule type="duplicateValues" dxfId="1197" priority="9"/>
  </conditionalFormatting>
  <conditionalFormatting sqref="G33">
    <cfRule type="duplicateValues" dxfId="1196" priority="93"/>
    <cfRule type="duplicateValues" dxfId="1195" priority="94"/>
    <cfRule type="duplicateValues" dxfId="1194" priority="95"/>
    <cfRule type="duplicateValues" dxfId="1193" priority="96"/>
    <cfRule type="duplicateValues" dxfId="1192" priority="97"/>
    <cfRule type="duplicateValues" dxfId="1191" priority="98"/>
  </conditionalFormatting>
  <conditionalFormatting sqref="G34">
    <cfRule type="duplicateValues" dxfId="1190" priority="74"/>
    <cfRule type="duplicateValues" dxfId="1189" priority="75"/>
    <cfRule type="duplicateValues" dxfId="1188" priority="76"/>
    <cfRule type="duplicateValues" dxfId="1187" priority="77"/>
    <cfRule type="duplicateValues" dxfId="1186" priority="78"/>
  </conditionalFormatting>
  <conditionalFormatting sqref="G43:G44">
    <cfRule type="duplicateValues" dxfId="1185" priority="32"/>
    <cfRule type="duplicateValues" dxfId="1184" priority="33"/>
    <cfRule type="duplicateValues" dxfId="1183" priority="34"/>
    <cfRule type="duplicateValues" dxfId="1182" priority="35"/>
  </conditionalFormatting>
  <conditionalFormatting sqref="G45:G52 G35:G42">
    <cfRule type="duplicateValues" dxfId="1181" priority="29"/>
    <cfRule type="duplicateValues" dxfId="1180" priority="30"/>
    <cfRule type="duplicateValues" dxfId="1179" priority="31"/>
  </conditionalFormatting>
  <conditionalFormatting sqref="G65:G72 G55:G62">
    <cfRule type="duplicateValues" dxfId="1178" priority="26"/>
    <cfRule type="duplicateValues" dxfId="1177" priority="27"/>
    <cfRule type="duplicateValues" dxfId="1176" priority="28"/>
  </conditionalFormatting>
  <conditionalFormatting sqref="G73:G74 G53:G54 G83:G84 G93:G94 G99:G102">
    <cfRule type="duplicateValues" dxfId="1175" priority="157"/>
    <cfRule type="duplicateValues" dxfId="1174" priority="158"/>
    <cfRule type="duplicateValues" dxfId="1173" priority="159"/>
  </conditionalFormatting>
  <conditionalFormatting sqref="G85:G92 G75:G82">
    <cfRule type="duplicateValues" dxfId="1172" priority="23"/>
    <cfRule type="duplicateValues" dxfId="1171" priority="24"/>
    <cfRule type="duplicateValues" dxfId="1170" priority="25"/>
  </conditionalFormatting>
  <conditionalFormatting sqref="G95:G98">
    <cfRule type="duplicateValues" dxfId="1169" priority="4"/>
    <cfRule type="duplicateValues" dxfId="1168" priority="5"/>
    <cfRule type="duplicateValues" dxfId="1167" priority="6"/>
  </conditionalFormatting>
  <conditionalFormatting sqref="G103">
    <cfRule type="duplicateValues" dxfId="1166" priority="105"/>
    <cfRule type="duplicateValues" dxfId="1165" priority="106"/>
    <cfRule type="duplicateValues" dxfId="1164" priority="107"/>
    <cfRule type="duplicateValues" dxfId="1163" priority="108"/>
    <cfRule type="duplicateValues" dxfId="1162" priority="109"/>
  </conditionalFormatting>
  <conditionalFormatting sqref="G104">
    <cfRule type="duplicateValues" dxfId="1161" priority="110"/>
    <cfRule type="duplicateValues" dxfId="1160" priority="111"/>
    <cfRule type="duplicateValues" dxfId="1159" priority="115"/>
    <cfRule type="duplicateValues" dxfId="1158" priority="116"/>
    <cfRule type="duplicateValues" dxfId="1157" priority="117"/>
    <cfRule type="duplicateValues" dxfId="1156" priority="118"/>
    <cfRule type="duplicateValues" dxfId="1155" priority="119"/>
    <cfRule type="duplicateValues" dxfId="1154" priority="120"/>
    <cfRule type="duplicateValues" dxfId="1153" priority="121"/>
    <cfRule type="duplicateValues" dxfId="1152" priority="122"/>
    <cfRule type="duplicateValues" dxfId="1151" priority="123"/>
    <cfRule type="duplicateValues" dxfId="1150" priority="124"/>
    <cfRule type="duplicateValues" dxfId="1149" priority="125"/>
    <cfRule type="duplicateValues" dxfId="1148" priority="126"/>
    <cfRule type="duplicateValues" dxfId="1147" priority="127"/>
    <cfRule type="duplicateValues" dxfId="1146" priority="128"/>
    <cfRule type="duplicateValues" dxfId="1145" priority="134"/>
    <cfRule type="duplicateValues" dxfId="1144" priority="135"/>
  </conditionalFormatting>
  <conditionalFormatting sqref="G114">
    <cfRule type="duplicateValues" dxfId="1143" priority="69"/>
    <cfRule type="duplicateValues" dxfId="1142" priority="70"/>
    <cfRule type="duplicateValues" dxfId="1141" priority="71"/>
    <cfRule type="duplicateValues" dxfId="1140" priority="72"/>
    <cfRule type="duplicateValues" dxfId="1139" priority="73"/>
  </conditionalFormatting>
  <conditionalFormatting sqref="G115:G122 G105:G112">
    <cfRule type="duplicateValues" dxfId="1138" priority="20"/>
    <cfRule type="duplicateValues" dxfId="1137" priority="21"/>
    <cfRule type="duplicateValues" dxfId="1136" priority="22"/>
  </conditionalFormatting>
  <conditionalFormatting sqref="G124">
    <cfRule type="duplicateValues" dxfId="1135" priority="64"/>
    <cfRule type="duplicateValues" dxfId="1134" priority="65"/>
    <cfRule type="duplicateValues" dxfId="1133" priority="66"/>
    <cfRule type="duplicateValues" dxfId="1132" priority="67"/>
    <cfRule type="duplicateValues" dxfId="1131" priority="68"/>
  </conditionalFormatting>
  <conditionalFormatting sqref="G134">
    <cfRule type="duplicateValues" dxfId="1130" priority="59"/>
    <cfRule type="duplicateValues" dxfId="1129" priority="60"/>
    <cfRule type="duplicateValues" dxfId="1128" priority="61"/>
    <cfRule type="duplicateValues" dxfId="1127" priority="62"/>
    <cfRule type="duplicateValues" dxfId="1126" priority="63"/>
  </conditionalFormatting>
  <conditionalFormatting sqref="G135:G142 G125:G132">
    <cfRule type="duplicateValues" dxfId="1125" priority="17"/>
    <cfRule type="duplicateValues" dxfId="1124" priority="18"/>
    <cfRule type="duplicateValues" dxfId="1123" priority="19"/>
  </conditionalFormatting>
  <conditionalFormatting sqref="G144">
    <cfRule type="duplicateValues" dxfId="1122" priority="54"/>
    <cfRule type="duplicateValues" dxfId="1121" priority="55"/>
    <cfRule type="duplicateValues" dxfId="1120" priority="56"/>
    <cfRule type="duplicateValues" dxfId="1119" priority="57"/>
    <cfRule type="duplicateValues" dxfId="1118" priority="58"/>
  </conditionalFormatting>
  <conditionalFormatting sqref="G145">
    <cfRule type="duplicateValues" dxfId="1117" priority="83"/>
    <cfRule type="duplicateValues" dxfId="1116" priority="84"/>
    <cfRule type="duplicateValues" dxfId="1115" priority="85"/>
  </conditionalFormatting>
  <conditionalFormatting sqref="G146:G152">
    <cfRule type="duplicateValues" dxfId="1114" priority="1"/>
    <cfRule type="duplicateValues" dxfId="1113" priority="2"/>
    <cfRule type="duplicateValues" dxfId="1112" priority="3"/>
  </conditionalFormatting>
  <conditionalFormatting sqref="G154">
    <cfRule type="duplicateValues" dxfId="1111" priority="151"/>
    <cfRule type="duplicateValues" dxfId="1110" priority="152"/>
    <cfRule type="duplicateValues" dxfId="1109" priority="153"/>
    <cfRule type="duplicateValues" dxfId="1108" priority="154"/>
    <cfRule type="duplicateValues" dxfId="1107" priority="155"/>
    <cfRule type="duplicateValues" dxfId="1106" priority="156"/>
  </conditionalFormatting>
  <conditionalFormatting sqref="G155:G162">
    <cfRule type="duplicateValues" dxfId="1105" priority="13"/>
    <cfRule type="duplicateValues" dxfId="1104" priority="14"/>
    <cfRule type="duplicateValues" dxfId="1103" priority="15"/>
    <cfRule type="duplicateValues" dxfId="1102" priority="16"/>
  </conditionalFormatting>
  <conditionalFormatting sqref="G163">
    <cfRule type="duplicateValues" dxfId="1101" priority="79"/>
    <cfRule type="duplicateValues" dxfId="1100" priority="80"/>
    <cfRule type="duplicateValues" dxfId="1099" priority="81"/>
    <cfRule type="duplicateValues" dxfId="1098" priority="82"/>
  </conditionalFormatting>
  <conditionalFormatting sqref="G164">
    <cfRule type="duplicateValues" dxfId="1097" priority="48"/>
    <cfRule type="duplicateValues" dxfId="1096" priority="49"/>
    <cfRule type="duplicateValues" dxfId="1095" priority="50"/>
    <cfRule type="duplicateValues" dxfId="1094" priority="51"/>
    <cfRule type="duplicateValues" dxfId="1093" priority="52"/>
    <cfRule type="duplicateValues" dxfId="1092" priority="53"/>
  </conditionalFormatting>
  <conditionalFormatting sqref="G173 G145 G183 G193:G217">
    <cfRule type="duplicateValues" dxfId="1091" priority="144"/>
    <cfRule type="duplicateValues" dxfId="1090" priority="145"/>
    <cfRule type="duplicateValues" dxfId="1089" priority="146"/>
  </conditionalFormatting>
  <conditionalFormatting sqref="G174">
    <cfRule type="duplicateValues" dxfId="1088" priority="42"/>
    <cfRule type="duplicateValues" dxfId="1087" priority="43"/>
    <cfRule type="duplicateValues" dxfId="1086" priority="44"/>
    <cfRule type="duplicateValues" dxfId="1085" priority="45"/>
    <cfRule type="duplicateValues" dxfId="1084" priority="46"/>
    <cfRule type="duplicateValues" dxfId="1083" priority="47"/>
  </conditionalFormatting>
  <conditionalFormatting sqref="G184">
    <cfRule type="duplicateValues" dxfId="1082" priority="36"/>
    <cfRule type="duplicateValues" dxfId="1081" priority="37"/>
    <cfRule type="duplicateValues" dxfId="1080" priority="38"/>
    <cfRule type="duplicateValues" dxfId="1079" priority="39"/>
    <cfRule type="duplicateValues" dxfId="1078" priority="40"/>
    <cfRule type="duplicateValues" dxfId="1077" priority="41"/>
  </conditionalFormatting>
  <conditionalFormatting sqref="G185:G192 G175:G182 G165:G172">
    <cfRule type="duplicateValues" dxfId="1076" priority="10"/>
    <cfRule type="duplicateValues" dxfId="1075" priority="11"/>
    <cfRule type="duplicateValues" dxfId="1074" priority="12"/>
  </conditionalFormatting>
  <conditionalFormatting sqref="G218:G1048576">
    <cfRule type="duplicateValues" dxfId="1073" priority="147"/>
    <cfRule type="duplicateValues" dxfId="1072" priority="148"/>
    <cfRule type="duplicateValues" dxfId="1071" priority="149"/>
    <cfRule type="duplicateValues" dxfId="1070" priority="150"/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13" zoomScale="70" zoomScaleNormal="70" workbookViewId="0">
      <selection activeCell="D26" sqref="D26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45773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0</v>
      </c>
      <c r="Q9" s="32"/>
      <c r="R9" s="33">
        <f>SUM(N:N)</f>
        <v>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0</v>
      </c>
      <c r="Q10" s="196"/>
      <c r="R10" s="197">
        <f>SUM(R9:T9)</f>
        <v>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142"/>
      <c r="D15" s="141"/>
      <c r="E15" s="142"/>
      <c r="F15" s="141"/>
      <c r="G15" s="144"/>
      <c r="H15" s="147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 hidden="1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 hidden="1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 hidden="1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 hidden="1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 hidden="1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 hidden="1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 hidden="1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 hidden="1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 hidden="1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 hidden="1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1069" priority="140"/>
    <cfRule type="duplicateValues" dxfId="1068" priority="141"/>
  </conditionalFormatting>
  <conditionalFormatting sqref="G1:G2 G4:G12 G14 G34:G42 G45:G62 G104:G112 G114:G122 G124:G132 G134:G142 G165:G173 G175:G183 G185:G217 G24:G32 G65:G102 G144:G152 G16:G22">
    <cfRule type="duplicateValues" dxfId="1067" priority="143"/>
  </conditionalFormatting>
  <conditionalFormatting sqref="G1:G2">
    <cfRule type="duplicateValues" dxfId="1066" priority="142"/>
  </conditionalFormatting>
  <conditionalFormatting sqref="G4">
    <cfRule type="duplicateValues" dxfId="1065" priority="139"/>
  </conditionalFormatting>
  <conditionalFormatting sqref="G5:G12">
    <cfRule type="duplicateValues" dxfId="1064" priority="112"/>
    <cfRule type="duplicateValues" dxfId="1063" priority="113"/>
    <cfRule type="duplicateValues" dxfId="1062" priority="114"/>
  </conditionalFormatting>
  <conditionalFormatting sqref="G13">
    <cfRule type="duplicateValues" dxfId="1061" priority="99"/>
    <cfRule type="duplicateValues" dxfId="1060" priority="100"/>
    <cfRule type="duplicateValues" dxfId="1059" priority="101"/>
    <cfRule type="duplicateValues" dxfId="1058" priority="102"/>
    <cfRule type="duplicateValues" dxfId="1057" priority="103"/>
    <cfRule type="duplicateValues" dxfId="1056" priority="104"/>
  </conditionalFormatting>
  <conditionalFormatting sqref="G14">
    <cfRule type="duplicateValues" dxfId="1055" priority="132"/>
    <cfRule type="duplicateValues" dxfId="1054" priority="133"/>
  </conditionalFormatting>
  <conditionalFormatting sqref="G16:G22">
    <cfRule type="duplicateValues" dxfId="1053" priority="129"/>
    <cfRule type="duplicateValues" dxfId="1052" priority="130"/>
    <cfRule type="duplicateValues" dxfId="1051" priority="131"/>
  </conditionalFormatting>
  <conditionalFormatting sqref="G23">
    <cfRule type="duplicateValues" dxfId="1050" priority="89"/>
    <cfRule type="duplicateValues" dxfId="1049" priority="90"/>
    <cfRule type="duplicateValues" dxfId="1048" priority="91"/>
    <cfRule type="duplicateValues" dxfId="1047" priority="92"/>
  </conditionalFormatting>
  <conditionalFormatting sqref="G24">
    <cfRule type="duplicateValues" dxfId="1046" priority="136"/>
    <cfRule type="duplicateValues" dxfId="1045" priority="137"/>
    <cfRule type="duplicateValues" dxfId="1044" priority="138"/>
  </conditionalFormatting>
  <conditionalFormatting sqref="G25">
    <cfRule type="duplicateValues" dxfId="1043" priority="86"/>
    <cfRule type="duplicateValues" dxfId="1042" priority="87"/>
    <cfRule type="duplicateValues" dxfId="1041" priority="88"/>
  </conditionalFormatting>
  <conditionalFormatting sqref="G26:G32">
    <cfRule type="duplicateValues" dxfId="1040" priority="7"/>
    <cfRule type="duplicateValues" dxfId="1039" priority="8"/>
    <cfRule type="duplicateValues" dxfId="1038" priority="9"/>
  </conditionalFormatting>
  <conditionalFormatting sqref="G33">
    <cfRule type="duplicateValues" dxfId="1037" priority="93"/>
    <cfRule type="duplicateValues" dxfId="1036" priority="94"/>
    <cfRule type="duplicateValues" dxfId="1035" priority="95"/>
    <cfRule type="duplicateValues" dxfId="1034" priority="96"/>
    <cfRule type="duplicateValues" dxfId="1033" priority="97"/>
    <cfRule type="duplicateValues" dxfId="1032" priority="98"/>
  </conditionalFormatting>
  <conditionalFormatting sqref="G34">
    <cfRule type="duplicateValues" dxfId="1031" priority="74"/>
    <cfRule type="duplicateValues" dxfId="1030" priority="75"/>
    <cfRule type="duplicateValues" dxfId="1029" priority="76"/>
    <cfRule type="duplicateValues" dxfId="1028" priority="77"/>
    <cfRule type="duplicateValues" dxfId="1027" priority="78"/>
  </conditionalFormatting>
  <conditionalFormatting sqref="G43:G44">
    <cfRule type="duplicateValues" dxfId="1026" priority="32"/>
    <cfRule type="duplicateValues" dxfId="1025" priority="33"/>
    <cfRule type="duplicateValues" dxfId="1024" priority="34"/>
    <cfRule type="duplicateValues" dxfId="1023" priority="35"/>
  </conditionalFormatting>
  <conditionalFormatting sqref="G45:G52 G35:G42">
    <cfRule type="duplicateValues" dxfId="1022" priority="29"/>
    <cfRule type="duplicateValues" dxfId="1021" priority="30"/>
    <cfRule type="duplicateValues" dxfId="1020" priority="31"/>
  </conditionalFormatting>
  <conditionalFormatting sqref="G65:G72 G55:G62">
    <cfRule type="duplicateValues" dxfId="1019" priority="26"/>
    <cfRule type="duplicateValues" dxfId="1018" priority="27"/>
    <cfRule type="duplicateValues" dxfId="1017" priority="28"/>
  </conditionalFormatting>
  <conditionalFormatting sqref="G73:G74 G53:G54 G83:G84 G93:G94 G99:G102">
    <cfRule type="duplicateValues" dxfId="1016" priority="157"/>
    <cfRule type="duplicateValues" dxfId="1015" priority="158"/>
    <cfRule type="duplicateValues" dxfId="1014" priority="159"/>
  </conditionalFormatting>
  <conditionalFormatting sqref="G85:G92 G75:G82">
    <cfRule type="duplicateValues" dxfId="1013" priority="23"/>
    <cfRule type="duplicateValues" dxfId="1012" priority="24"/>
    <cfRule type="duplicateValues" dxfId="1011" priority="25"/>
  </conditionalFormatting>
  <conditionalFormatting sqref="G95:G98">
    <cfRule type="duplicateValues" dxfId="1010" priority="4"/>
    <cfRule type="duplicateValues" dxfId="1009" priority="5"/>
    <cfRule type="duplicateValues" dxfId="1008" priority="6"/>
  </conditionalFormatting>
  <conditionalFormatting sqref="G103">
    <cfRule type="duplicateValues" dxfId="1007" priority="105"/>
    <cfRule type="duplicateValues" dxfId="1006" priority="106"/>
    <cfRule type="duplicateValues" dxfId="1005" priority="107"/>
    <cfRule type="duplicateValues" dxfId="1004" priority="108"/>
    <cfRule type="duplicateValues" dxfId="1003" priority="109"/>
  </conditionalFormatting>
  <conditionalFormatting sqref="G104">
    <cfRule type="duplicateValues" dxfId="1002" priority="110"/>
    <cfRule type="duplicateValues" dxfId="1001" priority="111"/>
    <cfRule type="duplicateValues" dxfId="1000" priority="115"/>
    <cfRule type="duplicateValues" dxfId="999" priority="116"/>
    <cfRule type="duplicateValues" dxfId="998" priority="117"/>
    <cfRule type="duplicateValues" dxfId="997" priority="118"/>
    <cfRule type="duplicateValues" dxfId="996" priority="119"/>
    <cfRule type="duplicateValues" dxfId="995" priority="120"/>
    <cfRule type="duplicateValues" dxfId="994" priority="121"/>
    <cfRule type="duplicateValues" dxfId="993" priority="122"/>
    <cfRule type="duplicateValues" dxfId="992" priority="123"/>
    <cfRule type="duplicateValues" dxfId="991" priority="124"/>
    <cfRule type="duplicateValues" dxfId="990" priority="125"/>
    <cfRule type="duplicateValues" dxfId="989" priority="126"/>
    <cfRule type="duplicateValues" dxfId="988" priority="127"/>
    <cfRule type="duplicateValues" dxfId="987" priority="128"/>
    <cfRule type="duplicateValues" dxfId="986" priority="134"/>
    <cfRule type="duplicateValues" dxfId="985" priority="135"/>
  </conditionalFormatting>
  <conditionalFormatting sqref="G114">
    <cfRule type="duplicateValues" dxfId="984" priority="69"/>
    <cfRule type="duplicateValues" dxfId="983" priority="70"/>
    <cfRule type="duplicateValues" dxfId="982" priority="71"/>
    <cfRule type="duplicateValues" dxfId="981" priority="72"/>
    <cfRule type="duplicateValues" dxfId="980" priority="73"/>
  </conditionalFormatting>
  <conditionalFormatting sqref="G115:G122 G105:G112">
    <cfRule type="duplicateValues" dxfId="979" priority="20"/>
    <cfRule type="duplicateValues" dxfId="978" priority="21"/>
    <cfRule type="duplicateValues" dxfId="977" priority="22"/>
  </conditionalFormatting>
  <conditionalFormatting sqref="G124">
    <cfRule type="duplicateValues" dxfId="976" priority="64"/>
    <cfRule type="duplicateValues" dxfId="975" priority="65"/>
    <cfRule type="duplicateValues" dxfId="974" priority="66"/>
    <cfRule type="duplicateValues" dxfId="973" priority="67"/>
    <cfRule type="duplicateValues" dxfId="972" priority="68"/>
  </conditionalFormatting>
  <conditionalFormatting sqref="G134">
    <cfRule type="duplicateValues" dxfId="971" priority="59"/>
    <cfRule type="duplicateValues" dxfId="970" priority="60"/>
    <cfRule type="duplicateValues" dxfId="969" priority="61"/>
    <cfRule type="duplicateValues" dxfId="968" priority="62"/>
    <cfRule type="duplicateValues" dxfId="967" priority="63"/>
  </conditionalFormatting>
  <conditionalFormatting sqref="G135:G142 G125:G132">
    <cfRule type="duplicateValues" dxfId="966" priority="17"/>
    <cfRule type="duplicateValues" dxfId="965" priority="18"/>
    <cfRule type="duplicateValues" dxfId="964" priority="19"/>
  </conditionalFormatting>
  <conditionalFormatting sqref="G144">
    <cfRule type="duplicateValues" dxfId="963" priority="54"/>
    <cfRule type="duplicateValues" dxfId="962" priority="55"/>
    <cfRule type="duplicateValues" dxfId="961" priority="56"/>
    <cfRule type="duplicateValues" dxfId="960" priority="57"/>
    <cfRule type="duplicateValues" dxfId="959" priority="58"/>
  </conditionalFormatting>
  <conditionalFormatting sqref="G145">
    <cfRule type="duplicateValues" dxfId="958" priority="83"/>
    <cfRule type="duplicateValues" dxfId="957" priority="84"/>
    <cfRule type="duplicateValues" dxfId="956" priority="85"/>
  </conditionalFormatting>
  <conditionalFormatting sqref="G146:G152">
    <cfRule type="duplicateValues" dxfId="955" priority="1"/>
    <cfRule type="duplicateValues" dxfId="954" priority="2"/>
    <cfRule type="duplicateValues" dxfId="953" priority="3"/>
  </conditionalFormatting>
  <conditionalFormatting sqref="G154">
    <cfRule type="duplicateValues" dxfId="952" priority="151"/>
    <cfRule type="duplicateValues" dxfId="951" priority="152"/>
    <cfRule type="duplicateValues" dxfId="950" priority="153"/>
    <cfRule type="duplicateValues" dxfId="949" priority="154"/>
    <cfRule type="duplicateValues" dxfId="948" priority="155"/>
    <cfRule type="duplicateValues" dxfId="947" priority="156"/>
  </conditionalFormatting>
  <conditionalFormatting sqref="G155:G162">
    <cfRule type="duplicateValues" dxfId="946" priority="13"/>
    <cfRule type="duplicateValues" dxfId="945" priority="14"/>
    <cfRule type="duplicateValues" dxfId="944" priority="15"/>
    <cfRule type="duplicateValues" dxfId="943" priority="16"/>
  </conditionalFormatting>
  <conditionalFormatting sqref="G163">
    <cfRule type="duplicateValues" dxfId="942" priority="79"/>
    <cfRule type="duplicateValues" dxfId="941" priority="80"/>
    <cfRule type="duplicateValues" dxfId="940" priority="81"/>
    <cfRule type="duplicateValues" dxfId="939" priority="82"/>
  </conditionalFormatting>
  <conditionalFormatting sqref="G164">
    <cfRule type="duplicateValues" dxfId="938" priority="48"/>
    <cfRule type="duplicateValues" dxfId="937" priority="49"/>
    <cfRule type="duplicateValues" dxfId="936" priority="50"/>
    <cfRule type="duplicateValues" dxfId="935" priority="51"/>
    <cfRule type="duplicateValues" dxfId="934" priority="52"/>
    <cfRule type="duplicateValues" dxfId="933" priority="53"/>
  </conditionalFormatting>
  <conditionalFormatting sqref="G173 G145 G183 G193:G217">
    <cfRule type="duplicateValues" dxfId="932" priority="144"/>
    <cfRule type="duplicateValues" dxfId="931" priority="145"/>
    <cfRule type="duplicateValues" dxfId="930" priority="146"/>
  </conditionalFormatting>
  <conditionalFormatting sqref="G174">
    <cfRule type="duplicateValues" dxfId="929" priority="42"/>
    <cfRule type="duplicateValues" dxfId="928" priority="43"/>
    <cfRule type="duplicateValues" dxfId="927" priority="44"/>
    <cfRule type="duplicateValues" dxfId="926" priority="45"/>
    <cfRule type="duplicateValues" dxfId="925" priority="46"/>
    <cfRule type="duplicateValues" dxfId="924" priority="47"/>
  </conditionalFormatting>
  <conditionalFormatting sqref="G184">
    <cfRule type="duplicateValues" dxfId="923" priority="36"/>
    <cfRule type="duplicateValues" dxfId="922" priority="37"/>
    <cfRule type="duplicateValues" dxfId="921" priority="38"/>
    <cfRule type="duplicateValues" dxfId="920" priority="39"/>
    <cfRule type="duplicateValues" dxfId="919" priority="40"/>
    <cfRule type="duplicateValues" dxfId="918" priority="41"/>
  </conditionalFormatting>
  <conditionalFormatting sqref="G185:G192 G175:G182 G165:G172">
    <cfRule type="duplicateValues" dxfId="917" priority="10"/>
    <cfRule type="duplicateValues" dxfId="916" priority="11"/>
    <cfRule type="duplicateValues" dxfId="915" priority="12"/>
  </conditionalFormatting>
  <conditionalFormatting sqref="G218:G1048576">
    <cfRule type="duplicateValues" dxfId="914" priority="147"/>
    <cfRule type="duplicateValues" dxfId="913" priority="148"/>
    <cfRule type="duplicateValues" dxfId="912" priority="149"/>
    <cfRule type="duplicateValues" dxfId="911" priority="150"/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93"/>
  <sheetViews>
    <sheetView tabSelected="1" topLeftCell="C1" zoomScale="70" zoomScaleNormal="70" workbookViewId="0">
      <selection activeCell="X22" sqref="X22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23" width="8.625" style="16"/>
    <col min="24" max="24" width="9.75" style="16" bestFit="1" customWidth="1"/>
    <col min="25" max="16384" width="8.625" style="16"/>
  </cols>
  <sheetData>
    <row r="1" spans="2:25" ht="22.5" customHeight="1" thickBot="1">
      <c r="C1" s="187">
        <f ca="1">DATE(년,월,_xlfn.SHEET())</f>
        <v>45774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  <c r="V1" s="329" t="s">
        <v>489</v>
      </c>
      <c r="W1" s="330"/>
      <c r="X1" s="330"/>
      <c r="Y1" s="331"/>
    </row>
    <row r="2" spans="2:25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5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  <c r="V3" s="333" t="s">
        <v>469</v>
      </c>
      <c r="W3" s="334"/>
      <c r="X3" s="243" t="s">
        <v>470</v>
      </c>
      <c r="Y3" s="332"/>
    </row>
    <row r="4" spans="2:25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0</v>
      </c>
      <c r="R4" s="193"/>
      <c r="S4" s="24"/>
      <c r="V4" s="335"/>
      <c r="W4" s="336"/>
      <c r="X4" s="93" t="s">
        <v>472</v>
      </c>
      <c r="Y4" s="93" t="s">
        <v>471</v>
      </c>
    </row>
    <row r="5" spans="2:25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  <c r="V5" s="341" t="s">
        <v>474</v>
      </c>
      <c r="W5" s="342"/>
      <c r="X5" s="343">
        <f ca="1">SUM(
  N(INDIRECT("'21'!M" &amp; (13 + (ROW(A1)-1)*10))),
  N(INDIRECT("'22'!M" &amp; (13 + (ROW(A1)-1)*10))),
  N(INDIRECT("'23'!M" &amp; (13 + (ROW(A1)-1)*10))),
  N(INDIRECT("'24'!M" &amp; (13 + (ROW(A1)-1)*10))),
  N(INDIRECT("'25'!M" &amp; (13 + (ROW(A1)-1)*10))),
  N(INDIRECT("'26'!M" &amp; (13 + (ROW(A1)-1)*10))),  N(INDIRECT("'27'!M" &amp; (13 + (ROW(A1)-1)*10)))
)</f>
        <v>80000</v>
      </c>
      <c r="Y5" s="339">
        <f ca="1">X5 * INDIRECT("'1'!L" &amp; (13 + (ROW() - ROW($A$1)) * 10))</f>
        <v>40000</v>
      </c>
    </row>
    <row r="6" spans="2:25" ht="17.25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  <c r="V6" s="341" t="s">
        <v>475</v>
      </c>
      <c r="W6" s="342"/>
      <c r="X6" s="343">
        <f t="shared" ref="X6:X18" ca="1" si="1">SUM(
  N(INDIRECT("'21'!M" &amp; (13 + (ROW(A2)-1)*10))),
  N(INDIRECT("'22'!M" &amp; (13 + (ROW(A2)-1)*10))),
  N(INDIRECT("'23'!M" &amp; (13 + (ROW(A2)-1)*10))),
  N(INDIRECT("'24'!M" &amp; (13 + (ROW(A2)-1)*10))),
  N(INDIRECT("'25'!M" &amp; (13 + (ROW(A2)-1)*10))),
  N(INDIRECT("'26'!M" &amp; (13 + (ROW(A2)-1)*10))),  N(INDIRECT("'27'!M" &amp; (13 + (ROW(A2)-1)*10)))
)</f>
        <v>0</v>
      </c>
      <c r="Y6" s="339">
        <f ca="1">X6 * INDIRECT("'1'!L" &amp; (13 + (ROW() - ROW($A$1)) * 10))</f>
        <v>0</v>
      </c>
    </row>
    <row r="7" spans="2:25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  <c r="V7" s="341" t="s">
        <v>476</v>
      </c>
      <c r="W7" s="342"/>
      <c r="X7" s="343">
        <f t="shared" ca="1" si="1"/>
        <v>0</v>
      </c>
      <c r="Y7" s="339">
        <f t="shared" ref="Y7:Y18" ca="1" si="2">X7 * INDIRECT("'1'!L" &amp; (13 + (ROW() - ROW($A$1)) * 10))</f>
        <v>0</v>
      </c>
    </row>
    <row r="8" spans="2:25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  <c r="V8" s="341" t="s">
        <v>488</v>
      </c>
      <c r="W8" s="342"/>
      <c r="X8" s="343">
        <f t="shared" ca="1" si="1"/>
        <v>0</v>
      </c>
      <c r="Y8" s="339">
        <f t="shared" ca="1" si="2"/>
        <v>0</v>
      </c>
    </row>
    <row r="9" spans="2:25" ht="17.25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0</v>
      </c>
      <c r="Q9" s="32"/>
      <c r="R9" s="33">
        <f>SUM(N:N)</f>
        <v>0</v>
      </c>
      <c r="S9" s="34"/>
      <c r="T9" s="34"/>
      <c r="U9" s="24"/>
      <c r="V9" s="341" t="s">
        <v>477</v>
      </c>
      <c r="W9" s="342"/>
      <c r="X9" s="343">
        <f t="shared" ca="1" si="1"/>
        <v>0</v>
      </c>
      <c r="Y9" s="339">
        <f t="shared" ca="1" si="2"/>
        <v>0</v>
      </c>
    </row>
    <row r="10" spans="2:25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0</v>
      </c>
      <c r="Q10" s="196"/>
      <c r="R10" s="197">
        <f>SUM(R9:T9)</f>
        <v>0</v>
      </c>
      <c r="S10" s="198"/>
      <c r="T10" s="199"/>
      <c r="U10" s="24"/>
      <c r="V10" s="341" t="s">
        <v>487</v>
      </c>
      <c r="W10" s="342"/>
      <c r="X10" s="343">
        <f t="shared" ca="1" si="1"/>
        <v>0</v>
      </c>
      <c r="Y10" s="339">
        <f t="shared" ca="1" si="2"/>
        <v>0</v>
      </c>
    </row>
    <row r="11" spans="2:25" ht="17.25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  <c r="V11" s="341" t="s">
        <v>478</v>
      </c>
      <c r="W11" s="342"/>
      <c r="X11" s="343">
        <f t="shared" ca="1" si="1"/>
        <v>0</v>
      </c>
      <c r="Y11" s="339">
        <f t="shared" ca="1" si="2"/>
        <v>0</v>
      </c>
    </row>
    <row r="12" spans="2:25" ht="17.25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  <c r="V12" s="341" t="s">
        <v>479</v>
      </c>
      <c r="W12" s="342"/>
      <c r="X12" s="343">
        <f t="shared" ca="1" si="1"/>
        <v>0</v>
      </c>
      <c r="Y12" s="339">
        <f t="shared" ca="1" si="2"/>
        <v>0</v>
      </c>
    </row>
    <row r="13" spans="2:25" ht="23.25" thickBot="1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  <c r="P13" s="188" t="s">
        <v>119</v>
      </c>
      <c r="Q13" s="188"/>
      <c r="R13" s="188"/>
      <c r="S13" s="188"/>
      <c r="T13" s="188"/>
      <c r="V13" s="341" t="s">
        <v>480</v>
      </c>
      <c r="W13" s="342"/>
      <c r="X13" s="343">
        <f t="shared" ca="1" si="1"/>
        <v>0</v>
      </c>
      <c r="Y13" s="339">
        <f t="shared" ca="1" si="2"/>
        <v>0</v>
      </c>
    </row>
    <row r="14" spans="2:25" ht="18" thickTop="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  <c r="V14" s="341" t="s">
        <v>481</v>
      </c>
      <c r="W14" s="342"/>
      <c r="X14" s="343">
        <f t="shared" ca="1" si="1"/>
        <v>0</v>
      </c>
      <c r="Y14" s="339">
        <f t="shared" ca="1" si="2"/>
        <v>0</v>
      </c>
    </row>
    <row r="15" spans="2:25" ht="16.5" customHeight="1">
      <c r="B15" s="22">
        <v>1</v>
      </c>
      <c r="C15" s="2"/>
      <c r="D15" s="2"/>
      <c r="E15" s="2"/>
      <c r="F15" s="2"/>
      <c r="G15" s="2"/>
      <c r="H15" s="2"/>
      <c r="I15" s="2"/>
      <c r="J15" s="2"/>
      <c r="K15" s="6">
        <f t="shared" ref="K15:K22" si="3">(I15+J15)*10000</f>
        <v>0</v>
      </c>
      <c r="L15" s="6">
        <f>K15*L13</f>
        <v>0</v>
      </c>
      <c r="M15" s="24"/>
      <c r="O15" s="22"/>
      <c r="P15" s="237" t="s">
        <v>120</v>
      </c>
      <c r="Q15" s="239">
        <f>P21-R21</f>
        <v>1007000</v>
      </c>
      <c r="R15" s="240"/>
      <c r="V15" s="341" t="s">
        <v>483</v>
      </c>
      <c r="W15" s="342"/>
      <c r="X15" s="343">
        <f t="shared" ca="1" si="1"/>
        <v>0</v>
      </c>
      <c r="Y15" s="339">
        <f t="shared" ca="1" si="2"/>
        <v>0</v>
      </c>
    </row>
    <row r="16" spans="2:25" ht="16.5" customHeight="1">
      <c r="B16" s="22">
        <v>2</v>
      </c>
      <c r="C16" s="2"/>
      <c r="D16" s="2"/>
      <c r="E16" s="2"/>
      <c r="F16" s="2"/>
      <c r="G16" s="2"/>
      <c r="H16" s="2"/>
      <c r="I16" s="2"/>
      <c r="J16" s="2"/>
      <c r="K16" s="6">
        <f t="shared" si="3"/>
        <v>0</v>
      </c>
      <c r="L16" s="6">
        <f>K16*L13</f>
        <v>0</v>
      </c>
      <c r="M16" s="24"/>
      <c r="O16" s="22"/>
      <c r="P16" s="238"/>
      <c r="Q16" s="241"/>
      <c r="R16" s="242"/>
      <c r="V16" s="341" t="s">
        <v>482</v>
      </c>
      <c r="W16" s="342"/>
      <c r="X16" s="343">
        <f t="shared" ca="1" si="1"/>
        <v>0</v>
      </c>
      <c r="Y16" s="339">
        <f t="shared" ca="1" si="2"/>
        <v>0</v>
      </c>
    </row>
    <row r="17" spans="2:25" ht="17.25">
      <c r="B17" s="22">
        <v>3</v>
      </c>
      <c r="C17" s="2"/>
      <c r="D17" s="2"/>
      <c r="E17" s="2"/>
      <c r="F17" s="2"/>
      <c r="G17" s="2"/>
      <c r="H17" s="2"/>
      <c r="I17" s="2"/>
      <c r="J17" s="2"/>
      <c r="K17" s="6">
        <f t="shared" si="3"/>
        <v>0</v>
      </c>
      <c r="L17" s="6">
        <f>K17*L13</f>
        <v>0</v>
      </c>
      <c r="M17" s="24"/>
      <c r="V17" s="341" t="s">
        <v>484</v>
      </c>
      <c r="W17" s="342"/>
      <c r="X17" s="343">
        <f t="shared" ca="1" si="1"/>
        <v>0</v>
      </c>
      <c r="Y17" s="339">
        <f t="shared" ca="1" si="2"/>
        <v>0</v>
      </c>
    </row>
    <row r="18" spans="2:25" ht="17.25">
      <c r="B18" s="22">
        <v>4</v>
      </c>
      <c r="C18" s="2"/>
      <c r="D18" s="2"/>
      <c r="E18" s="2"/>
      <c r="F18" s="2"/>
      <c r="G18" s="2"/>
      <c r="H18" s="2"/>
      <c r="I18" s="2"/>
      <c r="J18" s="2"/>
      <c r="K18" s="6">
        <f t="shared" si="3"/>
        <v>0</v>
      </c>
      <c r="L18" s="6">
        <f>K18*L13</f>
        <v>0</v>
      </c>
      <c r="M18" s="24"/>
      <c r="O18" s="22"/>
      <c r="P18" s="243" t="s">
        <v>121</v>
      </c>
      <c r="Q18" s="244"/>
      <c r="R18" s="245" t="s">
        <v>122</v>
      </c>
      <c r="S18" s="245"/>
      <c r="T18" s="244"/>
      <c r="U18" s="24"/>
      <c r="V18" s="341" t="s">
        <v>485</v>
      </c>
      <c r="W18" s="342"/>
      <c r="X18" s="343">
        <f t="shared" ca="1" si="1"/>
        <v>0</v>
      </c>
      <c r="Y18" s="339">
        <f t="shared" ca="1" si="2"/>
        <v>0</v>
      </c>
    </row>
    <row r="19" spans="2:25" ht="17.25">
      <c r="B19" s="22">
        <v>5</v>
      </c>
      <c r="C19" s="2"/>
      <c r="D19" s="2"/>
      <c r="E19" s="2"/>
      <c r="F19" s="2"/>
      <c r="G19" s="2"/>
      <c r="H19" s="2"/>
      <c r="I19" s="2"/>
      <c r="J19" s="2"/>
      <c r="K19" s="6">
        <f t="shared" si="3"/>
        <v>0</v>
      </c>
      <c r="L19" s="6">
        <f>K19*L13</f>
        <v>0</v>
      </c>
      <c r="M19" s="24"/>
      <c r="O19" s="22"/>
      <c r="P19" s="92" t="s">
        <v>123</v>
      </c>
      <c r="Q19" s="93" t="s">
        <v>124</v>
      </c>
      <c r="R19" s="93" t="s">
        <v>125</v>
      </c>
      <c r="S19" s="93" t="s">
        <v>126</v>
      </c>
      <c r="T19" s="93" t="s">
        <v>124</v>
      </c>
      <c r="U19" s="24"/>
    </row>
    <row r="20" spans="2:25">
      <c r="B20" s="22">
        <v>6</v>
      </c>
      <c r="C20" s="2"/>
      <c r="D20" s="2"/>
      <c r="E20" s="2"/>
      <c r="F20" s="2"/>
      <c r="G20" s="2"/>
      <c r="H20" s="2"/>
      <c r="I20" s="2"/>
      <c r="J20" s="2"/>
      <c r="K20" s="6">
        <f t="shared" si="3"/>
        <v>0</v>
      </c>
      <c r="L20" s="6">
        <f>K20*L13</f>
        <v>0</v>
      </c>
      <c r="M20" s="24"/>
      <c r="O20" s="22"/>
      <c r="P20" s="120">
        <f>SUM(P9,'8'!P9,'7'!P9,'6'!P9,'5'!P9,'4'!P9,'3'!P9)</f>
        <v>2050000</v>
      </c>
      <c r="Q20" s="120">
        <f>SUM(Q9,'8'!Q9,'7'!Q9,'6'!Q9,'5'!Q9,'4'!Q9,'3'!Q9)</f>
        <v>0</v>
      </c>
      <c r="R20" s="120">
        <f>SUM(R9,'8'!R9,'7'!R9,'6'!R9,'5'!R9,'4'!R9,'3'!R9)</f>
        <v>1043000</v>
      </c>
      <c r="S20" s="120">
        <f>SUM(S9,'8'!S9,'7'!S9,'6'!S9,'5'!S9,'4'!S9,'3'!S9)</f>
        <v>0</v>
      </c>
      <c r="T20" s="120">
        <f>SUM(T9,'8'!T9,'7'!T9,'6'!T9,'5'!T9,'4'!T9,'3'!T9)</f>
        <v>0</v>
      </c>
      <c r="U20" s="24"/>
    </row>
    <row r="21" spans="2:25" ht="17.25">
      <c r="B21" s="22">
        <v>7</v>
      </c>
      <c r="C21" s="2"/>
      <c r="D21" s="2"/>
      <c r="E21" s="2"/>
      <c r="F21" s="2"/>
      <c r="G21" s="2"/>
      <c r="H21" s="2"/>
      <c r="I21" s="2"/>
      <c r="J21" s="2"/>
      <c r="K21" s="6">
        <f t="shared" si="3"/>
        <v>0</v>
      </c>
      <c r="L21" s="6">
        <f>K21*L13</f>
        <v>0</v>
      </c>
      <c r="M21" s="24"/>
      <c r="O21" s="22"/>
      <c r="P21" s="246">
        <f>SUM(P20:Q20)</f>
        <v>2050000</v>
      </c>
      <c r="Q21" s="247"/>
      <c r="R21" s="248">
        <f>SUM(R20:T20)</f>
        <v>1043000</v>
      </c>
      <c r="S21" s="249"/>
      <c r="T21" s="250"/>
      <c r="U21" s="24"/>
    </row>
    <row r="22" spans="2:25">
      <c r="B22" s="22">
        <v>8</v>
      </c>
      <c r="C22" s="2"/>
      <c r="D22" s="2"/>
      <c r="E22" s="2"/>
      <c r="F22" s="2"/>
      <c r="G22" s="2"/>
      <c r="H22" s="2"/>
      <c r="I22" s="2"/>
      <c r="J22" s="2"/>
      <c r="K22" s="6">
        <f t="shared" si="3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5" ht="20.25" hidden="1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5" hidden="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5" ht="19.5" hidden="1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5" hidden="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4">(I26+J26)*10000</f>
        <v>0</v>
      </c>
      <c r="L26" s="6">
        <f>K26*L23</f>
        <v>0</v>
      </c>
      <c r="M26" s="24"/>
    </row>
    <row r="27" spans="2:25" hidden="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4"/>
        <v>0</v>
      </c>
      <c r="L27" s="6">
        <f>K27*L23</f>
        <v>0</v>
      </c>
      <c r="M27" s="24"/>
    </row>
    <row r="28" spans="2:25" hidden="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4"/>
        <v>0</v>
      </c>
      <c r="L28" s="6">
        <f>K28*L23</f>
        <v>0</v>
      </c>
      <c r="M28" s="24"/>
    </row>
    <row r="29" spans="2:25" hidden="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4"/>
        <v>0</v>
      </c>
      <c r="L29" s="6">
        <f>K29*L23</f>
        <v>0</v>
      </c>
      <c r="M29" s="24"/>
    </row>
    <row r="30" spans="2:25" hidden="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4"/>
        <v>0</v>
      </c>
      <c r="L30" s="6">
        <f>K30*L23</f>
        <v>0</v>
      </c>
      <c r="M30" s="24"/>
    </row>
    <row r="31" spans="2:25" hidden="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4"/>
        <v>0</v>
      </c>
      <c r="L31" s="6">
        <f>K31*L23</f>
        <v>0</v>
      </c>
      <c r="M31" s="24"/>
    </row>
    <row r="32" spans="2:25" hidden="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4"/>
        <v>0</v>
      </c>
      <c r="L32" s="6">
        <f>K32*L23</f>
        <v>0</v>
      </c>
      <c r="M32" s="36"/>
      <c r="N32" s="25"/>
    </row>
    <row r="33" spans="1:15" ht="20.25" hidden="1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 hidden="1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 hidden="1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5">(I35+J35)*10000</f>
        <v>0</v>
      </c>
      <c r="L35" s="6">
        <f>K35*L33</f>
        <v>0</v>
      </c>
      <c r="M35" s="24"/>
    </row>
    <row r="36" spans="1:15" hidden="1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5"/>
        <v>0</v>
      </c>
      <c r="L36" s="6">
        <f>K36*L33</f>
        <v>0</v>
      </c>
      <c r="M36" s="24"/>
    </row>
    <row r="37" spans="1:15" hidden="1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5"/>
        <v>0</v>
      </c>
      <c r="L37" s="6">
        <f>K37*L33</f>
        <v>0</v>
      </c>
      <c r="M37" s="24"/>
    </row>
    <row r="38" spans="1:15" hidden="1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5"/>
        <v>0</v>
      </c>
      <c r="L38" s="6">
        <f>K38*L33</f>
        <v>0</v>
      </c>
      <c r="M38" s="24"/>
    </row>
    <row r="39" spans="1:15" hidden="1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5"/>
        <v>0</v>
      </c>
      <c r="L39" s="6">
        <f>K39*L33</f>
        <v>0</v>
      </c>
      <c r="M39" s="24"/>
    </row>
    <row r="40" spans="1:15" hidden="1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5"/>
        <v>0</v>
      </c>
      <c r="L40" s="6">
        <f>K40*L33</f>
        <v>0</v>
      </c>
      <c r="M40" s="24"/>
    </row>
    <row r="41" spans="1:15" hidden="1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5"/>
        <v>0</v>
      </c>
      <c r="L41" s="6">
        <f>K41*L33</f>
        <v>0</v>
      </c>
      <c r="M41" s="24"/>
    </row>
    <row r="42" spans="1:15" hidden="1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5"/>
        <v>0</v>
      </c>
      <c r="L42" s="6">
        <f>K42*L33</f>
        <v>0</v>
      </c>
      <c r="M42" s="36"/>
      <c r="N42" s="25"/>
    </row>
    <row r="43" spans="1:15" ht="16.5" hidden="1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hidden="1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 hidden="1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6">(I45+J45)*10000</f>
        <v>0</v>
      </c>
      <c r="L45" s="6">
        <f>K45*L43</f>
        <v>0</v>
      </c>
      <c r="O45" s="24"/>
    </row>
    <row r="46" spans="1:15" hidden="1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6"/>
        <v>0</v>
      </c>
      <c r="L46" s="6">
        <f>K46*L43</f>
        <v>0</v>
      </c>
      <c r="O46" s="24"/>
    </row>
    <row r="47" spans="1:15" hidden="1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6"/>
        <v>0</v>
      </c>
      <c r="L47" s="6">
        <f>K47*L43</f>
        <v>0</v>
      </c>
      <c r="O47" s="24"/>
    </row>
    <row r="48" spans="1:15" hidden="1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6"/>
        <v>0</v>
      </c>
      <c r="L48" s="6">
        <f>K48*L43</f>
        <v>0</v>
      </c>
      <c r="O48" s="24"/>
    </row>
    <row r="49" spans="1:15" hidden="1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6"/>
        <v>0</v>
      </c>
      <c r="L49" s="6">
        <f>K49*L43</f>
        <v>0</v>
      </c>
      <c r="O49" s="24"/>
    </row>
    <row r="50" spans="1:15" hidden="1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6"/>
        <v>0</v>
      </c>
      <c r="L50" s="6">
        <f>K50*L43</f>
        <v>0</v>
      </c>
      <c r="O50" s="24"/>
    </row>
    <row r="51" spans="1:15" hidden="1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6"/>
        <v>0</v>
      </c>
      <c r="L51" s="6">
        <f>K51*L43</f>
        <v>0</v>
      </c>
      <c r="O51" s="24"/>
    </row>
    <row r="52" spans="1:15" hidden="1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6"/>
        <v>0</v>
      </c>
      <c r="L52" s="6">
        <f>K52*L43</f>
        <v>0</v>
      </c>
      <c r="O52" s="24"/>
    </row>
    <row r="53" spans="1:15" ht="16.5" hidden="1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hidden="1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 hidden="1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7">(I55+J55)*10000</f>
        <v>0</v>
      </c>
      <c r="L55" s="6">
        <f>K55*L53</f>
        <v>0</v>
      </c>
      <c r="M55" s="103"/>
      <c r="N55" s="90"/>
      <c r="O55" s="24"/>
    </row>
    <row r="56" spans="1:15" hidden="1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7"/>
        <v>0</v>
      </c>
      <c r="L56" s="6">
        <f>K56*L53</f>
        <v>0</v>
      </c>
      <c r="M56" s="103"/>
      <c r="N56" s="90"/>
      <c r="O56" s="24"/>
    </row>
    <row r="57" spans="1:15" hidden="1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7"/>
        <v>0</v>
      </c>
      <c r="L57" s="6">
        <f>K57*L53</f>
        <v>0</v>
      </c>
      <c r="M57" s="103"/>
      <c r="N57" s="90"/>
      <c r="O57" s="24"/>
    </row>
    <row r="58" spans="1:15" hidden="1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7"/>
        <v>0</v>
      </c>
      <c r="L58" s="6">
        <f>K58*L53</f>
        <v>0</v>
      </c>
      <c r="M58" s="103"/>
      <c r="N58" s="90"/>
      <c r="O58" s="24"/>
    </row>
    <row r="59" spans="1:15" hidden="1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7"/>
        <v>0</v>
      </c>
      <c r="L59" s="6">
        <f>K59*L53</f>
        <v>0</v>
      </c>
      <c r="M59" s="103"/>
      <c r="N59" s="90"/>
      <c r="O59" s="24"/>
    </row>
    <row r="60" spans="1:15" hidden="1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7"/>
        <v>0</v>
      </c>
      <c r="L60" s="6">
        <f>K60*L53</f>
        <v>0</v>
      </c>
      <c r="M60" s="103"/>
      <c r="N60" s="90"/>
      <c r="O60" s="24"/>
    </row>
    <row r="61" spans="1:15" hidden="1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7"/>
        <v>0</v>
      </c>
      <c r="L61" s="6">
        <f>K61*L53</f>
        <v>0</v>
      </c>
      <c r="M61" s="103"/>
      <c r="N61" s="90"/>
      <c r="O61" s="24"/>
    </row>
    <row r="62" spans="1:15" hidden="1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7"/>
        <v>0</v>
      </c>
      <c r="L62" s="6">
        <f>K62*L53</f>
        <v>0</v>
      </c>
      <c r="M62" s="105"/>
      <c r="N62" s="100"/>
      <c r="O62" s="24"/>
    </row>
    <row r="63" spans="1:15" hidden="1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 hidden="1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 hidden="1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8">(I65+J65)*10000</f>
        <v>0</v>
      </c>
      <c r="L65" s="6">
        <f>K65*L63</f>
        <v>0</v>
      </c>
      <c r="O65" s="24"/>
    </row>
    <row r="66" spans="1:15" hidden="1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8"/>
        <v>0</v>
      </c>
      <c r="L66" s="6">
        <f>K66*L63</f>
        <v>0</v>
      </c>
      <c r="O66" s="24"/>
    </row>
    <row r="67" spans="1:15" hidden="1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8"/>
        <v>0</v>
      </c>
      <c r="L67" s="6">
        <f>K67*L63</f>
        <v>0</v>
      </c>
      <c r="O67" s="24"/>
    </row>
    <row r="68" spans="1:15" hidden="1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8"/>
        <v>0</v>
      </c>
      <c r="L68" s="6">
        <f>K68*L63</f>
        <v>0</v>
      </c>
      <c r="O68" s="24"/>
    </row>
    <row r="69" spans="1:15" hidden="1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8"/>
        <v>0</v>
      </c>
      <c r="L69" s="6">
        <f>K69*L63</f>
        <v>0</v>
      </c>
      <c r="O69" s="24"/>
    </row>
    <row r="70" spans="1:15" hidden="1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8"/>
        <v>0</v>
      </c>
      <c r="L70" s="6">
        <f>K70*L63</f>
        <v>0</v>
      </c>
      <c r="O70" s="24"/>
    </row>
    <row r="71" spans="1:15" hidden="1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8"/>
        <v>0</v>
      </c>
      <c r="L71" s="6">
        <f>K71*L63</f>
        <v>0</v>
      </c>
      <c r="O71" s="24"/>
    </row>
    <row r="72" spans="1:15" hidden="1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8"/>
        <v>0</v>
      </c>
      <c r="L72" s="6">
        <f>K72*L63</f>
        <v>0</v>
      </c>
      <c r="O72" s="24"/>
    </row>
    <row r="73" spans="1:15" hidden="1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hidden="1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 hidden="1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9">(I75+J75)*10000</f>
        <v>0</v>
      </c>
      <c r="L75" s="6">
        <f>K75*L73</f>
        <v>0</v>
      </c>
      <c r="M75" s="90"/>
      <c r="N75" s="90"/>
      <c r="O75" s="24"/>
    </row>
    <row r="76" spans="1:15" hidden="1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9"/>
        <v>0</v>
      </c>
      <c r="L76" s="6">
        <f>K76*L73</f>
        <v>0</v>
      </c>
      <c r="M76" s="90"/>
      <c r="N76" s="90"/>
      <c r="O76" s="24"/>
    </row>
    <row r="77" spans="1:15" hidden="1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9"/>
        <v>0</v>
      </c>
      <c r="L77" s="6">
        <f>K77*L73</f>
        <v>0</v>
      </c>
      <c r="M77" s="90"/>
      <c r="N77" s="90"/>
      <c r="O77" s="24"/>
    </row>
    <row r="78" spans="1:15" hidden="1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9"/>
        <v>0</v>
      </c>
      <c r="L78" s="6">
        <f>K78*L73</f>
        <v>0</v>
      </c>
      <c r="M78" s="90"/>
      <c r="N78" s="90"/>
      <c r="O78" s="24"/>
    </row>
    <row r="79" spans="1:15" hidden="1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9"/>
        <v>0</v>
      </c>
      <c r="L79" s="6">
        <f>K79*L73</f>
        <v>0</v>
      </c>
      <c r="M79" s="90"/>
      <c r="N79" s="90"/>
      <c r="O79" s="24"/>
    </row>
    <row r="80" spans="1:15" hidden="1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9"/>
        <v>0</v>
      </c>
      <c r="L80" s="6">
        <f>K80*L73</f>
        <v>0</v>
      </c>
      <c r="M80" s="90"/>
      <c r="N80" s="90"/>
      <c r="O80" s="24"/>
    </row>
    <row r="81" spans="1:15" hidden="1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9"/>
        <v>0</v>
      </c>
      <c r="L81" s="6">
        <f>K81*L73</f>
        <v>0</v>
      </c>
      <c r="M81" s="90"/>
      <c r="N81" s="90"/>
      <c r="O81" s="24"/>
    </row>
    <row r="82" spans="1:15" hidden="1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9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10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10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10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10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10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10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10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10"/>
        <v>0</v>
      </c>
      <c r="L92" s="6">
        <f>K92*L83</f>
        <v>0</v>
      </c>
      <c r="O92" s="24"/>
    </row>
    <row r="93" spans="1:15" ht="20.25" hidden="1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 hidden="1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 hidden="1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11">(I95+J95)*10000</f>
        <v>0</v>
      </c>
      <c r="L95" s="6">
        <f>K95*L90</f>
        <v>0</v>
      </c>
      <c r="O95" s="24"/>
    </row>
    <row r="96" spans="1:15" hidden="1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11"/>
        <v>0</v>
      </c>
      <c r="L96" s="6">
        <f>K96*L90</f>
        <v>0</v>
      </c>
      <c r="O96" s="24"/>
    </row>
    <row r="97" spans="1:15" hidden="1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11"/>
        <v>0</v>
      </c>
      <c r="L97" s="6">
        <f>K97*L90</f>
        <v>0</v>
      </c>
      <c r="O97" s="24"/>
    </row>
    <row r="98" spans="1:15" hidden="1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11"/>
        <v>0</v>
      </c>
      <c r="L98" s="6">
        <f>K98*L90</f>
        <v>0</v>
      </c>
      <c r="O98" s="24"/>
    </row>
    <row r="99" spans="1:15" ht="20.25" hidden="1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 hidden="1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 hidden="1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 hidden="1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 hidden="1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 hidden="1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 hidden="1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 hidden="1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2">(I106+J106)*10000</f>
        <v>0</v>
      </c>
      <c r="L106" s="6">
        <f>K106*L103</f>
        <v>0</v>
      </c>
      <c r="M106" s="24"/>
    </row>
    <row r="107" spans="1:15" hidden="1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2"/>
        <v>0</v>
      </c>
      <c r="L107" s="6">
        <f>K107*L103</f>
        <v>0</v>
      </c>
      <c r="M107" s="24"/>
    </row>
    <row r="108" spans="1:15" hidden="1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2"/>
        <v>0</v>
      </c>
      <c r="L108" s="6">
        <f>K108*L103</f>
        <v>0</v>
      </c>
      <c r="M108" s="24"/>
    </row>
    <row r="109" spans="1:15" hidden="1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2"/>
        <v>0</v>
      </c>
      <c r="L109" s="6">
        <f>K109*L103</f>
        <v>0</v>
      </c>
      <c r="M109" s="24"/>
    </row>
    <row r="110" spans="1:15" hidden="1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2"/>
        <v>0</v>
      </c>
      <c r="L110" s="6">
        <f>K110*L103</f>
        <v>0</v>
      </c>
      <c r="M110" s="24"/>
    </row>
    <row r="111" spans="1:15" hidden="1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2"/>
        <v>0</v>
      </c>
      <c r="L111" s="6">
        <f>K111*L103</f>
        <v>0</v>
      </c>
      <c r="M111" s="24"/>
    </row>
    <row r="112" spans="1:15" hidden="1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2"/>
        <v>0</v>
      </c>
      <c r="L112" s="6">
        <f>K112*L103</f>
        <v>0</v>
      </c>
      <c r="M112" s="36"/>
      <c r="N112" s="25"/>
    </row>
    <row r="113" spans="2:15" ht="20.25" hidden="1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 hidden="1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 hidden="1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 hidden="1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3">(I116+J116)*10000</f>
        <v>0</v>
      </c>
      <c r="L116" s="6">
        <f>K116*L113</f>
        <v>0</v>
      </c>
      <c r="M116" s="24"/>
    </row>
    <row r="117" spans="2:15" hidden="1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3"/>
        <v>0</v>
      </c>
      <c r="L117" s="6">
        <f>K117*L113</f>
        <v>0</v>
      </c>
      <c r="M117" s="24"/>
    </row>
    <row r="118" spans="2:15" hidden="1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3"/>
        <v>0</v>
      </c>
      <c r="L118" s="6">
        <f>K118*L113</f>
        <v>0</v>
      </c>
      <c r="M118" s="24"/>
    </row>
    <row r="119" spans="2:15" hidden="1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3"/>
        <v>0</v>
      </c>
      <c r="L119" s="6">
        <f>K119*L113</f>
        <v>0</v>
      </c>
      <c r="M119" s="24"/>
    </row>
    <row r="120" spans="2:15" hidden="1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3"/>
        <v>0</v>
      </c>
      <c r="L120" s="6">
        <f>K120*L113</f>
        <v>0</v>
      </c>
      <c r="M120" s="24"/>
    </row>
    <row r="121" spans="2:15" hidden="1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3"/>
        <v>0</v>
      </c>
      <c r="L121" s="6">
        <f>K121*L113</f>
        <v>0</v>
      </c>
      <c r="M121" s="24"/>
    </row>
    <row r="122" spans="2:15" hidden="1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3"/>
        <v>0</v>
      </c>
      <c r="L122" s="6">
        <f>K122*L113</f>
        <v>0</v>
      </c>
      <c r="M122" s="36"/>
      <c r="N122" s="25"/>
    </row>
    <row r="123" spans="2:15" ht="20.25" hidden="1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 hidden="1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 hidden="1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 hidden="1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4">(I126+J126)*10000</f>
        <v>0</v>
      </c>
      <c r="L126" s="11">
        <f>K126*L123</f>
        <v>0</v>
      </c>
      <c r="M126" s="24"/>
    </row>
    <row r="127" spans="2:15" hidden="1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4"/>
        <v>0</v>
      </c>
      <c r="L127" s="11">
        <f>K127*L123</f>
        <v>0</v>
      </c>
      <c r="M127" s="24"/>
    </row>
    <row r="128" spans="2:15" hidden="1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4"/>
        <v>0</v>
      </c>
      <c r="L128" s="11">
        <f>K128*L123</f>
        <v>0</v>
      </c>
      <c r="M128" s="24"/>
    </row>
    <row r="129" spans="1:15" hidden="1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4"/>
        <v>0</v>
      </c>
      <c r="L129" s="11">
        <f>K129*L123</f>
        <v>0</v>
      </c>
      <c r="M129" s="24"/>
    </row>
    <row r="130" spans="1:15" hidden="1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4"/>
        <v>0</v>
      </c>
      <c r="L130" s="11">
        <f>K130*L123</f>
        <v>0</v>
      </c>
      <c r="M130" s="24"/>
    </row>
    <row r="131" spans="1:15" hidden="1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4"/>
        <v>0</v>
      </c>
      <c r="L131" s="11">
        <f>K131*L123</f>
        <v>0</v>
      </c>
      <c r="M131" s="24"/>
    </row>
    <row r="132" spans="1:15" hidden="1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4"/>
        <v>0</v>
      </c>
      <c r="L132" s="11">
        <f>K132*L123</f>
        <v>0</v>
      </c>
      <c r="M132" s="36"/>
      <c r="N132" s="25"/>
    </row>
    <row r="133" spans="1:15" ht="20.25" hidden="1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 hidden="1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 hidden="1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 hidden="1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5">(I136+J136)*10000</f>
        <v>0</v>
      </c>
      <c r="L136" s="11">
        <f>K136*L133</f>
        <v>0</v>
      </c>
      <c r="M136" s="24"/>
    </row>
    <row r="137" spans="1:15" hidden="1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5"/>
        <v>0</v>
      </c>
      <c r="L137" s="11">
        <f>K137*L133</f>
        <v>0</v>
      </c>
      <c r="M137" s="24"/>
    </row>
    <row r="138" spans="1:15" hidden="1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5"/>
        <v>0</v>
      </c>
      <c r="L138" s="11">
        <f>K138*L133</f>
        <v>0</v>
      </c>
      <c r="M138" s="24"/>
    </row>
    <row r="139" spans="1:15" hidden="1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5"/>
        <v>0</v>
      </c>
      <c r="L139" s="11">
        <f>K139*L133</f>
        <v>0</v>
      </c>
      <c r="M139" s="24"/>
    </row>
    <row r="140" spans="1:15" hidden="1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5"/>
        <v>0</v>
      </c>
      <c r="L140" s="11">
        <f>K140*L133</f>
        <v>0</v>
      </c>
      <c r="M140" s="24"/>
    </row>
    <row r="141" spans="1:15" hidden="1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5"/>
        <v>0</v>
      </c>
      <c r="L141" s="11">
        <f>K141*L133</f>
        <v>0</v>
      </c>
      <c r="M141" s="24"/>
    </row>
    <row r="142" spans="1:15" hidden="1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5"/>
        <v>0</v>
      </c>
      <c r="L142" s="11">
        <f>K142*L133</f>
        <v>0</v>
      </c>
      <c r="M142" s="36"/>
      <c r="N142" s="25"/>
    </row>
    <row r="143" spans="1:15" ht="20.25" hidden="1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 hidden="1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 hidden="1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 hidden="1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6">(I146+J146)*10000</f>
        <v>0</v>
      </c>
      <c r="L146" s="11">
        <f>K146*L143</f>
        <v>0</v>
      </c>
      <c r="M146" s="24"/>
    </row>
    <row r="147" spans="1:15" hidden="1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6"/>
        <v>0</v>
      </c>
      <c r="L147" s="11">
        <f>K147*L143</f>
        <v>0</v>
      </c>
      <c r="M147" s="24"/>
    </row>
    <row r="148" spans="1:15" hidden="1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6"/>
        <v>0</v>
      </c>
      <c r="L148" s="11">
        <f>K148*L143</f>
        <v>0</v>
      </c>
      <c r="M148" s="24"/>
    </row>
    <row r="149" spans="1:15" hidden="1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6"/>
        <v>0</v>
      </c>
      <c r="L149" s="11">
        <f>K149*L143</f>
        <v>0</v>
      </c>
      <c r="M149" s="24"/>
    </row>
    <row r="150" spans="1:15" hidden="1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6"/>
        <v>0</v>
      </c>
      <c r="L150" s="11">
        <f>K150*L143</f>
        <v>0</v>
      </c>
      <c r="M150" s="24"/>
    </row>
    <row r="151" spans="1:15" hidden="1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6"/>
        <v>0</v>
      </c>
      <c r="L151" s="11">
        <f>K151*L143</f>
        <v>0</v>
      </c>
      <c r="M151" s="24"/>
    </row>
    <row r="152" spans="1:15" hidden="1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6"/>
        <v>0</v>
      </c>
      <c r="L152" s="11">
        <f>K152*L143</f>
        <v>0</v>
      </c>
      <c r="M152" s="36"/>
      <c r="N152" s="25"/>
    </row>
    <row r="153" spans="1:15" ht="20.25" hidden="1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 hidden="1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 hidden="1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7">(I155+J155)*10000</f>
        <v>0</v>
      </c>
      <c r="L155" s="11">
        <f>K155*L153</f>
        <v>0</v>
      </c>
      <c r="M155" s="24"/>
    </row>
    <row r="156" spans="1:15" hidden="1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7"/>
        <v>0</v>
      </c>
      <c r="L156" s="11">
        <f>K156*L153</f>
        <v>0</v>
      </c>
      <c r="M156" s="24"/>
    </row>
    <row r="157" spans="1:15" hidden="1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7"/>
        <v>0</v>
      </c>
      <c r="L157" s="11">
        <f>K157*L153</f>
        <v>0</v>
      </c>
      <c r="M157" s="24"/>
    </row>
    <row r="158" spans="1:15" hidden="1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7"/>
        <v>0</v>
      </c>
      <c r="L158" s="11">
        <f>K158*L153</f>
        <v>0</v>
      </c>
      <c r="M158" s="24"/>
    </row>
    <row r="159" spans="1:15" hidden="1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7"/>
        <v>0</v>
      </c>
      <c r="L159" s="11">
        <f>K159*L153</f>
        <v>0</v>
      </c>
      <c r="M159" s="24"/>
    </row>
    <row r="160" spans="1:15" hidden="1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7"/>
        <v>0</v>
      </c>
      <c r="L160" s="11">
        <f>K160*L153</f>
        <v>0</v>
      </c>
      <c r="M160" s="24"/>
    </row>
    <row r="161" spans="1:15" hidden="1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7"/>
        <v>0</v>
      </c>
      <c r="L161" s="11">
        <f>K161*L153</f>
        <v>0</v>
      </c>
      <c r="M161" s="24"/>
    </row>
    <row r="162" spans="1:15" hidden="1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7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8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8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8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8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8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8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8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8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9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9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9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9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9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9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9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9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20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20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20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20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20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20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20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20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82">
    <mergeCell ref="V17:W17"/>
    <mergeCell ref="V18:W18"/>
    <mergeCell ref="V12:W12"/>
    <mergeCell ref="V13:W13"/>
    <mergeCell ref="V14:W14"/>
    <mergeCell ref="V15:W15"/>
    <mergeCell ref="V16:W16"/>
    <mergeCell ref="V7:W7"/>
    <mergeCell ref="V8:W8"/>
    <mergeCell ref="V9:W9"/>
    <mergeCell ref="V10:W10"/>
    <mergeCell ref="V11:W11"/>
    <mergeCell ref="V1:Y1"/>
    <mergeCell ref="V3:W4"/>
    <mergeCell ref="X3:Y3"/>
    <mergeCell ref="V5:W5"/>
    <mergeCell ref="V6:W6"/>
    <mergeCell ref="C184:D184"/>
    <mergeCell ref="M184:N184"/>
    <mergeCell ref="P13:T13"/>
    <mergeCell ref="P15:P16"/>
    <mergeCell ref="Q15:R16"/>
    <mergeCell ref="P18:Q18"/>
    <mergeCell ref="R18:T18"/>
    <mergeCell ref="P21:Q21"/>
    <mergeCell ref="R21:T21"/>
    <mergeCell ref="C164:D164"/>
    <mergeCell ref="M164:N164"/>
    <mergeCell ref="C173:J173"/>
    <mergeCell ref="C174:D174"/>
    <mergeCell ref="M174:N174"/>
    <mergeCell ref="C183:J183"/>
    <mergeCell ref="C143:J143"/>
    <mergeCell ref="C144:D144"/>
    <mergeCell ref="C153:J153"/>
    <mergeCell ref="C154:D154"/>
    <mergeCell ref="M154:N154"/>
    <mergeCell ref="C163:J163"/>
    <mergeCell ref="C124:D124"/>
    <mergeCell ref="M124:N124"/>
    <mergeCell ref="C133:J133"/>
    <mergeCell ref="C134:D134"/>
    <mergeCell ref="M134:N134"/>
    <mergeCell ref="C103:J103"/>
    <mergeCell ref="C104:D104"/>
    <mergeCell ref="C113:J113"/>
    <mergeCell ref="C123:J123"/>
    <mergeCell ref="C114:D114"/>
    <mergeCell ref="M94:N94"/>
    <mergeCell ref="C94:D94"/>
    <mergeCell ref="M34:N34"/>
    <mergeCell ref="C43:J43"/>
    <mergeCell ref="C93:J93"/>
    <mergeCell ref="M54:N54"/>
    <mergeCell ref="C74:D74"/>
    <mergeCell ref="C83:J83"/>
    <mergeCell ref="C84:D84"/>
    <mergeCell ref="C14:D14"/>
    <mergeCell ref="M14:N14"/>
    <mergeCell ref="M24:N24"/>
    <mergeCell ref="C64:D64"/>
    <mergeCell ref="C73:J73"/>
    <mergeCell ref="C63:J63"/>
    <mergeCell ref="C23:J23"/>
    <mergeCell ref="C24:D24"/>
    <mergeCell ref="C44:D44"/>
    <mergeCell ref="C53:J53"/>
    <mergeCell ref="C54:D54"/>
    <mergeCell ref="C33:J33"/>
    <mergeCell ref="C34:D3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910" priority="140"/>
    <cfRule type="duplicateValues" dxfId="909" priority="141"/>
  </conditionalFormatting>
  <conditionalFormatting sqref="G1:G2 G4:G12 G14 G34:G42 G45:G62 G104:G112 G114:G122 G124:G132 G134:G142 G165:G173 G175:G183 G185:G217 G24:G32 G65:G102 G144:G152">
    <cfRule type="duplicateValues" dxfId="908" priority="143"/>
  </conditionalFormatting>
  <conditionalFormatting sqref="G1:G2">
    <cfRule type="duplicateValues" dxfId="907" priority="142"/>
  </conditionalFormatting>
  <conditionalFormatting sqref="G4">
    <cfRule type="duplicateValues" dxfId="906" priority="139"/>
  </conditionalFormatting>
  <conditionalFormatting sqref="G5:G12">
    <cfRule type="duplicateValues" dxfId="905" priority="112"/>
    <cfRule type="duplicateValues" dxfId="904" priority="113"/>
    <cfRule type="duplicateValues" dxfId="903" priority="114"/>
  </conditionalFormatting>
  <conditionalFormatting sqref="G13">
    <cfRule type="duplicateValues" dxfId="902" priority="99"/>
    <cfRule type="duplicateValues" dxfId="901" priority="100"/>
    <cfRule type="duplicateValues" dxfId="900" priority="101"/>
    <cfRule type="duplicateValues" dxfId="899" priority="102"/>
    <cfRule type="duplicateValues" dxfId="898" priority="103"/>
    <cfRule type="duplicateValues" dxfId="897" priority="104"/>
  </conditionalFormatting>
  <conditionalFormatting sqref="G14">
    <cfRule type="duplicateValues" dxfId="896" priority="132"/>
    <cfRule type="duplicateValues" dxfId="895" priority="133"/>
  </conditionalFormatting>
  <conditionalFormatting sqref="G23">
    <cfRule type="duplicateValues" dxfId="894" priority="89"/>
    <cfRule type="duplicateValues" dxfId="893" priority="90"/>
    <cfRule type="duplicateValues" dxfId="892" priority="91"/>
    <cfRule type="duplicateValues" dxfId="891" priority="92"/>
  </conditionalFormatting>
  <conditionalFormatting sqref="G24">
    <cfRule type="duplicateValues" dxfId="890" priority="136"/>
    <cfRule type="duplicateValues" dxfId="889" priority="137"/>
    <cfRule type="duplicateValues" dxfId="888" priority="138"/>
  </conditionalFormatting>
  <conditionalFormatting sqref="G25">
    <cfRule type="duplicateValues" dxfId="887" priority="86"/>
    <cfRule type="duplicateValues" dxfId="886" priority="87"/>
    <cfRule type="duplicateValues" dxfId="885" priority="88"/>
  </conditionalFormatting>
  <conditionalFormatting sqref="G26:G32">
    <cfRule type="duplicateValues" dxfId="884" priority="7"/>
    <cfRule type="duplicateValues" dxfId="883" priority="8"/>
    <cfRule type="duplicateValues" dxfId="882" priority="9"/>
  </conditionalFormatting>
  <conditionalFormatting sqref="G33">
    <cfRule type="duplicateValues" dxfId="881" priority="93"/>
    <cfRule type="duplicateValues" dxfId="880" priority="94"/>
    <cfRule type="duplicateValues" dxfId="879" priority="95"/>
    <cfRule type="duplicateValues" dxfId="878" priority="96"/>
    <cfRule type="duplicateValues" dxfId="877" priority="97"/>
    <cfRule type="duplicateValues" dxfId="876" priority="98"/>
  </conditionalFormatting>
  <conditionalFormatting sqref="G34">
    <cfRule type="duplicateValues" dxfId="875" priority="74"/>
    <cfRule type="duplicateValues" dxfId="874" priority="75"/>
    <cfRule type="duplicateValues" dxfId="873" priority="76"/>
    <cfRule type="duplicateValues" dxfId="872" priority="77"/>
    <cfRule type="duplicateValues" dxfId="871" priority="78"/>
  </conditionalFormatting>
  <conditionalFormatting sqref="G43:G44">
    <cfRule type="duplicateValues" dxfId="870" priority="32"/>
    <cfRule type="duplicateValues" dxfId="869" priority="33"/>
    <cfRule type="duplicateValues" dxfId="868" priority="34"/>
    <cfRule type="duplicateValues" dxfId="867" priority="35"/>
  </conditionalFormatting>
  <conditionalFormatting sqref="G45:G52 G35:G42">
    <cfRule type="duplicateValues" dxfId="866" priority="29"/>
    <cfRule type="duplicateValues" dxfId="865" priority="30"/>
    <cfRule type="duplicateValues" dxfId="864" priority="31"/>
  </conditionalFormatting>
  <conditionalFormatting sqref="G65:G72 G55:G62">
    <cfRule type="duplicateValues" dxfId="863" priority="26"/>
    <cfRule type="duplicateValues" dxfId="862" priority="27"/>
    <cfRule type="duplicateValues" dxfId="861" priority="28"/>
  </conditionalFormatting>
  <conditionalFormatting sqref="G73:G74 G53:G54 G83:G84 G93:G94 G99:G102">
    <cfRule type="duplicateValues" dxfId="860" priority="157"/>
    <cfRule type="duplicateValues" dxfId="859" priority="158"/>
    <cfRule type="duplicateValues" dxfId="858" priority="159"/>
  </conditionalFormatting>
  <conditionalFormatting sqref="G85:G92 G75:G82">
    <cfRule type="duplicateValues" dxfId="857" priority="23"/>
    <cfRule type="duplicateValues" dxfId="856" priority="24"/>
    <cfRule type="duplicateValues" dxfId="855" priority="25"/>
  </conditionalFormatting>
  <conditionalFormatting sqref="G95:G98">
    <cfRule type="duplicateValues" dxfId="854" priority="4"/>
    <cfRule type="duplicateValues" dxfId="853" priority="5"/>
    <cfRule type="duplicateValues" dxfId="852" priority="6"/>
  </conditionalFormatting>
  <conditionalFormatting sqref="G103">
    <cfRule type="duplicateValues" dxfId="851" priority="105"/>
    <cfRule type="duplicateValues" dxfId="850" priority="106"/>
    <cfRule type="duplicateValues" dxfId="849" priority="107"/>
    <cfRule type="duplicateValues" dxfId="848" priority="108"/>
    <cfRule type="duplicateValues" dxfId="847" priority="109"/>
  </conditionalFormatting>
  <conditionalFormatting sqref="G104">
    <cfRule type="duplicateValues" dxfId="846" priority="110"/>
    <cfRule type="duplicateValues" dxfId="845" priority="111"/>
    <cfRule type="duplicateValues" dxfId="844" priority="115"/>
    <cfRule type="duplicateValues" dxfId="843" priority="116"/>
    <cfRule type="duplicateValues" dxfId="842" priority="117"/>
    <cfRule type="duplicateValues" dxfId="841" priority="118"/>
    <cfRule type="duplicateValues" dxfId="840" priority="119"/>
    <cfRule type="duplicateValues" dxfId="839" priority="120"/>
    <cfRule type="duplicateValues" dxfId="838" priority="121"/>
    <cfRule type="duplicateValues" dxfId="837" priority="122"/>
    <cfRule type="duplicateValues" dxfId="836" priority="123"/>
    <cfRule type="duplicateValues" dxfId="835" priority="124"/>
    <cfRule type="duplicateValues" dxfId="834" priority="125"/>
    <cfRule type="duplicateValues" dxfId="833" priority="126"/>
    <cfRule type="duplicateValues" dxfId="832" priority="127"/>
    <cfRule type="duplicateValues" dxfId="831" priority="128"/>
    <cfRule type="duplicateValues" dxfId="830" priority="134"/>
    <cfRule type="duplicateValues" dxfId="829" priority="135"/>
  </conditionalFormatting>
  <conditionalFormatting sqref="G114">
    <cfRule type="duplicateValues" dxfId="828" priority="69"/>
    <cfRule type="duplicateValues" dxfId="827" priority="70"/>
    <cfRule type="duplicateValues" dxfId="826" priority="71"/>
    <cfRule type="duplicateValues" dxfId="825" priority="72"/>
    <cfRule type="duplicateValues" dxfId="824" priority="73"/>
  </conditionalFormatting>
  <conditionalFormatting sqref="G115:G122 G105:G112">
    <cfRule type="duplicateValues" dxfId="823" priority="20"/>
    <cfRule type="duplicateValues" dxfId="822" priority="21"/>
    <cfRule type="duplicateValues" dxfId="821" priority="22"/>
  </conditionalFormatting>
  <conditionalFormatting sqref="G124">
    <cfRule type="duplicateValues" dxfId="820" priority="64"/>
    <cfRule type="duplicateValues" dxfId="819" priority="65"/>
    <cfRule type="duplicateValues" dxfId="818" priority="66"/>
    <cfRule type="duplicateValues" dxfId="817" priority="67"/>
    <cfRule type="duplicateValues" dxfId="816" priority="68"/>
  </conditionalFormatting>
  <conditionalFormatting sqref="G134">
    <cfRule type="duplicateValues" dxfId="815" priority="59"/>
    <cfRule type="duplicateValues" dxfId="814" priority="60"/>
    <cfRule type="duplicateValues" dxfId="813" priority="61"/>
    <cfRule type="duplicateValues" dxfId="812" priority="62"/>
    <cfRule type="duplicateValues" dxfId="811" priority="63"/>
  </conditionalFormatting>
  <conditionalFormatting sqref="G135:G142 G125:G132">
    <cfRule type="duplicateValues" dxfId="810" priority="17"/>
    <cfRule type="duplicateValues" dxfId="809" priority="18"/>
    <cfRule type="duplicateValues" dxfId="808" priority="19"/>
  </conditionalFormatting>
  <conditionalFormatting sqref="G144">
    <cfRule type="duplicateValues" dxfId="807" priority="54"/>
    <cfRule type="duplicateValues" dxfId="806" priority="55"/>
    <cfRule type="duplicateValues" dxfId="805" priority="56"/>
    <cfRule type="duplicateValues" dxfId="804" priority="57"/>
    <cfRule type="duplicateValues" dxfId="803" priority="58"/>
  </conditionalFormatting>
  <conditionalFormatting sqref="G145">
    <cfRule type="duplicateValues" dxfId="802" priority="83"/>
    <cfRule type="duplicateValues" dxfId="801" priority="84"/>
    <cfRule type="duplicateValues" dxfId="800" priority="85"/>
  </conditionalFormatting>
  <conditionalFormatting sqref="G146:G152">
    <cfRule type="duplicateValues" dxfId="799" priority="1"/>
    <cfRule type="duplicateValues" dxfId="798" priority="2"/>
    <cfRule type="duplicateValues" dxfId="797" priority="3"/>
  </conditionalFormatting>
  <conditionalFormatting sqref="G154">
    <cfRule type="duplicateValues" dxfId="796" priority="151"/>
    <cfRule type="duplicateValues" dxfId="795" priority="152"/>
    <cfRule type="duplicateValues" dxfId="794" priority="153"/>
    <cfRule type="duplicateValues" dxfId="793" priority="154"/>
    <cfRule type="duplicateValues" dxfId="792" priority="155"/>
    <cfRule type="duplicateValues" dxfId="791" priority="156"/>
  </conditionalFormatting>
  <conditionalFormatting sqref="G155:G162">
    <cfRule type="duplicateValues" dxfId="790" priority="13"/>
    <cfRule type="duplicateValues" dxfId="789" priority="14"/>
    <cfRule type="duplicateValues" dxfId="788" priority="15"/>
    <cfRule type="duplicateValues" dxfId="787" priority="16"/>
  </conditionalFormatting>
  <conditionalFormatting sqref="G163">
    <cfRule type="duplicateValues" dxfId="786" priority="79"/>
    <cfRule type="duplicateValues" dxfId="785" priority="80"/>
    <cfRule type="duplicateValues" dxfId="784" priority="81"/>
    <cfRule type="duplicateValues" dxfId="783" priority="82"/>
  </conditionalFormatting>
  <conditionalFormatting sqref="G164">
    <cfRule type="duplicateValues" dxfId="782" priority="48"/>
    <cfRule type="duplicateValues" dxfId="781" priority="49"/>
    <cfRule type="duplicateValues" dxfId="780" priority="50"/>
    <cfRule type="duplicateValues" dxfId="779" priority="51"/>
    <cfRule type="duplicateValues" dxfId="778" priority="52"/>
    <cfRule type="duplicateValues" dxfId="777" priority="53"/>
  </conditionalFormatting>
  <conditionalFormatting sqref="G173 G145 G183 G193:G217">
    <cfRule type="duplicateValues" dxfId="776" priority="144"/>
    <cfRule type="duplicateValues" dxfId="775" priority="145"/>
    <cfRule type="duplicateValues" dxfId="774" priority="146"/>
  </conditionalFormatting>
  <conditionalFormatting sqref="G174">
    <cfRule type="duplicateValues" dxfId="773" priority="42"/>
    <cfRule type="duplicateValues" dxfId="772" priority="43"/>
    <cfRule type="duplicateValues" dxfId="771" priority="44"/>
    <cfRule type="duplicateValues" dxfId="770" priority="45"/>
    <cfRule type="duplicateValues" dxfId="769" priority="46"/>
    <cfRule type="duplicateValues" dxfId="768" priority="47"/>
  </conditionalFormatting>
  <conditionalFormatting sqref="G184">
    <cfRule type="duplicateValues" dxfId="767" priority="36"/>
    <cfRule type="duplicateValues" dxfId="766" priority="37"/>
    <cfRule type="duplicateValues" dxfId="765" priority="38"/>
    <cfRule type="duplicateValues" dxfId="764" priority="39"/>
    <cfRule type="duplicateValues" dxfId="763" priority="40"/>
    <cfRule type="duplicateValues" dxfId="762" priority="41"/>
  </conditionalFormatting>
  <conditionalFormatting sqref="G185:G192 G175:G182 G165:G172">
    <cfRule type="duplicateValues" dxfId="761" priority="10"/>
    <cfRule type="duplicateValues" dxfId="760" priority="11"/>
    <cfRule type="duplicateValues" dxfId="759" priority="12"/>
  </conditionalFormatting>
  <conditionalFormatting sqref="G218:G1048576">
    <cfRule type="duplicateValues" dxfId="758" priority="147"/>
    <cfRule type="duplicateValues" dxfId="757" priority="148"/>
    <cfRule type="duplicateValues" dxfId="756" priority="149"/>
    <cfRule type="duplicateValues" dxfId="755" priority="150"/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1" zoomScale="70" zoomScaleNormal="70" workbookViewId="0">
      <selection activeCell="E18" sqref="E18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45775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0</v>
      </c>
      <c r="Q9" s="32"/>
      <c r="R9" s="33">
        <f>SUM(N:N)</f>
        <v>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0</v>
      </c>
      <c r="Q10" s="196"/>
      <c r="R10" s="197">
        <f>SUM(R9:T9)</f>
        <v>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>
      <c r="B15" s="22">
        <v>1</v>
      </c>
      <c r="C15" s="8"/>
      <c r="D15" s="8"/>
      <c r="E15" s="8"/>
      <c r="F15" s="152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754" priority="140"/>
    <cfRule type="duplicateValues" dxfId="753" priority="141"/>
  </conditionalFormatting>
  <conditionalFormatting sqref="G1:G2 G4:G12 G14:G22 G34:G42 G45:G62 G104:G112 G114:G122 G124:G132 G134:G142 G165:G173 G175:G183 G185:G217 G24:G32 G65:G102 G144:G152">
    <cfRule type="duplicateValues" dxfId="752" priority="143"/>
  </conditionalFormatting>
  <conditionalFormatting sqref="G1:G2">
    <cfRule type="duplicateValues" dxfId="751" priority="142"/>
  </conditionalFormatting>
  <conditionalFormatting sqref="G4">
    <cfRule type="duplicateValues" dxfId="750" priority="139"/>
  </conditionalFormatting>
  <conditionalFormatting sqref="G5:G12">
    <cfRule type="duplicateValues" dxfId="749" priority="112"/>
    <cfRule type="duplicateValues" dxfId="748" priority="113"/>
    <cfRule type="duplicateValues" dxfId="747" priority="114"/>
  </conditionalFormatting>
  <conditionalFormatting sqref="G13">
    <cfRule type="duplicateValues" dxfId="746" priority="99"/>
    <cfRule type="duplicateValues" dxfId="745" priority="100"/>
    <cfRule type="duplicateValues" dxfId="744" priority="101"/>
    <cfRule type="duplicateValues" dxfId="743" priority="102"/>
    <cfRule type="duplicateValues" dxfId="742" priority="103"/>
    <cfRule type="duplicateValues" dxfId="741" priority="104"/>
  </conditionalFormatting>
  <conditionalFormatting sqref="G14">
    <cfRule type="duplicateValues" dxfId="740" priority="132"/>
    <cfRule type="duplicateValues" dxfId="739" priority="133"/>
  </conditionalFormatting>
  <conditionalFormatting sqref="G15:G22">
    <cfRule type="duplicateValues" dxfId="738" priority="129"/>
    <cfRule type="duplicateValues" dxfId="737" priority="130"/>
    <cfRule type="duplicateValues" dxfId="736" priority="131"/>
  </conditionalFormatting>
  <conditionalFormatting sqref="G23">
    <cfRule type="duplicateValues" dxfId="735" priority="89"/>
    <cfRule type="duplicateValues" dxfId="734" priority="90"/>
    <cfRule type="duplicateValues" dxfId="733" priority="91"/>
    <cfRule type="duplicateValues" dxfId="732" priority="92"/>
  </conditionalFormatting>
  <conditionalFormatting sqref="G24">
    <cfRule type="duplicateValues" dxfId="731" priority="136"/>
    <cfRule type="duplicateValues" dxfId="730" priority="137"/>
    <cfRule type="duplicateValues" dxfId="729" priority="138"/>
  </conditionalFormatting>
  <conditionalFormatting sqref="G25">
    <cfRule type="duplicateValues" dxfId="728" priority="86"/>
    <cfRule type="duplicateValues" dxfId="727" priority="87"/>
    <cfRule type="duplicateValues" dxfId="726" priority="88"/>
  </conditionalFormatting>
  <conditionalFormatting sqref="G26:G32">
    <cfRule type="duplicateValues" dxfId="725" priority="7"/>
    <cfRule type="duplicateValues" dxfId="724" priority="8"/>
    <cfRule type="duplicateValues" dxfId="723" priority="9"/>
  </conditionalFormatting>
  <conditionalFormatting sqref="G33">
    <cfRule type="duplicateValues" dxfId="722" priority="93"/>
    <cfRule type="duplicateValues" dxfId="721" priority="94"/>
    <cfRule type="duplicateValues" dxfId="720" priority="95"/>
    <cfRule type="duplicateValues" dxfId="719" priority="96"/>
    <cfRule type="duplicateValues" dxfId="718" priority="97"/>
    <cfRule type="duplicateValues" dxfId="717" priority="98"/>
  </conditionalFormatting>
  <conditionalFormatting sqref="G34">
    <cfRule type="duplicateValues" dxfId="716" priority="74"/>
    <cfRule type="duplicateValues" dxfId="715" priority="75"/>
    <cfRule type="duplicateValues" dxfId="714" priority="76"/>
    <cfRule type="duplicateValues" dxfId="713" priority="77"/>
    <cfRule type="duplicateValues" dxfId="712" priority="78"/>
  </conditionalFormatting>
  <conditionalFormatting sqref="G43:G44">
    <cfRule type="duplicateValues" dxfId="711" priority="32"/>
    <cfRule type="duplicateValues" dxfId="710" priority="33"/>
    <cfRule type="duplicateValues" dxfId="709" priority="34"/>
    <cfRule type="duplicateValues" dxfId="708" priority="35"/>
  </conditionalFormatting>
  <conditionalFormatting sqref="G45:G52 G35:G42">
    <cfRule type="duplicateValues" dxfId="707" priority="29"/>
    <cfRule type="duplicateValues" dxfId="706" priority="30"/>
    <cfRule type="duplicateValues" dxfId="705" priority="31"/>
  </conditionalFormatting>
  <conditionalFormatting sqref="G65:G72 G55:G62">
    <cfRule type="duplicateValues" dxfId="704" priority="26"/>
    <cfRule type="duplicateValues" dxfId="703" priority="27"/>
    <cfRule type="duplicateValues" dxfId="702" priority="28"/>
  </conditionalFormatting>
  <conditionalFormatting sqref="G73:G74 G53:G54 G83:G84 G93:G94 G99:G102">
    <cfRule type="duplicateValues" dxfId="701" priority="157"/>
    <cfRule type="duplicateValues" dxfId="700" priority="158"/>
    <cfRule type="duplicateValues" dxfId="699" priority="159"/>
  </conditionalFormatting>
  <conditionalFormatting sqref="G85:G92 G75:G82">
    <cfRule type="duplicateValues" dxfId="698" priority="23"/>
    <cfRule type="duplicateValues" dxfId="697" priority="24"/>
    <cfRule type="duplicateValues" dxfId="696" priority="25"/>
  </conditionalFormatting>
  <conditionalFormatting sqref="G95:G98">
    <cfRule type="duplicateValues" dxfId="695" priority="4"/>
    <cfRule type="duplicateValues" dxfId="694" priority="5"/>
    <cfRule type="duplicateValues" dxfId="693" priority="6"/>
  </conditionalFormatting>
  <conditionalFormatting sqref="G103">
    <cfRule type="duplicateValues" dxfId="692" priority="105"/>
    <cfRule type="duplicateValues" dxfId="691" priority="106"/>
    <cfRule type="duplicateValues" dxfId="690" priority="107"/>
    <cfRule type="duplicateValues" dxfId="689" priority="108"/>
    <cfRule type="duplicateValues" dxfId="688" priority="109"/>
  </conditionalFormatting>
  <conditionalFormatting sqref="G104">
    <cfRule type="duplicateValues" dxfId="687" priority="110"/>
    <cfRule type="duplicateValues" dxfId="686" priority="111"/>
    <cfRule type="duplicateValues" dxfId="685" priority="115"/>
    <cfRule type="duplicateValues" dxfId="684" priority="116"/>
    <cfRule type="duplicateValues" dxfId="683" priority="117"/>
    <cfRule type="duplicateValues" dxfId="682" priority="118"/>
    <cfRule type="duplicateValues" dxfId="681" priority="119"/>
    <cfRule type="duplicateValues" dxfId="680" priority="120"/>
    <cfRule type="duplicateValues" dxfId="679" priority="121"/>
    <cfRule type="duplicateValues" dxfId="678" priority="122"/>
    <cfRule type="duplicateValues" dxfId="677" priority="123"/>
    <cfRule type="duplicateValues" dxfId="676" priority="124"/>
    <cfRule type="duplicateValues" dxfId="675" priority="125"/>
    <cfRule type="duplicateValues" dxfId="674" priority="126"/>
    <cfRule type="duplicateValues" dxfId="673" priority="127"/>
    <cfRule type="duplicateValues" dxfId="672" priority="128"/>
    <cfRule type="duplicateValues" dxfId="671" priority="134"/>
    <cfRule type="duplicateValues" dxfId="670" priority="135"/>
  </conditionalFormatting>
  <conditionalFormatting sqref="G114">
    <cfRule type="duplicateValues" dxfId="669" priority="69"/>
    <cfRule type="duplicateValues" dxfId="668" priority="70"/>
    <cfRule type="duplicateValues" dxfId="667" priority="71"/>
    <cfRule type="duplicateValues" dxfId="666" priority="72"/>
    <cfRule type="duplicateValues" dxfId="665" priority="73"/>
  </conditionalFormatting>
  <conditionalFormatting sqref="G115:G122 G105:G112">
    <cfRule type="duplicateValues" dxfId="664" priority="20"/>
    <cfRule type="duplicateValues" dxfId="663" priority="21"/>
    <cfRule type="duplicateValues" dxfId="662" priority="22"/>
  </conditionalFormatting>
  <conditionalFormatting sqref="G124">
    <cfRule type="duplicateValues" dxfId="661" priority="64"/>
    <cfRule type="duplicateValues" dxfId="660" priority="65"/>
    <cfRule type="duplicateValues" dxfId="659" priority="66"/>
    <cfRule type="duplicateValues" dxfId="658" priority="67"/>
    <cfRule type="duplicateValues" dxfId="657" priority="68"/>
  </conditionalFormatting>
  <conditionalFormatting sqref="G134">
    <cfRule type="duplicateValues" dxfId="656" priority="59"/>
    <cfRule type="duplicateValues" dxfId="655" priority="60"/>
    <cfRule type="duplicateValues" dxfId="654" priority="61"/>
    <cfRule type="duplicateValues" dxfId="653" priority="62"/>
    <cfRule type="duplicateValues" dxfId="652" priority="63"/>
  </conditionalFormatting>
  <conditionalFormatting sqref="G135:G142 G125:G132">
    <cfRule type="duplicateValues" dxfId="651" priority="17"/>
    <cfRule type="duplicateValues" dxfId="650" priority="18"/>
    <cfRule type="duplicateValues" dxfId="649" priority="19"/>
  </conditionalFormatting>
  <conditionalFormatting sqref="G144">
    <cfRule type="duplicateValues" dxfId="648" priority="54"/>
    <cfRule type="duplicateValues" dxfId="647" priority="55"/>
    <cfRule type="duplicateValues" dxfId="646" priority="56"/>
    <cfRule type="duplicateValues" dxfId="645" priority="57"/>
    <cfRule type="duplicateValues" dxfId="644" priority="58"/>
  </conditionalFormatting>
  <conditionalFormatting sqref="G145">
    <cfRule type="duplicateValues" dxfId="643" priority="83"/>
    <cfRule type="duplicateValues" dxfId="642" priority="84"/>
    <cfRule type="duplicateValues" dxfId="641" priority="85"/>
  </conditionalFormatting>
  <conditionalFormatting sqref="G146:G152">
    <cfRule type="duplicateValues" dxfId="640" priority="1"/>
    <cfRule type="duplicateValues" dxfId="639" priority="2"/>
    <cfRule type="duplicateValues" dxfId="638" priority="3"/>
  </conditionalFormatting>
  <conditionalFormatting sqref="G154">
    <cfRule type="duplicateValues" dxfId="637" priority="151"/>
    <cfRule type="duplicateValues" dxfId="636" priority="152"/>
    <cfRule type="duplicateValues" dxfId="635" priority="153"/>
    <cfRule type="duplicateValues" dxfId="634" priority="154"/>
    <cfRule type="duplicateValues" dxfId="633" priority="155"/>
    <cfRule type="duplicateValues" dxfId="632" priority="156"/>
  </conditionalFormatting>
  <conditionalFormatting sqref="G155:G162">
    <cfRule type="duplicateValues" dxfId="631" priority="13"/>
    <cfRule type="duplicateValues" dxfId="630" priority="14"/>
    <cfRule type="duplicateValues" dxfId="629" priority="15"/>
    <cfRule type="duplicateValues" dxfId="628" priority="16"/>
  </conditionalFormatting>
  <conditionalFormatting sqref="G163">
    <cfRule type="duplicateValues" dxfId="627" priority="79"/>
    <cfRule type="duplicateValues" dxfId="626" priority="80"/>
    <cfRule type="duplicateValues" dxfId="625" priority="81"/>
    <cfRule type="duplicateValues" dxfId="624" priority="82"/>
  </conditionalFormatting>
  <conditionalFormatting sqref="G164">
    <cfRule type="duplicateValues" dxfId="623" priority="48"/>
    <cfRule type="duplicateValues" dxfId="622" priority="49"/>
    <cfRule type="duplicateValues" dxfId="621" priority="50"/>
    <cfRule type="duplicateValues" dxfId="620" priority="51"/>
    <cfRule type="duplicateValues" dxfId="619" priority="52"/>
    <cfRule type="duplicateValues" dxfId="618" priority="53"/>
  </conditionalFormatting>
  <conditionalFormatting sqref="G173 G145 G183 G193:G217">
    <cfRule type="duplicateValues" dxfId="617" priority="144"/>
    <cfRule type="duplicateValues" dxfId="616" priority="145"/>
    <cfRule type="duplicateValues" dxfId="615" priority="146"/>
  </conditionalFormatting>
  <conditionalFormatting sqref="G174">
    <cfRule type="duplicateValues" dxfId="614" priority="42"/>
    <cfRule type="duplicateValues" dxfId="613" priority="43"/>
    <cfRule type="duplicateValues" dxfId="612" priority="44"/>
    <cfRule type="duplicateValues" dxfId="611" priority="45"/>
    <cfRule type="duplicateValues" dxfId="610" priority="46"/>
    <cfRule type="duplicateValues" dxfId="609" priority="47"/>
  </conditionalFormatting>
  <conditionalFormatting sqref="G184">
    <cfRule type="duplicateValues" dxfId="608" priority="36"/>
    <cfRule type="duplicateValues" dxfId="607" priority="37"/>
    <cfRule type="duplicateValues" dxfId="606" priority="38"/>
    <cfRule type="duplicateValues" dxfId="605" priority="39"/>
    <cfRule type="duplicateValues" dxfId="604" priority="40"/>
    <cfRule type="duplicateValues" dxfId="603" priority="41"/>
  </conditionalFormatting>
  <conditionalFormatting sqref="G185:G192 G175:G182 G165:G172">
    <cfRule type="duplicateValues" dxfId="602" priority="10"/>
    <cfRule type="duplicateValues" dxfId="601" priority="11"/>
    <cfRule type="duplicateValues" dxfId="600" priority="12"/>
  </conditionalFormatting>
  <conditionalFormatting sqref="G218:G1048576">
    <cfRule type="duplicateValues" dxfId="599" priority="147"/>
    <cfRule type="duplicateValues" dxfId="598" priority="148"/>
    <cfRule type="duplicateValues" dxfId="597" priority="149"/>
    <cfRule type="duplicateValues" dxfId="596" priority="150"/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1" zoomScale="70" zoomScaleNormal="70" workbookViewId="0">
      <selection activeCell="G74" sqref="G74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45776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0</v>
      </c>
      <c r="Q9" s="32"/>
      <c r="R9" s="33">
        <f>SUM(N:N)</f>
        <v>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0</v>
      </c>
      <c r="Q10" s="196"/>
      <c r="R10" s="197">
        <f>SUM(R9:T9)</f>
        <v>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595" priority="140"/>
    <cfRule type="duplicateValues" dxfId="594" priority="141"/>
  </conditionalFormatting>
  <conditionalFormatting sqref="G1:G2 G4:G12 G14:G22 G34:G42 G45:G62 G104:G112 G114:G122 G124:G132 G134:G142 G165:G173 G175:G183 G185:G217 G24:G32 G65:G102 G144:G152">
    <cfRule type="duplicateValues" dxfId="593" priority="143"/>
  </conditionalFormatting>
  <conditionalFormatting sqref="G1:G2">
    <cfRule type="duplicateValues" dxfId="592" priority="142"/>
  </conditionalFormatting>
  <conditionalFormatting sqref="G4">
    <cfRule type="duplicateValues" dxfId="591" priority="139"/>
  </conditionalFormatting>
  <conditionalFormatting sqref="G5:G12">
    <cfRule type="duplicateValues" dxfId="590" priority="112"/>
    <cfRule type="duplicateValues" dxfId="589" priority="113"/>
    <cfRule type="duplicateValues" dxfId="588" priority="114"/>
  </conditionalFormatting>
  <conditionalFormatting sqref="G13">
    <cfRule type="duplicateValues" dxfId="587" priority="99"/>
    <cfRule type="duplicateValues" dxfId="586" priority="100"/>
    <cfRule type="duplicateValues" dxfId="585" priority="101"/>
    <cfRule type="duplicateValues" dxfId="584" priority="102"/>
    <cfRule type="duplicateValues" dxfId="583" priority="103"/>
    <cfRule type="duplicateValues" dxfId="582" priority="104"/>
  </conditionalFormatting>
  <conditionalFormatting sqref="G14">
    <cfRule type="duplicateValues" dxfId="581" priority="132"/>
    <cfRule type="duplicateValues" dxfId="580" priority="133"/>
  </conditionalFormatting>
  <conditionalFormatting sqref="G15:G22">
    <cfRule type="duplicateValues" dxfId="579" priority="129"/>
    <cfRule type="duplicateValues" dxfId="578" priority="130"/>
    <cfRule type="duplicateValues" dxfId="577" priority="131"/>
  </conditionalFormatting>
  <conditionalFormatting sqref="G23">
    <cfRule type="duplicateValues" dxfId="576" priority="89"/>
    <cfRule type="duplicateValues" dxfId="575" priority="90"/>
    <cfRule type="duplicateValues" dxfId="574" priority="91"/>
    <cfRule type="duplicateValues" dxfId="573" priority="92"/>
  </conditionalFormatting>
  <conditionalFormatting sqref="G24">
    <cfRule type="duplicateValues" dxfId="572" priority="136"/>
    <cfRule type="duplicateValues" dxfId="571" priority="137"/>
    <cfRule type="duplicateValues" dxfId="570" priority="138"/>
  </conditionalFormatting>
  <conditionalFormatting sqref="G25">
    <cfRule type="duplicateValues" dxfId="569" priority="86"/>
    <cfRule type="duplicateValues" dxfId="568" priority="87"/>
    <cfRule type="duplicateValues" dxfId="567" priority="88"/>
  </conditionalFormatting>
  <conditionalFormatting sqref="G26:G32">
    <cfRule type="duplicateValues" dxfId="566" priority="7"/>
    <cfRule type="duplicateValues" dxfId="565" priority="8"/>
    <cfRule type="duplicateValues" dxfId="564" priority="9"/>
  </conditionalFormatting>
  <conditionalFormatting sqref="G33">
    <cfRule type="duplicateValues" dxfId="563" priority="93"/>
    <cfRule type="duplicateValues" dxfId="562" priority="94"/>
    <cfRule type="duplicateValues" dxfId="561" priority="95"/>
    <cfRule type="duplicateValues" dxfId="560" priority="96"/>
    <cfRule type="duplicateValues" dxfId="559" priority="97"/>
    <cfRule type="duplicateValues" dxfId="558" priority="98"/>
  </conditionalFormatting>
  <conditionalFormatting sqref="G34">
    <cfRule type="duplicateValues" dxfId="557" priority="74"/>
    <cfRule type="duplicateValues" dxfId="556" priority="75"/>
    <cfRule type="duplicateValues" dxfId="555" priority="76"/>
    <cfRule type="duplicateValues" dxfId="554" priority="77"/>
    <cfRule type="duplicateValues" dxfId="553" priority="78"/>
  </conditionalFormatting>
  <conditionalFormatting sqref="G43:G44">
    <cfRule type="duplicateValues" dxfId="552" priority="32"/>
    <cfRule type="duplicateValues" dxfId="551" priority="33"/>
    <cfRule type="duplicateValues" dxfId="550" priority="34"/>
    <cfRule type="duplicateValues" dxfId="549" priority="35"/>
  </conditionalFormatting>
  <conditionalFormatting sqref="G45:G52 G35:G42">
    <cfRule type="duplicateValues" dxfId="548" priority="29"/>
    <cfRule type="duplicateValues" dxfId="547" priority="30"/>
    <cfRule type="duplicateValues" dxfId="546" priority="31"/>
  </conditionalFormatting>
  <conditionalFormatting sqref="G65:G72 G55:G62">
    <cfRule type="duplicateValues" dxfId="545" priority="26"/>
    <cfRule type="duplicateValues" dxfId="544" priority="27"/>
    <cfRule type="duplicateValues" dxfId="543" priority="28"/>
  </conditionalFormatting>
  <conditionalFormatting sqref="G73:G74 G53:G54 G83:G84 G93:G94 G99:G102">
    <cfRule type="duplicateValues" dxfId="542" priority="157"/>
    <cfRule type="duplicateValues" dxfId="541" priority="158"/>
    <cfRule type="duplicateValues" dxfId="540" priority="159"/>
  </conditionalFormatting>
  <conditionalFormatting sqref="G85:G92 G75:G82">
    <cfRule type="duplicateValues" dxfId="539" priority="23"/>
    <cfRule type="duplicateValues" dxfId="538" priority="24"/>
    <cfRule type="duplicateValues" dxfId="537" priority="25"/>
  </conditionalFormatting>
  <conditionalFormatting sqref="G95:G98">
    <cfRule type="duplicateValues" dxfId="536" priority="4"/>
    <cfRule type="duplicateValues" dxfId="535" priority="5"/>
    <cfRule type="duplicateValues" dxfId="534" priority="6"/>
  </conditionalFormatting>
  <conditionalFormatting sqref="G103">
    <cfRule type="duplicateValues" dxfId="533" priority="105"/>
    <cfRule type="duplicateValues" dxfId="532" priority="106"/>
    <cfRule type="duplicateValues" dxfId="531" priority="107"/>
    <cfRule type="duplicateValues" dxfId="530" priority="108"/>
    <cfRule type="duplicateValues" dxfId="529" priority="109"/>
  </conditionalFormatting>
  <conditionalFormatting sqref="G104">
    <cfRule type="duplicateValues" dxfId="528" priority="110"/>
    <cfRule type="duplicateValues" dxfId="527" priority="111"/>
    <cfRule type="duplicateValues" dxfId="526" priority="115"/>
    <cfRule type="duplicateValues" dxfId="525" priority="116"/>
    <cfRule type="duplicateValues" dxfId="524" priority="117"/>
    <cfRule type="duplicateValues" dxfId="523" priority="118"/>
    <cfRule type="duplicateValues" dxfId="522" priority="119"/>
    <cfRule type="duplicateValues" dxfId="521" priority="120"/>
    <cfRule type="duplicateValues" dxfId="520" priority="121"/>
    <cfRule type="duplicateValues" dxfId="519" priority="122"/>
    <cfRule type="duplicateValues" dxfId="518" priority="123"/>
    <cfRule type="duplicateValues" dxfId="517" priority="124"/>
    <cfRule type="duplicateValues" dxfId="516" priority="125"/>
    <cfRule type="duplicateValues" dxfId="515" priority="126"/>
    <cfRule type="duplicateValues" dxfId="514" priority="127"/>
    <cfRule type="duplicateValues" dxfId="513" priority="128"/>
    <cfRule type="duplicateValues" dxfId="512" priority="134"/>
    <cfRule type="duplicateValues" dxfId="511" priority="135"/>
  </conditionalFormatting>
  <conditionalFormatting sqref="G114">
    <cfRule type="duplicateValues" dxfId="510" priority="69"/>
    <cfRule type="duplicateValues" dxfId="509" priority="70"/>
    <cfRule type="duplicateValues" dxfId="508" priority="71"/>
    <cfRule type="duplicateValues" dxfId="507" priority="72"/>
    <cfRule type="duplicateValues" dxfId="506" priority="73"/>
  </conditionalFormatting>
  <conditionalFormatting sqref="G115:G122 G105:G112">
    <cfRule type="duplicateValues" dxfId="505" priority="20"/>
    <cfRule type="duplicateValues" dxfId="504" priority="21"/>
    <cfRule type="duplicateValues" dxfId="503" priority="22"/>
  </conditionalFormatting>
  <conditionalFormatting sqref="G124">
    <cfRule type="duplicateValues" dxfId="502" priority="64"/>
    <cfRule type="duplicateValues" dxfId="501" priority="65"/>
    <cfRule type="duplicateValues" dxfId="500" priority="66"/>
    <cfRule type="duplicateValues" dxfId="499" priority="67"/>
    <cfRule type="duplicateValues" dxfId="498" priority="68"/>
  </conditionalFormatting>
  <conditionalFormatting sqref="G134">
    <cfRule type="duplicateValues" dxfId="497" priority="59"/>
    <cfRule type="duplicateValues" dxfId="496" priority="60"/>
    <cfRule type="duplicateValues" dxfId="495" priority="61"/>
    <cfRule type="duplicateValues" dxfId="494" priority="62"/>
    <cfRule type="duplicateValues" dxfId="493" priority="63"/>
  </conditionalFormatting>
  <conditionalFormatting sqref="G135:G142 G125:G132">
    <cfRule type="duplicateValues" dxfId="492" priority="17"/>
    <cfRule type="duplicateValues" dxfId="491" priority="18"/>
    <cfRule type="duplicateValues" dxfId="490" priority="19"/>
  </conditionalFormatting>
  <conditionalFormatting sqref="G144">
    <cfRule type="duplicateValues" dxfId="489" priority="54"/>
    <cfRule type="duplicateValues" dxfId="488" priority="55"/>
    <cfRule type="duplicateValues" dxfId="487" priority="56"/>
    <cfRule type="duplicateValues" dxfId="486" priority="57"/>
    <cfRule type="duplicateValues" dxfId="485" priority="58"/>
  </conditionalFormatting>
  <conditionalFormatting sqref="G145">
    <cfRule type="duplicateValues" dxfId="484" priority="83"/>
    <cfRule type="duplicateValues" dxfId="483" priority="84"/>
    <cfRule type="duplicateValues" dxfId="482" priority="85"/>
  </conditionalFormatting>
  <conditionalFormatting sqref="G146:G152">
    <cfRule type="duplicateValues" dxfId="481" priority="1"/>
    <cfRule type="duplicateValues" dxfId="480" priority="2"/>
    <cfRule type="duplicateValues" dxfId="479" priority="3"/>
  </conditionalFormatting>
  <conditionalFormatting sqref="G154">
    <cfRule type="duplicateValues" dxfId="478" priority="151"/>
    <cfRule type="duplicateValues" dxfId="477" priority="152"/>
    <cfRule type="duplicateValues" dxfId="476" priority="153"/>
    <cfRule type="duplicateValues" dxfId="475" priority="154"/>
    <cfRule type="duplicateValues" dxfId="474" priority="155"/>
    <cfRule type="duplicateValues" dxfId="473" priority="156"/>
  </conditionalFormatting>
  <conditionalFormatting sqref="G155:G162">
    <cfRule type="duplicateValues" dxfId="472" priority="13"/>
    <cfRule type="duplicateValues" dxfId="471" priority="14"/>
    <cfRule type="duplicateValues" dxfId="470" priority="15"/>
    <cfRule type="duplicateValues" dxfId="469" priority="16"/>
  </conditionalFormatting>
  <conditionalFormatting sqref="G163">
    <cfRule type="duplicateValues" dxfId="468" priority="79"/>
    <cfRule type="duplicateValues" dxfId="467" priority="80"/>
    <cfRule type="duplicateValues" dxfId="466" priority="81"/>
    <cfRule type="duplicateValues" dxfId="465" priority="82"/>
  </conditionalFormatting>
  <conditionalFormatting sqref="G164">
    <cfRule type="duplicateValues" dxfId="464" priority="48"/>
    <cfRule type="duplicateValues" dxfId="463" priority="49"/>
    <cfRule type="duplicateValues" dxfId="462" priority="50"/>
    <cfRule type="duplicateValues" dxfId="461" priority="51"/>
    <cfRule type="duplicateValues" dxfId="460" priority="52"/>
    <cfRule type="duplicateValues" dxfId="459" priority="53"/>
  </conditionalFormatting>
  <conditionalFormatting sqref="G173 G145 G183 G193:G217">
    <cfRule type="duplicateValues" dxfId="458" priority="144"/>
    <cfRule type="duplicateValues" dxfId="457" priority="145"/>
    <cfRule type="duplicateValues" dxfId="456" priority="146"/>
  </conditionalFormatting>
  <conditionalFormatting sqref="G174">
    <cfRule type="duplicateValues" dxfId="455" priority="42"/>
    <cfRule type="duplicateValues" dxfId="454" priority="43"/>
    <cfRule type="duplicateValues" dxfId="453" priority="44"/>
    <cfRule type="duplicateValues" dxfId="452" priority="45"/>
    <cfRule type="duplicateValues" dxfId="451" priority="46"/>
    <cfRule type="duplicateValues" dxfId="450" priority="47"/>
  </conditionalFormatting>
  <conditionalFormatting sqref="G184">
    <cfRule type="duplicateValues" dxfId="449" priority="36"/>
    <cfRule type="duplicateValues" dxfId="448" priority="37"/>
    <cfRule type="duplicateValues" dxfId="447" priority="38"/>
    <cfRule type="duplicateValues" dxfId="446" priority="39"/>
    <cfRule type="duplicateValues" dxfId="445" priority="40"/>
    <cfRule type="duplicateValues" dxfId="444" priority="41"/>
  </conditionalFormatting>
  <conditionalFormatting sqref="G185:G192 G175:G182 G165:G172">
    <cfRule type="duplicateValues" dxfId="443" priority="10"/>
    <cfRule type="duplicateValues" dxfId="442" priority="11"/>
    <cfRule type="duplicateValues" dxfId="441" priority="12"/>
  </conditionalFormatting>
  <conditionalFormatting sqref="G218:G1048576">
    <cfRule type="duplicateValues" dxfId="440" priority="147"/>
    <cfRule type="duplicateValues" dxfId="439" priority="148"/>
    <cfRule type="duplicateValues" dxfId="438" priority="149"/>
    <cfRule type="duplicateValues" dxfId="437" priority="15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43" zoomScale="70" zoomScaleNormal="70" workbookViewId="0">
      <selection activeCell="M13" sqref="M13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12.12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45750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55000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110000</v>
      </c>
      <c r="Q9" s="32"/>
      <c r="R9" s="33">
        <f>SUM(N:N)</f>
        <v>55000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110000</v>
      </c>
      <c r="Q10" s="196"/>
      <c r="R10" s="197">
        <f>SUM(R9:T9)</f>
        <v>55000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110000</v>
      </c>
      <c r="N13" s="35">
        <f>SUM(L15:L22)</f>
        <v>55000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141">
        <v>3</v>
      </c>
      <c r="D19" s="141" t="s">
        <v>70</v>
      </c>
      <c r="E19" s="142" t="s">
        <v>74</v>
      </c>
      <c r="F19" s="143" t="s">
        <v>75</v>
      </c>
      <c r="G19" s="144" t="s">
        <v>76</v>
      </c>
      <c r="H19" s="144" t="s">
        <v>77</v>
      </c>
      <c r="I19" s="9">
        <v>3</v>
      </c>
      <c r="J19" s="9">
        <v>8</v>
      </c>
      <c r="K19" s="6">
        <f t="shared" si="1"/>
        <v>110000</v>
      </c>
      <c r="L19" s="6">
        <f>K19*L13</f>
        <v>55000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4721" priority="140"/>
    <cfRule type="duplicateValues" dxfId="4720" priority="141"/>
  </conditionalFormatting>
  <conditionalFormatting sqref="G1:G2 G4:G12 G14:G18 G34:G42 G45:G62 G104:G112 G114:G122 G124:G132 G134:G142 G165:G173 G175:G183 G185:G217 G24:G32 G65:G102 G144:G152 G20:G22">
    <cfRule type="duplicateValues" dxfId="4719" priority="143"/>
  </conditionalFormatting>
  <conditionalFormatting sqref="G1:G2">
    <cfRule type="duplicateValues" dxfId="4718" priority="142"/>
  </conditionalFormatting>
  <conditionalFormatting sqref="G4">
    <cfRule type="duplicateValues" dxfId="4717" priority="139"/>
  </conditionalFormatting>
  <conditionalFormatting sqref="G5:G12">
    <cfRule type="duplicateValues" dxfId="4716" priority="112"/>
    <cfRule type="duplicateValues" dxfId="4715" priority="113"/>
    <cfRule type="duplicateValues" dxfId="4714" priority="114"/>
  </conditionalFormatting>
  <conditionalFormatting sqref="G13">
    <cfRule type="duplicateValues" dxfId="4713" priority="99"/>
    <cfRule type="duplicateValues" dxfId="4712" priority="100"/>
    <cfRule type="duplicateValues" dxfId="4711" priority="101"/>
    <cfRule type="duplicateValues" dxfId="4710" priority="102"/>
    <cfRule type="duplicateValues" dxfId="4709" priority="103"/>
    <cfRule type="duplicateValues" dxfId="4708" priority="104"/>
  </conditionalFormatting>
  <conditionalFormatting sqref="G14">
    <cfRule type="duplicateValues" dxfId="4707" priority="132"/>
    <cfRule type="duplicateValues" dxfId="4706" priority="133"/>
  </conditionalFormatting>
  <conditionalFormatting sqref="G15:G18 G20:G22">
    <cfRule type="duplicateValues" dxfId="4705" priority="129"/>
    <cfRule type="duplicateValues" dxfId="4704" priority="130"/>
    <cfRule type="duplicateValues" dxfId="4703" priority="131"/>
  </conditionalFormatting>
  <conditionalFormatting sqref="G23">
    <cfRule type="duplicateValues" dxfId="4702" priority="89"/>
    <cfRule type="duplicateValues" dxfId="4701" priority="90"/>
    <cfRule type="duplicateValues" dxfId="4700" priority="91"/>
    <cfRule type="duplicateValues" dxfId="4699" priority="92"/>
  </conditionalFormatting>
  <conditionalFormatting sqref="G24">
    <cfRule type="duplicateValues" dxfId="4698" priority="136"/>
    <cfRule type="duplicateValues" dxfId="4697" priority="137"/>
    <cfRule type="duplicateValues" dxfId="4696" priority="138"/>
  </conditionalFormatting>
  <conditionalFormatting sqref="G25">
    <cfRule type="duplicateValues" dxfId="4695" priority="86"/>
    <cfRule type="duplicateValues" dxfId="4694" priority="87"/>
    <cfRule type="duplicateValues" dxfId="4693" priority="88"/>
  </conditionalFormatting>
  <conditionalFormatting sqref="G26:G32">
    <cfRule type="duplicateValues" dxfId="4692" priority="7"/>
    <cfRule type="duplicateValues" dxfId="4691" priority="8"/>
    <cfRule type="duplicateValues" dxfId="4690" priority="9"/>
  </conditionalFormatting>
  <conditionalFormatting sqref="G33">
    <cfRule type="duplicateValues" dxfId="4689" priority="93"/>
    <cfRule type="duplicateValues" dxfId="4688" priority="94"/>
    <cfRule type="duplicateValues" dxfId="4687" priority="95"/>
    <cfRule type="duplicateValues" dxfId="4686" priority="96"/>
    <cfRule type="duplicateValues" dxfId="4685" priority="97"/>
    <cfRule type="duplicateValues" dxfId="4684" priority="98"/>
  </conditionalFormatting>
  <conditionalFormatting sqref="G34">
    <cfRule type="duplicateValues" dxfId="4683" priority="74"/>
    <cfRule type="duplicateValues" dxfId="4682" priority="75"/>
    <cfRule type="duplicateValues" dxfId="4681" priority="76"/>
    <cfRule type="duplicateValues" dxfId="4680" priority="77"/>
    <cfRule type="duplicateValues" dxfId="4679" priority="78"/>
  </conditionalFormatting>
  <conditionalFormatting sqref="G43:G44">
    <cfRule type="duplicateValues" dxfId="4678" priority="32"/>
    <cfRule type="duplicateValues" dxfId="4677" priority="33"/>
    <cfRule type="duplicateValues" dxfId="4676" priority="34"/>
    <cfRule type="duplicateValues" dxfId="4675" priority="35"/>
  </conditionalFormatting>
  <conditionalFormatting sqref="G45:G52 G35:G42">
    <cfRule type="duplicateValues" dxfId="4674" priority="29"/>
    <cfRule type="duplicateValues" dxfId="4673" priority="30"/>
    <cfRule type="duplicateValues" dxfId="4672" priority="31"/>
  </conditionalFormatting>
  <conditionalFormatting sqref="G65:G72 G55:G62">
    <cfRule type="duplicateValues" dxfId="4671" priority="26"/>
    <cfRule type="duplicateValues" dxfId="4670" priority="27"/>
    <cfRule type="duplicateValues" dxfId="4669" priority="28"/>
  </conditionalFormatting>
  <conditionalFormatting sqref="G73:G74 G53:G54 G83:G84 G93:G94 G99:G102">
    <cfRule type="duplicateValues" dxfId="4668" priority="157"/>
    <cfRule type="duplicateValues" dxfId="4667" priority="158"/>
    <cfRule type="duplicateValues" dxfId="4666" priority="159"/>
  </conditionalFormatting>
  <conditionalFormatting sqref="G85:G92 G75:G82">
    <cfRule type="duplicateValues" dxfId="4665" priority="23"/>
    <cfRule type="duplicateValues" dxfId="4664" priority="24"/>
    <cfRule type="duplicateValues" dxfId="4663" priority="25"/>
  </conditionalFormatting>
  <conditionalFormatting sqref="G95:G98">
    <cfRule type="duplicateValues" dxfId="4662" priority="4"/>
    <cfRule type="duplicateValues" dxfId="4661" priority="5"/>
    <cfRule type="duplicateValues" dxfId="4660" priority="6"/>
  </conditionalFormatting>
  <conditionalFormatting sqref="G103">
    <cfRule type="duplicateValues" dxfId="4659" priority="105"/>
    <cfRule type="duplicateValues" dxfId="4658" priority="106"/>
    <cfRule type="duplicateValues" dxfId="4657" priority="107"/>
    <cfRule type="duplicateValues" dxfId="4656" priority="108"/>
    <cfRule type="duplicateValues" dxfId="4655" priority="109"/>
  </conditionalFormatting>
  <conditionalFormatting sqref="G104">
    <cfRule type="duplicateValues" dxfId="4654" priority="110"/>
    <cfRule type="duplicateValues" dxfId="4653" priority="111"/>
    <cfRule type="duplicateValues" dxfId="4652" priority="115"/>
    <cfRule type="duplicateValues" dxfId="4651" priority="116"/>
    <cfRule type="duplicateValues" dxfId="4650" priority="117"/>
    <cfRule type="duplicateValues" dxfId="4649" priority="118"/>
    <cfRule type="duplicateValues" dxfId="4648" priority="119"/>
    <cfRule type="duplicateValues" dxfId="4647" priority="120"/>
    <cfRule type="duplicateValues" dxfId="4646" priority="121"/>
    <cfRule type="duplicateValues" dxfId="4645" priority="122"/>
    <cfRule type="duplicateValues" dxfId="4644" priority="123"/>
    <cfRule type="duplicateValues" dxfId="4643" priority="124"/>
    <cfRule type="duplicateValues" dxfId="4642" priority="125"/>
    <cfRule type="duplicateValues" dxfId="4641" priority="126"/>
    <cfRule type="duplicateValues" dxfId="4640" priority="127"/>
    <cfRule type="duplicateValues" dxfId="4639" priority="128"/>
    <cfRule type="duplicateValues" dxfId="4638" priority="134"/>
    <cfRule type="duplicateValues" dxfId="4637" priority="135"/>
  </conditionalFormatting>
  <conditionalFormatting sqref="G114">
    <cfRule type="duplicateValues" dxfId="4636" priority="69"/>
    <cfRule type="duplicateValues" dxfId="4635" priority="70"/>
    <cfRule type="duplicateValues" dxfId="4634" priority="71"/>
    <cfRule type="duplicateValues" dxfId="4633" priority="72"/>
    <cfRule type="duplicateValues" dxfId="4632" priority="73"/>
  </conditionalFormatting>
  <conditionalFormatting sqref="G115:G122 G105:G112">
    <cfRule type="duplicateValues" dxfId="4631" priority="20"/>
    <cfRule type="duplicateValues" dxfId="4630" priority="21"/>
    <cfRule type="duplicateValues" dxfId="4629" priority="22"/>
  </conditionalFormatting>
  <conditionalFormatting sqref="G124">
    <cfRule type="duplicateValues" dxfId="4628" priority="64"/>
    <cfRule type="duplicateValues" dxfId="4627" priority="65"/>
    <cfRule type="duplicateValues" dxfId="4626" priority="66"/>
    <cfRule type="duplicateValues" dxfId="4625" priority="67"/>
    <cfRule type="duplicateValues" dxfId="4624" priority="68"/>
  </conditionalFormatting>
  <conditionalFormatting sqref="G134">
    <cfRule type="duplicateValues" dxfId="4623" priority="59"/>
    <cfRule type="duplicateValues" dxfId="4622" priority="60"/>
    <cfRule type="duplicateValues" dxfId="4621" priority="61"/>
    <cfRule type="duplicateValues" dxfId="4620" priority="62"/>
    <cfRule type="duplicateValues" dxfId="4619" priority="63"/>
  </conditionalFormatting>
  <conditionalFormatting sqref="G135:G142 G125:G132">
    <cfRule type="duplicateValues" dxfId="4618" priority="17"/>
    <cfRule type="duplicateValues" dxfId="4617" priority="18"/>
    <cfRule type="duplicateValues" dxfId="4616" priority="19"/>
  </conditionalFormatting>
  <conditionalFormatting sqref="G144">
    <cfRule type="duplicateValues" dxfId="4615" priority="54"/>
    <cfRule type="duplicateValues" dxfId="4614" priority="55"/>
    <cfRule type="duplicateValues" dxfId="4613" priority="56"/>
    <cfRule type="duplicateValues" dxfId="4612" priority="57"/>
    <cfRule type="duplicateValues" dxfId="4611" priority="58"/>
  </conditionalFormatting>
  <conditionalFormatting sqref="G145">
    <cfRule type="duplicateValues" dxfId="4610" priority="83"/>
    <cfRule type="duplicateValues" dxfId="4609" priority="84"/>
    <cfRule type="duplicateValues" dxfId="4608" priority="85"/>
  </conditionalFormatting>
  <conditionalFormatting sqref="G146:G152">
    <cfRule type="duplicateValues" dxfId="4607" priority="1"/>
    <cfRule type="duplicateValues" dxfId="4606" priority="2"/>
    <cfRule type="duplicateValues" dxfId="4605" priority="3"/>
  </conditionalFormatting>
  <conditionalFormatting sqref="G154">
    <cfRule type="duplicateValues" dxfId="4604" priority="151"/>
    <cfRule type="duplicateValues" dxfId="4603" priority="152"/>
    <cfRule type="duplicateValues" dxfId="4602" priority="153"/>
    <cfRule type="duplicateValues" dxfId="4601" priority="154"/>
    <cfRule type="duplicateValues" dxfId="4600" priority="155"/>
    <cfRule type="duplicateValues" dxfId="4599" priority="156"/>
  </conditionalFormatting>
  <conditionalFormatting sqref="G155:G162">
    <cfRule type="duplicateValues" dxfId="4598" priority="13"/>
    <cfRule type="duplicateValues" dxfId="4597" priority="14"/>
    <cfRule type="duplicateValues" dxfId="4596" priority="15"/>
    <cfRule type="duplicateValues" dxfId="4595" priority="16"/>
  </conditionalFormatting>
  <conditionalFormatting sqref="G163">
    <cfRule type="duplicateValues" dxfId="4594" priority="79"/>
    <cfRule type="duplicateValues" dxfId="4593" priority="80"/>
    <cfRule type="duplicateValues" dxfId="4592" priority="81"/>
    <cfRule type="duplicateValues" dxfId="4591" priority="82"/>
  </conditionalFormatting>
  <conditionalFormatting sqref="G164">
    <cfRule type="duplicateValues" dxfId="4590" priority="48"/>
    <cfRule type="duplicateValues" dxfId="4589" priority="49"/>
    <cfRule type="duplicateValues" dxfId="4588" priority="50"/>
    <cfRule type="duplicateValues" dxfId="4587" priority="51"/>
    <cfRule type="duplicateValues" dxfId="4586" priority="52"/>
    <cfRule type="duplicateValues" dxfId="4585" priority="53"/>
  </conditionalFormatting>
  <conditionalFormatting sqref="G173 G145 G183 G193:G217">
    <cfRule type="duplicateValues" dxfId="4584" priority="144"/>
    <cfRule type="duplicateValues" dxfId="4583" priority="145"/>
    <cfRule type="duplicateValues" dxfId="4582" priority="146"/>
  </conditionalFormatting>
  <conditionalFormatting sqref="G174">
    <cfRule type="duplicateValues" dxfId="4581" priority="42"/>
    <cfRule type="duplicateValues" dxfId="4580" priority="43"/>
    <cfRule type="duplicateValues" dxfId="4579" priority="44"/>
    <cfRule type="duplicateValues" dxfId="4578" priority="45"/>
    <cfRule type="duplicateValues" dxfId="4577" priority="46"/>
    <cfRule type="duplicateValues" dxfId="4576" priority="47"/>
  </conditionalFormatting>
  <conditionalFormatting sqref="G184">
    <cfRule type="duplicateValues" dxfId="4575" priority="36"/>
    <cfRule type="duplicateValues" dxfId="4574" priority="37"/>
    <cfRule type="duplicateValues" dxfId="4573" priority="38"/>
    <cfRule type="duplicateValues" dxfId="4572" priority="39"/>
    <cfRule type="duplicateValues" dxfId="4571" priority="40"/>
    <cfRule type="duplicateValues" dxfId="4570" priority="41"/>
  </conditionalFormatting>
  <conditionalFormatting sqref="G185:G192 G175:G182 G165:G172">
    <cfRule type="duplicateValues" dxfId="4569" priority="10"/>
    <cfRule type="duplicateValues" dxfId="4568" priority="11"/>
    <cfRule type="duplicateValues" dxfId="4567" priority="12"/>
  </conditionalFormatting>
  <conditionalFormatting sqref="G218:G1048576">
    <cfRule type="duplicateValues" dxfId="4566" priority="147"/>
    <cfRule type="duplicateValues" dxfId="4565" priority="148"/>
    <cfRule type="duplicateValues" dxfId="4564" priority="149"/>
    <cfRule type="duplicateValues" dxfId="4563" priority="150"/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1"/>
  <sheetViews>
    <sheetView topLeftCell="C1" zoomScale="70" zoomScaleNormal="70" workbookViewId="0">
      <selection activeCell="Q15" sqref="Q15:R16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11.375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45777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0</v>
      </c>
      <c r="Q9" s="32"/>
      <c r="R9" s="33">
        <f>SUM(N:N)</f>
        <v>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0</v>
      </c>
      <c r="Q10" s="196"/>
      <c r="R10" s="197">
        <f>SUM(R9:T9)</f>
        <v>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3.25" thickBot="1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  <c r="P13" s="188" t="s">
        <v>169</v>
      </c>
      <c r="Q13" s="188"/>
      <c r="R13" s="188"/>
      <c r="S13" s="188"/>
      <c r="T13" s="188"/>
    </row>
    <row r="14" spans="2:21" ht="16.5" customHeight="1" thickTop="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  <c r="P14" s="90"/>
      <c r="Q14" s="90"/>
      <c r="R14" s="90"/>
      <c r="S14" s="90"/>
      <c r="T14" s="90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  <c r="P15" s="312" t="s">
        <v>120</v>
      </c>
      <c r="Q15" s="300">
        <f>P21-R21</f>
        <v>2413500</v>
      </c>
      <c r="R15" s="301"/>
      <c r="S15" s="90"/>
      <c r="T15" s="90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  <c r="P16" s="313"/>
      <c r="Q16" s="302"/>
      <c r="R16" s="303"/>
      <c r="S16" s="90"/>
      <c r="T16" s="90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  <c r="P17" s="90"/>
      <c r="Q17" s="90"/>
      <c r="R17" s="90"/>
      <c r="S17" s="90"/>
      <c r="T17" s="90"/>
    </row>
    <row r="18" spans="2:21" ht="17.25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P18" s="304" t="s">
        <v>121</v>
      </c>
      <c r="Q18" s="305"/>
      <c r="R18" s="306" t="s">
        <v>122</v>
      </c>
      <c r="S18" s="306"/>
      <c r="T18" s="305"/>
      <c r="U18" s="24"/>
    </row>
    <row r="19" spans="2:21" ht="17.25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P19" s="109" t="s">
        <v>123</v>
      </c>
      <c r="Q19" s="110" t="s">
        <v>124</v>
      </c>
      <c r="R19" s="110" t="s">
        <v>125</v>
      </c>
      <c r="S19" s="110" t="s">
        <v>126</v>
      </c>
      <c r="T19" s="110" t="s">
        <v>124</v>
      </c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P20" s="121">
        <f>SUM(P9,'29'!P20,'28'!P20,'26'!P20,'20'!P20,'13'!P9,'6'!P9,'5'!P9,'4'!P9,'3'!P9,'2'!P9,'1'!P9)</f>
        <v>4900000</v>
      </c>
      <c r="Q20" s="121">
        <f>SUM(Q9,'29'!Q20,'28'!Q20,'26'!Q20,'20'!Q20,'13'!Q9,'6'!Q9,'5'!Q9,'4'!Q9,'3'!Q9,'2'!Q9,'1'!Q9)</f>
        <v>0</v>
      </c>
      <c r="R20" s="121">
        <f>SUM(R9,'29'!R20,'28'!R20,'26'!R20,'20'!R20,'13'!R9,'6'!R9,'5'!R9,'4'!R9,'3'!R9,'2'!R9,'1'!R9)</f>
        <v>2486500</v>
      </c>
      <c r="S20" s="121">
        <f>SUM(S9,'29'!S20,'28'!S20,'26'!S20,'20'!S20,'13'!S9,'6'!S9,'5'!S9,'4'!S9,'3'!S9,'2'!S9,'1'!S9)</f>
        <v>0</v>
      </c>
      <c r="T20" s="121">
        <f>SUM(T9,'29'!T20,'28'!T20,'26'!T20,'20'!T20,'13'!T9,'6'!T9,'5'!T9,'4'!T9,'3'!T9,'2'!T9,'1'!T9)</f>
        <v>0</v>
      </c>
      <c r="U20" s="24"/>
    </row>
    <row r="21" spans="2:21" ht="17.25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P21" s="307">
        <f>SUM(P20:Q20)</f>
        <v>4900000</v>
      </c>
      <c r="Q21" s="308"/>
      <c r="R21" s="309">
        <f>SUM(R20:T20)</f>
        <v>2486500</v>
      </c>
      <c r="S21" s="310"/>
      <c r="T21" s="311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 ht="16.5" customHeight="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 ht="16.5" customHeight="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16.5" customHeight="1">
      <c r="B163" s="22"/>
      <c r="C163" s="291" t="s">
        <v>170</v>
      </c>
      <c r="D163" s="292"/>
      <c r="E163" s="292"/>
      <c r="F163" s="292"/>
      <c r="G163" s="292"/>
      <c r="H163" s="292"/>
      <c r="I163" s="292"/>
      <c r="J163" s="293"/>
      <c r="K163" s="122"/>
      <c r="L163" s="122"/>
      <c r="O163" s="24"/>
    </row>
    <row r="164" spans="1:15" ht="16.5" customHeight="1">
      <c r="B164" s="22" t="s">
        <v>3</v>
      </c>
      <c r="C164" s="294"/>
      <c r="D164" s="295"/>
      <c r="E164" s="295"/>
      <c r="F164" s="295"/>
      <c r="G164" s="295"/>
      <c r="H164" s="295"/>
      <c r="I164" s="295"/>
      <c r="J164" s="296"/>
      <c r="K164" s="123"/>
      <c r="L164" s="123"/>
    </row>
    <row r="165" spans="1:15">
      <c r="B165" s="22">
        <v>1</v>
      </c>
      <c r="C165" s="261" t="s">
        <v>171</v>
      </c>
      <c r="D165" s="261" t="s">
        <v>172</v>
      </c>
      <c r="E165" s="275" t="s">
        <v>173</v>
      </c>
      <c r="F165" s="261" t="s">
        <v>174</v>
      </c>
      <c r="G165" s="177" t="s">
        <v>175</v>
      </c>
      <c r="H165" s="273" t="s">
        <v>176</v>
      </c>
      <c r="I165" s="261"/>
      <c r="J165" s="261"/>
      <c r="K165" s="123"/>
      <c r="L165" s="123"/>
    </row>
    <row r="166" spans="1:15">
      <c r="B166" s="22">
        <v>2</v>
      </c>
      <c r="C166" s="262"/>
      <c r="D166" s="262"/>
      <c r="E166" s="276"/>
      <c r="F166" s="262"/>
      <c r="G166" s="179" t="s">
        <v>177</v>
      </c>
      <c r="H166" s="278"/>
      <c r="I166" s="262"/>
      <c r="J166" s="262"/>
      <c r="K166" s="123"/>
      <c r="L166" s="123"/>
    </row>
    <row r="167" spans="1:15">
      <c r="B167" s="22">
        <v>3</v>
      </c>
      <c r="C167" s="262"/>
      <c r="D167" s="262"/>
      <c r="E167" s="276"/>
      <c r="F167" s="262"/>
      <c r="G167" s="179" t="s">
        <v>178</v>
      </c>
      <c r="H167" s="278"/>
      <c r="I167" s="262"/>
      <c r="J167" s="262"/>
      <c r="K167" s="123"/>
      <c r="L167" s="123"/>
    </row>
    <row r="168" spans="1:15">
      <c r="B168" s="22">
        <v>4</v>
      </c>
      <c r="C168" s="262"/>
      <c r="D168" s="262"/>
      <c r="E168" s="276"/>
      <c r="F168" s="262"/>
      <c r="G168" s="179" t="s">
        <v>179</v>
      </c>
      <c r="H168" s="278"/>
      <c r="I168" s="262"/>
      <c r="J168" s="262"/>
      <c r="K168" s="123"/>
      <c r="L168" s="123"/>
    </row>
    <row r="169" spans="1:15">
      <c r="B169" s="22">
        <v>5</v>
      </c>
      <c r="C169" s="262"/>
      <c r="D169" s="262"/>
      <c r="E169" s="276"/>
      <c r="F169" s="262"/>
      <c r="G169" s="179" t="s">
        <v>180</v>
      </c>
      <c r="H169" s="278"/>
      <c r="I169" s="262"/>
      <c r="J169" s="262"/>
      <c r="K169" s="123"/>
      <c r="L169" s="123"/>
    </row>
    <row r="170" spans="1:15">
      <c r="B170" s="22">
        <v>6</v>
      </c>
      <c r="C170" s="262"/>
      <c r="D170" s="262"/>
      <c r="E170" s="276"/>
      <c r="F170" s="262"/>
      <c r="G170" s="179" t="s">
        <v>181</v>
      </c>
      <c r="H170" s="278"/>
      <c r="I170" s="262"/>
      <c r="J170" s="262"/>
      <c r="K170" s="123"/>
      <c r="L170" s="123"/>
    </row>
    <row r="171" spans="1:15">
      <c r="B171" s="22">
        <v>7</v>
      </c>
      <c r="C171" s="262"/>
      <c r="D171" s="262"/>
      <c r="E171" s="276"/>
      <c r="F171" s="262"/>
      <c r="G171" s="124" t="s">
        <v>182</v>
      </c>
      <c r="H171" s="278"/>
      <c r="I171" s="262"/>
      <c r="J171" s="262"/>
      <c r="K171" s="123"/>
      <c r="L171" s="123"/>
    </row>
    <row r="172" spans="1:15">
      <c r="B172" s="22">
        <v>8</v>
      </c>
      <c r="C172" s="263"/>
      <c r="D172" s="263"/>
      <c r="E172" s="277"/>
      <c r="F172" s="263"/>
      <c r="G172" s="125" t="s">
        <v>183</v>
      </c>
      <c r="H172" s="274"/>
      <c r="I172" s="263"/>
      <c r="J172" s="263"/>
      <c r="K172" s="123"/>
      <c r="L172" s="123"/>
    </row>
    <row r="173" spans="1:15">
      <c r="A173" s="19"/>
      <c r="B173" s="23"/>
      <c r="C173" s="261" t="s">
        <v>60</v>
      </c>
      <c r="D173" s="279" t="s">
        <v>184</v>
      </c>
      <c r="E173" s="174" t="s">
        <v>185</v>
      </c>
      <c r="F173" s="261" t="s">
        <v>186</v>
      </c>
      <c r="G173" s="177" t="s">
        <v>187</v>
      </c>
      <c r="H173" s="284" t="s">
        <v>188</v>
      </c>
      <c r="I173" s="261"/>
      <c r="J173" s="261"/>
      <c r="K173" s="123"/>
      <c r="L173" s="123"/>
      <c r="O173" s="24"/>
    </row>
    <row r="174" spans="1:15">
      <c r="A174" s="19"/>
      <c r="B174" s="23"/>
      <c r="C174" s="262"/>
      <c r="D174" s="280"/>
      <c r="E174" s="175" t="s">
        <v>189</v>
      </c>
      <c r="F174" s="262"/>
      <c r="G174" s="179" t="s">
        <v>190</v>
      </c>
      <c r="H174" s="286"/>
      <c r="I174" s="262"/>
      <c r="J174" s="262"/>
      <c r="K174" s="123"/>
      <c r="L174" s="123"/>
    </row>
    <row r="175" spans="1:15">
      <c r="A175" s="19"/>
      <c r="B175" s="23"/>
      <c r="C175" s="262"/>
      <c r="D175" s="280"/>
      <c r="E175" s="175"/>
      <c r="F175" s="262"/>
      <c r="G175" s="179" t="s">
        <v>191</v>
      </c>
      <c r="H175" s="286"/>
      <c r="I175" s="262"/>
      <c r="J175" s="262"/>
      <c r="K175" s="123"/>
      <c r="L175" s="123"/>
    </row>
    <row r="176" spans="1:15">
      <c r="A176" s="19"/>
      <c r="B176" s="23"/>
      <c r="C176" s="263"/>
      <c r="D176" s="281"/>
      <c r="E176" s="176"/>
      <c r="F176" s="263"/>
      <c r="G176" s="178" t="s">
        <v>183</v>
      </c>
      <c r="H176" s="285"/>
      <c r="I176" s="263"/>
      <c r="J176" s="263"/>
      <c r="K176" s="123"/>
      <c r="L176" s="123"/>
    </row>
    <row r="177" spans="1:15">
      <c r="A177" s="19"/>
      <c r="B177" s="23"/>
      <c r="C177" s="287" t="s">
        <v>192</v>
      </c>
      <c r="D177" s="287" t="s">
        <v>193</v>
      </c>
      <c r="E177" s="287" t="s">
        <v>194</v>
      </c>
      <c r="F177" s="287" t="s">
        <v>195</v>
      </c>
      <c r="G177" s="126" t="s">
        <v>196</v>
      </c>
      <c r="H177" s="289" t="s">
        <v>197</v>
      </c>
      <c r="I177" s="287" t="s">
        <v>198</v>
      </c>
      <c r="J177" s="287" t="s">
        <v>199</v>
      </c>
      <c r="K177" s="123"/>
      <c r="L177" s="123"/>
    </row>
    <row r="178" spans="1:15">
      <c r="A178" s="19"/>
      <c r="B178" s="23"/>
      <c r="C178" s="288"/>
      <c r="D178" s="288"/>
      <c r="E178" s="288"/>
      <c r="F178" s="288"/>
      <c r="G178" s="127" t="s">
        <v>200</v>
      </c>
      <c r="H178" s="290"/>
      <c r="I178" s="288"/>
      <c r="J178" s="288"/>
      <c r="K178" s="123"/>
      <c r="L178" s="123"/>
      <c r="M178" s="24"/>
    </row>
    <row r="179" spans="1:15">
      <c r="A179" s="19"/>
      <c r="B179" s="23"/>
      <c r="C179" s="261" t="s">
        <v>193</v>
      </c>
      <c r="D179" s="261" t="s">
        <v>193</v>
      </c>
      <c r="E179" s="261" t="s">
        <v>201</v>
      </c>
      <c r="F179" s="261" t="s">
        <v>202</v>
      </c>
      <c r="G179" s="177" t="s">
        <v>203</v>
      </c>
      <c r="H179" s="177" t="s">
        <v>41</v>
      </c>
      <c r="I179" s="261"/>
      <c r="J179" s="261" t="s">
        <v>204</v>
      </c>
      <c r="K179" s="123"/>
      <c r="L179" s="123"/>
    </row>
    <row r="180" spans="1:15">
      <c r="A180" s="19"/>
      <c r="B180" s="23"/>
      <c r="C180" s="262"/>
      <c r="D180" s="262"/>
      <c r="E180" s="262"/>
      <c r="F180" s="262"/>
      <c r="G180" s="179" t="s">
        <v>205</v>
      </c>
      <c r="H180" s="128" t="s">
        <v>206</v>
      </c>
      <c r="I180" s="262"/>
      <c r="J180" s="262"/>
      <c r="K180" s="123"/>
      <c r="L180" s="123"/>
    </row>
    <row r="181" spans="1:15">
      <c r="A181" s="19"/>
      <c r="B181" s="23"/>
      <c r="C181" s="263"/>
      <c r="D181" s="263"/>
      <c r="E181" s="263"/>
      <c r="F181" s="263"/>
      <c r="G181" s="178" t="s">
        <v>207</v>
      </c>
      <c r="H181" s="129"/>
      <c r="I181" s="263"/>
      <c r="J181" s="263"/>
      <c r="K181" s="123"/>
      <c r="L181" s="123"/>
    </row>
    <row r="182" spans="1:15">
      <c r="A182" s="19"/>
      <c r="B182" s="23"/>
      <c r="C182" s="261">
        <v>25</v>
      </c>
      <c r="D182" s="261" t="s">
        <v>184</v>
      </c>
      <c r="E182" s="275" t="s">
        <v>208</v>
      </c>
      <c r="F182" s="297" t="s">
        <v>209</v>
      </c>
      <c r="G182" s="177" t="s">
        <v>210</v>
      </c>
      <c r="H182" s="273" t="s">
        <v>211</v>
      </c>
      <c r="I182" s="261" t="s">
        <v>198</v>
      </c>
      <c r="J182" s="261" t="s">
        <v>212</v>
      </c>
      <c r="K182" s="123"/>
      <c r="L182" s="123"/>
    </row>
    <row r="183" spans="1:15">
      <c r="A183" s="19"/>
      <c r="B183" s="23"/>
      <c r="C183" s="262"/>
      <c r="D183" s="262"/>
      <c r="E183" s="276"/>
      <c r="F183" s="298"/>
      <c r="G183" s="179" t="s">
        <v>213</v>
      </c>
      <c r="H183" s="278"/>
      <c r="I183" s="262"/>
      <c r="J183" s="262"/>
      <c r="K183" s="123"/>
      <c r="L183" s="123"/>
      <c r="O183" s="24"/>
    </row>
    <row r="184" spans="1:15">
      <c r="A184" s="19"/>
      <c r="B184" s="23"/>
      <c r="C184" s="263"/>
      <c r="D184" s="263"/>
      <c r="E184" s="277"/>
      <c r="F184" s="299"/>
      <c r="G184" s="178" t="s">
        <v>207</v>
      </c>
      <c r="H184" s="274"/>
      <c r="I184" s="263"/>
      <c r="J184" s="263"/>
      <c r="K184" s="123"/>
      <c r="L184" s="123"/>
    </row>
    <row r="185" spans="1:15">
      <c r="A185" s="19"/>
      <c r="B185" s="23"/>
      <c r="C185" s="261">
        <v>25</v>
      </c>
      <c r="D185" s="261" t="s">
        <v>214</v>
      </c>
      <c r="E185" s="275" t="s">
        <v>215</v>
      </c>
      <c r="F185" s="261" t="s">
        <v>216</v>
      </c>
      <c r="G185" s="177" t="s">
        <v>217</v>
      </c>
      <c r="H185" s="284" t="s">
        <v>65</v>
      </c>
      <c r="I185" s="261" t="s">
        <v>198</v>
      </c>
      <c r="J185" s="261" t="s">
        <v>212</v>
      </c>
      <c r="K185" s="123"/>
      <c r="L185" s="123"/>
    </row>
    <row r="186" spans="1:15" ht="33">
      <c r="A186" s="19"/>
      <c r="B186" s="23"/>
      <c r="C186" s="262"/>
      <c r="D186" s="262"/>
      <c r="E186" s="276"/>
      <c r="F186" s="262"/>
      <c r="G186" s="179" t="s">
        <v>218</v>
      </c>
      <c r="H186" s="286"/>
      <c r="I186" s="262"/>
      <c r="J186" s="262"/>
      <c r="K186" s="123"/>
      <c r="L186" s="123"/>
    </row>
    <row r="187" spans="1:15" ht="33">
      <c r="A187" s="19"/>
      <c r="B187" s="23"/>
      <c r="C187" s="263"/>
      <c r="D187" s="263"/>
      <c r="E187" s="277"/>
      <c r="F187" s="263"/>
      <c r="G187" s="178" t="s">
        <v>219</v>
      </c>
      <c r="H187" s="285"/>
      <c r="I187" s="263"/>
      <c r="J187" s="263"/>
      <c r="K187" s="123"/>
      <c r="L187" s="123"/>
      <c r="M187" s="24"/>
    </row>
    <row r="188" spans="1:15">
      <c r="A188" s="19"/>
      <c r="B188" s="23"/>
      <c r="C188" s="261">
        <v>29</v>
      </c>
      <c r="D188" s="261" t="s">
        <v>220</v>
      </c>
      <c r="E188" s="261" t="s">
        <v>221</v>
      </c>
      <c r="F188" s="261" t="s">
        <v>222</v>
      </c>
      <c r="G188" s="130" t="s">
        <v>223</v>
      </c>
      <c r="H188" s="273" t="s">
        <v>224</v>
      </c>
      <c r="I188" s="261" t="s">
        <v>198</v>
      </c>
      <c r="J188" s="261" t="s">
        <v>204</v>
      </c>
      <c r="K188" s="123"/>
      <c r="L188" s="123"/>
      <c r="M188" s="24"/>
    </row>
    <row r="189" spans="1:15">
      <c r="A189" s="19"/>
      <c r="B189" s="23"/>
      <c r="C189" s="262"/>
      <c r="D189" s="262"/>
      <c r="E189" s="262"/>
      <c r="F189" s="262"/>
      <c r="G189" s="131" t="s">
        <v>225</v>
      </c>
      <c r="H189" s="278"/>
      <c r="I189" s="262"/>
      <c r="J189" s="262"/>
      <c r="K189" s="123"/>
      <c r="L189" s="123"/>
      <c r="M189" s="24"/>
    </row>
    <row r="190" spans="1:15" ht="33">
      <c r="A190" s="19"/>
      <c r="B190" s="23"/>
      <c r="C190" s="263"/>
      <c r="D190" s="263"/>
      <c r="E190" s="263"/>
      <c r="F190" s="263"/>
      <c r="G190" s="132" t="s">
        <v>226</v>
      </c>
      <c r="H190" s="274"/>
      <c r="I190" s="263"/>
      <c r="J190" s="263"/>
      <c r="K190" s="123"/>
      <c r="L190" s="123"/>
      <c r="M190" s="24"/>
    </row>
    <row r="191" spans="1:15">
      <c r="A191" s="19"/>
      <c r="B191" s="23"/>
      <c r="C191" s="261">
        <v>11</v>
      </c>
      <c r="D191" s="261" t="s">
        <v>66</v>
      </c>
      <c r="E191" s="279" t="s">
        <v>227</v>
      </c>
      <c r="F191" s="261" t="s">
        <v>228</v>
      </c>
      <c r="G191" s="177" t="s">
        <v>229</v>
      </c>
      <c r="H191" s="273" t="s">
        <v>107</v>
      </c>
      <c r="I191" s="261" t="s">
        <v>198</v>
      </c>
      <c r="J191" s="261" t="s">
        <v>204</v>
      </c>
      <c r="K191" s="123"/>
      <c r="L191" s="123"/>
      <c r="M191" s="24"/>
    </row>
    <row r="192" spans="1:15" ht="33">
      <c r="A192" s="19"/>
      <c r="B192" s="23"/>
      <c r="C192" s="263"/>
      <c r="D192" s="263"/>
      <c r="E192" s="281"/>
      <c r="F192" s="263"/>
      <c r="G192" s="129" t="s">
        <v>230</v>
      </c>
      <c r="H192" s="274"/>
      <c r="I192" s="263"/>
      <c r="J192" s="263"/>
      <c r="K192" s="123"/>
      <c r="L192" s="123"/>
      <c r="M192" s="24"/>
    </row>
    <row r="193" spans="3:12">
      <c r="C193" s="261" t="s">
        <v>231</v>
      </c>
      <c r="D193" s="261" t="s">
        <v>232</v>
      </c>
      <c r="E193" s="261" t="s">
        <v>233</v>
      </c>
      <c r="F193" s="261" t="s">
        <v>234</v>
      </c>
      <c r="G193" s="177" t="s">
        <v>235</v>
      </c>
      <c r="H193" s="273" t="s">
        <v>236</v>
      </c>
      <c r="I193" s="261" t="s">
        <v>198</v>
      </c>
      <c r="J193" s="261" t="s">
        <v>204</v>
      </c>
      <c r="K193" s="123"/>
      <c r="L193" s="123"/>
    </row>
    <row r="194" spans="3:12">
      <c r="C194" s="262"/>
      <c r="D194" s="262"/>
      <c r="E194" s="262"/>
      <c r="F194" s="262"/>
      <c r="G194" s="124" t="s">
        <v>237</v>
      </c>
      <c r="H194" s="278"/>
      <c r="I194" s="262"/>
      <c r="J194" s="262"/>
      <c r="K194" s="123"/>
      <c r="L194" s="123"/>
    </row>
    <row r="195" spans="3:12">
      <c r="C195" s="263"/>
      <c r="D195" s="263"/>
      <c r="E195" s="263"/>
      <c r="F195" s="263"/>
      <c r="G195" s="125" t="s">
        <v>238</v>
      </c>
      <c r="H195" s="274"/>
      <c r="I195" s="263"/>
      <c r="J195" s="263"/>
      <c r="K195" s="123"/>
      <c r="L195" s="123"/>
    </row>
    <row r="196" spans="3:12">
      <c r="C196" s="261" t="s">
        <v>231</v>
      </c>
      <c r="D196" s="261" t="s">
        <v>193</v>
      </c>
      <c r="E196" s="261" t="s">
        <v>239</v>
      </c>
      <c r="F196" s="261" t="s">
        <v>240</v>
      </c>
      <c r="G196" s="177" t="s">
        <v>241</v>
      </c>
      <c r="H196" s="273" t="s">
        <v>65</v>
      </c>
      <c r="I196" s="261" t="s">
        <v>198</v>
      </c>
      <c r="J196" s="261" t="s">
        <v>212</v>
      </c>
      <c r="K196" s="123"/>
      <c r="L196" s="123"/>
    </row>
    <row r="197" spans="3:12" ht="33">
      <c r="C197" s="263"/>
      <c r="D197" s="263"/>
      <c r="E197" s="263"/>
      <c r="F197" s="263"/>
      <c r="G197" s="129" t="s">
        <v>242</v>
      </c>
      <c r="H197" s="274"/>
      <c r="I197" s="263"/>
      <c r="J197" s="263"/>
      <c r="K197" s="123"/>
      <c r="L197" s="123"/>
    </row>
    <row r="198" spans="3:12">
      <c r="C198" s="261" t="s">
        <v>243</v>
      </c>
      <c r="D198" s="261" t="s">
        <v>110</v>
      </c>
      <c r="E198" s="261" t="s">
        <v>244</v>
      </c>
      <c r="F198" s="174" t="s">
        <v>245</v>
      </c>
      <c r="G198" s="177" t="s">
        <v>246</v>
      </c>
      <c r="H198" s="273" t="s">
        <v>247</v>
      </c>
      <c r="I198" s="261" t="s">
        <v>198</v>
      </c>
      <c r="J198" s="261" t="s">
        <v>248</v>
      </c>
      <c r="K198" s="123"/>
      <c r="L198" s="123"/>
    </row>
    <row r="199" spans="3:12">
      <c r="C199" s="263"/>
      <c r="D199" s="263"/>
      <c r="E199" s="263"/>
      <c r="F199" s="176" t="s">
        <v>249</v>
      </c>
      <c r="G199" s="125" t="s">
        <v>250</v>
      </c>
      <c r="H199" s="274"/>
      <c r="I199" s="263"/>
      <c r="J199" s="263"/>
      <c r="K199" s="123"/>
      <c r="L199" s="123"/>
    </row>
    <row r="200" spans="3:12">
      <c r="C200" s="261" t="s">
        <v>251</v>
      </c>
      <c r="D200" s="261" t="s">
        <v>193</v>
      </c>
      <c r="E200" s="275" t="s">
        <v>252</v>
      </c>
      <c r="F200" s="282" t="s">
        <v>253</v>
      </c>
      <c r="G200" s="284" t="s">
        <v>254</v>
      </c>
      <c r="H200" s="177" t="s">
        <v>255</v>
      </c>
      <c r="I200" s="261" t="s">
        <v>198</v>
      </c>
      <c r="J200" s="261" t="s">
        <v>256</v>
      </c>
      <c r="K200" s="123"/>
      <c r="L200" s="123"/>
    </row>
    <row r="201" spans="3:12" ht="33">
      <c r="C201" s="263"/>
      <c r="D201" s="263"/>
      <c r="E201" s="277"/>
      <c r="F201" s="283"/>
      <c r="G201" s="285"/>
      <c r="H201" s="129" t="s">
        <v>257</v>
      </c>
      <c r="I201" s="263"/>
      <c r="J201" s="263"/>
      <c r="K201" s="123"/>
      <c r="L201" s="123"/>
    </row>
    <row r="202" spans="3:12">
      <c r="C202" s="261">
        <v>12</v>
      </c>
      <c r="D202" s="261" t="s">
        <v>61</v>
      </c>
      <c r="E202" s="279" t="s">
        <v>258</v>
      </c>
      <c r="F202" s="261" t="s">
        <v>259</v>
      </c>
      <c r="G202" s="177" t="s">
        <v>260</v>
      </c>
      <c r="H202" s="273" t="s">
        <v>261</v>
      </c>
      <c r="I202" s="261"/>
      <c r="J202" s="261"/>
      <c r="K202" s="123"/>
      <c r="L202" s="123"/>
    </row>
    <row r="203" spans="3:12" ht="33">
      <c r="C203" s="262"/>
      <c r="D203" s="262"/>
      <c r="E203" s="280"/>
      <c r="F203" s="262"/>
      <c r="G203" s="128" t="s">
        <v>262</v>
      </c>
      <c r="H203" s="278"/>
      <c r="I203" s="262"/>
      <c r="J203" s="262"/>
      <c r="K203" s="123"/>
      <c r="L203" s="123"/>
    </row>
    <row r="204" spans="3:12" ht="33">
      <c r="C204" s="263"/>
      <c r="D204" s="263"/>
      <c r="E204" s="281"/>
      <c r="F204" s="263"/>
      <c r="G204" s="125" t="s">
        <v>263</v>
      </c>
      <c r="H204" s="274"/>
      <c r="I204" s="263"/>
      <c r="J204" s="263"/>
      <c r="K204" s="123"/>
      <c r="L204" s="123"/>
    </row>
    <row r="205" spans="3:12">
      <c r="C205" s="261">
        <v>13</v>
      </c>
      <c r="D205" s="261" t="s">
        <v>264</v>
      </c>
      <c r="E205" s="275" t="s">
        <v>265</v>
      </c>
      <c r="F205" s="261" t="s">
        <v>266</v>
      </c>
      <c r="G205" s="177" t="s">
        <v>267</v>
      </c>
      <c r="H205" s="273" t="s">
        <v>268</v>
      </c>
      <c r="I205" s="261"/>
      <c r="J205" s="261"/>
      <c r="K205" s="123"/>
      <c r="L205" s="123"/>
    </row>
    <row r="206" spans="3:12">
      <c r="C206" s="262"/>
      <c r="D206" s="262"/>
      <c r="E206" s="276"/>
      <c r="F206" s="262"/>
      <c r="G206" s="124" t="s">
        <v>269</v>
      </c>
      <c r="H206" s="278"/>
      <c r="I206" s="262"/>
      <c r="J206" s="262"/>
      <c r="K206" s="123"/>
      <c r="L206" s="123"/>
    </row>
    <row r="207" spans="3:12">
      <c r="C207" s="263"/>
      <c r="D207" s="263"/>
      <c r="E207" s="277"/>
      <c r="F207" s="263"/>
      <c r="G207" s="129" t="s">
        <v>270</v>
      </c>
      <c r="H207" s="274"/>
      <c r="I207" s="263"/>
      <c r="J207" s="263"/>
      <c r="K207" s="123"/>
      <c r="L207" s="123"/>
    </row>
    <row r="208" spans="3:12">
      <c r="C208" s="261">
        <v>18</v>
      </c>
      <c r="D208" s="261" t="s">
        <v>214</v>
      </c>
      <c r="E208" s="261" t="s">
        <v>271</v>
      </c>
      <c r="F208" s="261" t="s">
        <v>272</v>
      </c>
      <c r="G208" s="177" t="s">
        <v>273</v>
      </c>
      <c r="H208" s="273" t="s">
        <v>224</v>
      </c>
      <c r="I208" s="261" t="s">
        <v>198</v>
      </c>
      <c r="J208" s="261" t="s">
        <v>274</v>
      </c>
      <c r="K208" s="123"/>
      <c r="L208" s="123"/>
    </row>
    <row r="209" spans="3:12">
      <c r="C209" s="263"/>
      <c r="D209" s="263"/>
      <c r="E209" s="263"/>
      <c r="F209" s="263"/>
      <c r="G209" s="129" t="s">
        <v>275</v>
      </c>
      <c r="H209" s="274"/>
      <c r="I209" s="263"/>
      <c r="J209" s="263"/>
      <c r="K209" s="123"/>
      <c r="L209" s="123"/>
    </row>
    <row r="210" spans="3:12">
      <c r="C210" s="261" t="s">
        <v>276</v>
      </c>
      <c r="D210" s="261" t="s">
        <v>184</v>
      </c>
      <c r="E210" s="261" t="s">
        <v>277</v>
      </c>
      <c r="F210" s="261" t="s">
        <v>278</v>
      </c>
      <c r="G210" s="177" t="s">
        <v>279</v>
      </c>
      <c r="H210" s="177" t="s">
        <v>280</v>
      </c>
      <c r="I210" s="261"/>
      <c r="J210" s="261" t="s">
        <v>281</v>
      </c>
      <c r="K210" s="123"/>
      <c r="L210" s="123"/>
    </row>
    <row r="211" spans="3:12">
      <c r="C211" s="262"/>
      <c r="D211" s="262"/>
      <c r="E211" s="262"/>
      <c r="F211" s="262"/>
      <c r="G211" s="124" t="s">
        <v>282</v>
      </c>
      <c r="H211" s="179" t="s">
        <v>283</v>
      </c>
      <c r="I211" s="262"/>
      <c r="J211" s="262"/>
      <c r="K211" s="123"/>
      <c r="L211" s="123"/>
    </row>
    <row r="212" spans="3:12">
      <c r="C212" s="263"/>
      <c r="D212" s="263"/>
      <c r="E212" s="263"/>
      <c r="F212" s="263"/>
      <c r="G212" s="129" t="s">
        <v>284</v>
      </c>
      <c r="H212" s="129" t="s">
        <v>285</v>
      </c>
      <c r="I212" s="263"/>
      <c r="J212" s="263"/>
      <c r="K212" s="123"/>
      <c r="L212" s="123"/>
    </row>
    <row r="213" spans="3:12" ht="33">
      <c r="C213" s="133" t="s">
        <v>193</v>
      </c>
      <c r="D213" s="134" t="s">
        <v>286</v>
      </c>
      <c r="E213" s="133" t="s">
        <v>287</v>
      </c>
      <c r="F213" s="133" t="s">
        <v>288</v>
      </c>
      <c r="G213" s="135" t="s">
        <v>289</v>
      </c>
      <c r="H213" s="136" t="s">
        <v>138</v>
      </c>
      <c r="I213" s="133" t="s">
        <v>198</v>
      </c>
      <c r="J213" s="133" t="s">
        <v>290</v>
      </c>
      <c r="K213" s="123"/>
      <c r="L213" s="123"/>
    </row>
    <row r="214" spans="3:12">
      <c r="C214" s="264" t="s">
        <v>193</v>
      </c>
      <c r="D214" s="267" t="s">
        <v>291</v>
      </c>
      <c r="E214" s="267" t="s">
        <v>292</v>
      </c>
      <c r="F214" s="264" t="s">
        <v>293</v>
      </c>
      <c r="G214" s="173" t="s">
        <v>294</v>
      </c>
      <c r="H214" s="270" t="s">
        <v>295</v>
      </c>
      <c r="I214" s="264" t="s">
        <v>198</v>
      </c>
      <c r="J214" s="264" t="s">
        <v>296</v>
      </c>
      <c r="K214" s="123"/>
      <c r="L214" s="123"/>
    </row>
    <row r="215" spans="3:12">
      <c r="C215" s="265"/>
      <c r="D215" s="268"/>
      <c r="E215" s="268"/>
      <c r="F215" s="265"/>
      <c r="G215" s="112" t="s">
        <v>297</v>
      </c>
      <c r="H215" s="271"/>
      <c r="I215" s="265"/>
      <c r="J215" s="265"/>
    </row>
    <row r="216" spans="3:12">
      <c r="C216" s="266"/>
      <c r="D216" s="269"/>
      <c r="E216" s="269"/>
      <c r="F216" s="266"/>
      <c r="G216" s="113" t="s">
        <v>298</v>
      </c>
      <c r="H216" s="272"/>
      <c r="I216" s="266"/>
      <c r="J216" s="266"/>
    </row>
    <row r="217" spans="3:12">
      <c r="C217" s="134" t="s">
        <v>193</v>
      </c>
      <c r="D217" s="134" t="s">
        <v>110</v>
      </c>
      <c r="E217" s="133" t="s">
        <v>299</v>
      </c>
      <c r="F217" s="137" t="s">
        <v>300</v>
      </c>
      <c r="G217" s="135" t="s">
        <v>301</v>
      </c>
      <c r="H217" s="135" t="s">
        <v>302</v>
      </c>
      <c r="I217" s="138" t="s">
        <v>198</v>
      </c>
      <c r="J217" s="133" t="s">
        <v>303</v>
      </c>
    </row>
    <row r="218" spans="3:12" ht="33">
      <c r="C218" s="255" t="s">
        <v>304</v>
      </c>
      <c r="D218" s="258" t="s">
        <v>61</v>
      </c>
      <c r="E218" s="255" t="s">
        <v>305</v>
      </c>
      <c r="F218" s="255" t="s">
        <v>306</v>
      </c>
      <c r="G218" s="111" t="s">
        <v>307</v>
      </c>
      <c r="H218" s="111" t="s">
        <v>308</v>
      </c>
      <c r="I218" s="255" t="s">
        <v>198</v>
      </c>
      <c r="J218" s="255" t="s">
        <v>281</v>
      </c>
    </row>
    <row r="219" spans="3:12" ht="33">
      <c r="C219" s="256"/>
      <c r="D219" s="259"/>
      <c r="E219" s="256"/>
      <c r="F219" s="256"/>
      <c r="G219" s="148" t="s">
        <v>309</v>
      </c>
      <c r="H219" s="149" t="s">
        <v>310</v>
      </c>
      <c r="I219" s="256"/>
      <c r="J219" s="256"/>
    </row>
    <row r="220" spans="3:12">
      <c r="C220" s="257"/>
      <c r="D220" s="260"/>
      <c r="E220" s="257"/>
      <c r="F220" s="257"/>
      <c r="G220" s="150"/>
      <c r="H220" s="151" t="s">
        <v>311</v>
      </c>
      <c r="I220" s="257"/>
      <c r="J220" s="257"/>
    </row>
    <row r="221" spans="3:12" ht="16.5" customHeight="1">
      <c r="C221" s="142" t="s">
        <v>312</v>
      </c>
      <c r="D221" s="142" t="s">
        <v>110</v>
      </c>
      <c r="E221" s="142" t="s">
        <v>313</v>
      </c>
      <c r="F221" s="142" t="s">
        <v>314</v>
      </c>
      <c r="G221" s="147" t="s">
        <v>315</v>
      </c>
      <c r="H221" s="147" t="s">
        <v>114</v>
      </c>
      <c r="I221" s="142" t="s">
        <v>198</v>
      </c>
      <c r="J221" s="142" t="s">
        <v>316</v>
      </c>
    </row>
    <row r="222" spans="3:12">
      <c r="C222" s="142" t="s">
        <v>317</v>
      </c>
      <c r="D222" s="142" t="s">
        <v>110</v>
      </c>
      <c r="E222" s="142" t="s">
        <v>318</v>
      </c>
      <c r="F222" s="142" t="s">
        <v>319</v>
      </c>
      <c r="G222" s="147" t="s">
        <v>320</v>
      </c>
      <c r="H222" s="147" t="s">
        <v>65</v>
      </c>
      <c r="I222" s="142" t="s">
        <v>198</v>
      </c>
      <c r="J222" s="142" t="s">
        <v>281</v>
      </c>
    </row>
    <row r="223" spans="3:12">
      <c r="C223" s="142" t="s">
        <v>321</v>
      </c>
      <c r="D223" s="142" t="s">
        <v>87</v>
      </c>
      <c r="E223" s="142" t="s">
        <v>322</v>
      </c>
      <c r="F223" s="142" t="s">
        <v>323</v>
      </c>
      <c r="G223" s="144" t="s">
        <v>324</v>
      </c>
      <c r="H223" s="147" t="s">
        <v>95</v>
      </c>
      <c r="I223" s="142" t="s">
        <v>198</v>
      </c>
      <c r="J223" s="142" t="s">
        <v>325</v>
      </c>
    </row>
    <row r="224" spans="3:12">
      <c r="C224" s="141"/>
      <c r="D224" s="141"/>
      <c r="E224" s="142"/>
      <c r="F224" s="143"/>
      <c r="G224" s="144"/>
      <c r="H224" s="144"/>
      <c r="I224" s="145"/>
      <c r="J224" s="142"/>
    </row>
    <row r="225" spans="3:10">
      <c r="C225" s="141"/>
      <c r="D225" s="141"/>
      <c r="E225" s="142"/>
      <c r="F225" s="143"/>
      <c r="G225" s="144"/>
      <c r="H225" s="144"/>
      <c r="I225" s="145"/>
      <c r="J225" s="142"/>
    </row>
    <row r="226" spans="3:10">
      <c r="C226" s="141"/>
      <c r="D226" s="142"/>
      <c r="E226" s="142"/>
      <c r="F226" s="143"/>
      <c r="G226" s="144"/>
      <c r="H226" s="144"/>
      <c r="I226" s="145"/>
      <c r="J226" s="142"/>
    </row>
    <row r="227" spans="3:10">
      <c r="C227" s="142"/>
      <c r="D227" s="142"/>
      <c r="E227" s="141"/>
      <c r="F227" s="146"/>
      <c r="G227" s="144"/>
      <c r="H227" s="147"/>
      <c r="I227" s="145"/>
      <c r="J227" s="142"/>
    </row>
    <row r="228" spans="3:10">
      <c r="C228" s="142"/>
      <c r="D228" s="142"/>
      <c r="E228" s="141"/>
      <c r="F228" s="146"/>
      <c r="G228" s="144"/>
      <c r="H228" s="147"/>
      <c r="I228" s="145"/>
      <c r="J228" s="142"/>
    </row>
    <row r="229" spans="3:10">
      <c r="C229" s="251"/>
      <c r="D229" s="251"/>
      <c r="E229" s="251"/>
      <c r="F229" s="251"/>
      <c r="G229" s="139"/>
      <c r="H229" s="253"/>
      <c r="I229" s="251"/>
      <c r="J229" s="251"/>
    </row>
    <row r="230" spans="3:10">
      <c r="C230" s="252"/>
      <c r="D230" s="252"/>
      <c r="E230" s="252"/>
      <c r="F230" s="252"/>
      <c r="G230" s="140"/>
      <c r="H230" s="254"/>
      <c r="I230" s="252"/>
      <c r="J230" s="252"/>
    </row>
    <row r="231" spans="3:10">
      <c r="C231" s="142"/>
      <c r="D231" s="142"/>
      <c r="E231" s="142"/>
      <c r="F231" s="143"/>
      <c r="G231" s="144"/>
      <c r="H231" s="147"/>
      <c r="I231" s="145"/>
      <c r="J231" s="142"/>
    </row>
    <row r="232" spans="3:10">
      <c r="C232" s="142"/>
      <c r="D232" s="142"/>
      <c r="E232" s="142"/>
      <c r="F232" s="143"/>
      <c r="G232" s="144"/>
      <c r="H232" s="147"/>
      <c r="I232" s="142"/>
      <c r="J232" s="142"/>
    </row>
    <row r="233" spans="3:10">
      <c r="C233" s="142"/>
      <c r="D233" s="142"/>
      <c r="E233" s="141"/>
      <c r="F233" s="146"/>
      <c r="G233" s="144"/>
      <c r="H233" s="147"/>
      <c r="I233" s="145"/>
      <c r="J233" s="142"/>
    </row>
    <row r="234" spans="3:10">
      <c r="C234" s="142"/>
      <c r="D234" s="142"/>
      <c r="E234" s="141"/>
      <c r="F234" s="146"/>
      <c r="G234" s="144"/>
      <c r="H234" s="147"/>
      <c r="I234" s="145"/>
      <c r="J234" s="142"/>
    </row>
    <row r="235" spans="3:10">
      <c r="C235" s="142"/>
      <c r="D235" s="142"/>
      <c r="E235" s="142"/>
      <c r="F235" s="142"/>
      <c r="G235" s="144"/>
      <c r="H235" s="147"/>
      <c r="I235" s="142"/>
      <c r="J235" s="142"/>
    </row>
    <row r="236" spans="3:10">
      <c r="C236" s="142"/>
      <c r="D236" s="142"/>
      <c r="E236" s="142"/>
      <c r="F236" s="142"/>
      <c r="G236" s="144"/>
      <c r="H236" s="147"/>
      <c r="I236" s="142"/>
      <c r="J236" s="142"/>
    </row>
    <row r="237" spans="3:10">
      <c r="C237" s="142"/>
      <c r="D237" s="142"/>
      <c r="E237" s="142"/>
      <c r="F237" s="142"/>
      <c r="G237" s="144"/>
      <c r="H237" s="144"/>
      <c r="I237" s="142"/>
      <c r="J237" s="142"/>
    </row>
    <row r="238" spans="3:10">
      <c r="C238" s="142"/>
      <c r="D238" s="141"/>
      <c r="E238" s="142"/>
      <c r="F238" s="141"/>
      <c r="G238" s="144"/>
      <c r="H238" s="147"/>
      <c r="I238" s="142"/>
      <c r="J238" s="142"/>
    </row>
    <row r="239" spans="3:10">
      <c r="C239" s="142"/>
      <c r="D239" s="142"/>
      <c r="E239" s="142"/>
      <c r="F239" s="142"/>
      <c r="G239" s="147"/>
      <c r="H239" s="147"/>
      <c r="I239" s="142"/>
      <c r="J239" s="142"/>
    </row>
    <row r="240" spans="3:10">
      <c r="C240" s="142"/>
      <c r="D240" s="142"/>
      <c r="E240" s="142"/>
      <c r="F240" s="142"/>
      <c r="G240" s="147"/>
      <c r="H240" s="147"/>
      <c r="I240" s="142"/>
      <c r="J240" s="142"/>
    </row>
    <row r="241" spans="3:10">
      <c r="C241" s="142"/>
      <c r="D241" s="142"/>
      <c r="E241" s="142"/>
      <c r="F241" s="142"/>
      <c r="G241" s="144"/>
      <c r="H241" s="147"/>
      <c r="I241" s="142"/>
      <c r="J241" s="142"/>
    </row>
  </sheetData>
  <mergeCells count="185">
    <mergeCell ref="C123:J123"/>
    <mergeCell ref="C124:D124"/>
    <mergeCell ref="M124:N124"/>
    <mergeCell ref="C133:J133"/>
    <mergeCell ref="C134:D134"/>
    <mergeCell ref="Q15:R16"/>
    <mergeCell ref="P18:Q18"/>
    <mergeCell ref="R18:T18"/>
    <mergeCell ref="P21:Q21"/>
    <mergeCell ref="R21:T21"/>
    <mergeCell ref="P15:P16"/>
    <mergeCell ref="M134:N134"/>
    <mergeCell ref="C43:J43"/>
    <mergeCell ref="C44:D44"/>
    <mergeCell ref="C53:J53"/>
    <mergeCell ref="C54:D54"/>
    <mergeCell ref="M54:N54"/>
    <mergeCell ref="C63:J63"/>
    <mergeCell ref="C23:J23"/>
    <mergeCell ref="C24:D24"/>
    <mergeCell ref="M24:N24"/>
    <mergeCell ref="C33:J33"/>
    <mergeCell ref="C114:D114"/>
    <mergeCell ref="C64:D64"/>
    <mergeCell ref="M94:N94"/>
    <mergeCell ref="C103:J103"/>
    <mergeCell ref="C104:D104"/>
    <mergeCell ref="C163:J164"/>
    <mergeCell ref="C182:C184"/>
    <mergeCell ref="D182:D184"/>
    <mergeCell ref="E182:E184"/>
    <mergeCell ref="C143:J143"/>
    <mergeCell ref="C144:D144"/>
    <mergeCell ref="C153:J153"/>
    <mergeCell ref="C154:D154"/>
    <mergeCell ref="M154:N154"/>
    <mergeCell ref="F182:F184"/>
    <mergeCell ref="H182:H184"/>
    <mergeCell ref="I182:I184"/>
    <mergeCell ref="J182:J184"/>
    <mergeCell ref="I165:I172"/>
    <mergeCell ref="J165:J172"/>
    <mergeCell ref="C173:C176"/>
    <mergeCell ref="D173:D176"/>
    <mergeCell ref="F173:F176"/>
    <mergeCell ref="H173:H176"/>
    <mergeCell ref="I173:I176"/>
    <mergeCell ref="J173:J176"/>
    <mergeCell ref="C113:J113"/>
    <mergeCell ref="C1:J1"/>
    <mergeCell ref="P1:T1"/>
    <mergeCell ref="C3:J3"/>
    <mergeCell ref="C4:D4"/>
    <mergeCell ref="M4:N4"/>
    <mergeCell ref="P4:P5"/>
    <mergeCell ref="Q4:R5"/>
    <mergeCell ref="C34:D34"/>
    <mergeCell ref="M34:N34"/>
    <mergeCell ref="P7:Q7"/>
    <mergeCell ref="R7:T7"/>
    <mergeCell ref="P10:Q10"/>
    <mergeCell ref="R10:T10"/>
    <mergeCell ref="C13:J13"/>
    <mergeCell ref="C14:D14"/>
    <mergeCell ref="M14:N14"/>
    <mergeCell ref="P13:T13"/>
    <mergeCell ref="C73:J73"/>
    <mergeCell ref="C74:D74"/>
    <mergeCell ref="C83:J83"/>
    <mergeCell ref="C84:D84"/>
    <mergeCell ref="C93:J93"/>
    <mergeCell ref="C94:D94"/>
    <mergeCell ref="F165:F172"/>
    <mergeCell ref="H165:H172"/>
    <mergeCell ref="I177:I178"/>
    <mergeCell ref="J177:J178"/>
    <mergeCell ref="C179:C181"/>
    <mergeCell ref="D179:D181"/>
    <mergeCell ref="E179:E181"/>
    <mergeCell ref="F179:F181"/>
    <mergeCell ref="I179:I181"/>
    <mergeCell ref="J179:J181"/>
    <mergeCell ref="C177:C178"/>
    <mergeCell ref="D177:D178"/>
    <mergeCell ref="E177:E178"/>
    <mergeCell ref="F177:F178"/>
    <mergeCell ref="H177:H178"/>
    <mergeCell ref="C165:C172"/>
    <mergeCell ref="D165:D172"/>
    <mergeCell ref="E165:E172"/>
    <mergeCell ref="I185:I187"/>
    <mergeCell ref="J185:J187"/>
    <mergeCell ref="C188:C190"/>
    <mergeCell ref="D188:D190"/>
    <mergeCell ref="E188:E190"/>
    <mergeCell ref="F188:F190"/>
    <mergeCell ref="H188:H190"/>
    <mergeCell ref="I188:I190"/>
    <mergeCell ref="J188:J190"/>
    <mergeCell ref="C185:C187"/>
    <mergeCell ref="D185:D187"/>
    <mergeCell ref="E185:E187"/>
    <mergeCell ref="F185:F187"/>
    <mergeCell ref="H185:H187"/>
    <mergeCell ref="I191:I192"/>
    <mergeCell ref="J191:J192"/>
    <mergeCell ref="C193:C195"/>
    <mergeCell ref="D193:D195"/>
    <mergeCell ref="E193:E195"/>
    <mergeCell ref="F193:F195"/>
    <mergeCell ref="H193:H195"/>
    <mergeCell ref="I193:I195"/>
    <mergeCell ref="J193:J195"/>
    <mergeCell ref="C191:C192"/>
    <mergeCell ref="D191:D192"/>
    <mergeCell ref="E191:E192"/>
    <mergeCell ref="F191:F192"/>
    <mergeCell ref="H191:H192"/>
    <mergeCell ref="I196:I197"/>
    <mergeCell ref="J196:J197"/>
    <mergeCell ref="C198:C199"/>
    <mergeCell ref="D198:D199"/>
    <mergeCell ref="E198:E199"/>
    <mergeCell ref="H198:H199"/>
    <mergeCell ref="I198:I199"/>
    <mergeCell ref="J198:J199"/>
    <mergeCell ref="C196:C197"/>
    <mergeCell ref="D196:D197"/>
    <mergeCell ref="E196:E197"/>
    <mergeCell ref="F196:F197"/>
    <mergeCell ref="H196:H197"/>
    <mergeCell ref="I200:I201"/>
    <mergeCell ref="J200:J201"/>
    <mergeCell ref="C202:C204"/>
    <mergeCell ref="D202:D204"/>
    <mergeCell ref="E202:E204"/>
    <mergeCell ref="F202:F204"/>
    <mergeCell ref="H202:H204"/>
    <mergeCell ref="I202:I204"/>
    <mergeCell ref="J202:J204"/>
    <mergeCell ref="C200:C201"/>
    <mergeCell ref="D200:D201"/>
    <mergeCell ref="E200:E201"/>
    <mergeCell ref="F200:F201"/>
    <mergeCell ref="G200:G201"/>
    <mergeCell ref="I205:I207"/>
    <mergeCell ref="J205:J207"/>
    <mergeCell ref="C208:C209"/>
    <mergeCell ref="D208:D209"/>
    <mergeCell ref="E208:E209"/>
    <mergeCell ref="F208:F209"/>
    <mergeCell ref="H208:H209"/>
    <mergeCell ref="I208:I209"/>
    <mergeCell ref="J208:J209"/>
    <mergeCell ref="C205:C207"/>
    <mergeCell ref="D205:D207"/>
    <mergeCell ref="E205:E207"/>
    <mergeCell ref="F205:F207"/>
    <mergeCell ref="H205:H207"/>
    <mergeCell ref="J210:J212"/>
    <mergeCell ref="C214:C216"/>
    <mergeCell ref="D214:D216"/>
    <mergeCell ref="E214:E216"/>
    <mergeCell ref="F214:F216"/>
    <mergeCell ref="H214:H216"/>
    <mergeCell ref="I214:I216"/>
    <mergeCell ref="J214:J216"/>
    <mergeCell ref="C210:C212"/>
    <mergeCell ref="D210:D212"/>
    <mergeCell ref="E210:E212"/>
    <mergeCell ref="F210:F212"/>
    <mergeCell ref="I210:I212"/>
    <mergeCell ref="I229:I230"/>
    <mergeCell ref="J229:J230"/>
    <mergeCell ref="C229:C230"/>
    <mergeCell ref="D229:D230"/>
    <mergeCell ref="E229:E230"/>
    <mergeCell ref="F229:F230"/>
    <mergeCell ref="H229:H230"/>
    <mergeCell ref="J218:J220"/>
    <mergeCell ref="C218:C220"/>
    <mergeCell ref="D218:D220"/>
    <mergeCell ref="E218:E220"/>
    <mergeCell ref="F218:F220"/>
    <mergeCell ref="I218:I220"/>
  </mergeCells>
  <phoneticPr fontId="28" type="noConversion"/>
  <conditionalFormatting sqref="C163">
    <cfRule type="duplicateValues" dxfId="436" priority="404"/>
    <cfRule type="duplicateValues" dxfId="435" priority="405"/>
    <cfRule type="duplicateValues" dxfId="434" priority="406"/>
    <cfRule type="duplicateValues" dxfId="433" priority="407"/>
  </conditionalFormatting>
  <conditionalFormatting sqref="G1:G2 G4 G24">
    <cfRule type="duplicateValues" dxfId="432" priority="547"/>
    <cfRule type="duplicateValues" dxfId="431" priority="548"/>
  </conditionalFormatting>
  <conditionalFormatting sqref="G1:G2 G4:G12 G14:G22 G34:G42 G45:G62 G104:G112 G114:G122 G124:G132 G134:G142 G24:G32 G65:G102 G144:G152">
    <cfRule type="duplicateValues" dxfId="430" priority="550"/>
  </conditionalFormatting>
  <conditionalFormatting sqref="G1:G2">
    <cfRule type="duplicateValues" dxfId="429" priority="549"/>
  </conditionalFormatting>
  <conditionalFormatting sqref="G4">
    <cfRule type="duplicateValues" dxfId="428" priority="546"/>
  </conditionalFormatting>
  <conditionalFormatting sqref="G5:G12">
    <cfRule type="duplicateValues" dxfId="427" priority="519"/>
    <cfRule type="duplicateValues" dxfId="426" priority="520"/>
    <cfRule type="duplicateValues" dxfId="425" priority="521"/>
  </conditionalFormatting>
  <conditionalFormatting sqref="G13">
    <cfRule type="duplicateValues" dxfId="424" priority="506"/>
    <cfRule type="duplicateValues" dxfId="423" priority="507"/>
    <cfRule type="duplicateValues" dxfId="422" priority="508"/>
    <cfRule type="duplicateValues" dxfId="421" priority="509"/>
    <cfRule type="duplicateValues" dxfId="420" priority="510"/>
    <cfRule type="duplicateValues" dxfId="419" priority="511"/>
  </conditionalFormatting>
  <conditionalFormatting sqref="G14">
    <cfRule type="duplicateValues" dxfId="418" priority="539"/>
    <cfRule type="duplicateValues" dxfId="417" priority="540"/>
  </conditionalFormatting>
  <conditionalFormatting sqref="G15:G22">
    <cfRule type="duplicateValues" dxfId="416" priority="536"/>
    <cfRule type="duplicateValues" dxfId="415" priority="537"/>
    <cfRule type="duplicateValues" dxfId="414" priority="538"/>
  </conditionalFormatting>
  <conditionalFormatting sqref="G23">
    <cfRule type="duplicateValues" dxfId="413" priority="496"/>
    <cfRule type="duplicateValues" dxfId="412" priority="497"/>
    <cfRule type="duplicateValues" dxfId="411" priority="498"/>
    <cfRule type="duplicateValues" dxfId="410" priority="499"/>
  </conditionalFormatting>
  <conditionalFormatting sqref="G24">
    <cfRule type="duplicateValues" dxfId="409" priority="543"/>
    <cfRule type="duplicateValues" dxfId="408" priority="544"/>
    <cfRule type="duplicateValues" dxfId="407" priority="545"/>
  </conditionalFormatting>
  <conditionalFormatting sqref="G25">
    <cfRule type="duplicateValues" dxfId="406" priority="493"/>
    <cfRule type="duplicateValues" dxfId="405" priority="494"/>
    <cfRule type="duplicateValues" dxfId="404" priority="495"/>
  </conditionalFormatting>
  <conditionalFormatting sqref="G26:G32">
    <cfRule type="duplicateValues" dxfId="403" priority="414"/>
    <cfRule type="duplicateValues" dxfId="402" priority="415"/>
    <cfRule type="duplicateValues" dxfId="401" priority="416"/>
  </conditionalFormatting>
  <conditionalFormatting sqref="G33">
    <cfRule type="duplicateValues" dxfId="400" priority="500"/>
    <cfRule type="duplicateValues" dxfId="399" priority="501"/>
    <cfRule type="duplicateValues" dxfId="398" priority="502"/>
    <cfRule type="duplicateValues" dxfId="397" priority="503"/>
    <cfRule type="duplicateValues" dxfId="396" priority="504"/>
    <cfRule type="duplicateValues" dxfId="395" priority="505"/>
  </conditionalFormatting>
  <conditionalFormatting sqref="G34">
    <cfRule type="duplicateValues" dxfId="394" priority="481"/>
    <cfRule type="duplicateValues" dxfId="393" priority="482"/>
    <cfRule type="duplicateValues" dxfId="392" priority="483"/>
    <cfRule type="duplicateValues" dxfId="391" priority="484"/>
    <cfRule type="duplicateValues" dxfId="390" priority="485"/>
  </conditionalFormatting>
  <conditionalFormatting sqref="G43:G44">
    <cfRule type="duplicateValues" dxfId="389" priority="439"/>
    <cfRule type="duplicateValues" dxfId="388" priority="440"/>
    <cfRule type="duplicateValues" dxfId="387" priority="441"/>
    <cfRule type="duplicateValues" dxfId="386" priority="442"/>
  </conditionalFormatting>
  <conditionalFormatting sqref="G45:G52 G35:G42">
    <cfRule type="duplicateValues" dxfId="385" priority="436"/>
    <cfRule type="duplicateValues" dxfId="384" priority="437"/>
    <cfRule type="duplicateValues" dxfId="383" priority="438"/>
  </conditionalFormatting>
  <conditionalFormatting sqref="G65:G72 G55:G62">
    <cfRule type="duplicateValues" dxfId="382" priority="433"/>
    <cfRule type="duplicateValues" dxfId="381" priority="434"/>
    <cfRule type="duplicateValues" dxfId="380" priority="435"/>
  </conditionalFormatting>
  <conditionalFormatting sqref="G73:G74 G53:G54 G83:G84 G93:G94 G99:G102">
    <cfRule type="duplicateValues" dxfId="379" priority="564"/>
    <cfRule type="duplicateValues" dxfId="378" priority="565"/>
    <cfRule type="duplicateValues" dxfId="377" priority="566"/>
  </conditionalFormatting>
  <conditionalFormatting sqref="G85:G92 G75:G82">
    <cfRule type="duplicateValues" dxfId="376" priority="430"/>
    <cfRule type="duplicateValues" dxfId="375" priority="431"/>
    <cfRule type="duplicateValues" dxfId="374" priority="432"/>
  </conditionalFormatting>
  <conditionalFormatting sqref="G95:G98">
    <cfRule type="duplicateValues" dxfId="373" priority="411"/>
    <cfRule type="duplicateValues" dxfId="372" priority="412"/>
    <cfRule type="duplicateValues" dxfId="371" priority="413"/>
  </conditionalFormatting>
  <conditionalFormatting sqref="G103">
    <cfRule type="duplicateValues" dxfId="370" priority="512"/>
    <cfRule type="duplicateValues" dxfId="369" priority="513"/>
    <cfRule type="duplicateValues" dxfId="368" priority="514"/>
    <cfRule type="duplicateValues" dxfId="367" priority="515"/>
    <cfRule type="duplicateValues" dxfId="366" priority="516"/>
  </conditionalFormatting>
  <conditionalFormatting sqref="G104">
    <cfRule type="duplicateValues" dxfId="365" priority="517"/>
    <cfRule type="duplicateValues" dxfId="364" priority="518"/>
    <cfRule type="duplicateValues" dxfId="363" priority="522"/>
    <cfRule type="duplicateValues" dxfId="362" priority="523"/>
    <cfRule type="duplicateValues" dxfId="361" priority="524"/>
    <cfRule type="duplicateValues" dxfId="360" priority="525"/>
    <cfRule type="duplicateValues" dxfId="359" priority="526"/>
    <cfRule type="duplicateValues" dxfId="358" priority="527"/>
    <cfRule type="duplicateValues" dxfId="357" priority="528"/>
    <cfRule type="duplicateValues" dxfId="356" priority="529"/>
    <cfRule type="duplicateValues" dxfId="355" priority="530"/>
    <cfRule type="duplicateValues" dxfId="354" priority="531"/>
    <cfRule type="duplicateValues" dxfId="353" priority="532"/>
    <cfRule type="duplicateValues" dxfId="352" priority="533"/>
    <cfRule type="duplicateValues" dxfId="351" priority="534"/>
    <cfRule type="duplicateValues" dxfId="350" priority="535"/>
    <cfRule type="duplicateValues" dxfId="349" priority="541"/>
    <cfRule type="duplicateValues" dxfId="348" priority="542"/>
  </conditionalFormatting>
  <conditionalFormatting sqref="G114">
    <cfRule type="duplicateValues" dxfId="347" priority="476"/>
    <cfRule type="duplicateValues" dxfId="346" priority="477"/>
    <cfRule type="duplicateValues" dxfId="345" priority="478"/>
    <cfRule type="duplicateValues" dxfId="344" priority="479"/>
    <cfRule type="duplicateValues" dxfId="343" priority="480"/>
  </conditionalFormatting>
  <conditionalFormatting sqref="G115:G122 G105:G112">
    <cfRule type="duplicateValues" dxfId="342" priority="427"/>
    <cfRule type="duplicateValues" dxfId="341" priority="428"/>
    <cfRule type="duplicateValues" dxfId="340" priority="429"/>
  </conditionalFormatting>
  <conditionalFormatting sqref="G124">
    <cfRule type="duplicateValues" dxfId="339" priority="471"/>
    <cfRule type="duplicateValues" dxfId="338" priority="472"/>
    <cfRule type="duplicateValues" dxfId="337" priority="473"/>
    <cfRule type="duplicateValues" dxfId="336" priority="474"/>
    <cfRule type="duplicateValues" dxfId="335" priority="475"/>
  </conditionalFormatting>
  <conditionalFormatting sqref="G134">
    <cfRule type="duplicateValues" dxfId="334" priority="466"/>
    <cfRule type="duplicateValues" dxfId="333" priority="467"/>
    <cfRule type="duplicateValues" dxfId="332" priority="468"/>
    <cfRule type="duplicateValues" dxfId="331" priority="469"/>
    <cfRule type="duplicateValues" dxfId="330" priority="470"/>
  </conditionalFormatting>
  <conditionalFormatting sqref="G135:G142 G125:G132">
    <cfRule type="duplicateValues" dxfId="329" priority="424"/>
    <cfRule type="duplicateValues" dxfId="328" priority="425"/>
    <cfRule type="duplicateValues" dxfId="327" priority="426"/>
  </conditionalFormatting>
  <conditionalFormatting sqref="G144">
    <cfRule type="duplicateValues" dxfId="326" priority="461"/>
    <cfRule type="duplicateValues" dxfId="325" priority="462"/>
    <cfRule type="duplicateValues" dxfId="324" priority="463"/>
    <cfRule type="duplicateValues" dxfId="323" priority="464"/>
    <cfRule type="duplicateValues" dxfId="322" priority="465"/>
  </conditionalFormatting>
  <conditionalFormatting sqref="G145">
    <cfRule type="duplicateValues" dxfId="321" priority="490"/>
    <cfRule type="duplicateValues" dxfId="320" priority="491"/>
    <cfRule type="duplicateValues" dxfId="319" priority="492"/>
    <cfRule type="duplicateValues" dxfId="318" priority="551"/>
    <cfRule type="duplicateValues" dxfId="317" priority="552"/>
    <cfRule type="duplicateValues" dxfId="316" priority="553"/>
  </conditionalFormatting>
  <conditionalFormatting sqref="G146:G152">
    <cfRule type="duplicateValues" dxfId="315" priority="408"/>
    <cfRule type="duplicateValues" dxfId="314" priority="409"/>
    <cfRule type="duplicateValues" dxfId="313" priority="410"/>
  </conditionalFormatting>
  <conditionalFormatting sqref="G154">
    <cfRule type="duplicateValues" dxfId="312" priority="558"/>
    <cfRule type="duplicateValues" dxfId="311" priority="559"/>
    <cfRule type="duplicateValues" dxfId="310" priority="560"/>
    <cfRule type="duplicateValues" dxfId="309" priority="561"/>
    <cfRule type="duplicateValues" dxfId="308" priority="562"/>
    <cfRule type="duplicateValues" dxfId="307" priority="563"/>
  </conditionalFormatting>
  <conditionalFormatting sqref="G155:G162">
    <cfRule type="duplicateValues" dxfId="306" priority="420"/>
    <cfRule type="duplicateValues" dxfId="305" priority="421"/>
    <cfRule type="duplicateValues" dxfId="304" priority="422"/>
    <cfRule type="duplicateValues" dxfId="303" priority="423"/>
  </conditionalFormatting>
  <conditionalFormatting sqref="G242:G1048576">
    <cfRule type="duplicateValues" dxfId="302" priority="554"/>
    <cfRule type="duplicateValues" dxfId="301" priority="555"/>
    <cfRule type="duplicateValues" dxfId="300" priority="556"/>
    <cfRule type="duplicateValues" dxfId="299" priority="557"/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1" zoomScale="70" zoomScaleNormal="70" workbookViewId="0">
      <selection activeCell="P37" sqref="P37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9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9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45778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0</v>
      </c>
      <c r="Q9" s="32"/>
      <c r="R9" s="33">
        <f>SUM(N:N)</f>
        <v>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0</v>
      </c>
      <c r="Q10" s="196"/>
      <c r="R10" s="197">
        <f>SUM(R9:T9)</f>
        <v>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94:D94"/>
    <mergeCell ref="C93:J93"/>
    <mergeCell ref="M94:N94"/>
    <mergeCell ref="M54:N54"/>
    <mergeCell ref="C63:J63"/>
    <mergeCell ref="C64:D64"/>
    <mergeCell ref="C83:J83"/>
    <mergeCell ref="C84:D84"/>
    <mergeCell ref="C54:D54"/>
    <mergeCell ref="C74:D74"/>
    <mergeCell ref="C73:J73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C13:J13"/>
    <mergeCell ref="C14:D14"/>
    <mergeCell ref="M14:N14"/>
    <mergeCell ref="R10:T10"/>
    <mergeCell ref="P10:Q10"/>
    <mergeCell ref="C124:D124"/>
    <mergeCell ref="C23:J23"/>
    <mergeCell ref="C24:D24"/>
    <mergeCell ref="M24:N24"/>
    <mergeCell ref="C33:J33"/>
    <mergeCell ref="C34:D34"/>
    <mergeCell ref="M34:N34"/>
    <mergeCell ref="C103:J103"/>
    <mergeCell ref="C104:D104"/>
    <mergeCell ref="C113:J113"/>
    <mergeCell ref="C114:D114"/>
    <mergeCell ref="C123:J123"/>
    <mergeCell ref="M124:N124"/>
    <mergeCell ref="C43:J43"/>
    <mergeCell ref="C44:D44"/>
    <mergeCell ref="C53:J53"/>
    <mergeCell ref="C133:J133"/>
    <mergeCell ref="C134:D134"/>
    <mergeCell ref="C143:J143"/>
    <mergeCell ref="C144:D144"/>
    <mergeCell ref="C153:J153"/>
    <mergeCell ref="C184:D184"/>
    <mergeCell ref="M184:N184"/>
    <mergeCell ref="M164:N164"/>
    <mergeCell ref="M154:N154"/>
    <mergeCell ref="C154:D154"/>
    <mergeCell ref="C163:J163"/>
    <mergeCell ref="C164:D164"/>
    <mergeCell ref="M134:N134"/>
    <mergeCell ref="C173:J173"/>
    <mergeCell ref="C174:D174"/>
    <mergeCell ref="M174:N174"/>
    <mergeCell ref="C183:J183"/>
  </mergeCells>
  <phoneticPr fontId="28" type="noConversion"/>
  <conditionalFormatting sqref="G1:G2 G4 G24">
    <cfRule type="duplicateValues" dxfId="298" priority="229"/>
    <cfRule type="duplicateValues" dxfId="297" priority="230"/>
  </conditionalFormatting>
  <conditionalFormatting sqref="G1:G2 G4:G12 G14:G22 G34:G42 G45:G62 G104:G112 G114:G122 G124:G132 G134:G142 G165:G173 G175:G183 G185:G217 G24:G32 G65:G102 G144:G152">
    <cfRule type="duplicateValues" dxfId="296" priority="232"/>
  </conditionalFormatting>
  <conditionalFormatting sqref="G1:G2">
    <cfRule type="duplicateValues" dxfId="295" priority="231"/>
  </conditionalFormatting>
  <conditionalFormatting sqref="G4">
    <cfRule type="duplicateValues" dxfId="294" priority="228"/>
  </conditionalFormatting>
  <conditionalFormatting sqref="G5:G12">
    <cfRule type="duplicateValues" dxfId="293" priority="194"/>
    <cfRule type="duplicateValues" dxfId="292" priority="195"/>
    <cfRule type="duplicateValues" dxfId="291" priority="196"/>
  </conditionalFormatting>
  <conditionalFormatting sqref="G13">
    <cfRule type="duplicateValues" dxfId="290" priority="158"/>
    <cfRule type="duplicateValues" dxfId="289" priority="159"/>
    <cfRule type="duplicateValues" dxfId="288" priority="160"/>
    <cfRule type="duplicateValues" dxfId="287" priority="161"/>
    <cfRule type="duplicateValues" dxfId="286" priority="162"/>
    <cfRule type="duplicateValues" dxfId="285" priority="163"/>
  </conditionalFormatting>
  <conditionalFormatting sqref="G14">
    <cfRule type="duplicateValues" dxfId="284" priority="221"/>
    <cfRule type="duplicateValues" dxfId="283" priority="222"/>
  </conditionalFormatting>
  <conditionalFormatting sqref="G15:G22">
    <cfRule type="duplicateValues" dxfId="282" priority="218"/>
    <cfRule type="duplicateValues" dxfId="281" priority="219"/>
    <cfRule type="duplicateValues" dxfId="280" priority="220"/>
  </conditionalFormatting>
  <conditionalFormatting sqref="G23">
    <cfRule type="duplicateValues" dxfId="279" priority="148"/>
    <cfRule type="duplicateValues" dxfId="278" priority="149"/>
    <cfRule type="duplicateValues" dxfId="277" priority="150"/>
    <cfRule type="duplicateValues" dxfId="276" priority="151"/>
  </conditionalFormatting>
  <conditionalFormatting sqref="G24">
    <cfRule type="duplicateValues" dxfId="275" priority="225"/>
    <cfRule type="duplicateValues" dxfId="274" priority="226"/>
    <cfRule type="duplicateValues" dxfId="273" priority="227"/>
  </conditionalFormatting>
  <conditionalFormatting sqref="G25">
    <cfRule type="duplicateValues" dxfId="272" priority="145"/>
    <cfRule type="duplicateValues" dxfId="271" priority="146"/>
    <cfRule type="duplicateValues" dxfId="270" priority="147"/>
  </conditionalFormatting>
  <conditionalFormatting sqref="G26:G32">
    <cfRule type="duplicateValues" dxfId="269" priority="7"/>
    <cfRule type="duplicateValues" dxfId="268" priority="8"/>
    <cfRule type="duplicateValues" dxfId="267" priority="9"/>
  </conditionalFormatting>
  <conditionalFormatting sqref="G33">
    <cfRule type="duplicateValues" dxfId="266" priority="152"/>
    <cfRule type="duplicateValues" dxfId="265" priority="153"/>
    <cfRule type="duplicateValues" dxfId="264" priority="154"/>
    <cfRule type="duplicateValues" dxfId="263" priority="155"/>
    <cfRule type="duplicateValues" dxfId="262" priority="156"/>
    <cfRule type="duplicateValues" dxfId="261" priority="157"/>
  </conditionalFormatting>
  <conditionalFormatting sqref="G34">
    <cfRule type="duplicateValues" dxfId="260" priority="98"/>
    <cfRule type="duplicateValues" dxfId="259" priority="99"/>
    <cfRule type="duplicateValues" dxfId="258" priority="100"/>
    <cfRule type="duplicateValues" dxfId="257" priority="101"/>
    <cfRule type="duplicateValues" dxfId="256" priority="102"/>
  </conditionalFormatting>
  <conditionalFormatting sqref="G43:G44">
    <cfRule type="duplicateValues" dxfId="255" priority="36"/>
    <cfRule type="duplicateValues" dxfId="254" priority="37"/>
    <cfRule type="duplicateValues" dxfId="253" priority="38"/>
    <cfRule type="duplicateValues" dxfId="252" priority="39"/>
  </conditionalFormatting>
  <conditionalFormatting sqref="G45:G52 G35:G42">
    <cfRule type="duplicateValues" dxfId="251" priority="29"/>
    <cfRule type="duplicateValues" dxfId="250" priority="30"/>
    <cfRule type="duplicateValues" dxfId="249" priority="31"/>
  </conditionalFormatting>
  <conditionalFormatting sqref="G65:G72 G55:G62">
    <cfRule type="duplicateValues" dxfId="248" priority="26"/>
    <cfRule type="duplicateValues" dxfId="247" priority="27"/>
    <cfRule type="duplicateValues" dxfId="246" priority="28"/>
  </conditionalFormatting>
  <conditionalFormatting sqref="G73:G74 G53:G54 G83:G84 G93:G94 G99:G102">
    <cfRule type="duplicateValues" dxfId="245" priority="630"/>
    <cfRule type="duplicateValues" dxfId="244" priority="631"/>
    <cfRule type="duplicateValues" dxfId="243" priority="632"/>
  </conditionalFormatting>
  <conditionalFormatting sqref="G85:G92 G75:G82">
    <cfRule type="duplicateValues" dxfId="242" priority="23"/>
    <cfRule type="duplicateValues" dxfId="241" priority="24"/>
    <cfRule type="duplicateValues" dxfId="240" priority="25"/>
  </conditionalFormatting>
  <conditionalFormatting sqref="G95:G98">
    <cfRule type="duplicateValues" dxfId="239" priority="4"/>
    <cfRule type="duplicateValues" dxfId="238" priority="5"/>
    <cfRule type="duplicateValues" dxfId="237" priority="6"/>
  </conditionalFormatting>
  <conditionalFormatting sqref="G103">
    <cfRule type="duplicateValues" dxfId="236" priority="167"/>
    <cfRule type="duplicateValues" dxfId="235" priority="168"/>
    <cfRule type="duplicateValues" dxfId="234" priority="169"/>
    <cfRule type="duplicateValues" dxfId="233" priority="170"/>
    <cfRule type="duplicateValues" dxfId="232" priority="171"/>
  </conditionalFormatting>
  <conditionalFormatting sqref="G104">
    <cfRule type="duplicateValues" dxfId="231" priority="191"/>
    <cfRule type="duplicateValues" dxfId="230" priority="192"/>
    <cfRule type="duplicateValues" dxfId="229" priority="204"/>
    <cfRule type="duplicateValues" dxfId="228" priority="205"/>
    <cfRule type="duplicateValues" dxfId="227" priority="206"/>
    <cfRule type="duplicateValues" dxfId="226" priority="207"/>
    <cfRule type="duplicateValues" dxfId="225" priority="208"/>
    <cfRule type="duplicateValues" dxfId="224" priority="209"/>
    <cfRule type="duplicateValues" dxfId="223" priority="210"/>
    <cfRule type="duplicateValues" dxfId="222" priority="211"/>
    <cfRule type="duplicateValues" dxfId="221" priority="212"/>
    <cfRule type="duplicateValues" dxfId="220" priority="213"/>
    <cfRule type="duplicateValues" dxfId="219" priority="214"/>
    <cfRule type="duplicateValues" dxfId="218" priority="215"/>
    <cfRule type="duplicateValues" dxfId="217" priority="216"/>
    <cfRule type="duplicateValues" dxfId="216" priority="217"/>
    <cfRule type="duplicateValues" dxfId="215" priority="223"/>
    <cfRule type="duplicateValues" dxfId="214" priority="224"/>
  </conditionalFormatting>
  <conditionalFormatting sqref="G114">
    <cfRule type="duplicateValues" dxfId="213" priority="93"/>
    <cfRule type="duplicateValues" dxfId="212" priority="94"/>
    <cfRule type="duplicateValues" dxfId="211" priority="95"/>
    <cfRule type="duplicateValues" dxfId="210" priority="96"/>
    <cfRule type="duplicateValues" dxfId="209" priority="97"/>
  </conditionalFormatting>
  <conditionalFormatting sqref="G115:G122 G105:G112">
    <cfRule type="duplicateValues" dxfId="208" priority="20"/>
    <cfRule type="duplicateValues" dxfId="207" priority="21"/>
    <cfRule type="duplicateValues" dxfId="206" priority="22"/>
  </conditionalFormatting>
  <conditionalFormatting sqref="G124">
    <cfRule type="duplicateValues" dxfId="205" priority="88"/>
    <cfRule type="duplicateValues" dxfId="204" priority="89"/>
    <cfRule type="duplicateValues" dxfId="203" priority="90"/>
    <cfRule type="duplicateValues" dxfId="202" priority="91"/>
    <cfRule type="duplicateValues" dxfId="201" priority="92"/>
  </conditionalFormatting>
  <conditionalFormatting sqref="G134">
    <cfRule type="duplicateValues" dxfId="200" priority="83"/>
    <cfRule type="duplicateValues" dxfId="199" priority="84"/>
    <cfRule type="duplicateValues" dxfId="198" priority="85"/>
    <cfRule type="duplicateValues" dxfId="197" priority="86"/>
    <cfRule type="duplicateValues" dxfId="196" priority="87"/>
  </conditionalFormatting>
  <conditionalFormatting sqref="G135:G142 G125:G132">
    <cfRule type="duplicateValues" dxfId="195" priority="17"/>
    <cfRule type="duplicateValues" dxfId="194" priority="18"/>
    <cfRule type="duplicateValues" dxfId="193" priority="19"/>
  </conditionalFormatting>
  <conditionalFormatting sqref="G144">
    <cfRule type="duplicateValues" dxfId="192" priority="78"/>
    <cfRule type="duplicateValues" dxfId="191" priority="79"/>
    <cfRule type="duplicateValues" dxfId="190" priority="80"/>
    <cfRule type="duplicateValues" dxfId="189" priority="81"/>
    <cfRule type="duplicateValues" dxfId="188" priority="82"/>
  </conditionalFormatting>
  <conditionalFormatting sqref="G145">
    <cfRule type="duplicateValues" dxfId="187" priority="127"/>
    <cfRule type="duplicateValues" dxfId="186" priority="128"/>
    <cfRule type="duplicateValues" dxfId="185" priority="129"/>
  </conditionalFormatting>
  <conditionalFormatting sqref="G146:G152">
    <cfRule type="duplicateValues" dxfId="184" priority="1"/>
    <cfRule type="duplicateValues" dxfId="183" priority="2"/>
    <cfRule type="duplicateValues" dxfId="182" priority="3"/>
  </conditionalFormatting>
  <conditionalFormatting sqref="G154">
    <cfRule type="duplicateValues" dxfId="181" priority="624"/>
    <cfRule type="duplicateValues" dxfId="180" priority="625"/>
    <cfRule type="duplicateValues" dxfId="179" priority="626"/>
    <cfRule type="duplicateValues" dxfId="178" priority="627"/>
    <cfRule type="duplicateValues" dxfId="177" priority="628"/>
    <cfRule type="duplicateValues" dxfId="176" priority="629"/>
  </conditionalFormatting>
  <conditionalFormatting sqref="G155:G162">
    <cfRule type="duplicateValues" dxfId="175" priority="13"/>
    <cfRule type="duplicateValues" dxfId="174" priority="14"/>
    <cfRule type="duplicateValues" dxfId="173" priority="15"/>
    <cfRule type="duplicateValues" dxfId="172" priority="16"/>
  </conditionalFormatting>
  <conditionalFormatting sqref="G163">
    <cfRule type="duplicateValues" dxfId="171" priority="103"/>
    <cfRule type="duplicateValues" dxfId="170" priority="104"/>
    <cfRule type="duplicateValues" dxfId="169" priority="105"/>
    <cfRule type="duplicateValues" dxfId="168" priority="106"/>
  </conditionalFormatting>
  <conditionalFormatting sqref="G164">
    <cfRule type="duplicateValues" dxfId="167" priority="72"/>
    <cfRule type="duplicateValues" dxfId="166" priority="73"/>
    <cfRule type="duplicateValues" dxfId="165" priority="74"/>
    <cfRule type="duplicateValues" dxfId="164" priority="75"/>
    <cfRule type="duplicateValues" dxfId="163" priority="76"/>
    <cfRule type="duplicateValues" dxfId="162" priority="77"/>
  </conditionalFormatting>
  <conditionalFormatting sqref="G173 G145 G183 G193:G217">
    <cfRule type="duplicateValues" dxfId="161" priority="233"/>
    <cfRule type="duplicateValues" dxfId="160" priority="234"/>
    <cfRule type="duplicateValues" dxfId="159" priority="235"/>
  </conditionalFormatting>
  <conditionalFormatting sqref="G174">
    <cfRule type="duplicateValues" dxfId="158" priority="66"/>
    <cfRule type="duplicateValues" dxfId="157" priority="67"/>
    <cfRule type="duplicateValues" dxfId="156" priority="68"/>
    <cfRule type="duplicateValues" dxfId="155" priority="69"/>
    <cfRule type="duplicateValues" dxfId="154" priority="70"/>
    <cfRule type="duplicateValues" dxfId="153" priority="71"/>
  </conditionalFormatting>
  <conditionalFormatting sqref="G184">
    <cfRule type="duplicateValues" dxfId="152" priority="60"/>
    <cfRule type="duplicateValues" dxfId="151" priority="61"/>
    <cfRule type="duplicateValues" dxfId="150" priority="62"/>
    <cfRule type="duplicateValues" dxfId="149" priority="63"/>
    <cfRule type="duplicateValues" dxfId="148" priority="64"/>
    <cfRule type="duplicateValues" dxfId="147" priority="65"/>
  </conditionalFormatting>
  <conditionalFormatting sqref="G185:G192 G175:G182 G165:G172">
    <cfRule type="duplicateValues" dxfId="146" priority="10"/>
    <cfRule type="duplicateValues" dxfId="145" priority="11"/>
    <cfRule type="duplicateValues" dxfId="144" priority="12"/>
  </conditionalFormatting>
  <conditionalFormatting sqref="G218:G1048576">
    <cfRule type="duplicateValues" dxfId="143" priority="608"/>
    <cfRule type="duplicateValues" dxfId="142" priority="609"/>
    <cfRule type="duplicateValues" dxfId="141" priority="610"/>
    <cfRule type="duplicateValues" dxfId="140" priority="611"/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="85" zoomScaleNormal="85" workbookViewId="0">
      <selection activeCell="C6" sqref="C6"/>
    </sheetView>
  </sheetViews>
  <sheetFormatPr defaultRowHeight="16.5"/>
  <cols>
    <col min="3" max="3" width="11" bestFit="1" customWidth="1"/>
    <col min="4" max="4" width="14.375" bestFit="1" customWidth="1"/>
    <col min="5" max="6" width="7.375" bestFit="1" customWidth="1"/>
    <col min="7" max="7" width="7.125" bestFit="1" customWidth="1"/>
    <col min="8" max="11" width="7.375" bestFit="1" customWidth="1"/>
    <col min="12" max="12" width="43.25" bestFit="1" customWidth="1"/>
  </cols>
  <sheetData>
    <row r="1" spans="1:12">
      <c r="A1" s="183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</row>
    <row r="2" spans="1:12">
      <c r="A2" s="183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</row>
    <row r="3" spans="1:12">
      <c r="A3" s="183"/>
      <c r="B3" s="183"/>
      <c r="C3" s="315" t="s">
        <v>326</v>
      </c>
      <c r="D3" s="315" t="s">
        <v>6</v>
      </c>
      <c r="E3" s="318" t="s">
        <v>327</v>
      </c>
      <c r="F3" s="317" t="s">
        <v>328</v>
      </c>
      <c r="G3" s="318"/>
      <c r="H3" s="317" t="s">
        <v>329</v>
      </c>
      <c r="I3" s="315"/>
      <c r="J3" s="318"/>
      <c r="K3" s="317" t="s">
        <v>2</v>
      </c>
      <c r="L3" s="315" t="s">
        <v>330</v>
      </c>
    </row>
    <row r="4" spans="1:12">
      <c r="A4" s="183"/>
      <c r="B4" s="183"/>
      <c r="C4" s="315"/>
      <c r="D4" s="315"/>
      <c r="E4" s="318"/>
      <c r="F4" s="66" t="s">
        <v>331</v>
      </c>
      <c r="G4" s="73" t="s">
        <v>332</v>
      </c>
      <c r="H4" s="71" t="s">
        <v>333</v>
      </c>
      <c r="I4" s="43" t="s">
        <v>334</v>
      </c>
      <c r="J4" s="76" t="s">
        <v>335</v>
      </c>
      <c r="K4" s="317"/>
      <c r="L4" s="315"/>
    </row>
    <row r="5" spans="1:12">
      <c r="A5" s="183"/>
      <c r="B5" s="183"/>
      <c r="C5" s="54" t="s">
        <v>336</v>
      </c>
      <c r="D5" s="48" t="s">
        <v>337</v>
      </c>
      <c r="E5" s="69" t="s">
        <v>338</v>
      </c>
      <c r="F5" s="67" t="s">
        <v>339</v>
      </c>
      <c r="G5" s="74" t="s">
        <v>339</v>
      </c>
      <c r="H5" s="68" t="s">
        <v>340</v>
      </c>
      <c r="I5" s="47" t="s">
        <v>340</v>
      </c>
      <c r="J5" s="75" t="s">
        <v>340</v>
      </c>
      <c r="K5" s="49">
        <v>0.5</v>
      </c>
      <c r="L5" s="55" t="s">
        <v>341</v>
      </c>
    </row>
    <row r="6" spans="1:12">
      <c r="A6" s="183"/>
      <c r="B6" s="183"/>
      <c r="C6" s="54" t="s">
        <v>342</v>
      </c>
      <c r="D6" s="48" t="s">
        <v>343</v>
      </c>
      <c r="E6" s="69" t="s">
        <v>338</v>
      </c>
      <c r="F6" s="67" t="s">
        <v>339</v>
      </c>
      <c r="G6" s="74" t="s">
        <v>339</v>
      </c>
      <c r="H6" s="67" t="s">
        <v>339</v>
      </c>
      <c r="I6" s="47" t="s">
        <v>340</v>
      </c>
      <c r="J6" s="75" t="s">
        <v>340</v>
      </c>
      <c r="K6" s="49">
        <v>0.5</v>
      </c>
      <c r="L6" s="56" t="s">
        <v>344</v>
      </c>
    </row>
    <row r="7" spans="1:12">
      <c r="A7" s="183"/>
      <c r="B7" s="183"/>
      <c r="C7" s="57" t="s">
        <v>345</v>
      </c>
      <c r="D7" s="44" t="s">
        <v>346</v>
      </c>
      <c r="E7" s="70" t="s">
        <v>338</v>
      </c>
      <c r="F7" s="67" t="s">
        <v>339</v>
      </c>
      <c r="G7" s="74" t="s">
        <v>339</v>
      </c>
      <c r="H7" s="67" t="s">
        <v>339</v>
      </c>
      <c r="I7" s="45" t="s">
        <v>340</v>
      </c>
      <c r="J7" s="77" t="s">
        <v>340</v>
      </c>
      <c r="K7" s="46">
        <v>0.5</v>
      </c>
      <c r="L7" s="58" t="s">
        <v>347</v>
      </c>
    </row>
    <row r="8" spans="1:12">
      <c r="A8" s="183"/>
      <c r="B8" s="183"/>
      <c r="C8" s="54" t="s">
        <v>348</v>
      </c>
      <c r="D8" s="48" t="s">
        <v>349</v>
      </c>
      <c r="E8" s="69" t="s">
        <v>350</v>
      </c>
      <c r="F8" s="74" t="s">
        <v>339</v>
      </c>
      <c r="G8" s="74" t="s">
        <v>339</v>
      </c>
      <c r="H8" s="68" t="s">
        <v>340</v>
      </c>
      <c r="I8" s="50" t="s">
        <v>351</v>
      </c>
      <c r="J8" s="75" t="s">
        <v>340</v>
      </c>
      <c r="K8" s="49">
        <v>0.5</v>
      </c>
      <c r="L8" s="55" t="s">
        <v>352</v>
      </c>
    </row>
    <row r="9" spans="1:12">
      <c r="A9" s="183"/>
      <c r="B9" s="183"/>
      <c r="C9" s="57" t="s">
        <v>353</v>
      </c>
      <c r="D9" s="44" t="s">
        <v>354</v>
      </c>
      <c r="E9" s="70" t="s">
        <v>350</v>
      </c>
      <c r="F9" s="67" t="s">
        <v>339</v>
      </c>
      <c r="G9" s="74" t="s">
        <v>339</v>
      </c>
      <c r="H9" s="67" t="s">
        <v>339</v>
      </c>
      <c r="I9" s="47" t="s">
        <v>340</v>
      </c>
      <c r="J9" s="75" t="s">
        <v>340</v>
      </c>
      <c r="K9" s="46">
        <v>0.5</v>
      </c>
      <c r="L9" s="50" t="s">
        <v>355</v>
      </c>
    </row>
    <row r="10" spans="1:12">
      <c r="A10" s="183"/>
      <c r="B10" s="183"/>
      <c r="C10" s="48" t="s">
        <v>356</v>
      </c>
      <c r="D10" s="48" t="s">
        <v>357</v>
      </c>
      <c r="E10" s="69" t="s">
        <v>358</v>
      </c>
      <c r="F10" s="67" t="s">
        <v>339</v>
      </c>
      <c r="G10" s="74" t="s">
        <v>339</v>
      </c>
      <c r="H10" s="68" t="s">
        <v>340</v>
      </c>
      <c r="I10" s="47" t="s">
        <v>340</v>
      </c>
      <c r="J10" s="75" t="s">
        <v>340</v>
      </c>
      <c r="K10" s="49">
        <v>0.5</v>
      </c>
      <c r="L10" s="55" t="s">
        <v>341</v>
      </c>
    </row>
    <row r="11" spans="1:12">
      <c r="A11" s="183"/>
      <c r="B11" s="183"/>
      <c r="C11" s="48" t="s">
        <v>359</v>
      </c>
      <c r="D11" s="48" t="s">
        <v>360</v>
      </c>
      <c r="E11" s="69" t="s">
        <v>358</v>
      </c>
      <c r="F11" s="67" t="s">
        <v>339</v>
      </c>
      <c r="G11" s="74" t="s">
        <v>339</v>
      </c>
      <c r="H11" s="72" t="s">
        <v>351</v>
      </c>
      <c r="I11" s="55" t="s">
        <v>351</v>
      </c>
      <c r="J11" s="75" t="s">
        <v>340</v>
      </c>
      <c r="K11" s="49">
        <v>0.5</v>
      </c>
      <c r="L11" s="59" t="s">
        <v>361</v>
      </c>
    </row>
    <row r="12" spans="1:12">
      <c r="A12" s="183"/>
      <c r="B12" s="183"/>
      <c r="C12" s="54" t="s">
        <v>362</v>
      </c>
      <c r="D12" s="48" t="s">
        <v>363</v>
      </c>
      <c r="E12" s="69" t="s">
        <v>358</v>
      </c>
      <c r="F12" s="67" t="s">
        <v>339</v>
      </c>
      <c r="G12" s="74" t="s">
        <v>339</v>
      </c>
      <c r="H12" s="68" t="s">
        <v>340</v>
      </c>
      <c r="I12" s="47" t="s">
        <v>340</v>
      </c>
      <c r="J12" s="75" t="s">
        <v>340</v>
      </c>
      <c r="K12" s="49">
        <v>0.65</v>
      </c>
      <c r="L12" s="55" t="s">
        <v>364</v>
      </c>
    </row>
    <row r="13" spans="1:12">
      <c r="A13" s="183"/>
      <c r="B13" s="183"/>
      <c r="C13" s="54" t="s">
        <v>365</v>
      </c>
      <c r="D13" s="48" t="s">
        <v>366</v>
      </c>
      <c r="E13" s="69" t="s">
        <v>367</v>
      </c>
      <c r="F13" s="67" t="s">
        <v>339</v>
      </c>
      <c r="G13" s="74" t="s">
        <v>339</v>
      </c>
      <c r="H13" s="68" t="s">
        <v>340</v>
      </c>
      <c r="I13" s="47" t="s">
        <v>340</v>
      </c>
      <c r="J13" s="75" t="s">
        <v>340</v>
      </c>
      <c r="K13" s="49">
        <v>0.6</v>
      </c>
      <c r="L13" s="55" t="s">
        <v>368</v>
      </c>
    </row>
    <row r="14" spans="1:12">
      <c r="A14" s="183"/>
      <c r="B14" s="183"/>
      <c r="C14" s="54" t="s">
        <v>369</v>
      </c>
      <c r="D14" s="48" t="s">
        <v>370</v>
      </c>
      <c r="E14" s="69" t="s">
        <v>371</v>
      </c>
      <c r="F14" s="68" t="s">
        <v>340</v>
      </c>
      <c r="G14" s="75" t="s">
        <v>340</v>
      </c>
      <c r="H14" s="68" t="s">
        <v>340</v>
      </c>
      <c r="I14" s="47" t="s">
        <v>340</v>
      </c>
      <c r="J14" s="75" t="s">
        <v>340</v>
      </c>
      <c r="K14" s="49">
        <v>0.6</v>
      </c>
      <c r="L14" s="60" t="s">
        <v>372</v>
      </c>
    </row>
    <row r="15" spans="1:12">
      <c r="A15" s="183"/>
      <c r="B15" s="183"/>
      <c r="C15" s="54" t="s">
        <v>373</v>
      </c>
      <c r="D15" s="48" t="s">
        <v>374</v>
      </c>
      <c r="E15" s="69" t="s">
        <v>373</v>
      </c>
      <c r="F15" s="67" t="s">
        <v>339</v>
      </c>
      <c r="G15" s="74" t="s">
        <v>339</v>
      </c>
      <c r="H15" s="68" t="s">
        <v>340</v>
      </c>
      <c r="I15" s="51" t="s">
        <v>339</v>
      </c>
      <c r="J15" s="75" t="s">
        <v>340</v>
      </c>
      <c r="K15" s="49">
        <v>0.6</v>
      </c>
      <c r="L15" s="55" t="s">
        <v>375</v>
      </c>
    </row>
    <row r="16" spans="1:12">
      <c r="A16" s="183"/>
      <c r="B16" s="183"/>
      <c r="C16" s="54" t="s">
        <v>376</v>
      </c>
      <c r="D16" s="48" t="s">
        <v>377</v>
      </c>
      <c r="E16" s="69" t="s">
        <v>378</v>
      </c>
      <c r="F16" s="68" t="s">
        <v>340</v>
      </c>
      <c r="G16" s="75" t="s">
        <v>340</v>
      </c>
      <c r="H16" s="68" t="s">
        <v>340</v>
      </c>
      <c r="I16" s="50" t="s">
        <v>351</v>
      </c>
      <c r="J16" s="75" t="s">
        <v>340</v>
      </c>
      <c r="K16" s="49">
        <v>0.65</v>
      </c>
      <c r="L16" s="56" t="s">
        <v>379</v>
      </c>
    </row>
    <row r="17" spans="1:12">
      <c r="A17" s="183"/>
      <c r="B17" s="183"/>
      <c r="C17" s="48" t="s">
        <v>380</v>
      </c>
      <c r="D17" s="48" t="s">
        <v>381</v>
      </c>
      <c r="E17" s="69" t="s">
        <v>380</v>
      </c>
      <c r="F17" s="67" t="s">
        <v>339</v>
      </c>
      <c r="G17" s="74" t="s">
        <v>339</v>
      </c>
      <c r="H17" s="68" t="s">
        <v>340</v>
      </c>
      <c r="I17" s="47" t="s">
        <v>340</v>
      </c>
      <c r="J17" s="75" t="s">
        <v>340</v>
      </c>
      <c r="K17" s="49">
        <v>0.6</v>
      </c>
      <c r="L17" s="59" t="s">
        <v>382</v>
      </c>
    </row>
    <row r="18" spans="1:12">
      <c r="A18" s="183"/>
      <c r="B18" s="183"/>
      <c r="C18" s="54" t="s">
        <v>383</v>
      </c>
      <c r="D18" s="48" t="s">
        <v>384</v>
      </c>
      <c r="E18" s="69" t="s">
        <v>383</v>
      </c>
      <c r="F18" s="67" t="s">
        <v>339</v>
      </c>
      <c r="G18" s="74" t="s">
        <v>339</v>
      </c>
      <c r="H18" s="68" t="s">
        <v>340</v>
      </c>
      <c r="I18" s="50" t="s">
        <v>351</v>
      </c>
      <c r="J18" s="75" t="s">
        <v>340</v>
      </c>
      <c r="K18" s="49">
        <v>0.7</v>
      </c>
      <c r="L18" s="55" t="s">
        <v>385</v>
      </c>
    </row>
    <row r="19" spans="1:12">
      <c r="A19" s="183"/>
      <c r="B19" s="183"/>
      <c r="C19" s="57" t="s">
        <v>386</v>
      </c>
      <c r="D19" s="44" t="s">
        <v>387</v>
      </c>
      <c r="E19" s="70" t="s">
        <v>378</v>
      </c>
      <c r="F19" s="67" t="s">
        <v>339</v>
      </c>
      <c r="G19" s="74" t="s">
        <v>339</v>
      </c>
      <c r="H19" s="67" t="s">
        <v>339</v>
      </c>
      <c r="I19" s="51" t="s">
        <v>339</v>
      </c>
      <c r="J19" s="75" t="s">
        <v>340</v>
      </c>
      <c r="K19" s="46">
        <v>0.5</v>
      </c>
      <c r="L19" s="58" t="s">
        <v>388</v>
      </c>
    </row>
    <row r="20" spans="1:12">
      <c r="A20" s="183"/>
      <c r="B20" s="183"/>
      <c r="C20" s="54" t="s">
        <v>389</v>
      </c>
      <c r="D20" s="48" t="s">
        <v>390</v>
      </c>
      <c r="E20" s="69" t="s">
        <v>358</v>
      </c>
      <c r="F20" s="67" t="s">
        <v>339</v>
      </c>
      <c r="G20" s="74" t="s">
        <v>339</v>
      </c>
      <c r="H20" s="68" t="s">
        <v>340</v>
      </c>
      <c r="I20" s="47" t="s">
        <v>340</v>
      </c>
      <c r="J20" s="75" t="s">
        <v>340</v>
      </c>
      <c r="K20" s="49">
        <v>0.8</v>
      </c>
      <c r="L20" s="56" t="s">
        <v>391</v>
      </c>
    </row>
    <row r="21" spans="1:12">
      <c r="A21" s="183"/>
      <c r="B21" s="183"/>
      <c r="C21" s="54" t="s">
        <v>392</v>
      </c>
      <c r="D21" s="48" t="s">
        <v>393</v>
      </c>
      <c r="E21" s="69" t="s">
        <v>367</v>
      </c>
      <c r="F21" s="67" t="s">
        <v>339</v>
      </c>
      <c r="G21" s="74" t="s">
        <v>339</v>
      </c>
      <c r="H21" s="68" t="s">
        <v>340</v>
      </c>
      <c r="I21" s="50" t="s">
        <v>351</v>
      </c>
      <c r="J21" s="75" t="s">
        <v>340</v>
      </c>
      <c r="K21" s="49">
        <v>0.55000000000000004</v>
      </c>
      <c r="L21" s="56" t="s">
        <v>394</v>
      </c>
    </row>
    <row r="22" spans="1:12">
      <c r="A22" s="183"/>
      <c r="B22" s="183"/>
      <c r="C22" s="114" t="s">
        <v>395</v>
      </c>
      <c r="D22" s="114" t="s">
        <v>396</v>
      </c>
      <c r="E22" s="118" t="s">
        <v>397</v>
      </c>
      <c r="F22" s="114" t="s">
        <v>340</v>
      </c>
      <c r="G22" s="114" t="s">
        <v>340</v>
      </c>
      <c r="H22" s="114" t="s">
        <v>398</v>
      </c>
      <c r="I22" s="114" t="s">
        <v>340</v>
      </c>
      <c r="J22" s="114" t="s">
        <v>340</v>
      </c>
      <c r="K22" s="119">
        <v>0.7</v>
      </c>
      <c r="L22" s="115" t="s">
        <v>399</v>
      </c>
    </row>
    <row r="23" spans="1:12">
      <c r="A23" s="183"/>
      <c r="B23" s="183"/>
      <c r="C23" s="116" t="s">
        <v>400</v>
      </c>
      <c r="D23" s="117" t="s">
        <v>401</v>
      </c>
      <c r="E23" s="118" t="s">
        <v>402</v>
      </c>
      <c r="F23" s="114" t="s">
        <v>340</v>
      </c>
      <c r="G23" s="114" t="s">
        <v>340</v>
      </c>
      <c r="H23" s="114" t="s">
        <v>340</v>
      </c>
      <c r="I23" s="114" t="s">
        <v>340</v>
      </c>
      <c r="J23" s="114" t="s">
        <v>340</v>
      </c>
      <c r="K23" s="119">
        <v>0.7</v>
      </c>
      <c r="L23" s="115" t="s">
        <v>399</v>
      </c>
    </row>
    <row r="24" spans="1:12">
      <c r="A24" s="183"/>
      <c r="B24" s="183"/>
      <c r="C24" s="114" t="s">
        <v>403</v>
      </c>
      <c r="D24" s="114" t="s">
        <v>404</v>
      </c>
      <c r="E24" s="118" t="s">
        <v>405</v>
      </c>
      <c r="F24" s="114" t="s">
        <v>340</v>
      </c>
      <c r="G24" s="114" t="s">
        <v>340</v>
      </c>
      <c r="H24" s="114" t="s">
        <v>340</v>
      </c>
      <c r="I24" s="114" t="s">
        <v>340</v>
      </c>
      <c r="J24" s="114" t="s">
        <v>340</v>
      </c>
      <c r="K24" s="119">
        <v>0.7</v>
      </c>
      <c r="L24" s="115" t="s">
        <v>399</v>
      </c>
    </row>
    <row r="25" spans="1:12">
      <c r="A25" s="183"/>
      <c r="B25" s="183"/>
      <c r="C25" s="114" t="s">
        <v>406</v>
      </c>
      <c r="D25" s="114" t="s">
        <v>407</v>
      </c>
      <c r="E25" s="118" t="s">
        <v>406</v>
      </c>
      <c r="F25" s="114" t="s">
        <v>340</v>
      </c>
      <c r="G25" s="114" t="s">
        <v>408</v>
      </c>
      <c r="H25" s="114"/>
      <c r="I25" s="114"/>
      <c r="J25" s="114"/>
      <c r="K25" s="119">
        <v>0.5</v>
      </c>
      <c r="L25" s="115" t="s">
        <v>399</v>
      </c>
    </row>
    <row r="26" spans="1:12">
      <c r="A26" s="183"/>
      <c r="B26" s="183"/>
      <c r="C26" s="114" t="s">
        <v>409</v>
      </c>
      <c r="D26" s="114" t="s">
        <v>410</v>
      </c>
      <c r="E26" s="118" t="s">
        <v>409</v>
      </c>
      <c r="F26" s="114" t="s">
        <v>340</v>
      </c>
      <c r="G26" s="114" t="s">
        <v>340</v>
      </c>
      <c r="H26" s="114"/>
      <c r="I26" s="114"/>
      <c r="J26" s="114"/>
      <c r="K26" s="119">
        <v>0.7</v>
      </c>
      <c r="L26" s="115" t="s">
        <v>411</v>
      </c>
    </row>
    <row r="27" spans="1:12">
      <c r="A27" s="183"/>
      <c r="B27" s="183"/>
      <c r="C27" s="52" t="s">
        <v>412</v>
      </c>
      <c r="D27" s="52" t="s">
        <v>413</v>
      </c>
      <c r="E27" s="52" t="s">
        <v>338</v>
      </c>
      <c r="F27" s="52" t="s">
        <v>339</v>
      </c>
      <c r="G27" s="52" t="s">
        <v>339</v>
      </c>
      <c r="H27" s="52" t="s">
        <v>340</v>
      </c>
      <c r="I27" s="52" t="s">
        <v>340</v>
      </c>
      <c r="J27" s="52" t="s">
        <v>340</v>
      </c>
      <c r="K27" s="53">
        <v>0.5</v>
      </c>
      <c r="L27" s="78" t="s">
        <v>341</v>
      </c>
    </row>
    <row r="28" spans="1:12">
      <c r="A28" s="183"/>
      <c r="B28" s="183"/>
      <c r="C28" s="181" t="s">
        <v>414</v>
      </c>
      <c r="D28" s="181" t="s">
        <v>415</v>
      </c>
      <c r="E28" s="181" t="s">
        <v>416</v>
      </c>
      <c r="F28" s="181" t="s">
        <v>340</v>
      </c>
      <c r="G28" s="181" t="s">
        <v>340</v>
      </c>
      <c r="H28" s="181" t="s">
        <v>340</v>
      </c>
      <c r="I28" s="181" t="s">
        <v>340</v>
      </c>
      <c r="J28" s="181" t="s">
        <v>340</v>
      </c>
      <c r="K28" s="182">
        <v>0.5</v>
      </c>
      <c r="L28" s="61" t="s">
        <v>417</v>
      </c>
    </row>
    <row r="29" spans="1:12">
      <c r="A29" s="183"/>
      <c r="B29" s="183"/>
      <c r="C29" s="181" t="s">
        <v>418</v>
      </c>
      <c r="D29" s="181" t="s">
        <v>419</v>
      </c>
      <c r="E29" s="181" t="s">
        <v>420</v>
      </c>
      <c r="F29" s="181" t="s">
        <v>339</v>
      </c>
      <c r="G29" s="181" t="s">
        <v>339</v>
      </c>
      <c r="H29" s="181" t="s">
        <v>340</v>
      </c>
      <c r="I29" s="181" t="s">
        <v>340</v>
      </c>
      <c r="J29" s="181" t="s">
        <v>340</v>
      </c>
      <c r="K29" s="182">
        <v>0.6</v>
      </c>
      <c r="L29" s="62" t="s">
        <v>421</v>
      </c>
    </row>
    <row r="30" spans="1:12">
      <c r="A30" s="183"/>
      <c r="B30" s="183"/>
      <c r="C30" s="181" t="s">
        <v>422</v>
      </c>
      <c r="D30" s="181" t="s">
        <v>423</v>
      </c>
      <c r="E30" s="181" t="s">
        <v>424</v>
      </c>
      <c r="F30" s="181" t="s">
        <v>339</v>
      </c>
      <c r="G30" s="181" t="s">
        <v>339</v>
      </c>
      <c r="H30" s="181" t="s">
        <v>425</v>
      </c>
      <c r="I30" s="181" t="s">
        <v>340</v>
      </c>
      <c r="J30" s="181" t="s">
        <v>340</v>
      </c>
      <c r="K30" s="182">
        <v>0.5</v>
      </c>
      <c r="L30" s="61" t="s">
        <v>382</v>
      </c>
    </row>
    <row r="31" spans="1:12">
      <c r="A31" s="183"/>
      <c r="B31" s="183"/>
      <c r="C31" s="181" t="s">
        <v>426</v>
      </c>
      <c r="D31" s="181" t="s">
        <v>427</v>
      </c>
      <c r="E31" s="181" t="s">
        <v>428</v>
      </c>
      <c r="F31" s="181" t="s">
        <v>340</v>
      </c>
      <c r="G31" s="181" t="s">
        <v>340</v>
      </c>
      <c r="H31" s="181" t="s">
        <v>339</v>
      </c>
      <c r="I31" s="181" t="s">
        <v>340</v>
      </c>
      <c r="J31" s="181" t="s">
        <v>340</v>
      </c>
      <c r="K31" s="182">
        <v>0.5</v>
      </c>
      <c r="L31" s="63" t="s">
        <v>429</v>
      </c>
    </row>
    <row r="32" spans="1:12">
      <c r="A32" s="183"/>
      <c r="B32" s="183"/>
      <c r="C32" s="181" t="s">
        <v>430</v>
      </c>
      <c r="D32" s="181" t="s">
        <v>431</v>
      </c>
      <c r="E32" s="181" t="s">
        <v>430</v>
      </c>
      <c r="F32" s="181" t="s">
        <v>339</v>
      </c>
      <c r="G32" s="181" t="s">
        <v>339</v>
      </c>
      <c r="H32" s="181" t="s">
        <v>340</v>
      </c>
      <c r="I32" s="181" t="s">
        <v>340</v>
      </c>
      <c r="J32" s="181" t="s">
        <v>340</v>
      </c>
      <c r="K32" s="182">
        <v>0.7</v>
      </c>
      <c r="L32" s="61"/>
    </row>
    <row r="33" spans="1:12">
      <c r="A33" s="183"/>
      <c r="B33" s="183"/>
      <c r="C33" s="181" t="s">
        <v>432</v>
      </c>
      <c r="D33" s="181" t="s">
        <v>433</v>
      </c>
      <c r="E33" s="181" t="s">
        <v>432</v>
      </c>
      <c r="F33" s="181" t="s">
        <v>339</v>
      </c>
      <c r="G33" s="181" t="s">
        <v>339</v>
      </c>
      <c r="H33" s="181" t="s">
        <v>340</v>
      </c>
      <c r="I33" s="181" t="s">
        <v>340</v>
      </c>
      <c r="J33" s="181" t="s">
        <v>340</v>
      </c>
      <c r="K33" s="182">
        <v>0.7</v>
      </c>
      <c r="L33" s="181" t="s">
        <v>434</v>
      </c>
    </row>
    <row r="34" spans="1:12">
      <c r="A34" s="183"/>
      <c r="B34" s="183"/>
      <c r="C34" s="181" t="s">
        <v>435</v>
      </c>
      <c r="D34" s="181" t="s">
        <v>436</v>
      </c>
      <c r="E34" s="181" t="s">
        <v>437</v>
      </c>
      <c r="F34" s="181" t="s">
        <v>339</v>
      </c>
      <c r="G34" s="181" t="s">
        <v>339</v>
      </c>
      <c r="H34" s="181" t="s">
        <v>340</v>
      </c>
      <c r="I34" s="181" t="s">
        <v>340</v>
      </c>
      <c r="J34" s="181" t="s">
        <v>340</v>
      </c>
      <c r="K34" s="182">
        <v>0.6</v>
      </c>
      <c r="L34" s="181" t="s">
        <v>438</v>
      </c>
    </row>
    <row r="35" spans="1:12">
      <c r="A35" s="183"/>
      <c r="B35" s="183"/>
      <c r="C35" s="181" t="s">
        <v>439</v>
      </c>
      <c r="D35" s="181" t="s">
        <v>440</v>
      </c>
      <c r="E35" s="181" t="s">
        <v>439</v>
      </c>
      <c r="F35" s="181" t="s">
        <v>340</v>
      </c>
      <c r="G35" s="181" t="s">
        <v>340</v>
      </c>
      <c r="H35" s="181" t="s">
        <v>340</v>
      </c>
      <c r="I35" s="181" t="s">
        <v>340</v>
      </c>
      <c r="J35" s="181" t="s">
        <v>340</v>
      </c>
      <c r="K35" s="182">
        <v>0.7</v>
      </c>
      <c r="L35" s="181"/>
    </row>
    <row r="36" spans="1:12">
      <c r="A36" s="183"/>
      <c r="B36" s="183"/>
      <c r="C36" s="181" t="s">
        <v>441</v>
      </c>
      <c r="D36" s="181" t="s">
        <v>442</v>
      </c>
      <c r="E36" s="181" t="s">
        <v>443</v>
      </c>
      <c r="F36" s="181" t="s">
        <v>340</v>
      </c>
      <c r="G36" s="181" t="s">
        <v>339</v>
      </c>
      <c r="H36" s="181" t="s">
        <v>340</v>
      </c>
      <c r="I36" s="181" t="s">
        <v>340</v>
      </c>
      <c r="J36" s="181" t="s">
        <v>340</v>
      </c>
      <c r="K36" s="182">
        <v>0.5</v>
      </c>
      <c r="L36" s="180"/>
    </row>
    <row r="37" spans="1:12">
      <c r="A37" s="183"/>
      <c r="B37" s="183"/>
      <c r="C37" s="181" t="s">
        <v>444</v>
      </c>
      <c r="D37" s="181" t="s">
        <v>445</v>
      </c>
      <c r="E37" s="181" t="s">
        <v>420</v>
      </c>
      <c r="F37" s="181" t="s">
        <v>339</v>
      </c>
      <c r="G37" s="181" t="s">
        <v>339</v>
      </c>
      <c r="H37" s="181" t="s">
        <v>340</v>
      </c>
      <c r="I37" s="181" t="s">
        <v>340</v>
      </c>
      <c r="J37" s="181" t="s">
        <v>340</v>
      </c>
      <c r="K37" s="182">
        <v>0.5</v>
      </c>
      <c r="L37" s="61" t="s">
        <v>382</v>
      </c>
    </row>
    <row r="38" spans="1:12">
      <c r="A38" s="183"/>
      <c r="B38" s="183"/>
      <c r="C38" s="181" t="s">
        <v>446</v>
      </c>
      <c r="D38" s="181" t="s">
        <v>447</v>
      </c>
      <c r="E38" s="181" t="s">
        <v>448</v>
      </c>
      <c r="F38" s="181" t="s">
        <v>339</v>
      </c>
      <c r="G38" s="181" t="s">
        <v>339</v>
      </c>
      <c r="H38" s="181" t="s">
        <v>339</v>
      </c>
      <c r="I38" s="181" t="s">
        <v>340</v>
      </c>
      <c r="J38" s="181" t="s">
        <v>340</v>
      </c>
      <c r="K38" s="182">
        <v>0.5</v>
      </c>
      <c r="L38" s="180" t="s">
        <v>449</v>
      </c>
    </row>
    <row r="39" spans="1:12">
      <c r="A39" s="183"/>
      <c r="B39" s="183"/>
      <c r="C39" s="181" t="s">
        <v>450</v>
      </c>
      <c r="D39" s="181" t="s">
        <v>451</v>
      </c>
      <c r="E39" s="181" t="s">
        <v>450</v>
      </c>
      <c r="F39" s="181" t="s">
        <v>339</v>
      </c>
      <c r="G39" s="181" t="s">
        <v>339</v>
      </c>
      <c r="H39" s="181" t="s">
        <v>340</v>
      </c>
      <c r="I39" s="181" t="s">
        <v>340</v>
      </c>
      <c r="J39" s="181" t="s">
        <v>340</v>
      </c>
      <c r="K39" s="182">
        <v>0.6</v>
      </c>
      <c r="L39" s="63"/>
    </row>
    <row r="40" spans="1:12">
      <c r="A40" s="183"/>
      <c r="B40" s="183"/>
      <c r="C40" s="181" t="s">
        <v>452</v>
      </c>
      <c r="D40" s="181" t="s">
        <v>453</v>
      </c>
      <c r="E40" s="181" t="s">
        <v>452</v>
      </c>
      <c r="F40" s="181" t="s">
        <v>340</v>
      </c>
      <c r="G40" s="181" t="s">
        <v>339</v>
      </c>
      <c r="H40" s="181" t="s">
        <v>340</v>
      </c>
      <c r="I40" s="181" t="s">
        <v>340</v>
      </c>
      <c r="J40" s="181" t="s">
        <v>340</v>
      </c>
      <c r="K40" s="182">
        <v>0.5</v>
      </c>
      <c r="L40" s="64" t="s">
        <v>454</v>
      </c>
    </row>
    <row r="41" spans="1:12">
      <c r="A41" s="183"/>
      <c r="B41" s="183"/>
      <c r="C41" s="181" t="s">
        <v>455</v>
      </c>
      <c r="D41" s="181" t="s">
        <v>456</v>
      </c>
      <c r="E41" s="181" t="s">
        <v>457</v>
      </c>
      <c r="F41" s="181" t="s">
        <v>339</v>
      </c>
      <c r="G41" s="181" t="s">
        <v>339</v>
      </c>
      <c r="H41" s="181" t="s">
        <v>340</v>
      </c>
      <c r="I41" s="181" t="s">
        <v>340</v>
      </c>
      <c r="J41" s="181" t="s">
        <v>340</v>
      </c>
      <c r="K41" s="182">
        <v>0.5</v>
      </c>
      <c r="L41" s="61" t="s">
        <v>458</v>
      </c>
    </row>
    <row r="42" spans="1:12" ht="33">
      <c r="A42" s="320"/>
      <c r="B42" s="320"/>
      <c r="C42" s="321" t="s">
        <v>459</v>
      </c>
      <c r="D42" s="65" t="s">
        <v>460</v>
      </c>
      <c r="E42" s="316" t="s">
        <v>350</v>
      </c>
      <c r="F42" s="316" t="s">
        <v>339</v>
      </c>
      <c r="G42" s="316" t="s">
        <v>339</v>
      </c>
      <c r="H42" s="316" t="s">
        <v>339</v>
      </c>
      <c r="I42" s="316" t="s">
        <v>340</v>
      </c>
      <c r="J42" s="316" t="s">
        <v>340</v>
      </c>
      <c r="K42" s="319">
        <v>0.6</v>
      </c>
      <c r="L42" s="314" t="s">
        <v>461</v>
      </c>
    </row>
    <row r="43" spans="1:12" ht="33">
      <c r="A43" s="320"/>
      <c r="B43" s="320"/>
      <c r="C43" s="321"/>
      <c r="D43" s="65" t="s">
        <v>462</v>
      </c>
      <c r="E43" s="316"/>
      <c r="F43" s="316"/>
      <c r="G43" s="316"/>
      <c r="H43" s="316"/>
      <c r="I43" s="316"/>
      <c r="J43" s="316"/>
      <c r="K43" s="319"/>
      <c r="L43" s="314"/>
    </row>
    <row r="44" spans="1:12">
      <c r="A44" s="183"/>
      <c r="B44" s="183"/>
      <c r="C44" s="181" t="s">
        <v>463</v>
      </c>
      <c r="D44" s="181" t="s">
        <v>464</v>
      </c>
      <c r="E44" s="181" t="s">
        <v>465</v>
      </c>
      <c r="F44" s="181" t="s">
        <v>339</v>
      </c>
      <c r="G44" s="181" t="s">
        <v>339</v>
      </c>
      <c r="H44" s="181" t="s">
        <v>340</v>
      </c>
      <c r="I44" s="181" t="s">
        <v>340</v>
      </c>
      <c r="J44" s="181" t="s">
        <v>340</v>
      </c>
      <c r="K44" s="182">
        <v>0.5</v>
      </c>
      <c r="L44" s="180" t="s">
        <v>341</v>
      </c>
    </row>
  </sheetData>
  <mergeCells count="18">
    <mergeCell ref="C3:C4"/>
    <mergeCell ref="D3:D4"/>
    <mergeCell ref="E3:E4"/>
    <mergeCell ref="A42:A43"/>
    <mergeCell ref="B42:B43"/>
    <mergeCell ref="C42:C43"/>
    <mergeCell ref="E42:E43"/>
    <mergeCell ref="F42:F43"/>
    <mergeCell ref="F3:G3"/>
    <mergeCell ref="H3:J3"/>
    <mergeCell ref="K3:K4"/>
    <mergeCell ref="K42:K43"/>
    <mergeCell ref="L42:L43"/>
    <mergeCell ref="L3:L4"/>
    <mergeCell ref="G42:G43"/>
    <mergeCell ref="H42:H43"/>
    <mergeCell ref="I42:I43"/>
    <mergeCell ref="J42:J43"/>
  </mergeCells>
  <phoneticPr fontId="28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3"/>
  <sheetViews>
    <sheetView topLeftCell="H1" zoomScale="85" zoomScaleNormal="85" workbookViewId="0">
      <selection activeCell="P13" sqref="P13:T21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1.5" style="21" bestFit="1" customWidth="1"/>
    <col min="12" max="12" width="9.5" style="21" customWidth="1"/>
    <col min="13" max="13" width="10.87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45780</v>
      </c>
      <c r="D1" s="187"/>
      <c r="E1" s="187"/>
      <c r="F1" s="187"/>
      <c r="G1" s="187"/>
      <c r="H1" s="187"/>
      <c r="I1" s="187"/>
      <c r="J1" s="187"/>
      <c r="K1" s="17"/>
      <c r="L1" s="17"/>
      <c r="O1" s="22"/>
      <c r="P1" s="188" t="s">
        <v>0</v>
      </c>
      <c r="Q1" s="188"/>
      <c r="R1" s="188"/>
      <c r="S1" s="188"/>
      <c r="T1" s="188"/>
      <c r="U1" s="80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2"/>
      <c r="P2" s="26"/>
      <c r="Q2" s="26"/>
      <c r="R2" s="26"/>
      <c r="S2" s="26"/>
      <c r="T2" s="26"/>
      <c r="U2" s="24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79"/>
      <c r="P3" s="25"/>
      <c r="Q3" s="25"/>
      <c r="R3" s="25"/>
      <c r="U3" s="24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0</v>
      </c>
      <c r="R4" s="193"/>
      <c r="S4" s="24"/>
      <c r="U4" s="24"/>
    </row>
    <row r="5" spans="2:21" ht="16.5" customHeight="1">
      <c r="B5" s="22">
        <v>1</v>
      </c>
      <c r="C5" s="5"/>
      <c r="D5" s="5"/>
      <c r="E5" s="5"/>
      <c r="F5" s="5"/>
      <c r="G5" s="5"/>
      <c r="H5" s="5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  <c r="U5" s="24"/>
    </row>
    <row r="6" spans="2:21">
      <c r="B6" s="22">
        <v>2</v>
      </c>
      <c r="C6" s="5"/>
      <c r="D6" s="5"/>
      <c r="E6" s="5"/>
      <c r="F6" s="5"/>
      <c r="G6" s="5"/>
      <c r="H6" s="5"/>
      <c r="I6" s="5"/>
      <c r="J6" s="5"/>
      <c r="K6" s="6">
        <f t="shared" ref="K6:K12" si="0">(I6+J6)*10000</f>
        <v>0</v>
      </c>
      <c r="L6" s="6">
        <f>K6*L3</f>
        <v>0</v>
      </c>
      <c r="M6" s="24"/>
      <c r="O6" s="22"/>
      <c r="P6" s="29"/>
      <c r="Q6" s="29"/>
      <c r="R6" s="29"/>
      <c r="S6" s="25"/>
      <c r="T6" s="25"/>
      <c r="U6" s="24"/>
    </row>
    <row r="7" spans="2:21" ht="17.25">
      <c r="B7" s="22">
        <v>3</v>
      </c>
      <c r="C7" s="5"/>
      <c r="D7" s="5"/>
      <c r="E7" s="5"/>
      <c r="F7" s="5"/>
      <c r="G7" s="5"/>
      <c r="H7" s="5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5"/>
      <c r="D8" s="5"/>
      <c r="E8" s="5"/>
      <c r="F8" s="5"/>
      <c r="G8" s="5"/>
      <c r="H8" s="5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5"/>
      <c r="D9" s="5"/>
      <c r="E9" s="5"/>
      <c r="F9" s="5"/>
      <c r="G9" s="5"/>
      <c r="H9" s="5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0</v>
      </c>
      <c r="Q9" s="32"/>
      <c r="R9" s="33">
        <f>SUM(N:N)</f>
        <v>0</v>
      </c>
      <c r="S9" s="34"/>
      <c r="T9" s="34"/>
      <c r="U9" s="24"/>
    </row>
    <row r="10" spans="2:21" ht="17.25">
      <c r="B10" s="22">
        <v>6</v>
      </c>
      <c r="C10" s="5"/>
      <c r="D10" s="5"/>
      <c r="E10" s="5"/>
      <c r="F10" s="5"/>
      <c r="G10" s="5"/>
      <c r="H10" s="5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326">
        <f>SUM(P9:Q9)</f>
        <v>0</v>
      </c>
      <c r="Q10" s="326"/>
      <c r="R10" s="327">
        <f>SUM(R9:T9)</f>
        <v>0</v>
      </c>
      <c r="S10" s="327"/>
      <c r="T10" s="327"/>
      <c r="U10" s="24"/>
    </row>
    <row r="11" spans="2:21">
      <c r="B11" s="22">
        <v>7</v>
      </c>
      <c r="C11" s="5"/>
      <c r="D11" s="5"/>
      <c r="E11" s="5"/>
      <c r="F11" s="5"/>
      <c r="G11" s="5"/>
      <c r="H11" s="5"/>
      <c r="I11" s="5"/>
      <c r="J11" s="5"/>
      <c r="K11" s="6">
        <f t="shared" si="0"/>
        <v>0</v>
      </c>
      <c r="L11" s="6">
        <f>K11*L3</f>
        <v>0</v>
      </c>
      <c r="M11" s="24"/>
      <c r="O11" s="22"/>
      <c r="P11" s="26"/>
      <c r="Q11" s="26"/>
      <c r="R11" s="26"/>
      <c r="S11" s="26"/>
      <c r="T11" s="26"/>
      <c r="U11" s="24"/>
    </row>
    <row r="12" spans="2:21">
      <c r="B12" s="22">
        <v>8</v>
      </c>
      <c r="C12" s="5"/>
      <c r="D12" s="5"/>
      <c r="E12" s="5"/>
      <c r="F12" s="5"/>
      <c r="G12" s="5"/>
      <c r="H12" s="5"/>
      <c r="I12" s="5"/>
      <c r="J12" s="5"/>
      <c r="K12" s="6">
        <f t="shared" si="0"/>
        <v>0</v>
      </c>
      <c r="L12" s="6">
        <f>K12*L3</f>
        <v>0</v>
      </c>
      <c r="M12" s="36"/>
      <c r="N12" s="25"/>
      <c r="O12" s="22"/>
      <c r="U12" s="24"/>
    </row>
    <row r="13" spans="2:21" ht="23.25" thickBot="1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79"/>
      <c r="P13" s="188" t="s">
        <v>119</v>
      </c>
      <c r="Q13" s="188"/>
      <c r="R13" s="188"/>
      <c r="S13" s="188"/>
      <c r="T13" s="188"/>
      <c r="U13" s="24"/>
    </row>
    <row r="14" spans="2:21" ht="17.25" thickTop="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  <c r="O14" s="22"/>
      <c r="U14" s="24"/>
    </row>
    <row r="15" spans="2:21" ht="16.5" customHeight="1">
      <c r="B15" s="22">
        <v>1</v>
      </c>
      <c r="C15" s="5"/>
      <c r="D15" s="5"/>
      <c r="E15" s="5"/>
      <c r="F15" s="5"/>
      <c r="G15" s="5"/>
      <c r="H15" s="5"/>
      <c r="I15" s="5"/>
      <c r="J15" s="5"/>
      <c r="K15" s="6">
        <f t="shared" ref="K15:K22" si="1">(I15+J15)*10000</f>
        <v>0</v>
      </c>
      <c r="L15" s="6">
        <f>K15*L13</f>
        <v>0</v>
      </c>
      <c r="M15" s="24"/>
      <c r="O15" s="22"/>
      <c r="P15" s="237" t="s">
        <v>120</v>
      </c>
      <c r="Q15" s="239">
        <f>P21-R21</f>
        <v>1007000</v>
      </c>
      <c r="R15" s="240"/>
      <c r="U15" s="24"/>
    </row>
    <row r="16" spans="2:21" ht="16.5" customHeight="1">
      <c r="B16" s="22">
        <v>2</v>
      </c>
      <c r="C16" s="5"/>
      <c r="D16" s="5"/>
      <c r="E16" s="5"/>
      <c r="F16" s="5"/>
      <c r="G16" s="5"/>
      <c r="H16" s="5"/>
      <c r="I16" s="5"/>
      <c r="J16" s="5"/>
      <c r="K16" s="6">
        <f t="shared" si="1"/>
        <v>0</v>
      </c>
      <c r="L16" s="6">
        <f>K16*L13</f>
        <v>0</v>
      </c>
      <c r="M16" s="24"/>
      <c r="O16" s="22"/>
      <c r="P16" s="238"/>
      <c r="Q16" s="241"/>
      <c r="R16" s="242"/>
      <c r="U16" s="24"/>
    </row>
    <row r="17" spans="2:21">
      <c r="B17" s="22">
        <v>3</v>
      </c>
      <c r="C17" s="5"/>
      <c r="D17" s="5"/>
      <c r="E17" s="5"/>
      <c r="F17" s="5"/>
      <c r="G17" s="5"/>
      <c r="H17" s="5"/>
      <c r="I17" s="5"/>
      <c r="J17" s="5"/>
      <c r="K17" s="6">
        <f t="shared" si="1"/>
        <v>0</v>
      </c>
      <c r="L17" s="6">
        <f>K17*L13</f>
        <v>0</v>
      </c>
      <c r="M17" s="24"/>
      <c r="O17" s="22"/>
      <c r="U17" s="24"/>
    </row>
    <row r="18" spans="2:21" ht="17.25">
      <c r="B18" s="22">
        <v>4</v>
      </c>
      <c r="C18" s="5"/>
      <c r="D18" s="5"/>
      <c r="E18" s="5"/>
      <c r="F18" s="5"/>
      <c r="G18" s="5"/>
      <c r="H18" s="5"/>
      <c r="I18" s="5"/>
      <c r="J18" s="5"/>
      <c r="K18" s="6">
        <f t="shared" si="1"/>
        <v>0</v>
      </c>
      <c r="L18" s="6">
        <f>K18*L13</f>
        <v>0</v>
      </c>
      <c r="M18" s="24"/>
      <c r="O18" s="22"/>
      <c r="P18" s="243" t="s">
        <v>121</v>
      </c>
      <c r="Q18" s="244"/>
      <c r="R18" s="245" t="s">
        <v>122</v>
      </c>
      <c r="S18" s="245"/>
      <c r="T18" s="244"/>
      <c r="U18" s="24"/>
    </row>
    <row r="19" spans="2:21" ht="17.25">
      <c r="B19" s="22">
        <v>5</v>
      </c>
      <c r="C19" s="5"/>
      <c r="D19" s="5"/>
      <c r="E19" s="5"/>
      <c r="F19" s="5"/>
      <c r="G19" s="5"/>
      <c r="H19" s="5"/>
      <c r="I19" s="5"/>
      <c r="J19" s="5"/>
      <c r="K19" s="6">
        <f t="shared" si="1"/>
        <v>0</v>
      </c>
      <c r="L19" s="6">
        <f>K19*L13</f>
        <v>0</v>
      </c>
      <c r="M19" s="24"/>
      <c r="O19" s="22"/>
      <c r="P19" s="92" t="s">
        <v>123</v>
      </c>
      <c r="Q19" s="93" t="s">
        <v>124</v>
      </c>
      <c r="R19" s="93" t="s">
        <v>125</v>
      </c>
      <c r="S19" s="93" t="s">
        <v>126</v>
      </c>
      <c r="T19" s="93" t="s">
        <v>124</v>
      </c>
      <c r="U19" s="24"/>
    </row>
    <row r="20" spans="2:21">
      <c r="B20" s="22">
        <v>6</v>
      </c>
      <c r="C20" s="5"/>
      <c r="D20" s="5"/>
      <c r="E20" s="5"/>
      <c r="F20" s="5"/>
      <c r="G20" s="5"/>
      <c r="H20" s="5"/>
      <c r="I20" s="5"/>
      <c r="J20" s="5"/>
      <c r="K20" s="6">
        <f t="shared" si="1"/>
        <v>0</v>
      </c>
      <c r="L20" s="6">
        <f>K20*L13</f>
        <v>0</v>
      </c>
      <c r="M20" s="24"/>
      <c r="O20" s="22"/>
      <c r="P20" s="120">
        <f>SUM(P9,'8'!P9,'7'!P9,'6'!P9,'5'!P9,'4'!P9,'3'!P9)</f>
        <v>2050000</v>
      </c>
      <c r="Q20" s="120">
        <f>SUM(Q9,'8'!Q9,'7'!Q9,'6'!Q9,'5'!Q9,'4'!Q9,'3'!Q9)</f>
        <v>0</v>
      </c>
      <c r="R20" s="120">
        <f>SUM(R9,'8'!R9,'7'!R9,'6'!R9,'5'!R9,'4'!R9,'3'!R9)</f>
        <v>1043000</v>
      </c>
      <c r="S20" s="120">
        <f>SUM(S9,'8'!S9,'7'!S9,'6'!S9,'5'!S9,'4'!S9,'3'!S9)</f>
        <v>0</v>
      </c>
      <c r="T20" s="120">
        <f>SUM(T9,'8'!T9,'7'!T9,'6'!T9,'5'!T9,'4'!T9,'3'!T9)</f>
        <v>0</v>
      </c>
      <c r="U20" s="24"/>
    </row>
    <row r="21" spans="2:21" ht="17.25">
      <c r="B21" s="22">
        <v>7</v>
      </c>
      <c r="C21" s="5"/>
      <c r="D21" s="5"/>
      <c r="E21" s="5"/>
      <c r="F21" s="5"/>
      <c r="G21" s="5"/>
      <c r="H21" s="5"/>
      <c r="I21" s="5"/>
      <c r="J21" s="5"/>
      <c r="K21" s="6">
        <f t="shared" si="1"/>
        <v>0</v>
      </c>
      <c r="L21" s="6">
        <f>K21*L13</f>
        <v>0</v>
      </c>
      <c r="M21" s="24"/>
      <c r="O21" s="22"/>
      <c r="P21" s="246">
        <f>SUM(P20:Q20)</f>
        <v>2050000</v>
      </c>
      <c r="Q21" s="247"/>
      <c r="R21" s="248">
        <f>SUM(R20:T20)</f>
        <v>1043000</v>
      </c>
      <c r="S21" s="249"/>
      <c r="T21" s="250"/>
      <c r="U21" s="24"/>
    </row>
    <row r="22" spans="2:21">
      <c r="B22" s="22">
        <v>8</v>
      </c>
      <c r="C22" s="5"/>
      <c r="D22" s="5"/>
      <c r="E22" s="5"/>
      <c r="F22" s="5"/>
      <c r="G22" s="5"/>
      <c r="H22" s="5"/>
      <c r="I22" s="5"/>
      <c r="J22" s="5"/>
      <c r="K22" s="6">
        <f t="shared" si="1"/>
        <v>0</v>
      </c>
      <c r="L22" s="6">
        <f>K22*L13</f>
        <v>0</v>
      </c>
      <c r="M22" s="36"/>
      <c r="N22" s="25"/>
      <c r="O22" s="22"/>
      <c r="P22" s="26"/>
      <c r="Q22" s="26"/>
      <c r="R22" s="26"/>
      <c r="S22" s="26"/>
      <c r="T22" s="26"/>
      <c r="U22" s="24"/>
    </row>
    <row r="23" spans="2:21" ht="20.25" hidden="1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  <c r="P23" s="24"/>
      <c r="Q23" s="24"/>
      <c r="R23" s="24"/>
      <c r="S23" s="24"/>
      <c r="T23" s="24"/>
      <c r="U23" s="24"/>
    </row>
    <row r="24" spans="2:21" hidden="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  <c r="O24" s="24"/>
      <c r="P24" s="24"/>
      <c r="Q24" s="24"/>
      <c r="R24" s="24"/>
      <c r="S24" s="24"/>
      <c r="T24" s="24"/>
      <c r="U24" s="24"/>
    </row>
    <row r="25" spans="2:21" ht="19.5" hidden="1" customHeight="1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  <c r="O25" s="24"/>
      <c r="P25" s="24"/>
      <c r="Q25" s="24"/>
      <c r="R25" s="24"/>
      <c r="S25" s="24"/>
      <c r="T25" s="24"/>
      <c r="U25" s="24"/>
    </row>
    <row r="26" spans="2:21" ht="16.5" hidden="1" customHeight="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  <c r="O26" s="24"/>
      <c r="P26" s="24"/>
      <c r="Q26" s="24"/>
      <c r="R26" s="24"/>
      <c r="S26" s="24"/>
      <c r="T26" s="24"/>
      <c r="U26" s="24"/>
    </row>
    <row r="27" spans="2:21" ht="16.5" hidden="1" customHeight="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  <c r="O27" s="24"/>
      <c r="P27" s="24"/>
      <c r="Q27" s="24"/>
      <c r="R27" s="24"/>
      <c r="S27" s="24"/>
      <c r="T27" s="24"/>
      <c r="U27" s="24"/>
    </row>
    <row r="28" spans="2:21" ht="16.5" hidden="1" customHeight="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  <c r="O28" s="24"/>
      <c r="P28" s="24"/>
      <c r="Q28" s="24"/>
      <c r="R28" s="24"/>
      <c r="S28" s="24"/>
      <c r="T28" s="24"/>
      <c r="U28" s="24"/>
    </row>
    <row r="29" spans="2:21" hidden="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  <c r="O29" s="24"/>
      <c r="P29" s="24"/>
      <c r="Q29" s="24"/>
      <c r="R29" s="24"/>
      <c r="S29" s="24"/>
      <c r="T29" s="24"/>
      <c r="U29" s="24"/>
    </row>
    <row r="30" spans="2:21" hidden="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  <c r="O30" s="24"/>
      <c r="P30" s="24"/>
      <c r="Q30" s="24"/>
      <c r="R30" s="24"/>
      <c r="S30" s="24"/>
      <c r="T30" s="24"/>
      <c r="U30" s="24"/>
    </row>
    <row r="31" spans="2:21" hidden="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  <c r="O31" s="24"/>
      <c r="P31" s="24"/>
      <c r="Q31" s="24"/>
      <c r="R31" s="24"/>
      <c r="S31" s="24"/>
      <c r="T31" s="24"/>
      <c r="U31" s="24"/>
    </row>
    <row r="32" spans="2:21" hidden="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  <c r="P32" s="24"/>
      <c r="Q32" s="26"/>
      <c r="R32" s="26"/>
      <c r="S32" s="26"/>
      <c r="T32" s="26"/>
    </row>
    <row r="33" spans="1:15" ht="20.25" hidden="1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 hidden="1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 hidden="1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 hidden="1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 hidden="1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 hidden="1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 hidden="1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 hidden="1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 hidden="1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 hidden="1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20.25" hidden="1">
      <c r="B43" s="22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idden="1">
      <c r="B44" s="22" t="s">
        <v>3</v>
      </c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</row>
    <row r="45" spans="1:15" hidden="1">
      <c r="B45" s="22">
        <v>1</v>
      </c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</row>
    <row r="46" spans="1:15" hidden="1">
      <c r="B46" s="22">
        <v>2</v>
      </c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</row>
    <row r="47" spans="1:15" hidden="1">
      <c r="B47" s="22">
        <v>3</v>
      </c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</row>
    <row r="48" spans="1:15" hidden="1">
      <c r="B48" s="22">
        <v>4</v>
      </c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</row>
    <row r="49" spans="2:15" hidden="1">
      <c r="B49" s="22">
        <v>5</v>
      </c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</row>
    <row r="50" spans="2:15" hidden="1">
      <c r="B50" s="22">
        <v>6</v>
      </c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</row>
    <row r="51" spans="2:15" hidden="1">
      <c r="B51" s="22">
        <v>7</v>
      </c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</row>
    <row r="52" spans="2:15" hidden="1">
      <c r="B52" s="22">
        <v>8</v>
      </c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</row>
    <row r="53" spans="2:15" ht="20.25" hidden="1">
      <c r="B53" s="22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2:15" hidden="1">
      <c r="B54" s="22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</row>
    <row r="55" spans="2:15" hidden="1">
      <c r="B55" s="22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</row>
    <row r="56" spans="2:15" hidden="1">
      <c r="B56" s="22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</row>
    <row r="57" spans="2:15" hidden="1">
      <c r="B57" s="22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</row>
    <row r="58" spans="2:15" hidden="1">
      <c r="B58" s="22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</row>
    <row r="59" spans="2:15" hidden="1">
      <c r="B59" s="22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</row>
    <row r="60" spans="2:15" hidden="1">
      <c r="B60" s="22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</row>
    <row r="61" spans="2:15" hidden="1">
      <c r="B61" s="22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</row>
    <row r="62" spans="2:15" hidden="1">
      <c r="B62" s="22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</row>
    <row r="63" spans="2:15" hidden="1">
      <c r="B63" s="22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2:15" hidden="1">
      <c r="B64" s="22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</row>
    <row r="65" spans="2:15" hidden="1">
      <c r="B65" s="22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</row>
    <row r="66" spans="2:15" hidden="1">
      <c r="B66" s="22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</row>
    <row r="67" spans="2:15" hidden="1">
      <c r="B67" s="22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</row>
    <row r="68" spans="2:15" hidden="1">
      <c r="B68" s="22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</row>
    <row r="69" spans="2:15" hidden="1">
      <c r="B69" s="22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</row>
    <row r="70" spans="2:15" hidden="1">
      <c r="B70" s="22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</row>
    <row r="71" spans="2:15" hidden="1">
      <c r="B71" s="22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</row>
    <row r="72" spans="2:15" hidden="1">
      <c r="B72" s="22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</row>
    <row r="73" spans="2:15" ht="16.5" hidden="1" customHeight="1">
      <c r="B73" s="22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2:15" ht="16.5" hidden="1" customHeight="1">
      <c r="B74" s="22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</row>
    <row r="75" spans="2:15" hidden="1">
      <c r="B75" s="22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</row>
    <row r="76" spans="2:15" hidden="1">
      <c r="B76" s="22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</row>
    <row r="77" spans="2:15" hidden="1">
      <c r="B77" s="22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</row>
    <row r="78" spans="2:15" hidden="1">
      <c r="B78" s="22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</row>
    <row r="79" spans="2:15" hidden="1">
      <c r="B79" s="22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</row>
    <row r="80" spans="2:15" hidden="1">
      <c r="B80" s="22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</row>
    <row r="81" spans="1:15" hidden="1">
      <c r="B81" s="22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</row>
    <row r="82" spans="1:15" hidden="1">
      <c r="B82" s="22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</row>
    <row r="83" spans="1:15" ht="16.5" customHeight="1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91">
        <v>0</v>
      </c>
      <c r="N83" s="102">
        <v>0</v>
      </c>
      <c r="O83" s="24"/>
    </row>
    <row r="84" spans="1:15" ht="16.5" customHeight="1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</row>
    <row r="93" spans="1:15" ht="16.5" hidden="1" customHeight="1">
      <c r="B93" s="22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 ht="16.5" hidden="1" customHeight="1">
      <c r="B94" s="22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</row>
    <row r="95" spans="1:15" hidden="1">
      <c r="B95" s="22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</row>
    <row r="96" spans="1:15" hidden="1">
      <c r="B96" s="22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</row>
    <row r="97" spans="2:15" hidden="1">
      <c r="B97" s="22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</row>
    <row r="98" spans="2:15" hidden="1">
      <c r="B98" s="22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</row>
    <row r="99" spans="2:15" ht="20.25" hidden="1">
      <c r="B99" s="22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</row>
    <row r="100" spans="2:15" hidden="1">
      <c r="B100" s="22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</row>
    <row r="101" spans="2:15" hidden="1">
      <c r="B101" s="22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</row>
    <row r="102" spans="2:15" hidden="1">
      <c r="B102" s="22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</row>
    <row r="103" spans="2:15" ht="20.25" hidden="1" customHeight="1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2:15" ht="16.5" hidden="1" customHeight="1">
      <c r="B104" s="22"/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2:15" ht="16.5" hidden="1" customHeight="1">
      <c r="B105" s="22"/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2:15" ht="16.5" hidden="1" customHeight="1">
      <c r="B106" s="22"/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2:15" ht="16.5" hidden="1" customHeight="1">
      <c r="B107" s="22"/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2:15" ht="16.5" hidden="1" customHeight="1">
      <c r="B108" s="22"/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2:15" ht="16.5" hidden="1" customHeight="1">
      <c r="B109" s="22"/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2:15" ht="16.5" hidden="1" customHeight="1">
      <c r="B110" s="22"/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2:15" ht="16.5" hidden="1" customHeight="1">
      <c r="B111" s="22"/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2:15" ht="16.5" hidden="1" customHeight="1">
      <c r="B112" s="22"/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 hidden="1" customHeight="1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 ht="16.5" hidden="1" customHeight="1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 ht="16.5" hidden="1" customHeight="1">
      <c r="B115" s="22" t="s">
        <v>3</v>
      </c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 ht="16.5" hidden="1" customHeight="1">
      <c r="B116" s="22">
        <v>1</v>
      </c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 ht="16.5" hidden="1" customHeight="1">
      <c r="B117" s="22">
        <v>2</v>
      </c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 ht="19.5" hidden="1" customHeight="1">
      <c r="B118" s="22">
        <v>3</v>
      </c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 ht="16.5" hidden="1" customHeight="1">
      <c r="B119" s="22">
        <v>4</v>
      </c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 ht="16.5" hidden="1" customHeight="1">
      <c r="B120" s="22">
        <v>5</v>
      </c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 ht="16.5" hidden="1" customHeight="1">
      <c r="B121" s="22">
        <v>6</v>
      </c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 ht="16.5" hidden="1" customHeight="1">
      <c r="B122" s="22">
        <v>7</v>
      </c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>
        <v>8</v>
      </c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 ht="16.5" customHeight="1">
      <c r="B124" s="22" t="s">
        <v>3</v>
      </c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 ht="16.5" customHeight="1">
      <c r="B125" s="22">
        <v>1</v>
      </c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 ht="16.5" customHeight="1">
      <c r="B126" s="22">
        <v>2</v>
      </c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 ht="16.5" customHeight="1">
      <c r="B127" s="22">
        <v>3</v>
      </c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 ht="16.5" customHeight="1">
      <c r="B128" s="22">
        <v>4</v>
      </c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2:15" ht="16.5" customHeight="1">
      <c r="B129" s="22">
        <v>5</v>
      </c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2:15" ht="16.5" customHeight="1">
      <c r="B130" s="22">
        <v>6</v>
      </c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2:15" ht="16.5" customHeight="1">
      <c r="B131" s="22">
        <v>7</v>
      </c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2:15" ht="16.5" customHeight="1">
      <c r="B132" s="22">
        <v>8</v>
      </c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2:15" ht="20.25" hidden="1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2:15" ht="16.5" hidden="1" customHeight="1">
      <c r="B134" s="22" t="s">
        <v>3</v>
      </c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2:15" ht="16.5" hidden="1" customHeight="1">
      <c r="B135" s="22">
        <v>1</v>
      </c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2:15" ht="16.5" hidden="1" customHeight="1">
      <c r="B136" s="22">
        <v>2</v>
      </c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2:15" ht="16.5" hidden="1" customHeight="1">
      <c r="B137" s="22">
        <v>3</v>
      </c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2:15" ht="16.5" hidden="1" customHeight="1">
      <c r="B138" s="22">
        <v>4</v>
      </c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2:15" ht="16.5" hidden="1" customHeight="1">
      <c r="B139" s="22">
        <v>5</v>
      </c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2:15" ht="16.5" hidden="1" customHeight="1">
      <c r="B140" s="22">
        <v>6</v>
      </c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2:15" ht="16.5" hidden="1" customHeight="1">
      <c r="B141" s="22">
        <v>7</v>
      </c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2:15" ht="16.5" hidden="1" customHeight="1">
      <c r="B142" s="22">
        <v>8</v>
      </c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2:15" ht="20.25" hidden="1">
      <c r="B143" s="22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2:15" hidden="1">
      <c r="B144" s="22" t="s">
        <v>3</v>
      </c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 hidden="1">
      <c r="B145" s="22">
        <v>1</v>
      </c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 hidden="1">
      <c r="B146" s="22">
        <v>2</v>
      </c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 hidden="1">
      <c r="B147" s="22">
        <v>3</v>
      </c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 hidden="1">
      <c r="B148" s="22">
        <v>4</v>
      </c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 hidden="1">
      <c r="B149" s="22">
        <v>5</v>
      </c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 hidden="1">
      <c r="B150" s="22">
        <v>6</v>
      </c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 hidden="1">
      <c r="B151" s="22">
        <v>7</v>
      </c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 hidden="1">
      <c r="B152" s="22">
        <v>8</v>
      </c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 hidden="1">
      <c r="A153" s="19"/>
      <c r="B153" s="23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 hidden="1">
      <c r="A154" s="19"/>
      <c r="B154" s="23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 hidden="1">
      <c r="A155" s="19"/>
      <c r="B155" s="23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 hidden="1">
      <c r="A156" s="19"/>
      <c r="B156" s="23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 hidden="1">
      <c r="A157" s="19"/>
      <c r="B157" s="23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 hidden="1">
      <c r="A158" s="19"/>
      <c r="B158" s="23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 hidden="1">
      <c r="A159" s="19"/>
      <c r="B159" s="23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 hidden="1">
      <c r="A160" s="19"/>
      <c r="B160" s="23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 hidden="1">
      <c r="A161" s="19"/>
      <c r="B161" s="23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 hidden="1">
      <c r="A162" s="19"/>
      <c r="B162" s="23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A163" s="19"/>
      <c r="B163" s="23"/>
      <c r="C163" s="205" t="s">
        <v>60</v>
      </c>
      <c r="D163" s="206"/>
      <c r="E163" s="206"/>
      <c r="F163" s="206"/>
      <c r="G163" s="206"/>
      <c r="H163" s="206"/>
      <c r="I163" s="206"/>
      <c r="J163" s="207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A164" s="19"/>
      <c r="B164" s="23"/>
      <c r="C164" s="322" t="s">
        <v>4</v>
      </c>
      <c r="D164" s="323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324"/>
      <c r="N164" s="325"/>
    </row>
    <row r="165" spans="1:15">
      <c r="A165" s="19"/>
      <c r="B165" s="23"/>
      <c r="C165" s="83"/>
      <c r="D165" s="83"/>
      <c r="E165" s="83"/>
      <c r="F165" s="83"/>
      <c r="G165" s="84"/>
      <c r="H165" s="85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A166" s="19"/>
      <c r="B166" s="23"/>
      <c r="C166" s="83"/>
      <c r="D166" s="83"/>
      <c r="E166" s="83"/>
      <c r="F166" s="83"/>
      <c r="G166" s="84"/>
      <c r="H166" s="85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A167" s="19"/>
      <c r="B167" s="23"/>
      <c r="C167" s="83"/>
      <c r="D167" s="83"/>
      <c r="E167" s="83"/>
      <c r="F167" s="86"/>
      <c r="G167" s="87"/>
      <c r="H167" s="87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A168" s="19"/>
      <c r="B168" s="23"/>
      <c r="C168" s="83"/>
      <c r="D168" s="83"/>
      <c r="E168" s="83"/>
      <c r="F168" s="83"/>
      <c r="G168" s="85"/>
      <c r="H168" s="85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A169" s="19"/>
      <c r="B169" s="23"/>
      <c r="C169" s="83"/>
      <c r="D169" s="83"/>
      <c r="E169" s="83"/>
      <c r="F169" s="83"/>
      <c r="G169" s="84"/>
      <c r="H169" s="85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A170" s="19"/>
      <c r="B170" s="23"/>
      <c r="C170" s="83"/>
      <c r="D170" s="83"/>
      <c r="E170" s="83"/>
      <c r="F170" s="83"/>
      <c r="G170" s="85"/>
      <c r="H170" s="85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A171" s="19"/>
      <c r="B171" s="23"/>
      <c r="C171" s="83"/>
      <c r="D171" s="88"/>
      <c r="E171" s="83"/>
      <c r="F171" s="83"/>
      <c r="G171" s="85"/>
      <c r="H171" s="85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A172" s="19"/>
      <c r="B172" s="23"/>
      <c r="C172" s="83"/>
      <c r="D172" s="88"/>
      <c r="E172" s="83"/>
      <c r="F172" s="83"/>
      <c r="G172" s="85"/>
      <c r="H172" s="85"/>
      <c r="I172" s="9"/>
      <c r="J172" s="9"/>
      <c r="K172" s="6">
        <f t="shared" si="16"/>
        <v>0</v>
      </c>
      <c r="L172" s="6">
        <f>K172*L163</f>
        <v>0</v>
      </c>
      <c r="M172" s="24"/>
    </row>
    <row r="173" spans="1:15">
      <c r="C173" s="26"/>
      <c r="D173" s="26"/>
      <c r="E173" s="26"/>
      <c r="F173" s="26"/>
      <c r="G173" s="27"/>
      <c r="H173" s="27"/>
      <c r="I173" s="28"/>
      <c r="J173" s="28"/>
      <c r="K173" s="28"/>
      <c r="L173" s="28"/>
    </row>
  </sheetData>
  <mergeCells count="59">
    <mergeCell ref="M134:N134"/>
    <mergeCell ref="M54:N54"/>
    <mergeCell ref="M124:N124"/>
    <mergeCell ref="C14:D14"/>
    <mergeCell ref="M14:N14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C63:J63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  <mergeCell ref="M94:N94"/>
    <mergeCell ref="C103:J103"/>
    <mergeCell ref="C113:J113"/>
    <mergeCell ref="C73:J73"/>
    <mergeCell ref="C74:D74"/>
    <mergeCell ref="C83:J83"/>
    <mergeCell ref="C84:D84"/>
    <mergeCell ref="C104:D104"/>
    <mergeCell ref="C124:D124"/>
    <mergeCell ref="C133:J133"/>
    <mergeCell ref="C134:D134"/>
    <mergeCell ref="C143:J143"/>
    <mergeCell ref="C64:D64"/>
    <mergeCell ref="C93:J93"/>
    <mergeCell ref="C94:D94"/>
    <mergeCell ref="C164:D164"/>
    <mergeCell ref="M164:N164"/>
    <mergeCell ref="P13:T13"/>
    <mergeCell ref="P15:P16"/>
    <mergeCell ref="Q15:R16"/>
    <mergeCell ref="P18:Q18"/>
    <mergeCell ref="R18:T18"/>
    <mergeCell ref="P21:Q21"/>
    <mergeCell ref="R21:T21"/>
    <mergeCell ref="C144:D144"/>
    <mergeCell ref="C153:J153"/>
    <mergeCell ref="C154:D154"/>
    <mergeCell ref="M154:N154"/>
    <mergeCell ref="C163:J163"/>
    <mergeCell ref="C114:D114"/>
    <mergeCell ref="C123:J123"/>
  </mergeCells>
  <phoneticPr fontId="28" type="noConversion"/>
  <conditionalFormatting sqref="G1:G2 G163 G165:G197">
    <cfRule type="duplicateValues" dxfId="139" priority="314"/>
  </conditionalFormatting>
  <conditionalFormatting sqref="G1:G2">
    <cfRule type="duplicateValues" dxfId="138" priority="311"/>
    <cfRule type="duplicateValues" dxfId="137" priority="312"/>
    <cfRule type="duplicateValues" dxfId="136" priority="313"/>
  </conditionalFormatting>
  <conditionalFormatting sqref="G4 G14 G34:G42 G45:G62 G104:G112 G114:G122 G124:G132 G134:G142 G24:G32 G65:G102 G144:G152">
    <cfRule type="duplicateValues" dxfId="135" priority="117"/>
  </conditionalFormatting>
  <conditionalFormatting sqref="G4 G24">
    <cfRule type="duplicateValues" dxfId="134" priority="115"/>
    <cfRule type="duplicateValues" dxfId="133" priority="116"/>
  </conditionalFormatting>
  <conditionalFormatting sqref="G4">
    <cfRule type="duplicateValues" dxfId="132" priority="114"/>
  </conditionalFormatting>
  <conditionalFormatting sqref="G13">
    <cfRule type="duplicateValues" dxfId="131" priority="74"/>
    <cfRule type="duplicateValues" dxfId="130" priority="75"/>
    <cfRule type="duplicateValues" dxfId="129" priority="76"/>
    <cfRule type="duplicateValues" dxfId="128" priority="77"/>
    <cfRule type="duplicateValues" dxfId="127" priority="78"/>
    <cfRule type="duplicateValues" dxfId="126" priority="79"/>
  </conditionalFormatting>
  <conditionalFormatting sqref="G14">
    <cfRule type="duplicateValues" dxfId="125" priority="107"/>
    <cfRule type="duplicateValues" dxfId="124" priority="108"/>
  </conditionalFormatting>
  <conditionalFormatting sqref="G23">
    <cfRule type="duplicateValues" dxfId="123" priority="64"/>
    <cfRule type="duplicateValues" dxfId="122" priority="65"/>
    <cfRule type="duplicateValues" dxfId="121" priority="66"/>
    <cfRule type="duplicateValues" dxfId="120" priority="67"/>
  </conditionalFormatting>
  <conditionalFormatting sqref="G24">
    <cfRule type="duplicateValues" dxfId="119" priority="111"/>
    <cfRule type="duplicateValues" dxfId="118" priority="112"/>
    <cfRule type="duplicateValues" dxfId="117" priority="113"/>
  </conditionalFormatting>
  <conditionalFormatting sqref="G25">
    <cfRule type="duplicateValues" dxfId="116" priority="61"/>
    <cfRule type="duplicateValues" dxfId="115" priority="62"/>
    <cfRule type="duplicateValues" dxfId="114" priority="63"/>
  </conditionalFormatting>
  <conditionalFormatting sqref="G26:G32">
    <cfRule type="duplicateValues" dxfId="113" priority="7"/>
    <cfRule type="duplicateValues" dxfId="112" priority="8"/>
    <cfRule type="duplicateValues" dxfId="111" priority="9"/>
  </conditionalFormatting>
  <conditionalFormatting sqref="G33">
    <cfRule type="duplicateValues" dxfId="110" priority="68"/>
    <cfRule type="duplicateValues" dxfId="109" priority="69"/>
    <cfRule type="duplicateValues" dxfId="108" priority="70"/>
    <cfRule type="duplicateValues" dxfId="107" priority="71"/>
    <cfRule type="duplicateValues" dxfId="106" priority="72"/>
    <cfRule type="duplicateValues" dxfId="105" priority="73"/>
  </conditionalFormatting>
  <conditionalFormatting sqref="G34">
    <cfRule type="duplicateValues" dxfId="104" priority="53"/>
    <cfRule type="duplicateValues" dxfId="103" priority="54"/>
    <cfRule type="duplicateValues" dxfId="102" priority="55"/>
    <cfRule type="duplicateValues" dxfId="101" priority="56"/>
    <cfRule type="duplicateValues" dxfId="100" priority="57"/>
  </conditionalFormatting>
  <conditionalFormatting sqref="G43:G44">
    <cfRule type="duplicateValues" dxfId="99" priority="29"/>
    <cfRule type="duplicateValues" dxfId="98" priority="30"/>
    <cfRule type="duplicateValues" dxfId="97" priority="31"/>
    <cfRule type="duplicateValues" dxfId="96" priority="32"/>
  </conditionalFormatting>
  <conditionalFormatting sqref="G45:G52 G35:G42">
    <cfRule type="duplicateValues" dxfId="95" priority="26"/>
    <cfRule type="duplicateValues" dxfId="94" priority="27"/>
    <cfRule type="duplicateValues" dxfId="93" priority="28"/>
  </conditionalFormatting>
  <conditionalFormatting sqref="G65:G72 G55:G62">
    <cfRule type="duplicateValues" dxfId="92" priority="23"/>
    <cfRule type="duplicateValues" dxfId="91" priority="24"/>
    <cfRule type="duplicateValues" dxfId="90" priority="25"/>
  </conditionalFormatting>
  <conditionalFormatting sqref="G73:G74 G53:G54 G83:G84 G93:G94 G99:G102">
    <cfRule type="duplicateValues" dxfId="89" priority="127"/>
    <cfRule type="duplicateValues" dxfId="88" priority="128"/>
    <cfRule type="duplicateValues" dxfId="87" priority="129"/>
  </conditionalFormatting>
  <conditionalFormatting sqref="G85:G92 G75:G82">
    <cfRule type="duplicateValues" dxfId="86" priority="20"/>
    <cfRule type="duplicateValues" dxfId="85" priority="21"/>
    <cfRule type="duplicateValues" dxfId="84" priority="22"/>
  </conditionalFormatting>
  <conditionalFormatting sqref="G95:G98">
    <cfRule type="duplicateValues" dxfId="83" priority="4"/>
    <cfRule type="duplicateValues" dxfId="82" priority="5"/>
    <cfRule type="duplicateValues" dxfId="81" priority="6"/>
  </conditionalFormatting>
  <conditionalFormatting sqref="G103">
    <cfRule type="duplicateValues" dxfId="80" priority="80"/>
    <cfRule type="duplicateValues" dxfId="79" priority="81"/>
    <cfRule type="duplicateValues" dxfId="78" priority="82"/>
    <cfRule type="duplicateValues" dxfId="77" priority="83"/>
    <cfRule type="duplicateValues" dxfId="76" priority="84"/>
  </conditionalFormatting>
  <conditionalFormatting sqref="G104">
    <cfRule type="duplicateValues" dxfId="75" priority="85"/>
    <cfRule type="duplicateValues" dxfId="74" priority="86"/>
    <cfRule type="duplicateValues" dxfId="73" priority="90"/>
    <cfRule type="duplicateValues" dxfId="72" priority="91"/>
    <cfRule type="duplicateValues" dxfId="71" priority="92"/>
    <cfRule type="duplicateValues" dxfId="70" priority="93"/>
    <cfRule type="duplicateValues" dxfId="69" priority="94"/>
    <cfRule type="duplicateValues" dxfId="68" priority="95"/>
    <cfRule type="duplicateValues" dxfId="67" priority="96"/>
    <cfRule type="duplicateValues" dxfId="66" priority="97"/>
    <cfRule type="duplicateValues" dxfId="65" priority="98"/>
    <cfRule type="duplicateValues" dxfId="64" priority="99"/>
    <cfRule type="duplicateValues" dxfId="63" priority="100"/>
    <cfRule type="duplicateValues" dxfId="62" priority="101"/>
    <cfRule type="duplicateValues" dxfId="61" priority="102"/>
    <cfRule type="duplicateValues" dxfId="60" priority="103"/>
    <cfRule type="duplicateValues" dxfId="59" priority="109"/>
    <cfRule type="duplicateValues" dxfId="58" priority="110"/>
  </conditionalFormatting>
  <conditionalFormatting sqref="G114">
    <cfRule type="duplicateValues" dxfId="57" priority="48"/>
    <cfRule type="duplicateValues" dxfId="56" priority="49"/>
    <cfRule type="duplicateValues" dxfId="55" priority="50"/>
    <cfRule type="duplicateValues" dxfId="54" priority="51"/>
    <cfRule type="duplicateValues" dxfId="53" priority="52"/>
  </conditionalFormatting>
  <conditionalFormatting sqref="G115:G122 G105:G112">
    <cfRule type="duplicateValues" dxfId="52" priority="17"/>
    <cfRule type="duplicateValues" dxfId="51" priority="18"/>
    <cfRule type="duplicateValues" dxfId="50" priority="19"/>
  </conditionalFormatting>
  <conditionalFormatting sqref="G124">
    <cfRule type="duplicateValues" dxfId="49" priority="43"/>
    <cfRule type="duplicateValues" dxfId="48" priority="44"/>
    <cfRule type="duplicateValues" dxfId="47" priority="45"/>
    <cfRule type="duplicateValues" dxfId="46" priority="46"/>
    <cfRule type="duplicateValues" dxfId="45" priority="47"/>
  </conditionalFormatting>
  <conditionalFormatting sqref="G134">
    <cfRule type="duplicateValues" dxfId="44" priority="38"/>
    <cfRule type="duplicateValues" dxfId="43" priority="39"/>
    <cfRule type="duplicateValues" dxfId="42" priority="40"/>
    <cfRule type="duplicateValues" dxfId="41" priority="41"/>
    <cfRule type="duplicateValues" dxfId="40" priority="42"/>
  </conditionalFormatting>
  <conditionalFormatting sqref="G135:G142 G125:G132">
    <cfRule type="duplicateValues" dxfId="39" priority="14"/>
    <cfRule type="duplicateValues" dxfId="38" priority="15"/>
    <cfRule type="duplicateValues" dxfId="37" priority="16"/>
  </conditionalFormatting>
  <conditionalFormatting sqref="G144">
    <cfRule type="duplicateValues" dxfId="36" priority="33"/>
    <cfRule type="duplicateValues" dxfId="35" priority="34"/>
    <cfRule type="duplicateValues" dxfId="34" priority="35"/>
    <cfRule type="duplicateValues" dxfId="33" priority="36"/>
    <cfRule type="duplicateValues" dxfId="32" priority="37"/>
  </conditionalFormatting>
  <conditionalFormatting sqref="G145">
    <cfRule type="duplicateValues" dxfId="31" priority="58"/>
    <cfRule type="duplicateValues" dxfId="30" priority="59"/>
    <cfRule type="duplicateValues" dxfId="29" priority="60"/>
    <cfRule type="duplicateValues" dxfId="28" priority="118"/>
    <cfRule type="duplicateValues" dxfId="27" priority="119"/>
    <cfRule type="duplicateValues" dxfId="26" priority="120"/>
  </conditionalFormatting>
  <conditionalFormatting sqref="G146:G152">
    <cfRule type="duplicateValues" dxfId="25" priority="1"/>
    <cfRule type="duplicateValues" dxfId="24" priority="2"/>
    <cfRule type="duplicateValues" dxfId="23" priority="3"/>
  </conditionalFormatting>
  <conditionalFormatting sqref="G154">
    <cfRule type="duplicateValues" dxfId="22" priority="121"/>
    <cfRule type="duplicateValues" dxfId="21" priority="122"/>
    <cfRule type="duplicateValues" dxfId="20" priority="123"/>
    <cfRule type="duplicateValues" dxfId="19" priority="124"/>
    <cfRule type="duplicateValues" dxfId="18" priority="125"/>
    <cfRule type="duplicateValues" dxfId="17" priority="126"/>
  </conditionalFormatting>
  <conditionalFormatting sqref="G155:G162">
    <cfRule type="duplicateValues" dxfId="16" priority="10"/>
    <cfRule type="duplicateValues" dxfId="15" priority="11"/>
    <cfRule type="duplicateValues" dxfId="14" priority="12"/>
    <cfRule type="duplicateValues" dxfId="13" priority="13"/>
  </conditionalFormatting>
  <conditionalFormatting sqref="G163 G165:G197">
    <cfRule type="duplicateValues" dxfId="12" priority="315"/>
    <cfRule type="duplicateValues" dxfId="11" priority="316"/>
    <cfRule type="duplicateValues" dxfId="10" priority="317"/>
  </conditionalFormatting>
  <conditionalFormatting sqref="G164">
    <cfRule type="duplicateValues" dxfId="9" priority="142"/>
    <cfRule type="duplicateValues" dxfId="8" priority="143"/>
    <cfRule type="duplicateValues" dxfId="7" priority="144"/>
    <cfRule type="duplicateValues" dxfId="6" priority="145"/>
    <cfRule type="duplicateValues" dxfId="5" priority="146"/>
    <cfRule type="duplicateValues" dxfId="4" priority="147"/>
  </conditionalFormatting>
  <conditionalFormatting sqref="G198:G1048576">
    <cfRule type="duplicateValues" dxfId="3" priority="318"/>
    <cfRule type="duplicateValues" dxfId="2" priority="319"/>
    <cfRule type="duplicateValues" dxfId="1" priority="320"/>
    <cfRule type="duplicateValues" dxfId="0" priority="321"/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workbookViewId="0">
      <selection activeCell="C4" sqref="C4"/>
    </sheetView>
  </sheetViews>
  <sheetFormatPr defaultRowHeight="16.5"/>
  <cols>
    <col min="1" max="16384" width="9" style="13"/>
  </cols>
  <sheetData>
    <row r="2" spans="2:3">
      <c r="B2" s="13" t="s">
        <v>466</v>
      </c>
    </row>
    <row r="3" spans="2:3">
      <c r="B3" s="15" t="s">
        <v>467</v>
      </c>
      <c r="C3" s="15">
        <v>2025</v>
      </c>
    </row>
    <row r="4" spans="2:3">
      <c r="B4" s="15" t="s">
        <v>468</v>
      </c>
      <c r="C4" s="15">
        <v>4</v>
      </c>
    </row>
  </sheetData>
  <phoneticPr fontId="28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40" zoomScale="70" zoomScaleNormal="70" workbookViewId="0">
      <selection activeCell="M3" sqref="M3:N3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45751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140000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280000</v>
      </c>
      <c r="Q9" s="32"/>
      <c r="R9" s="33">
        <f>SUM(N:N)</f>
        <v>140000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280000</v>
      </c>
      <c r="Q10" s="196"/>
      <c r="R10" s="197">
        <f>SUM(R9:T9)</f>
        <v>140000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39">
        <f>SUM(K45:K52)</f>
        <v>0</v>
      </c>
      <c r="N43" s="35">
        <f>SUM(L45:L52)</f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39">
        <f>SUM(K55:K62)</f>
        <v>0</v>
      </c>
      <c r="N53" s="35">
        <f>SUM(L55:L62)</f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39">
        <f>SUM(K65:K72)</f>
        <v>0</v>
      </c>
      <c r="N63" s="35">
        <f>SUM(L65:L72)</f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39">
        <f>SUM(K75:K82)</f>
        <v>0</v>
      </c>
      <c r="N73" s="35">
        <f>SUM(L75:L82)</f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39">
        <f>SUM(K85:K92)</f>
        <v>280000</v>
      </c>
      <c r="N83" s="35">
        <f>SUM(L85:L92)</f>
        <v>140000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141">
        <v>4</v>
      </c>
      <c r="D88" s="142" t="s">
        <v>78</v>
      </c>
      <c r="E88" s="142" t="s">
        <v>79</v>
      </c>
      <c r="F88" s="143" t="s">
        <v>80</v>
      </c>
      <c r="G88" s="144" t="s">
        <v>81</v>
      </c>
      <c r="H88" s="144" t="s">
        <v>82</v>
      </c>
      <c r="I88" s="9">
        <v>3</v>
      </c>
      <c r="J88" s="9">
        <v>25</v>
      </c>
      <c r="K88" s="6">
        <f t="shared" si="8"/>
        <v>280000</v>
      </c>
      <c r="L88" s="6">
        <f>K88*L83</f>
        <v>140000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39">
        <f>SUM(K95:K102)</f>
        <v>0</v>
      </c>
      <c r="N93" s="35">
        <f>SUM(L95:L102)</f>
        <v>0</v>
      </c>
      <c r="O93" s="24"/>
    </row>
    <row r="94" spans="1:15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4562" priority="140"/>
    <cfRule type="duplicateValues" dxfId="4561" priority="141"/>
  </conditionalFormatting>
  <conditionalFormatting sqref="G1:G2 G4:G12 G14:G22 G34:G42 G45:G62 G104:G112 G114:G122 G124:G132 G134:G142 G165:G173 G175:G183 G185:G217 G24:G32 G65:G87 G144:G152 G89:G102">
    <cfRule type="duplicateValues" dxfId="4560" priority="143"/>
  </conditionalFormatting>
  <conditionalFormatting sqref="G1:G2">
    <cfRule type="duplicateValues" dxfId="4559" priority="142"/>
  </conditionalFormatting>
  <conditionalFormatting sqref="G4">
    <cfRule type="duplicateValues" dxfId="4558" priority="139"/>
  </conditionalFormatting>
  <conditionalFormatting sqref="G5:G12">
    <cfRule type="duplicateValues" dxfId="4557" priority="112"/>
    <cfRule type="duplicateValues" dxfId="4556" priority="113"/>
    <cfRule type="duplicateValues" dxfId="4555" priority="114"/>
  </conditionalFormatting>
  <conditionalFormatting sqref="G13">
    <cfRule type="duplicateValues" dxfId="4554" priority="99"/>
    <cfRule type="duplicateValues" dxfId="4553" priority="100"/>
    <cfRule type="duplicateValues" dxfId="4552" priority="101"/>
    <cfRule type="duplicateValues" dxfId="4551" priority="102"/>
    <cfRule type="duplicateValues" dxfId="4550" priority="103"/>
    <cfRule type="duplicateValues" dxfId="4549" priority="104"/>
  </conditionalFormatting>
  <conditionalFormatting sqref="G14">
    <cfRule type="duplicateValues" dxfId="4548" priority="132"/>
    <cfRule type="duplicateValues" dxfId="4547" priority="133"/>
  </conditionalFormatting>
  <conditionalFormatting sqref="G15:G22">
    <cfRule type="duplicateValues" dxfId="4546" priority="129"/>
    <cfRule type="duplicateValues" dxfId="4545" priority="130"/>
    <cfRule type="duplicateValues" dxfId="4544" priority="131"/>
  </conditionalFormatting>
  <conditionalFormatting sqref="G23">
    <cfRule type="duplicateValues" dxfId="4543" priority="89"/>
    <cfRule type="duplicateValues" dxfId="4542" priority="90"/>
    <cfRule type="duplicateValues" dxfId="4541" priority="91"/>
    <cfRule type="duplicateValues" dxfId="4540" priority="92"/>
  </conditionalFormatting>
  <conditionalFormatting sqref="G24">
    <cfRule type="duplicateValues" dxfId="4539" priority="136"/>
    <cfRule type="duplicateValues" dxfId="4538" priority="137"/>
    <cfRule type="duplicateValues" dxfId="4537" priority="138"/>
  </conditionalFormatting>
  <conditionalFormatting sqref="G25">
    <cfRule type="duplicateValues" dxfId="4536" priority="86"/>
    <cfRule type="duplicateValues" dxfId="4535" priority="87"/>
    <cfRule type="duplicateValues" dxfId="4534" priority="88"/>
  </conditionalFormatting>
  <conditionalFormatting sqref="G26:G32">
    <cfRule type="duplicateValues" dxfId="4533" priority="7"/>
    <cfRule type="duplicateValues" dxfId="4532" priority="8"/>
    <cfRule type="duplicateValues" dxfId="4531" priority="9"/>
  </conditionalFormatting>
  <conditionalFormatting sqref="G33">
    <cfRule type="duplicateValues" dxfId="4530" priority="93"/>
    <cfRule type="duplicateValues" dxfId="4529" priority="94"/>
    <cfRule type="duplicateValues" dxfId="4528" priority="95"/>
    <cfRule type="duplicateValues" dxfId="4527" priority="96"/>
    <cfRule type="duplicateValues" dxfId="4526" priority="97"/>
    <cfRule type="duplicateValues" dxfId="4525" priority="98"/>
  </conditionalFormatting>
  <conditionalFormatting sqref="G34">
    <cfRule type="duplicateValues" dxfId="4524" priority="74"/>
    <cfRule type="duplicateValues" dxfId="4523" priority="75"/>
    <cfRule type="duplicateValues" dxfId="4522" priority="76"/>
    <cfRule type="duplicateValues" dxfId="4521" priority="77"/>
    <cfRule type="duplicateValues" dxfId="4520" priority="78"/>
  </conditionalFormatting>
  <conditionalFormatting sqref="G43:G44">
    <cfRule type="duplicateValues" dxfId="4519" priority="32"/>
    <cfRule type="duplicateValues" dxfId="4518" priority="33"/>
    <cfRule type="duplicateValues" dxfId="4517" priority="34"/>
    <cfRule type="duplicateValues" dxfId="4516" priority="35"/>
  </conditionalFormatting>
  <conditionalFormatting sqref="G45:G52 G35:G42">
    <cfRule type="duplicateValues" dxfId="4515" priority="29"/>
    <cfRule type="duplicateValues" dxfId="4514" priority="30"/>
    <cfRule type="duplicateValues" dxfId="4513" priority="31"/>
  </conditionalFormatting>
  <conditionalFormatting sqref="G65:G72 G55:G62">
    <cfRule type="duplicateValues" dxfId="4512" priority="26"/>
    <cfRule type="duplicateValues" dxfId="4511" priority="27"/>
    <cfRule type="duplicateValues" dxfId="4510" priority="28"/>
  </conditionalFormatting>
  <conditionalFormatting sqref="G73:G74 G53:G54 G83:G84 G93:G94 G99:G102">
    <cfRule type="duplicateValues" dxfId="4509" priority="157"/>
    <cfRule type="duplicateValues" dxfId="4508" priority="158"/>
    <cfRule type="duplicateValues" dxfId="4507" priority="159"/>
  </conditionalFormatting>
  <conditionalFormatting sqref="G85:G87 G75:G82 G89:G92">
    <cfRule type="duplicateValues" dxfId="4506" priority="23"/>
    <cfRule type="duplicateValues" dxfId="4505" priority="24"/>
    <cfRule type="duplicateValues" dxfId="4504" priority="25"/>
  </conditionalFormatting>
  <conditionalFormatting sqref="G95:G98">
    <cfRule type="duplicateValues" dxfId="4503" priority="4"/>
    <cfRule type="duplicateValues" dxfId="4502" priority="5"/>
    <cfRule type="duplicateValues" dxfId="4501" priority="6"/>
  </conditionalFormatting>
  <conditionalFormatting sqref="G103">
    <cfRule type="duplicateValues" dxfId="4500" priority="105"/>
    <cfRule type="duplicateValues" dxfId="4499" priority="106"/>
    <cfRule type="duplicateValues" dxfId="4498" priority="107"/>
    <cfRule type="duplicateValues" dxfId="4497" priority="108"/>
    <cfRule type="duplicateValues" dxfId="4496" priority="109"/>
  </conditionalFormatting>
  <conditionalFormatting sqref="G104">
    <cfRule type="duplicateValues" dxfId="4495" priority="110"/>
    <cfRule type="duplicateValues" dxfId="4494" priority="111"/>
    <cfRule type="duplicateValues" dxfId="4493" priority="115"/>
    <cfRule type="duplicateValues" dxfId="4492" priority="116"/>
    <cfRule type="duplicateValues" dxfId="4491" priority="117"/>
    <cfRule type="duplicateValues" dxfId="4490" priority="118"/>
    <cfRule type="duplicateValues" dxfId="4489" priority="119"/>
    <cfRule type="duplicateValues" dxfId="4488" priority="120"/>
    <cfRule type="duplicateValues" dxfId="4487" priority="121"/>
    <cfRule type="duplicateValues" dxfId="4486" priority="122"/>
    <cfRule type="duplicateValues" dxfId="4485" priority="123"/>
    <cfRule type="duplicateValues" dxfId="4484" priority="124"/>
    <cfRule type="duplicateValues" dxfId="4483" priority="125"/>
    <cfRule type="duplicateValues" dxfId="4482" priority="126"/>
    <cfRule type="duplicateValues" dxfId="4481" priority="127"/>
    <cfRule type="duplicateValues" dxfId="4480" priority="128"/>
    <cfRule type="duplicateValues" dxfId="4479" priority="134"/>
    <cfRule type="duplicateValues" dxfId="4478" priority="135"/>
  </conditionalFormatting>
  <conditionalFormatting sqref="G114">
    <cfRule type="duplicateValues" dxfId="4477" priority="69"/>
    <cfRule type="duplicateValues" dxfId="4476" priority="70"/>
    <cfRule type="duplicateValues" dxfId="4475" priority="71"/>
    <cfRule type="duplicateValues" dxfId="4474" priority="72"/>
    <cfRule type="duplicateValues" dxfId="4473" priority="73"/>
  </conditionalFormatting>
  <conditionalFormatting sqref="G115:G122 G105:G112">
    <cfRule type="duplicateValues" dxfId="4472" priority="20"/>
    <cfRule type="duplicateValues" dxfId="4471" priority="21"/>
    <cfRule type="duplicateValues" dxfId="4470" priority="22"/>
  </conditionalFormatting>
  <conditionalFormatting sqref="G124">
    <cfRule type="duplicateValues" dxfId="4469" priority="64"/>
    <cfRule type="duplicateValues" dxfId="4468" priority="65"/>
    <cfRule type="duplicateValues" dxfId="4467" priority="66"/>
    <cfRule type="duplicateValues" dxfId="4466" priority="67"/>
    <cfRule type="duplicateValues" dxfId="4465" priority="68"/>
  </conditionalFormatting>
  <conditionalFormatting sqref="G134">
    <cfRule type="duplicateValues" dxfId="4464" priority="59"/>
    <cfRule type="duplicateValues" dxfId="4463" priority="60"/>
    <cfRule type="duplicateValues" dxfId="4462" priority="61"/>
    <cfRule type="duplicateValues" dxfId="4461" priority="62"/>
    <cfRule type="duplicateValues" dxfId="4460" priority="63"/>
  </conditionalFormatting>
  <conditionalFormatting sqref="G135:G142 G125:G132">
    <cfRule type="duplicateValues" dxfId="4459" priority="17"/>
    <cfRule type="duplicateValues" dxfId="4458" priority="18"/>
    <cfRule type="duplicateValues" dxfId="4457" priority="19"/>
  </conditionalFormatting>
  <conditionalFormatting sqref="G144">
    <cfRule type="duplicateValues" dxfId="4456" priority="54"/>
    <cfRule type="duplicateValues" dxfId="4455" priority="55"/>
    <cfRule type="duplicateValues" dxfId="4454" priority="56"/>
    <cfRule type="duplicateValues" dxfId="4453" priority="57"/>
    <cfRule type="duplicateValues" dxfId="4452" priority="58"/>
  </conditionalFormatting>
  <conditionalFormatting sqref="G145">
    <cfRule type="duplicateValues" dxfId="4451" priority="83"/>
    <cfRule type="duplicateValues" dxfId="4450" priority="84"/>
    <cfRule type="duplicateValues" dxfId="4449" priority="85"/>
  </conditionalFormatting>
  <conditionalFormatting sqref="G146:G152">
    <cfRule type="duplicateValues" dxfId="4448" priority="1"/>
    <cfRule type="duplicateValues" dxfId="4447" priority="2"/>
    <cfRule type="duplicateValues" dxfId="4446" priority="3"/>
  </conditionalFormatting>
  <conditionalFormatting sqref="G154">
    <cfRule type="duplicateValues" dxfId="4445" priority="151"/>
    <cfRule type="duplicateValues" dxfId="4444" priority="152"/>
    <cfRule type="duplicateValues" dxfId="4443" priority="153"/>
    <cfRule type="duplicateValues" dxfId="4442" priority="154"/>
    <cfRule type="duplicateValues" dxfId="4441" priority="155"/>
    <cfRule type="duplicateValues" dxfId="4440" priority="156"/>
  </conditionalFormatting>
  <conditionalFormatting sqref="G155:G162">
    <cfRule type="duplicateValues" dxfId="4439" priority="13"/>
    <cfRule type="duplicateValues" dxfId="4438" priority="14"/>
    <cfRule type="duplicateValues" dxfId="4437" priority="15"/>
    <cfRule type="duplicateValues" dxfId="4436" priority="16"/>
  </conditionalFormatting>
  <conditionalFormatting sqref="G163">
    <cfRule type="duplicateValues" dxfId="4435" priority="79"/>
    <cfRule type="duplicateValues" dxfId="4434" priority="80"/>
    <cfRule type="duplicateValues" dxfId="4433" priority="81"/>
    <cfRule type="duplicateValues" dxfId="4432" priority="82"/>
  </conditionalFormatting>
  <conditionalFormatting sqref="G164">
    <cfRule type="duplicateValues" dxfId="4431" priority="48"/>
    <cfRule type="duplicateValues" dxfId="4430" priority="49"/>
    <cfRule type="duplicateValues" dxfId="4429" priority="50"/>
    <cfRule type="duplicateValues" dxfId="4428" priority="51"/>
    <cfRule type="duplicateValues" dxfId="4427" priority="52"/>
    <cfRule type="duplicateValues" dxfId="4426" priority="53"/>
  </conditionalFormatting>
  <conditionalFormatting sqref="G173 G145 G183 G193:G217">
    <cfRule type="duplicateValues" dxfId="4425" priority="144"/>
    <cfRule type="duplicateValues" dxfId="4424" priority="145"/>
    <cfRule type="duplicateValues" dxfId="4423" priority="146"/>
  </conditionalFormatting>
  <conditionalFormatting sqref="G174">
    <cfRule type="duplicateValues" dxfId="4422" priority="42"/>
    <cfRule type="duplicateValues" dxfId="4421" priority="43"/>
    <cfRule type="duplicateValues" dxfId="4420" priority="44"/>
    <cfRule type="duplicateValues" dxfId="4419" priority="45"/>
    <cfRule type="duplicateValues" dxfId="4418" priority="46"/>
    <cfRule type="duplicateValues" dxfId="4417" priority="47"/>
  </conditionalFormatting>
  <conditionalFormatting sqref="G184">
    <cfRule type="duplicateValues" dxfId="4416" priority="36"/>
    <cfRule type="duplicateValues" dxfId="4415" priority="37"/>
    <cfRule type="duplicateValues" dxfId="4414" priority="38"/>
    <cfRule type="duplicateValues" dxfId="4413" priority="39"/>
    <cfRule type="duplicateValues" dxfId="4412" priority="40"/>
    <cfRule type="duplicateValues" dxfId="4411" priority="41"/>
  </conditionalFormatting>
  <conditionalFormatting sqref="G185:G192 G175:G182 G165:G172">
    <cfRule type="duplicateValues" dxfId="4410" priority="10"/>
    <cfRule type="duplicateValues" dxfId="4409" priority="11"/>
    <cfRule type="duplicateValues" dxfId="4408" priority="12"/>
  </conditionalFormatting>
  <conditionalFormatting sqref="G218:G1048576">
    <cfRule type="duplicateValues" dxfId="4407" priority="147"/>
    <cfRule type="duplicateValues" dxfId="4406" priority="148"/>
    <cfRule type="duplicateValues" dxfId="4405" priority="149"/>
    <cfRule type="duplicateValues" dxfId="4404" priority="15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46" zoomScale="85" zoomScaleNormal="85" workbookViewId="0">
      <selection activeCell="C43" sqref="C43:J43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10.62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87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45752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585000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1170000</v>
      </c>
      <c r="Q9" s="32"/>
      <c r="R9" s="33">
        <f>SUM(N:N)</f>
        <v>585000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1170000</v>
      </c>
      <c r="Q10" s="196"/>
      <c r="R10" s="197">
        <f>SUM(R9:T9)</f>
        <v>585000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150000</v>
      </c>
      <c r="N13" s="35">
        <f>SUM(L15:L22)</f>
        <v>75000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33">
      <c r="B16" s="22">
        <v>2</v>
      </c>
      <c r="C16" s="142">
        <v>5</v>
      </c>
      <c r="D16" s="142" t="s">
        <v>51</v>
      </c>
      <c r="E16" s="141" t="s">
        <v>83</v>
      </c>
      <c r="F16" s="146" t="s">
        <v>84</v>
      </c>
      <c r="G16" s="144" t="s">
        <v>85</v>
      </c>
      <c r="H16" s="147" t="s">
        <v>86</v>
      </c>
      <c r="I16" s="9">
        <v>3</v>
      </c>
      <c r="J16" s="9">
        <v>12</v>
      </c>
      <c r="K16" s="6">
        <f t="shared" si="1"/>
        <v>150000</v>
      </c>
      <c r="L16" s="6">
        <f>K16*L13</f>
        <v>75000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240000</v>
      </c>
      <c r="N23" s="35">
        <f>SUM(L25:L32)</f>
        <v>120000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 ht="33">
      <c r="B26" s="22">
        <v>2</v>
      </c>
      <c r="C26" s="8">
        <v>5</v>
      </c>
      <c r="D26" s="8" t="s">
        <v>87</v>
      </c>
      <c r="E26" s="152" t="s">
        <v>88</v>
      </c>
      <c r="F26" s="8" t="s">
        <v>89</v>
      </c>
      <c r="G26" s="81" t="s">
        <v>90</v>
      </c>
      <c r="H26" s="82" t="s">
        <v>65</v>
      </c>
      <c r="I26" s="9">
        <v>3</v>
      </c>
      <c r="J26" s="9">
        <v>5</v>
      </c>
      <c r="K26" s="6">
        <f t="shared" ref="K26:K32" si="2">(I26+J26)*10000</f>
        <v>80000</v>
      </c>
      <c r="L26" s="6">
        <f>K26*L23</f>
        <v>40000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>
        <v>5</v>
      </c>
      <c r="D28" s="162" t="s">
        <v>91</v>
      </c>
      <c r="E28" s="162" t="s">
        <v>92</v>
      </c>
      <c r="F28" s="162" t="s">
        <v>93</v>
      </c>
      <c r="G28" s="163" t="s">
        <v>94</v>
      </c>
      <c r="H28" s="163" t="s">
        <v>95</v>
      </c>
      <c r="I28" s="164">
        <v>3</v>
      </c>
      <c r="J28" s="164">
        <v>13</v>
      </c>
      <c r="K28" s="6">
        <f t="shared" si="2"/>
        <v>160000</v>
      </c>
      <c r="L28" s="6">
        <f>K28*L23</f>
        <v>80000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160000</v>
      </c>
      <c r="N33" s="35">
        <f>SUM(L35:L42)</f>
        <v>80000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142">
        <v>5</v>
      </c>
      <c r="D37" s="142" t="s">
        <v>96</v>
      </c>
      <c r="E37" s="142" t="s">
        <v>97</v>
      </c>
      <c r="F37" s="153" t="s">
        <v>98</v>
      </c>
      <c r="G37" s="154" t="s">
        <v>99</v>
      </c>
      <c r="H37" s="154" t="s">
        <v>86</v>
      </c>
      <c r="I37" s="9">
        <v>3</v>
      </c>
      <c r="J37" s="9">
        <v>13</v>
      </c>
      <c r="K37" s="6">
        <f t="shared" si="3"/>
        <v>160000</v>
      </c>
      <c r="L37" s="6">
        <f>K37*L33</f>
        <v>80000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486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39">
        <f>SUM(K45:K52)</f>
        <v>0</v>
      </c>
      <c r="N43" s="35">
        <f>SUM(L45:L52)</f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39">
        <f>SUM(K55:K62)</f>
        <v>300000</v>
      </c>
      <c r="N53" s="35">
        <f>SUM(L55:L62)</f>
        <v>150000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>
        <v>5</v>
      </c>
      <c r="D57" s="152" t="s">
        <v>96</v>
      </c>
      <c r="E57" s="8" t="s">
        <v>100</v>
      </c>
      <c r="F57" s="8" t="s">
        <v>101</v>
      </c>
      <c r="G57" s="81" t="s">
        <v>102</v>
      </c>
      <c r="H57" s="82" t="s">
        <v>65</v>
      </c>
      <c r="I57" s="9">
        <v>3</v>
      </c>
      <c r="J57" s="9">
        <v>5</v>
      </c>
      <c r="K57" s="6">
        <f t="shared" si="5"/>
        <v>80000</v>
      </c>
      <c r="L57" s="6">
        <f>K57*L53</f>
        <v>40000</v>
      </c>
      <c r="M57" s="103"/>
      <c r="N57" s="90"/>
      <c r="O57" s="24"/>
    </row>
    <row r="58" spans="1:15">
      <c r="A58" s="19"/>
      <c r="B58" s="23"/>
      <c r="C58" s="8">
        <v>5</v>
      </c>
      <c r="D58" s="152" t="s">
        <v>103</v>
      </c>
      <c r="E58" s="8" t="s">
        <v>104</v>
      </c>
      <c r="F58" s="8" t="s">
        <v>105</v>
      </c>
      <c r="G58" s="82" t="s">
        <v>106</v>
      </c>
      <c r="H58" s="82" t="s">
        <v>107</v>
      </c>
      <c r="I58" s="9">
        <v>3</v>
      </c>
      <c r="J58" s="9">
        <v>19</v>
      </c>
      <c r="K58" s="6">
        <f t="shared" si="5"/>
        <v>220000</v>
      </c>
      <c r="L58" s="6">
        <f>K58*L53</f>
        <v>110000</v>
      </c>
      <c r="M58" s="103"/>
      <c r="N58" s="90"/>
      <c r="O58" s="24"/>
    </row>
    <row r="59" spans="1:15">
      <c r="A59" s="19"/>
      <c r="B59" s="23"/>
      <c r="C59" s="8">
        <v>5</v>
      </c>
      <c r="D59" s="152" t="s">
        <v>108</v>
      </c>
      <c r="E59" s="8" t="s">
        <v>104</v>
      </c>
      <c r="F59" s="8" t="s">
        <v>105</v>
      </c>
      <c r="G59" s="81" t="s">
        <v>109</v>
      </c>
      <c r="H59" s="82" t="s">
        <v>77</v>
      </c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39">
        <f>SUM(K65:K72)</f>
        <v>320000</v>
      </c>
      <c r="N63" s="35">
        <f>SUM(L65:L72)</f>
        <v>160000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>
        <v>5</v>
      </c>
      <c r="D65" s="8" t="s">
        <v>110</v>
      </c>
      <c r="E65" s="8" t="s">
        <v>111</v>
      </c>
      <c r="F65" s="8" t="s">
        <v>112</v>
      </c>
      <c r="G65" s="81" t="s">
        <v>113</v>
      </c>
      <c r="H65" s="82" t="s">
        <v>114</v>
      </c>
      <c r="I65" s="9">
        <v>3</v>
      </c>
      <c r="J65" s="9">
        <v>13</v>
      </c>
      <c r="K65" s="6">
        <f t="shared" ref="K65:K72" si="6">(I65+J65)*10000</f>
        <v>160000</v>
      </c>
      <c r="L65" s="6">
        <f>K65*L63</f>
        <v>80000</v>
      </c>
      <c r="O65" s="24"/>
    </row>
    <row r="66" spans="1:15">
      <c r="A66" s="19"/>
      <c r="B66" s="23"/>
      <c r="C66" s="8">
        <v>5</v>
      </c>
      <c r="D66" s="152" t="s">
        <v>61</v>
      </c>
      <c r="E66" s="8" t="s">
        <v>115</v>
      </c>
      <c r="F66" s="8" t="s">
        <v>116</v>
      </c>
      <c r="G66" s="81" t="s">
        <v>117</v>
      </c>
      <c r="H66" s="82" t="s">
        <v>27</v>
      </c>
      <c r="I66" s="9">
        <v>3</v>
      </c>
      <c r="J66" s="9">
        <v>13</v>
      </c>
      <c r="K66" s="6">
        <f t="shared" si="6"/>
        <v>160000</v>
      </c>
      <c r="L66" s="6">
        <f>K66*L63</f>
        <v>80000</v>
      </c>
      <c r="O66" s="24"/>
    </row>
    <row r="67" spans="1:15">
      <c r="A67" s="19"/>
      <c r="B67" s="23"/>
      <c r="C67" s="8"/>
      <c r="D67" s="152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39">
        <f>SUM(K75:K82)</f>
        <v>0</v>
      </c>
      <c r="N73" s="35">
        <f>SUM(L75:L82)</f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39">
        <f>SUM(K85:K92)</f>
        <v>0</v>
      </c>
      <c r="N83" s="35">
        <f>SUM(L85:L92)</f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idden="1">
      <c r="A93" s="19"/>
      <c r="B93" s="23"/>
      <c r="C93" s="224" t="s">
        <v>118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 hidden="1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 hidden="1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 hidden="1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 hidden="1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 hidden="1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 hidden="1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 hidden="1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 hidden="1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 hidden="1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4403" priority="140"/>
    <cfRule type="duplicateValues" dxfId="4402" priority="141"/>
  </conditionalFormatting>
  <conditionalFormatting sqref="G1:G2 G4:G12 G14:G15 G34:G36 G104:G112 G114:G122 G124:G132 G134:G142 G165:G173 G175:G183 G185:G217 G24:G32 G144:G152 G17:G22 G38:G42 G65:G102 G45:G62">
    <cfRule type="duplicateValues" dxfId="4401" priority="143"/>
  </conditionalFormatting>
  <conditionalFormatting sqref="G1:G2">
    <cfRule type="duplicateValues" dxfId="4400" priority="142"/>
  </conditionalFormatting>
  <conditionalFormatting sqref="G4">
    <cfRule type="duplicateValues" dxfId="4399" priority="139"/>
  </conditionalFormatting>
  <conditionalFormatting sqref="G5:G12">
    <cfRule type="duplicateValues" dxfId="4398" priority="112"/>
    <cfRule type="duplicateValues" dxfId="4397" priority="113"/>
    <cfRule type="duplicateValues" dxfId="4396" priority="114"/>
  </conditionalFormatting>
  <conditionalFormatting sqref="G13">
    <cfRule type="duplicateValues" dxfId="4395" priority="99"/>
    <cfRule type="duplicateValues" dxfId="4394" priority="100"/>
    <cfRule type="duplicateValues" dxfId="4393" priority="101"/>
    <cfRule type="duplicateValues" dxfId="4392" priority="102"/>
    <cfRule type="duplicateValues" dxfId="4391" priority="103"/>
    <cfRule type="duplicateValues" dxfId="4390" priority="104"/>
  </conditionalFormatting>
  <conditionalFormatting sqref="G14">
    <cfRule type="duplicateValues" dxfId="4389" priority="132"/>
    <cfRule type="duplicateValues" dxfId="4388" priority="133"/>
  </conditionalFormatting>
  <conditionalFormatting sqref="G15 G17:G22">
    <cfRule type="duplicateValues" dxfId="4387" priority="129"/>
    <cfRule type="duplicateValues" dxfId="4386" priority="130"/>
    <cfRule type="duplicateValues" dxfId="4385" priority="131"/>
  </conditionalFormatting>
  <conditionalFormatting sqref="G23">
    <cfRule type="duplicateValues" dxfId="4384" priority="89"/>
    <cfRule type="duplicateValues" dxfId="4383" priority="90"/>
    <cfRule type="duplicateValues" dxfId="4382" priority="91"/>
    <cfRule type="duplicateValues" dxfId="4381" priority="92"/>
  </conditionalFormatting>
  <conditionalFormatting sqref="G24">
    <cfRule type="duplicateValues" dxfId="4380" priority="136"/>
    <cfRule type="duplicateValues" dxfId="4379" priority="137"/>
    <cfRule type="duplicateValues" dxfId="4378" priority="138"/>
  </conditionalFormatting>
  <conditionalFormatting sqref="G25">
    <cfRule type="duplicateValues" dxfId="4377" priority="86"/>
    <cfRule type="duplicateValues" dxfId="4376" priority="87"/>
    <cfRule type="duplicateValues" dxfId="4375" priority="88"/>
  </conditionalFormatting>
  <conditionalFormatting sqref="G26:G32">
    <cfRule type="duplicateValues" dxfId="4374" priority="7"/>
    <cfRule type="duplicateValues" dxfId="4373" priority="8"/>
    <cfRule type="duplicateValues" dxfId="4372" priority="9"/>
  </conditionalFormatting>
  <conditionalFormatting sqref="G33">
    <cfRule type="duplicateValues" dxfId="4371" priority="93"/>
    <cfRule type="duplicateValues" dxfId="4370" priority="94"/>
    <cfRule type="duplicateValues" dxfId="4369" priority="95"/>
    <cfRule type="duplicateValues" dxfId="4368" priority="96"/>
    <cfRule type="duplicateValues" dxfId="4367" priority="97"/>
    <cfRule type="duplicateValues" dxfId="4366" priority="98"/>
  </conditionalFormatting>
  <conditionalFormatting sqref="G34">
    <cfRule type="duplicateValues" dxfId="4365" priority="74"/>
    <cfRule type="duplicateValues" dxfId="4364" priority="75"/>
    <cfRule type="duplicateValues" dxfId="4363" priority="76"/>
    <cfRule type="duplicateValues" dxfId="4362" priority="77"/>
    <cfRule type="duplicateValues" dxfId="4361" priority="78"/>
  </conditionalFormatting>
  <conditionalFormatting sqref="G43:G44">
    <cfRule type="duplicateValues" dxfId="4360" priority="32"/>
    <cfRule type="duplicateValues" dxfId="4359" priority="33"/>
    <cfRule type="duplicateValues" dxfId="4358" priority="34"/>
    <cfRule type="duplicateValues" dxfId="4357" priority="35"/>
  </conditionalFormatting>
  <conditionalFormatting sqref="G45:G52 G35:G36 G38:G42">
    <cfRule type="duplicateValues" dxfId="4356" priority="29"/>
    <cfRule type="duplicateValues" dxfId="4355" priority="30"/>
    <cfRule type="duplicateValues" dxfId="4354" priority="31"/>
  </conditionalFormatting>
  <conditionalFormatting sqref="G65:G72 G55:G62">
    <cfRule type="duplicateValues" dxfId="4353" priority="26"/>
    <cfRule type="duplicateValues" dxfId="4352" priority="27"/>
    <cfRule type="duplicateValues" dxfId="4351" priority="28"/>
  </conditionalFormatting>
  <conditionalFormatting sqref="G73:G74 G53:G54 G83:G84 G93:G94 G99:G102">
    <cfRule type="duplicateValues" dxfId="4350" priority="157"/>
    <cfRule type="duplicateValues" dxfId="4349" priority="158"/>
    <cfRule type="duplicateValues" dxfId="4348" priority="159"/>
  </conditionalFormatting>
  <conditionalFormatting sqref="G85:G92 G75:G82">
    <cfRule type="duplicateValues" dxfId="4347" priority="23"/>
    <cfRule type="duplicateValues" dxfId="4346" priority="24"/>
    <cfRule type="duplicateValues" dxfId="4345" priority="25"/>
  </conditionalFormatting>
  <conditionalFormatting sqref="G95:G98">
    <cfRule type="duplicateValues" dxfId="4344" priority="4"/>
    <cfRule type="duplicateValues" dxfId="4343" priority="5"/>
    <cfRule type="duplicateValues" dxfId="4342" priority="6"/>
  </conditionalFormatting>
  <conditionalFormatting sqref="G103">
    <cfRule type="duplicateValues" dxfId="4341" priority="105"/>
    <cfRule type="duplicateValues" dxfId="4340" priority="106"/>
    <cfRule type="duplicateValues" dxfId="4339" priority="107"/>
    <cfRule type="duplicateValues" dxfId="4338" priority="108"/>
    <cfRule type="duplicateValues" dxfId="4337" priority="109"/>
  </conditionalFormatting>
  <conditionalFormatting sqref="G104">
    <cfRule type="duplicateValues" dxfId="4336" priority="110"/>
    <cfRule type="duplicateValues" dxfId="4335" priority="111"/>
    <cfRule type="duplicateValues" dxfId="4334" priority="115"/>
    <cfRule type="duplicateValues" dxfId="4333" priority="116"/>
    <cfRule type="duplicateValues" dxfId="4332" priority="117"/>
    <cfRule type="duplicateValues" dxfId="4331" priority="118"/>
    <cfRule type="duplicateValues" dxfId="4330" priority="119"/>
    <cfRule type="duplicateValues" dxfId="4329" priority="120"/>
    <cfRule type="duplicateValues" dxfId="4328" priority="121"/>
    <cfRule type="duplicateValues" dxfId="4327" priority="122"/>
    <cfRule type="duplicateValues" dxfId="4326" priority="123"/>
    <cfRule type="duplicateValues" dxfId="4325" priority="124"/>
    <cfRule type="duplicateValues" dxfId="4324" priority="125"/>
    <cfRule type="duplicateValues" dxfId="4323" priority="126"/>
    <cfRule type="duplicateValues" dxfId="4322" priority="127"/>
    <cfRule type="duplicateValues" dxfId="4321" priority="128"/>
    <cfRule type="duplicateValues" dxfId="4320" priority="134"/>
    <cfRule type="duplicateValues" dxfId="4319" priority="135"/>
  </conditionalFormatting>
  <conditionalFormatting sqref="G114">
    <cfRule type="duplicateValues" dxfId="4318" priority="69"/>
    <cfRule type="duplicateValues" dxfId="4317" priority="70"/>
    <cfRule type="duplicateValues" dxfId="4316" priority="71"/>
    <cfRule type="duplicateValues" dxfId="4315" priority="72"/>
    <cfRule type="duplicateValues" dxfId="4314" priority="73"/>
  </conditionalFormatting>
  <conditionalFormatting sqref="G115:G122 G105:G112">
    <cfRule type="duplicateValues" dxfId="4313" priority="20"/>
    <cfRule type="duplicateValues" dxfId="4312" priority="21"/>
    <cfRule type="duplicateValues" dxfId="4311" priority="22"/>
  </conditionalFormatting>
  <conditionalFormatting sqref="G124">
    <cfRule type="duplicateValues" dxfId="4310" priority="64"/>
    <cfRule type="duplicateValues" dxfId="4309" priority="65"/>
    <cfRule type="duplicateValues" dxfId="4308" priority="66"/>
    <cfRule type="duplicateValues" dxfId="4307" priority="67"/>
    <cfRule type="duplicateValues" dxfId="4306" priority="68"/>
  </conditionalFormatting>
  <conditionalFormatting sqref="G134">
    <cfRule type="duplicateValues" dxfId="4305" priority="59"/>
    <cfRule type="duplicateValues" dxfId="4304" priority="60"/>
    <cfRule type="duplicateValues" dxfId="4303" priority="61"/>
    <cfRule type="duplicateValues" dxfId="4302" priority="62"/>
    <cfRule type="duplicateValues" dxfId="4301" priority="63"/>
  </conditionalFormatting>
  <conditionalFormatting sqref="G135:G142 G125:G132">
    <cfRule type="duplicateValues" dxfId="4300" priority="17"/>
    <cfRule type="duplicateValues" dxfId="4299" priority="18"/>
    <cfRule type="duplicateValues" dxfId="4298" priority="19"/>
  </conditionalFormatting>
  <conditionalFormatting sqref="G144">
    <cfRule type="duplicateValues" dxfId="4297" priority="54"/>
    <cfRule type="duplicateValues" dxfId="4296" priority="55"/>
    <cfRule type="duplicateValues" dxfId="4295" priority="56"/>
    <cfRule type="duplicateValues" dxfId="4294" priority="57"/>
    <cfRule type="duplicateValues" dxfId="4293" priority="58"/>
  </conditionalFormatting>
  <conditionalFormatting sqref="G145">
    <cfRule type="duplicateValues" dxfId="4292" priority="83"/>
    <cfRule type="duplicateValues" dxfId="4291" priority="84"/>
    <cfRule type="duplicateValues" dxfId="4290" priority="85"/>
  </conditionalFormatting>
  <conditionalFormatting sqref="G146:G152">
    <cfRule type="duplicateValues" dxfId="4289" priority="1"/>
    <cfRule type="duplicateValues" dxfId="4288" priority="2"/>
    <cfRule type="duplicateValues" dxfId="4287" priority="3"/>
  </conditionalFormatting>
  <conditionalFormatting sqref="G154">
    <cfRule type="duplicateValues" dxfId="4286" priority="151"/>
    <cfRule type="duplicateValues" dxfId="4285" priority="152"/>
    <cfRule type="duplicateValues" dxfId="4284" priority="153"/>
    <cfRule type="duplicateValues" dxfId="4283" priority="154"/>
    <cfRule type="duplicateValues" dxfId="4282" priority="155"/>
    <cfRule type="duplicateValues" dxfId="4281" priority="156"/>
  </conditionalFormatting>
  <conditionalFormatting sqref="G155:G162">
    <cfRule type="duplicateValues" dxfId="4280" priority="13"/>
    <cfRule type="duplicateValues" dxfId="4279" priority="14"/>
    <cfRule type="duplicateValues" dxfId="4278" priority="15"/>
    <cfRule type="duplicateValues" dxfId="4277" priority="16"/>
  </conditionalFormatting>
  <conditionalFormatting sqref="G163">
    <cfRule type="duplicateValues" dxfId="4276" priority="79"/>
    <cfRule type="duplicateValues" dxfId="4275" priority="80"/>
    <cfRule type="duplicateValues" dxfId="4274" priority="81"/>
    <cfRule type="duplicateValues" dxfId="4273" priority="82"/>
  </conditionalFormatting>
  <conditionalFormatting sqref="G164">
    <cfRule type="duplicateValues" dxfId="4272" priority="48"/>
    <cfRule type="duplicateValues" dxfId="4271" priority="49"/>
    <cfRule type="duplicateValues" dxfId="4270" priority="50"/>
    <cfRule type="duplicateValues" dxfId="4269" priority="51"/>
    <cfRule type="duplicateValues" dxfId="4268" priority="52"/>
    <cfRule type="duplicateValues" dxfId="4267" priority="53"/>
  </conditionalFormatting>
  <conditionalFormatting sqref="G173 G145 G183 G193:G217">
    <cfRule type="duplicateValues" dxfId="4266" priority="144"/>
    <cfRule type="duplicateValues" dxfId="4265" priority="145"/>
    <cfRule type="duplicateValues" dxfId="4264" priority="146"/>
  </conditionalFormatting>
  <conditionalFormatting sqref="G174">
    <cfRule type="duplicateValues" dxfId="4263" priority="42"/>
    <cfRule type="duplicateValues" dxfId="4262" priority="43"/>
    <cfRule type="duplicateValues" dxfId="4261" priority="44"/>
    <cfRule type="duplicateValues" dxfId="4260" priority="45"/>
    <cfRule type="duplicateValues" dxfId="4259" priority="46"/>
    <cfRule type="duplicateValues" dxfId="4258" priority="47"/>
  </conditionalFormatting>
  <conditionalFormatting sqref="G184">
    <cfRule type="duplicateValues" dxfId="4257" priority="36"/>
    <cfRule type="duplicateValues" dxfId="4256" priority="37"/>
    <cfRule type="duplicateValues" dxfId="4255" priority="38"/>
    <cfRule type="duplicateValues" dxfId="4254" priority="39"/>
    <cfRule type="duplicateValues" dxfId="4253" priority="40"/>
    <cfRule type="duplicateValues" dxfId="4252" priority="41"/>
  </conditionalFormatting>
  <conditionalFormatting sqref="G185:G192 G175:G182 G165:G172">
    <cfRule type="duplicateValues" dxfId="4251" priority="10"/>
    <cfRule type="duplicateValues" dxfId="4250" priority="11"/>
    <cfRule type="duplicateValues" dxfId="4249" priority="12"/>
  </conditionalFormatting>
  <conditionalFormatting sqref="G218:G1048576">
    <cfRule type="duplicateValues" dxfId="4248" priority="147"/>
    <cfRule type="duplicateValues" dxfId="4247" priority="148"/>
    <cfRule type="duplicateValues" dxfId="4246" priority="149"/>
    <cfRule type="duplicateValues" dxfId="4245" priority="150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93"/>
  <sheetViews>
    <sheetView topLeftCell="C1" zoomScale="70" zoomScaleNormal="70" workbookViewId="0">
      <selection activeCell="W83" sqref="W83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23" width="8.625" style="16"/>
    <col min="24" max="25" width="10.875" style="16" bestFit="1" customWidth="1"/>
    <col min="26" max="16384" width="8.625" style="16"/>
  </cols>
  <sheetData>
    <row r="1" spans="2:25" ht="22.5" customHeight="1" thickBot="1">
      <c r="C1" s="187">
        <f ca="1">DATE(년,월,_xlfn.SHEET())</f>
        <v>45753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  <c r="V1" s="329" t="s">
        <v>489</v>
      </c>
      <c r="W1" s="330"/>
      <c r="X1" s="330"/>
      <c r="Y1" s="331"/>
    </row>
    <row r="2" spans="2:25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5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  <c r="V3" s="333" t="s">
        <v>469</v>
      </c>
      <c r="W3" s="334"/>
      <c r="X3" s="243" t="s">
        <v>470</v>
      </c>
      <c r="Y3" s="332"/>
    </row>
    <row r="4" spans="2:25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172000</v>
      </c>
      <c r="R4" s="193"/>
      <c r="S4" s="24"/>
      <c r="V4" s="335"/>
      <c r="W4" s="336"/>
      <c r="X4" s="93" t="s">
        <v>472</v>
      </c>
      <c r="Y4" s="93" t="s">
        <v>471</v>
      </c>
    </row>
    <row r="5" spans="2:25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  <c r="V5" s="341" t="s">
        <v>474</v>
      </c>
      <c r="W5" s="342"/>
      <c r="X5" s="343">
        <f ca="1">SUM(
  N(INDIRECT("'1'!M" &amp; (13 + (ROW(A1)-1)*10))),
  N(INDIRECT("'2'!M" &amp; (13 + (ROW(A1)-1)*10))),
  N(INDIRECT("'3'!M" &amp; (13 + (ROW(A1)-1)*10))),
  N(INDIRECT("'4'!M" &amp; (13 + (ROW(A1)-1)*10))),
  N(INDIRECT("'5'!M" &amp; (13 + (ROW(A1)-1)*10))),
  N(INDIRECT("'6'!M" &amp; (13 + (ROW(A1)-1)*10)))
)</f>
        <v>660000</v>
      </c>
      <c r="Y5" s="339">
        <f ca="1">X5 * INDIRECT("'1'!L" &amp; (13 + (ROW() - ROW($A$1)) * 10))</f>
        <v>330000</v>
      </c>
    </row>
    <row r="6" spans="2:25" ht="17.25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  <c r="V6" s="341" t="s">
        <v>475</v>
      </c>
      <c r="W6" s="342"/>
      <c r="X6" s="343">
        <f t="shared" ref="X6:X18" ca="1" si="1">SUM(
  N(INDIRECT("'1'!M" &amp; (13 + (ROW(A2)-1)*10))),
  N(INDIRECT("'2'!M" &amp; (13 + (ROW(A2)-1)*10))),
  N(INDIRECT("'3'!M" &amp; (13 + (ROW(A2)-1)*10))),
  N(INDIRECT("'4'!M" &amp; (13 + (ROW(A2)-1)*10))),
  N(INDIRECT("'5'!M" &amp; (13 + (ROW(A2)-1)*10))),
  N(INDIRECT("'6'!M" &amp; (13 + (ROW(A2)-1)*10)))
)</f>
        <v>320000</v>
      </c>
      <c r="Y6" s="339">
        <f t="shared" ref="Y6:Y18" ca="1" si="2">X6 * INDIRECT("'1'!L" &amp; (13 + (ROW() - ROW($A$1)) * 10))</f>
        <v>160000</v>
      </c>
    </row>
    <row r="7" spans="2:25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  <c r="V7" s="341" t="s">
        <v>476</v>
      </c>
      <c r="W7" s="342"/>
      <c r="X7" s="343">
        <f t="shared" ca="1" si="1"/>
        <v>160000</v>
      </c>
      <c r="Y7" s="339">
        <f t="shared" ca="1" si="2"/>
        <v>80000</v>
      </c>
    </row>
    <row r="8" spans="2:25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  <c r="V8" s="341" t="s">
        <v>488</v>
      </c>
      <c r="W8" s="342"/>
      <c r="X8" s="343">
        <f t="shared" ca="1" si="1"/>
        <v>0</v>
      </c>
      <c r="Y8" s="339">
        <f t="shared" ca="1" si="2"/>
        <v>0</v>
      </c>
    </row>
    <row r="9" spans="2:25" ht="17.25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380000</v>
      </c>
      <c r="Q9" s="32"/>
      <c r="R9" s="33">
        <f>SUM(N:N)</f>
        <v>208000</v>
      </c>
      <c r="S9" s="34"/>
      <c r="T9" s="34"/>
      <c r="U9" s="24"/>
      <c r="V9" s="341" t="s">
        <v>477</v>
      </c>
      <c r="W9" s="342"/>
      <c r="X9" s="343">
        <f t="shared" ca="1" si="1"/>
        <v>300000</v>
      </c>
      <c r="Y9" s="339">
        <f t="shared" ca="1" si="2"/>
        <v>150000</v>
      </c>
    </row>
    <row r="10" spans="2:25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380000</v>
      </c>
      <c r="Q10" s="196"/>
      <c r="R10" s="197">
        <f>SUM(R9:T9)</f>
        <v>208000</v>
      </c>
      <c r="S10" s="198"/>
      <c r="T10" s="199"/>
      <c r="U10" s="24"/>
      <c r="V10" s="341" t="s">
        <v>487</v>
      </c>
      <c r="W10" s="342"/>
      <c r="X10" s="343">
        <f t="shared" ca="1" si="1"/>
        <v>320000</v>
      </c>
      <c r="Y10" s="339">
        <f t="shared" ca="1" si="2"/>
        <v>192000</v>
      </c>
    </row>
    <row r="11" spans="2:25" ht="17.25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  <c r="V11" s="341" t="s">
        <v>478</v>
      </c>
      <c r="W11" s="342"/>
      <c r="X11" s="343">
        <f t="shared" ca="1" si="1"/>
        <v>0</v>
      </c>
      <c r="Y11" s="339">
        <f t="shared" ca="1" si="2"/>
        <v>0</v>
      </c>
    </row>
    <row r="12" spans="2:25" ht="17.25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  <c r="V12" s="341" t="s">
        <v>479</v>
      </c>
      <c r="W12" s="342"/>
      <c r="X12" s="343">
        <f t="shared" ca="1" si="1"/>
        <v>640000</v>
      </c>
      <c r="Y12" s="339">
        <f t="shared" ca="1" si="2"/>
        <v>384000</v>
      </c>
    </row>
    <row r="13" spans="2:25" ht="23.25" thickBot="1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  <c r="P13" s="188" t="s">
        <v>119</v>
      </c>
      <c r="Q13" s="188"/>
      <c r="R13" s="188"/>
      <c r="S13" s="188"/>
      <c r="T13" s="188"/>
      <c r="V13" s="341" t="s">
        <v>480</v>
      </c>
      <c r="W13" s="342"/>
      <c r="X13" s="343">
        <f t="shared" ca="1" si="1"/>
        <v>0</v>
      </c>
      <c r="Y13" s="339">
        <f t="shared" ca="1" si="2"/>
        <v>0</v>
      </c>
    </row>
    <row r="14" spans="2:25" ht="18" thickTop="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  <c r="V14" s="341" t="s">
        <v>481</v>
      </c>
      <c r="W14" s="342"/>
      <c r="X14" s="343">
        <f t="shared" ca="1" si="1"/>
        <v>0</v>
      </c>
      <c r="Y14" s="339">
        <f t="shared" ca="1" si="2"/>
        <v>0</v>
      </c>
    </row>
    <row r="15" spans="2:25" ht="16.5" customHeight="1">
      <c r="B15" s="22">
        <v>1</v>
      </c>
      <c r="C15" s="5"/>
      <c r="D15" s="5"/>
      <c r="E15" s="5"/>
      <c r="F15" s="5"/>
      <c r="G15" s="5"/>
      <c r="H15" s="5"/>
      <c r="I15" s="5"/>
      <c r="J15" s="5"/>
      <c r="K15" s="6">
        <f t="shared" ref="K15:K22" si="3">(I15+J15)*10000</f>
        <v>0</v>
      </c>
      <c r="L15" s="6">
        <f>K15*L13</f>
        <v>0</v>
      </c>
      <c r="M15" s="24"/>
      <c r="O15" s="22"/>
      <c r="P15" s="237" t="s">
        <v>120</v>
      </c>
      <c r="Q15" s="239">
        <f>P21-R21</f>
        <v>1179000</v>
      </c>
      <c r="R15" s="240"/>
      <c r="V15" s="341" t="s">
        <v>483</v>
      </c>
      <c r="W15" s="342"/>
      <c r="X15" s="343">
        <f t="shared" ca="1" si="1"/>
        <v>0</v>
      </c>
      <c r="Y15" s="339">
        <f t="shared" ca="1" si="2"/>
        <v>0</v>
      </c>
    </row>
    <row r="16" spans="2:25" ht="16.5" customHeight="1">
      <c r="B16" s="22">
        <v>2</v>
      </c>
      <c r="C16" s="5"/>
      <c r="D16" s="5"/>
      <c r="E16" s="5"/>
      <c r="F16" s="5"/>
      <c r="G16" s="5"/>
      <c r="H16" s="5"/>
      <c r="I16" s="5"/>
      <c r="J16" s="5"/>
      <c r="K16" s="6">
        <f t="shared" si="3"/>
        <v>0</v>
      </c>
      <c r="L16" s="6">
        <f>K16*L13</f>
        <v>0</v>
      </c>
      <c r="M16" s="24"/>
      <c r="O16" s="22"/>
      <c r="P16" s="238"/>
      <c r="Q16" s="241"/>
      <c r="R16" s="242"/>
      <c r="V16" s="341" t="s">
        <v>482</v>
      </c>
      <c r="W16" s="342"/>
      <c r="X16" s="343">
        <f t="shared" ca="1" si="1"/>
        <v>180000</v>
      </c>
      <c r="Y16" s="339">
        <f t="shared" ca="1" si="2"/>
        <v>90000</v>
      </c>
    </row>
    <row r="17" spans="2:25" ht="17.25">
      <c r="B17" s="22">
        <v>3</v>
      </c>
      <c r="C17" s="5"/>
      <c r="D17" s="5"/>
      <c r="E17" s="5"/>
      <c r="F17" s="5"/>
      <c r="G17" s="5"/>
      <c r="H17" s="5"/>
      <c r="I17" s="5"/>
      <c r="J17" s="5"/>
      <c r="K17" s="6">
        <f t="shared" si="3"/>
        <v>0</v>
      </c>
      <c r="L17" s="6">
        <f>K17*L13</f>
        <v>0</v>
      </c>
      <c r="M17" s="24"/>
      <c r="V17" s="341" t="s">
        <v>484</v>
      </c>
      <c r="W17" s="342"/>
      <c r="X17" s="343">
        <f t="shared" ca="1" si="1"/>
        <v>270000</v>
      </c>
      <c r="Y17" s="339">
        <f t="shared" ca="1" si="2"/>
        <v>135000</v>
      </c>
    </row>
    <row r="18" spans="2:25" ht="17.25">
      <c r="B18" s="22">
        <v>4</v>
      </c>
      <c r="C18" s="5"/>
      <c r="D18" s="5"/>
      <c r="E18" s="5"/>
      <c r="F18" s="5"/>
      <c r="G18" s="5"/>
      <c r="H18" s="5"/>
      <c r="I18" s="5"/>
      <c r="J18" s="5"/>
      <c r="K18" s="6">
        <f t="shared" si="3"/>
        <v>0</v>
      </c>
      <c r="L18" s="6">
        <f>K18*L13</f>
        <v>0</v>
      </c>
      <c r="M18" s="24"/>
      <c r="O18" s="22"/>
      <c r="P18" s="243" t="s">
        <v>121</v>
      </c>
      <c r="Q18" s="244"/>
      <c r="R18" s="245" t="s">
        <v>122</v>
      </c>
      <c r="S18" s="245"/>
      <c r="T18" s="244"/>
      <c r="U18" s="24"/>
      <c r="V18" s="341" t="s">
        <v>485</v>
      </c>
      <c r="W18" s="342"/>
      <c r="X18" s="343">
        <f t="shared" ca="1" si="1"/>
        <v>0</v>
      </c>
      <c r="Y18" s="339">
        <f t="shared" ca="1" si="2"/>
        <v>0</v>
      </c>
    </row>
    <row r="19" spans="2:25" ht="17.25">
      <c r="B19" s="22">
        <v>5</v>
      </c>
      <c r="C19" s="5"/>
      <c r="D19" s="5"/>
      <c r="E19" s="5"/>
      <c r="F19" s="5"/>
      <c r="G19" s="5"/>
      <c r="H19" s="5"/>
      <c r="I19" s="5"/>
      <c r="J19" s="5"/>
      <c r="K19" s="6">
        <f t="shared" si="3"/>
        <v>0</v>
      </c>
      <c r="L19" s="6">
        <f>K19*L13</f>
        <v>0</v>
      </c>
      <c r="M19" s="24"/>
      <c r="O19" s="22"/>
      <c r="P19" s="92" t="s">
        <v>123</v>
      </c>
      <c r="Q19" s="93" t="s">
        <v>124</v>
      </c>
      <c r="R19" s="93" t="s">
        <v>125</v>
      </c>
      <c r="S19" s="93" t="s">
        <v>126</v>
      </c>
      <c r="T19" s="93" t="s">
        <v>124</v>
      </c>
      <c r="U19" s="24"/>
      <c r="X19" s="340"/>
    </row>
    <row r="20" spans="2:25">
      <c r="B20" s="22">
        <v>6</v>
      </c>
      <c r="C20" s="5"/>
      <c r="D20" s="5"/>
      <c r="E20" s="5"/>
      <c r="F20" s="5"/>
      <c r="G20" s="5"/>
      <c r="H20" s="5"/>
      <c r="I20" s="5"/>
      <c r="J20" s="5"/>
      <c r="K20" s="6">
        <f t="shared" si="3"/>
        <v>0</v>
      </c>
      <c r="L20" s="6">
        <f>K20*L13</f>
        <v>0</v>
      </c>
      <c r="M20" s="24"/>
      <c r="O20" s="22"/>
      <c r="P20" s="120">
        <f>SUM(P9,'8'!P9,'7'!P9,'6'!P9,'5'!P9,'4'!P9,'3'!P9)</f>
        <v>2430000</v>
      </c>
      <c r="Q20" s="120">
        <f>SUM(Q9,'8'!Q9,'7'!Q9,'6'!Q9,'5'!Q9,'4'!Q9,'3'!Q9)</f>
        <v>0</v>
      </c>
      <c r="R20" s="120">
        <f>SUM(R9,'8'!R9,'7'!R9,'6'!R9,'5'!R9,'4'!R9,'3'!R9)</f>
        <v>1251000</v>
      </c>
      <c r="S20" s="120">
        <f>SUM(S9,'8'!S9,'7'!S9,'6'!S9,'5'!S9,'4'!S9,'3'!S9)</f>
        <v>0</v>
      </c>
      <c r="T20" s="120">
        <f>SUM(T9,'8'!T9,'7'!T9,'6'!T9,'5'!T9,'4'!T9,'3'!T9)</f>
        <v>0</v>
      </c>
      <c r="U20" s="24"/>
    </row>
    <row r="21" spans="2:25" ht="17.25">
      <c r="B21" s="22">
        <v>7</v>
      </c>
      <c r="C21" s="5"/>
      <c r="D21" s="5"/>
      <c r="E21" s="5"/>
      <c r="F21" s="5"/>
      <c r="G21" s="5"/>
      <c r="H21" s="5"/>
      <c r="I21" s="5"/>
      <c r="J21" s="5"/>
      <c r="K21" s="6">
        <f t="shared" si="3"/>
        <v>0</v>
      </c>
      <c r="L21" s="6">
        <f>K21*L13</f>
        <v>0</v>
      </c>
      <c r="M21" s="24"/>
      <c r="O21" s="22"/>
      <c r="P21" s="246">
        <f>SUM(P20:Q20)</f>
        <v>2430000</v>
      </c>
      <c r="Q21" s="328"/>
      <c r="R21" s="337">
        <f>SUM(R20:T20)</f>
        <v>1251000</v>
      </c>
      <c r="S21" s="248"/>
      <c r="T21" s="338"/>
      <c r="U21" s="24"/>
    </row>
    <row r="22" spans="2:25">
      <c r="B22" s="22">
        <v>8</v>
      </c>
      <c r="C22" s="5"/>
      <c r="D22" s="5"/>
      <c r="E22" s="5"/>
      <c r="F22" s="5"/>
      <c r="G22" s="5"/>
      <c r="H22" s="5"/>
      <c r="I22" s="5"/>
      <c r="J22" s="5"/>
      <c r="K22" s="6">
        <f t="shared" si="3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5" ht="20.25" hidden="1" customHeight="1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5" ht="16.5" hidden="1" customHeight="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5" ht="19.5" hidden="1" customHeight="1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5" ht="16.5" hidden="1" customHeight="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4">(I26+J26)*10000</f>
        <v>0</v>
      </c>
      <c r="L26" s="6">
        <f>K26*L23</f>
        <v>0</v>
      </c>
      <c r="M26" s="24"/>
    </row>
    <row r="27" spans="2:25" ht="16.5" hidden="1" customHeight="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4"/>
        <v>0</v>
      </c>
      <c r="L27" s="6">
        <f>K27*L23</f>
        <v>0</v>
      </c>
      <c r="M27" s="24"/>
    </row>
    <row r="28" spans="2:25" ht="16.5" hidden="1" customHeight="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4"/>
        <v>0</v>
      </c>
      <c r="L28" s="6">
        <f>K28*L23</f>
        <v>0</v>
      </c>
      <c r="M28" s="24"/>
    </row>
    <row r="29" spans="2:25" ht="16.5" hidden="1" customHeight="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4"/>
        <v>0</v>
      </c>
      <c r="L29" s="6">
        <f>K29*L23</f>
        <v>0</v>
      </c>
      <c r="M29" s="24"/>
    </row>
    <row r="30" spans="2:25" hidden="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4"/>
        <v>0</v>
      </c>
      <c r="L30" s="6">
        <f>K30*L23</f>
        <v>0</v>
      </c>
      <c r="M30" s="24"/>
    </row>
    <row r="31" spans="2:25" hidden="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4"/>
        <v>0</v>
      </c>
      <c r="L31" s="6">
        <f>K31*L23</f>
        <v>0</v>
      </c>
      <c r="M31" s="24"/>
    </row>
    <row r="32" spans="2:25" hidden="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4"/>
        <v>0</v>
      </c>
      <c r="L32" s="6">
        <f>K32*L23</f>
        <v>0</v>
      </c>
      <c r="M32" s="36"/>
      <c r="N32" s="25"/>
    </row>
    <row r="33" spans="1:15" ht="20.25" hidden="1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 hidden="1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 hidden="1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5">(I35+J35)*10000</f>
        <v>0</v>
      </c>
      <c r="L35" s="6">
        <f>K35*L33</f>
        <v>0</v>
      </c>
      <c r="M35" s="24"/>
    </row>
    <row r="36" spans="1:15" hidden="1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5"/>
        <v>0</v>
      </c>
      <c r="L36" s="6">
        <f>K36*L33</f>
        <v>0</v>
      </c>
      <c r="M36" s="24"/>
    </row>
    <row r="37" spans="1:15" hidden="1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5"/>
        <v>0</v>
      </c>
      <c r="L37" s="6">
        <f>K37*L33</f>
        <v>0</v>
      </c>
      <c r="M37" s="24"/>
    </row>
    <row r="38" spans="1:15" hidden="1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5"/>
        <v>0</v>
      </c>
      <c r="L38" s="6">
        <f>K38*L33</f>
        <v>0</v>
      </c>
      <c r="M38" s="24"/>
    </row>
    <row r="39" spans="1:15" hidden="1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5"/>
        <v>0</v>
      </c>
      <c r="L39" s="6">
        <f>K39*L33</f>
        <v>0</v>
      </c>
      <c r="M39" s="24"/>
    </row>
    <row r="40" spans="1:15" hidden="1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5"/>
        <v>0</v>
      </c>
      <c r="L40" s="6">
        <f>K40*L33</f>
        <v>0</v>
      </c>
      <c r="M40" s="24"/>
    </row>
    <row r="41" spans="1:15" hidden="1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5"/>
        <v>0</v>
      </c>
      <c r="L41" s="6">
        <f>K41*L33</f>
        <v>0</v>
      </c>
      <c r="M41" s="24"/>
    </row>
    <row r="42" spans="1:15" hidden="1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5"/>
        <v>0</v>
      </c>
      <c r="L42" s="6">
        <f>K42*L33</f>
        <v>0</v>
      </c>
      <c r="M42" s="36"/>
      <c r="N42" s="25"/>
    </row>
    <row r="43" spans="1:15" ht="16.5" hidden="1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91">
        <v>0</v>
      </c>
      <c r="N43" s="102">
        <v>0</v>
      </c>
      <c r="O43" s="24"/>
    </row>
    <row r="44" spans="1:15" ht="16.5" hidden="1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 hidden="1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6">(I45+J45)*10000</f>
        <v>0</v>
      </c>
      <c r="L45" s="6">
        <f>K45*L43</f>
        <v>0</v>
      </c>
      <c r="O45" s="24"/>
    </row>
    <row r="46" spans="1:15" hidden="1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6"/>
        <v>0</v>
      </c>
      <c r="L46" s="6">
        <f>K46*L43</f>
        <v>0</v>
      </c>
      <c r="O46" s="24"/>
    </row>
    <row r="47" spans="1:15" hidden="1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6"/>
        <v>0</v>
      </c>
      <c r="L47" s="6">
        <f>K47*L43</f>
        <v>0</v>
      </c>
      <c r="O47" s="24"/>
    </row>
    <row r="48" spans="1:15" hidden="1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6"/>
        <v>0</v>
      </c>
      <c r="L48" s="6">
        <f>K48*L43</f>
        <v>0</v>
      </c>
      <c r="O48" s="24"/>
    </row>
    <row r="49" spans="1:15" hidden="1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6"/>
        <v>0</v>
      </c>
      <c r="L49" s="6">
        <f>K49*L43</f>
        <v>0</v>
      </c>
      <c r="O49" s="24"/>
    </row>
    <row r="50" spans="1:15" hidden="1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6"/>
        <v>0</v>
      </c>
      <c r="L50" s="6">
        <f>K50*L43</f>
        <v>0</v>
      </c>
      <c r="O50" s="24"/>
    </row>
    <row r="51" spans="1:15" hidden="1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6"/>
        <v>0</v>
      </c>
      <c r="L51" s="6">
        <f>K51*L43</f>
        <v>0</v>
      </c>
      <c r="O51" s="24"/>
    </row>
    <row r="52" spans="1:15" hidden="1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6"/>
        <v>0</v>
      </c>
      <c r="L52" s="6">
        <f>K52*L43</f>
        <v>0</v>
      </c>
      <c r="O52" s="24"/>
    </row>
    <row r="53" spans="1:15" ht="16.5" hidden="1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91">
        <v>0</v>
      </c>
      <c r="N53" s="102">
        <v>0</v>
      </c>
      <c r="O53" s="24"/>
    </row>
    <row r="54" spans="1:15" ht="16.5" hidden="1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 hidden="1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7">(I55+J55)*10000</f>
        <v>0</v>
      </c>
      <c r="L55" s="6">
        <f>K55*L53</f>
        <v>0</v>
      </c>
      <c r="M55" s="103"/>
      <c r="N55" s="90"/>
      <c r="O55" s="24"/>
    </row>
    <row r="56" spans="1:15" hidden="1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7"/>
        <v>0</v>
      </c>
      <c r="L56" s="6">
        <f>K56*L53</f>
        <v>0</v>
      </c>
      <c r="M56" s="103"/>
      <c r="N56" s="90"/>
      <c r="O56" s="24"/>
    </row>
    <row r="57" spans="1:15" hidden="1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7"/>
        <v>0</v>
      </c>
      <c r="L57" s="6">
        <f>K57*L53</f>
        <v>0</v>
      </c>
      <c r="M57" s="103"/>
      <c r="N57" s="90"/>
      <c r="O57" s="24"/>
    </row>
    <row r="58" spans="1:15" hidden="1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7"/>
        <v>0</v>
      </c>
      <c r="L58" s="6">
        <f>K58*L53</f>
        <v>0</v>
      </c>
      <c r="M58" s="103"/>
      <c r="N58" s="90"/>
      <c r="O58" s="24"/>
    </row>
    <row r="59" spans="1:15" hidden="1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7"/>
        <v>0</v>
      </c>
      <c r="L59" s="6">
        <f>K59*L53</f>
        <v>0</v>
      </c>
      <c r="M59" s="103"/>
      <c r="N59" s="90"/>
      <c r="O59" s="24"/>
    </row>
    <row r="60" spans="1:15" hidden="1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7"/>
        <v>0</v>
      </c>
      <c r="L60" s="6">
        <f>K60*L53</f>
        <v>0</v>
      </c>
      <c r="M60" s="103"/>
      <c r="N60" s="90"/>
      <c r="O60" s="24"/>
    </row>
    <row r="61" spans="1:15" hidden="1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7"/>
        <v>0</v>
      </c>
      <c r="L61" s="6">
        <f>K61*L53</f>
        <v>0</v>
      </c>
      <c r="M61" s="103"/>
      <c r="N61" s="90"/>
      <c r="O61" s="24"/>
    </row>
    <row r="62" spans="1:15" hidden="1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7"/>
        <v>0</v>
      </c>
      <c r="L62" s="6">
        <f>K62*L53</f>
        <v>0</v>
      </c>
      <c r="M62" s="105"/>
      <c r="N62" s="100"/>
      <c r="O62" s="24"/>
    </row>
    <row r="63" spans="1:15" hidden="1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91">
        <v>0</v>
      </c>
      <c r="N63" s="102">
        <v>0</v>
      </c>
      <c r="O63" s="24"/>
    </row>
    <row r="64" spans="1:15" hidden="1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 hidden="1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8">(I65+J65)*10000</f>
        <v>0</v>
      </c>
      <c r="L65" s="6">
        <f>K65*L63</f>
        <v>0</v>
      </c>
      <c r="O65" s="24"/>
    </row>
    <row r="66" spans="1:15" hidden="1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8"/>
        <v>0</v>
      </c>
      <c r="L66" s="6">
        <f>K66*L63</f>
        <v>0</v>
      </c>
      <c r="O66" s="24"/>
    </row>
    <row r="67" spans="1:15" hidden="1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8"/>
        <v>0</v>
      </c>
      <c r="L67" s="6">
        <f>K67*L63</f>
        <v>0</v>
      </c>
      <c r="O67" s="24"/>
    </row>
    <row r="68" spans="1:15" hidden="1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8"/>
        <v>0</v>
      </c>
      <c r="L68" s="6">
        <f>K68*L63</f>
        <v>0</v>
      </c>
      <c r="O68" s="24"/>
    </row>
    <row r="69" spans="1:15" hidden="1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8"/>
        <v>0</v>
      </c>
      <c r="L69" s="6">
        <f>K69*L63</f>
        <v>0</v>
      </c>
      <c r="O69" s="24"/>
    </row>
    <row r="70" spans="1:15" hidden="1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8"/>
        <v>0</v>
      </c>
      <c r="L70" s="6">
        <f>K70*L63</f>
        <v>0</v>
      </c>
      <c r="O70" s="24"/>
    </row>
    <row r="71" spans="1:15" hidden="1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8"/>
        <v>0</v>
      </c>
      <c r="L71" s="6">
        <f>K71*L63</f>
        <v>0</v>
      </c>
      <c r="O71" s="24"/>
    </row>
    <row r="72" spans="1:15" hidden="1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8"/>
        <v>0</v>
      </c>
      <c r="L72" s="6">
        <f>K72*L63</f>
        <v>0</v>
      </c>
      <c r="O72" s="24"/>
    </row>
    <row r="73" spans="1:15" hidden="1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91">
        <v>0</v>
      </c>
      <c r="N73" s="102">
        <v>0</v>
      </c>
      <c r="O73" s="24"/>
    </row>
    <row r="74" spans="1:15" ht="16.5" hidden="1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 hidden="1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9">(I75+J75)*10000</f>
        <v>0</v>
      </c>
      <c r="L75" s="6">
        <f>K75*L73</f>
        <v>0</v>
      </c>
      <c r="M75" s="90"/>
      <c r="N75" s="90"/>
      <c r="O75" s="24"/>
    </row>
    <row r="76" spans="1:15" hidden="1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9"/>
        <v>0</v>
      </c>
      <c r="L76" s="6">
        <f>K76*L73</f>
        <v>0</v>
      </c>
      <c r="M76" s="90"/>
      <c r="N76" s="90"/>
      <c r="O76" s="24"/>
    </row>
    <row r="77" spans="1:15" hidden="1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9"/>
        <v>0</v>
      </c>
      <c r="L77" s="6">
        <f>K77*L73</f>
        <v>0</v>
      </c>
      <c r="M77" s="90"/>
      <c r="N77" s="90"/>
      <c r="O77" s="24"/>
    </row>
    <row r="78" spans="1:15" hidden="1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9"/>
        <v>0</v>
      </c>
      <c r="L78" s="6">
        <f>K78*L73</f>
        <v>0</v>
      </c>
      <c r="M78" s="90"/>
      <c r="N78" s="90"/>
      <c r="O78" s="24"/>
    </row>
    <row r="79" spans="1:15" hidden="1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9"/>
        <v>0</v>
      </c>
      <c r="L79" s="6">
        <f>K79*L73</f>
        <v>0</v>
      </c>
      <c r="M79" s="90"/>
      <c r="N79" s="90"/>
      <c r="O79" s="24"/>
    </row>
    <row r="80" spans="1:15" hidden="1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9"/>
        <v>0</v>
      </c>
      <c r="L80" s="6">
        <f>K80*L73</f>
        <v>0</v>
      </c>
      <c r="M80" s="90"/>
      <c r="N80" s="90"/>
      <c r="O80" s="24"/>
    </row>
    <row r="81" spans="1:15" hidden="1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9"/>
        <v>0</v>
      </c>
      <c r="L81" s="6">
        <f>K81*L73</f>
        <v>0</v>
      </c>
      <c r="M81" s="90"/>
      <c r="N81" s="90"/>
      <c r="O81" s="24"/>
    </row>
    <row r="82" spans="1:15" hidden="1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9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39">
        <f>SUM(K85:K92)</f>
        <v>200000</v>
      </c>
      <c r="N83" s="35">
        <f>SUM(L85:L92)</f>
        <v>100000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 ht="41.25" customHeight="1">
      <c r="A85" s="19"/>
      <c r="B85" s="23"/>
      <c r="C85" s="8">
        <v>6</v>
      </c>
      <c r="D85" s="8" t="s">
        <v>110</v>
      </c>
      <c r="E85" s="8" t="s">
        <v>127</v>
      </c>
      <c r="F85" s="8" t="s">
        <v>128</v>
      </c>
      <c r="G85" s="81" t="s">
        <v>129</v>
      </c>
      <c r="H85" s="82" t="s">
        <v>130</v>
      </c>
      <c r="I85" s="9">
        <v>3</v>
      </c>
      <c r="J85" s="9">
        <v>8</v>
      </c>
      <c r="K85" s="6">
        <f>(I85+J85)*10000</f>
        <v>110000</v>
      </c>
      <c r="L85" s="6">
        <f>K85*L83</f>
        <v>55000</v>
      </c>
      <c r="O85" s="24"/>
    </row>
    <row r="86" spans="1:15" ht="16.5" customHeight="1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ref="K86:K92" si="10">(I86+J86)*10000</f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10"/>
        <v>0</v>
      </c>
      <c r="L87" s="6">
        <f>K87*L83</f>
        <v>0</v>
      </c>
      <c r="O87" s="24"/>
    </row>
    <row r="88" spans="1:15" ht="49.5">
      <c r="A88" s="19"/>
      <c r="B88" s="23"/>
      <c r="C88" s="8">
        <v>6</v>
      </c>
      <c r="D88" s="8" t="s">
        <v>103</v>
      </c>
      <c r="E88" s="8" t="s">
        <v>131</v>
      </c>
      <c r="F88" s="8" t="s">
        <v>132</v>
      </c>
      <c r="G88" s="81" t="s">
        <v>133</v>
      </c>
      <c r="H88" s="82" t="s">
        <v>65</v>
      </c>
      <c r="I88" s="9">
        <v>3</v>
      </c>
      <c r="J88" s="9">
        <v>6</v>
      </c>
      <c r="K88" s="6">
        <f t="shared" si="10"/>
        <v>90000</v>
      </c>
      <c r="L88" s="6">
        <f>K88*L83</f>
        <v>45000</v>
      </c>
      <c r="O88" s="79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>(I89+J89)*10000</f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10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10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10"/>
        <v>0</v>
      </c>
      <c r="L92" s="6">
        <f>K92*L83</f>
        <v>0</v>
      </c>
      <c r="O92" s="24"/>
    </row>
    <row r="93" spans="1:15" ht="20.25" hidden="1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 hidden="1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 hidden="1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11">(I95+J95)*10000</f>
        <v>0</v>
      </c>
      <c r="L95" s="6">
        <f>K95*L90</f>
        <v>0</v>
      </c>
      <c r="O95" s="24"/>
    </row>
    <row r="96" spans="1:15" hidden="1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11"/>
        <v>0</v>
      </c>
      <c r="L96" s="6">
        <f>K96*L90</f>
        <v>0</v>
      </c>
      <c r="O96" s="24"/>
    </row>
    <row r="97" spans="1:15" hidden="1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11"/>
        <v>0</v>
      </c>
      <c r="L97" s="6">
        <f>K97*L90</f>
        <v>0</v>
      </c>
      <c r="O97" s="24"/>
    </row>
    <row r="98" spans="1:15" hidden="1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11"/>
        <v>0</v>
      </c>
      <c r="L98" s="6">
        <f>K98*L90</f>
        <v>0</v>
      </c>
      <c r="O98" s="24"/>
    </row>
    <row r="99" spans="1:15" ht="20.25" hidden="1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 hidden="1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 hidden="1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 hidden="1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 hidden="1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 hidden="1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 hidden="1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 hidden="1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2">(I106+J106)*10000</f>
        <v>0</v>
      </c>
      <c r="L106" s="6">
        <f>K106*L103</f>
        <v>0</v>
      </c>
      <c r="M106" s="24"/>
    </row>
    <row r="107" spans="1:15" hidden="1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2"/>
        <v>0</v>
      </c>
      <c r="L107" s="6">
        <f>K107*L103</f>
        <v>0</v>
      </c>
      <c r="M107" s="24"/>
    </row>
    <row r="108" spans="1:15" hidden="1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2"/>
        <v>0</v>
      </c>
      <c r="L108" s="6">
        <f>K108*L103</f>
        <v>0</v>
      </c>
      <c r="M108" s="24"/>
    </row>
    <row r="109" spans="1:15" hidden="1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2"/>
        <v>0</v>
      </c>
      <c r="L109" s="6">
        <f>K109*L103</f>
        <v>0</v>
      </c>
      <c r="M109" s="24"/>
    </row>
    <row r="110" spans="1:15" hidden="1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2"/>
        <v>0</v>
      </c>
      <c r="L110" s="6">
        <f>K110*L103</f>
        <v>0</v>
      </c>
      <c r="M110" s="24"/>
    </row>
    <row r="111" spans="1:15" hidden="1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2"/>
        <v>0</v>
      </c>
      <c r="L111" s="6">
        <f>K111*L103</f>
        <v>0</v>
      </c>
      <c r="M111" s="24"/>
    </row>
    <row r="112" spans="1:15" hidden="1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2"/>
        <v>0</v>
      </c>
      <c r="L112" s="6">
        <f>K112*L103</f>
        <v>0</v>
      </c>
      <c r="M112" s="36"/>
      <c r="N112" s="25"/>
    </row>
    <row r="113" spans="2:15" ht="20.25" hidden="1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 hidden="1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 hidden="1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 hidden="1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3">(I116+J116)*10000</f>
        <v>0</v>
      </c>
      <c r="L116" s="6">
        <f>K116*L113</f>
        <v>0</v>
      </c>
      <c r="M116" s="24"/>
    </row>
    <row r="117" spans="2:15" hidden="1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3"/>
        <v>0</v>
      </c>
      <c r="L117" s="6">
        <f>K117*L113</f>
        <v>0</v>
      </c>
      <c r="M117" s="24"/>
    </row>
    <row r="118" spans="2:15" hidden="1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3"/>
        <v>0</v>
      </c>
      <c r="L118" s="6">
        <f>K118*L113</f>
        <v>0</v>
      </c>
      <c r="M118" s="24"/>
    </row>
    <row r="119" spans="2:15" hidden="1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3"/>
        <v>0</v>
      </c>
      <c r="L119" s="6">
        <f>K119*L113</f>
        <v>0</v>
      </c>
      <c r="M119" s="24"/>
    </row>
    <row r="120" spans="2:15" hidden="1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3"/>
        <v>0</v>
      </c>
      <c r="L120" s="6">
        <f>K120*L113</f>
        <v>0</v>
      </c>
      <c r="M120" s="24"/>
    </row>
    <row r="121" spans="2:15" hidden="1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3"/>
        <v>0</v>
      </c>
      <c r="L121" s="6">
        <f>K121*L113</f>
        <v>0</v>
      </c>
      <c r="M121" s="24"/>
    </row>
    <row r="122" spans="2:15" hidden="1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3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180000</v>
      </c>
      <c r="N123" s="35">
        <f>SUM(L125:L132)</f>
        <v>108000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4">(I126+J126)*10000</f>
        <v>0</v>
      </c>
      <c r="L126" s="11">
        <f>K126*L123</f>
        <v>0</v>
      </c>
      <c r="M126" s="24"/>
    </row>
    <row r="127" spans="2:15">
      <c r="B127" s="22"/>
      <c r="C127" s="142">
        <v>6</v>
      </c>
      <c r="D127" s="142" t="s">
        <v>134</v>
      </c>
      <c r="E127" s="141" t="s">
        <v>135</v>
      </c>
      <c r="F127" s="146" t="s">
        <v>136</v>
      </c>
      <c r="G127" s="144" t="s">
        <v>137</v>
      </c>
      <c r="H127" s="147" t="s">
        <v>138</v>
      </c>
      <c r="I127" s="9">
        <v>3</v>
      </c>
      <c r="J127" s="9">
        <v>15</v>
      </c>
      <c r="K127" s="11">
        <f t="shared" si="14"/>
        <v>180000</v>
      </c>
      <c r="L127" s="11">
        <f>K127*L123</f>
        <v>108000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4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4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4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4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4"/>
        <v>0</v>
      </c>
      <c r="L132" s="11">
        <f>K132*L123</f>
        <v>0</v>
      </c>
      <c r="M132" s="36"/>
      <c r="N132" s="25"/>
    </row>
    <row r="133" spans="1:15" ht="20.25" hidden="1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 hidden="1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 hidden="1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 hidden="1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5">(I136+J136)*10000</f>
        <v>0</v>
      </c>
      <c r="L136" s="11">
        <f>K136*L133</f>
        <v>0</v>
      </c>
      <c r="M136" s="24"/>
    </row>
    <row r="137" spans="1:15" hidden="1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5"/>
        <v>0</v>
      </c>
      <c r="L137" s="11">
        <f>K137*L133</f>
        <v>0</v>
      </c>
      <c r="M137" s="24"/>
    </row>
    <row r="138" spans="1:15" hidden="1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5"/>
        <v>0</v>
      </c>
      <c r="L138" s="11">
        <f>K138*L133</f>
        <v>0</v>
      </c>
      <c r="M138" s="24"/>
    </row>
    <row r="139" spans="1:15" hidden="1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5"/>
        <v>0</v>
      </c>
      <c r="L139" s="11">
        <f>K139*L133</f>
        <v>0</v>
      </c>
      <c r="M139" s="24"/>
    </row>
    <row r="140" spans="1:15" hidden="1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5"/>
        <v>0</v>
      </c>
      <c r="L140" s="11">
        <f>K140*L133</f>
        <v>0</v>
      </c>
      <c r="M140" s="24"/>
    </row>
    <row r="141" spans="1:15" hidden="1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5"/>
        <v>0</v>
      </c>
      <c r="L141" s="11">
        <f>K141*L133</f>
        <v>0</v>
      </c>
      <c r="M141" s="24"/>
    </row>
    <row r="142" spans="1:15" hidden="1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5"/>
        <v>0</v>
      </c>
      <c r="L142" s="11">
        <f>K142*L133</f>
        <v>0</v>
      </c>
      <c r="M142" s="36"/>
      <c r="N142" s="25"/>
    </row>
    <row r="143" spans="1:15" ht="20.25" hidden="1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 hidden="1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 hidden="1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 hidden="1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6">(I146+J146)*10000</f>
        <v>0</v>
      </c>
      <c r="L146" s="11">
        <f>K146*L143</f>
        <v>0</v>
      </c>
      <c r="M146" s="24"/>
    </row>
    <row r="147" spans="1:15" hidden="1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6"/>
        <v>0</v>
      </c>
      <c r="L147" s="11">
        <f>K147*L143</f>
        <v>0</v>
      </c>
      <c r="M147" s="24"/>
    </row>
    <row r="148" spans="1:15" hidden="1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6"/>
        <v>0</v>
      </c>
      <c r="L148" s="11">
        <f>K148*L143</f>
        <v>0</v>
      </c>
      <c r="M148" s="24"/>
    </row>
    <row r="149" spans="1:15" hidden="1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6"/>
        <v>0</v>
      </c>
      <c r="L149" s="11">
        <f>K149*L143</f>
        <v>0</v>
      </c>
      <c r="M149" s="24"/>
    </row>
    <row r="150" spans="1:15" hidden="1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6"/>
        <v>0</v>
      </c>
      <c r="L150" s="11">
        <f>K150*L143</f>
        <v>0</v>
      </c>
      <c r="M150" s="24"/>
    </row>
    <row r="151" spans="1:15" hidden="1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6"/>
        <v>0</v>
      </c>
      <c r="L151" s="11">
        <f>K151*L143</f>
        <v>0</v>
      </c>
      <c r="M151" s="24"/>
    </row>
    <row r="152" spans="1:15" hidden="1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6"/>
        <v>0</v>
      </c>
      <c r="L152" s="11">
        <f>K152*L143</f>
        <v>0</v>
      </c>
      <c r="M152" s="36"/>
      <c r="N152" s="25"/>
    </row>
    <row r="153" spans="1:15" ht="20.25" hidden="1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 hidden="1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 hidden="1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7">(I155+J155)*10000</f>
        <v>0</v>
      </c>
      <c r="L155" s="11">
        <f>K155*L153</f>
        <v>0</v>
      </c>
      <c r="M155" s="24"/>
    </row>
    <row r="156" spans="1:15" hidden="1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7"/>
        <v>0</v>
      </c>
      <c r="L156" s="11">
        <f>K156*L153</f>
        <v>0</v>
      </c>
      <c r="M156" s="24"/>
    </row>
    <row r="157" spans="1:15" hidden="1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7"/>
        <v>0</v>
      </c>
      <c r="L157" s="11">
        <f>K157*L153</f>
        <v>0</v>
      </c>
      <c r="M157" s="24"/>
    </row>
    <row r="158" spans="1:15" hidden="1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7"/>
        <v>0</v>
      </c>
      <c r="L158" s="11">
        <f>K158*L153</f>
        <v>0</v>
      </c>
      <c r="M158" s="24"/>
    </row>
    <row r="159" spans="1:15" hidden="1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7"/>
        <v>0</v>
      </c>
      <c r="L159" s="11">
        <f>K159*L153</f>
        <v>0</v>
      </c>
      <c r="M159" s="24"/>
    </row>
    <row r="160" spans="1:15" hidden="1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7"/>
        <v>0</v>
      </c>
      <c r="L160" s="11">
        <f>K160*L153</f>
        <v>0</v>
      </c>
      <c r="M160" s="24"/>
    </row>
    <row r="161" spans="1:15" hidden="1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7"/>
        <v>0</v>
      </c>
      <c r="L161" s="11">
        <f>K161*L153</f>
        <v>0</v>
      </c>
      <c r="M161" s="24"/>
    </row>
    <row r="162" spans="1:15" hidden="1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7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8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8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8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8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8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8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8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8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9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9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9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9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9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9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9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9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20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20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20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20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20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20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20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20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82">
    <mergeCell ref="V5:W5"/>
    <mergeCell ref="V7:W7"/>
    <mergeCell ref="V9:W9"/>
    <mergeCell ref="V11:W11"/>
    <mergeCell ref="V13:W13"/>
    <mergeCell ref="V15:W15"/>
    <mergeCell ref="V17:W17"/>
    <mergeCell ref="V8:W8"/>
    <mergeCell ref="V10:W10"/>
    <mergeCell ref="V12:W12"/>
    <mergeCell ref="V14:W14"/>
    <mergeCell ref="V16:W16"/>
    <mergeCell ref="V18:W18"/>
    <mergeCell ref="V1:Y1"/>
    <mergeCell ref="X3:Y3"/>
    <mergeCell ref="V3:W4"/>
    <mergeCell ref="V6:W6"/>
    <mergeCell ref="C184:D184"/>
    <mergeCell ref="M184:N184"/>
    <mergeCell ref="P13:T13"/>
    <mergeCell ref="P15:P16"/>
    <mergeCell ref="Q15:R16"/>
    <mergeCell ref="P18:Q18"/>
    <mergeCell ref="R18:T18"/>
    <mergeCell ref="P21:Q21"/>
    <mergeCell ref="R21:T21"/>
    <mergeCell ref="C164:D164"/>
    <mergeCell ref="M164:N164"/>
    <mergeCell ref="C173:J173"/>
    <mergeCell ref="C174:D174"/>
    <mergeCell ref="M174:N174"/>
    <mergeCell ref="C183:J183"/>
    <mergeCell ref="C143:J143"/>
    <mergeCell ref="C144:D144"/>
    <mergeCell ref="C153:J153"/>
    <mergeCell ref="C154:D154"/>
    <mergeCell ref="M154:N154"/>
    <mergeCell ref="C163:J163"/>
    <mergeCell ref="C124:D124"/>
    <mergeCell ref="M124:N124"/>
    <mergeCell ref="C133:J133"/>
    <mergeCell ref="C134:D134"/>
    <mergeCell ref="M134:N134"/>
    <mergeCell ref="C103:J103"/>
    <mergeCell ref="C104:D104"/>
    <mergeCell ref="C113:J113"/>
    <mergeCell ref="C123:J123"/>
    <mergeCell ref="C114:D114"/>
    <mergeCell ref="M94:N94"/>
    <mergeCell ref="C94:D94"/>
    <mergeCell ref="M34:N34"/>
    <mergeCell ref="C43:J43"/>
    <mergeCell ref="C93:J93"/>
    <mergeCell ref="M54:N54"/>
    <mergeCell ref="C74:D74"/>
    <mergeCell ref="C83:J83"/>
    <mergeCell ref="C84:D84"/>
    <mergeCell ref="C14:D14"/>
    <mergeCell ref="M14:N14"/>
    <mergeCell ref="M24:N24"/>
    <mergeCell ref="C64:D64"/>
    <mergeCell ref="C73:J73"/>
    <mergeCell ref="C63:J63"/>
    <mergeCell ref="C23:J23"/>
    <mergeCell ref="C24:D24"/>
    <mergeCell ref="C44:D44"/>
    <mergeCell ref="C53:J53"/>
    <mergeCell ref="C54:D54"/>
    <mergeCell ref="C33:J33"/>
    <mergeCell ref="C34:D3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4244" priority="140"/>
    <cfRule type="duplicateValues" dxfId="4243" priority="141"/>
  </conditionalFormatting>
  <conditionalFormatting sqref="G1:G2 G4:G12 G14 G34:G42 G45:G62 G104:G112 G114:G122 G124:G126 G134:G142 G165:G173 G175:G183 G185:G217 G24:G32 G65:G102 G144:G152 G128:G132">
    <cfRule type="duplicateValues" dxfId="4242" priority="143"/>
  </conditionalFormatting>
  <conditionalFormatting sqref="G1:G2">
    <cfRule type="duplicateValues" dxfId="4241" priority="142"/>
  </conditionalFormatting>
  <conditionalFormatting sqref="G4">
    <cfRule type="duplicateValues" dxfId="4240" priority="139"/>
  </conditionalFormatting>
  <conditionalFormatting sqref="G5:G12">
    <cfRule type="duplicateValues" dxfId="4239" priority="112"/>
    <cfRule type="duplicateValues" dxfId="4238" priority="113"/>
    <cfRule type="duplicateValues" dxfId="4237" priority="114"/>
  </conditionalFormatting>
  <conditionalFormatting sqref="G13">
    <cfRule type="duplicateValues" dxfId="4236" priority="99"/>
    <cfRule type="duplicateValues" dxfId="4235" priority="100"/>
    <cfRule type="duplicateValues" dxfId="4234" priority="101"/>
    <cfRule type="duplicateValues" dxfId="4233" priority="102"/>
    <cfRule type="duplicateValues" dxfId="4232" priority="103"/>
    <cfRule type="duplicateValues" dxfId="4231" priority="104"/>
  </conditionalFormatting>
  <conditionalFormatting sqref="G14">
    <cfRule type="duplicateValues" dxfId="4230" priority="132"/>
    <cfRule type="duplicateValues" dxfId="4229" priority="133"/>
  </conditionalFormatting>
  <conditionalFormatting sqref="G23">
    <cfRule type="duplicateValues" dxfId="4228" priority="89"/>
    <cfRule type="duplicateValues" dxfId="4227" priority="90"/>
    <cfRule type="duplicateValues" dxfId="4226" priority="91"/>
    <cfRule type="duplicateValues" dxfId="4225" priority="92"/>
  </conditionalFormatting>
  <conditionalFormatting sqref="G24">
    <cfRule type="duplicateValues" dxfId="4224" priority="136"/>
    <cfRule type="duplicateValues" dxfId="4223" priority="137"/>
    <cfRule type="duplicateValues" dxfId="4222" priority="138"/>
  </conditionalFormatting>
  <conditionalFormatting sqref="G25">
    <cfRule type="duplicateValues" dxfId="4221" priority="86"/>
    <cfRule type="duplicateValues" dxfId="4220" priority="87"/>
    <cfRule type="duplicateValues" dxfId="4219" priority="88"/>
  </conditionalFormatting>
  <conditionalFormatting sqref="G26:G32">
    <cfRule type="duplicateValues" dxfId="4218" priority="7"/>
    <cfRule type="duplicateValues" dxfId="4217" priority="8"/>
    <cfRule type="duplicateValues" dxfId="4216" priority="9"/>
  </conditionalFormatting>
  <conditionalFormatting sqref="G33">
    <cfRule type="duplicateValues" dxfId="4215" priority="93"/>
    <cfRule type="duplicateValues" dxfId="4214" priority="94"/>
    <cfRule type="duplicateValues" dxfId="4213" priority="95"/>
    <cfRule type="duplicateValues" dxfId="4212" priority="96"/>
    <cfRule type="duplicateValues" dxfId="4211" priority="97"/>
    <cfRule type="duplicateValues" dxfId="4210" priority="98"/>
  </conditionalFormatting>
  <conditionalFormatting sqref="G34">
    <cfRule type="duplicateValues" dxfId="4209" priority="74"/>
    <cfRule type="duplicateValues" dxfId="4208" priority="75"/>
    <cfRule type="duplicateValues" dxfId="4207" priority="76"/>
    <cfRule type="duplicateValues" dxfId="4206" priority="77"/>
    <cfRule type="duplicateValues" dxfId="4205" priority="78"/>
  </conditionalFormatting>
  <conditionalFormatting sqref="G43:G44">
    <cfRule type="duplicateValues" dxfId="4204" priority="32"/>
    <cfRule type="duplicateValues" dxfId="4203" priority="33"/>
    <cfRule type="duplicateValues" dxfId="4202" priority="34"/>
    <cfRule type="duplicateValues" dxfId="4201" priority="35"/>
  </conditionalFormatting>
  <conditionalFormatting sqref="G45:G52 G35:G42">
    <cfRule type="duplicateValues" dxfId="4200" priority="29"/>
    <cfRule type="duplicateValues" dxfId="4199" priority="30"/>
    <cfRule type="duplicateValues" dxfId="4198" priority="31"/>
  </conditionalFormatting>
  <conditionalFormatting sqref="G65:G72 G55:G62">
    <cfRule type="duplicateValues" dxfId="4197" priority="26"/>
    <cfRule type="duplicateValues" dxfId="4196" priority="27"/>
    <cfRule type="duplicateValues" dxfId="4195" priority="28"/>
  </conditionalFormatting>
  <conditionalFormatting sqref="G73:G74 G53:G54 G83:G84 G93:G94 G99:G102">
    <cfRule type="duplicateValues" dxfId="4194" priority="157"/>
    <cfRule type="duplicateValues" dxfId="4193" priority="158"/>
    <cfRule type="duplicateValues" dxfId="4192" priority="159"/>
  </conditionalFormatting>
  <conditionalFormatting sqref="G85:G92 G75:G82">
    <cfRule type="duplicateValues" dxfId="4191" priority="23"/>
    <cfRule type="duplicateValues" dxfId="4190" priority="24"/>
    <cfRule type="duplicateValues" dxfId="4189" priority="25"/>
  </conditionalFormatting>
  <conditionalFormatting sqref="G95:G98">
    <cfRule type="duplicateValues" dxfId="4188" priority="4"/>
    <cfRule type="duplicateValues" dxfId="4187" priority="5"/>
    <cfRule type="duplicateValues" dxfId="4186" priority="6"/>
  </conditionalFormatting>
  <conditionalFormatting sqref="G103">
    <cfRule type="duplicateValues" dxfId="4185" priority="105"/>
    <cfRule type="duplicateValues" dxfId="4184" priority="106"/>
    <cfRule type="duplicateValues" dxfId="4183" priority="107"/>
    <cfRule type="duplicateValues" dxfId="4182" priority="108"/>
    <cfRule type="duplicateValues" dxfId="4181" priority="109"/>
  </conditionalFormatting>
  <conditionalFormatting sqref="G104">
    <cfRule type="duplicateValues" dxfId="4180" priority="110"/>
    <cfRule type="duplicateValues" dxfId="4179" priority="111"/>
    <cfRule type="duplicateValues" dxfId="4178" priority="115"/>
    <cfRule type="duplicateValues" dxfId="4177" priority="116"/>
    <cfRule type="duplicateValues" dxfId="4176" priority="117"/>
    <cfRule type="duplicateValues" dxfId="4175" priority="118"/>
    <cfRule type="duplicateValues" dxfId="4174" priority="119"/>
    <cfRule type="duplicateValues" dxfId="4173" priority="120"/>
    <cfRule type="duplicateValues" dxfId="4172" priority="121"/>
    <cfRule type="duplicateValues" dxfId="4171" priority="122"/>
    <cfRule type="duplicateValues" dxfId="4170" priority="123"/>
    <cfRule type="duplicateValues" dxfId="4169" priority="124"/>
    <cfRule type="duplicateValues" dxfId="4168" priority="125"/>
    <cfRule type="duplicateValues" dxfId="4167" priority="126"/>
    <cfRule type="duplicateValues" dxfId="4166" priority="127"/>
    <cfRule type="duplicateValues" dxfId="4165" priority="128"/>
    <cfRule type="duplicateValues" dxfId="4164" priority="134"/>
    <cfRule type="duplicateValues" dxfId="4163" priority="135"/>
  </conditionalFormatting>
  <conditionalFormatting sqref="G114">
    <cfRule type="duplicateValues" dxfId="4162" priority="69"/>
    <cfRule type="duplicateValues" dxfId="4161" priority="70"/>
    <cfRule type="duplicateValues" dxfId="4160" priority="71"/>
    <cfRule type="duplicateValues" dxfId="4159" priority="72"/>
    <cfRule type="duplicateValues" dxfId="4158" priority="73"/>
  </conditionalFormatting>
  <conditionalFormatting sqref="G115:G122 G105:G112">
    <cfRule type="duplicateValues" dxfId="4157" priority="20"/>
    <cfRule type="duplicateValues" dxfId="4156" priority="21"/>
    <cfRule type="duplicateValues" dxfId="4155" priority="22"/>
  </conditionalFormatting>
  <conditionalFormatting sqref="G124">
    <cfRule type="duplicateValues" dxfId="4154" priority="64"/>
    <cfRule type="duplicateValues" dxfId="4153" priority="65"/>
    <cfRule type="duplicateValues" dxfId="4152" priority="66"/>
    <cfRule type="duplicateValues" dxfId="4151" priority="67"/>
    <cfRule type="duplicateValues" dxfId="4150" priority="68"/>
  </conditionalFormatting>
  <conditionalFormatting sqref="G134">
    <cfRule type="duplicateValues" dxfId="4149" priority="59"/>
    <cfRule type="duplicateValues" dxfId="4148" priority="60"/>
    <cfRule type="duplicateValues" dxfId="4147" priority="61"/>
    <cfRule type="duplicateValues" dxfId="4146" priority="62"/>
    <cfRule type="duplicateValues" dxfId="4145" priority="63"/>
  </conditionalFormatting>
  <conditionalFormatting sqref="G135:G142 G125:G126 G128:G132">
    <cfRule type="duplicateValues" dxfId="4144" priority="17"/>
    <cfRule type="duplicateValues" dxfId="4143" priority="18"/>
    <cfRule type="duplicateValues" dxfId="4142" priority="19"/>
  </conditionalFormatting>
  <conditionalFormatting sqref="G144">
    <cfRule type="duplicateValues" dxfId="4141" priority="54"/>
    <cfRule type="duplicateValues" dxfId="4140" priority="55"/>
    <cfRule type="duplicateValues" dxfId="4139" priority="56"/>
    <cfRule type="duplicateValues" dxfId="4138" priority="57"/>
    <cfRule type="duplicateValues" dxfId="4137" priority="58"/>
  </conditionalFormatting>
  <conditionalFormatting sqref="G145">
    <cfRule type="duplicateValues" dxfId="4136" priority="83"/>
    <cfRule type="duplicateValues" dxfId="4135" priority="84"/>
    <cfRule type="duplicateValues" dxfId="4134" priority="85"/>
  </conditionalFormatting>
  <conditionalFormatting sqref="G146:G152">
    <cfRule type="duplicateValues" dxfId="4133" priority="1"/>
    <cfRule type="duplicateValues" dxfId="4132" priority="2"/>
    <cfRule type="duplicateValues" dxfId="4131" priority="3"/>
  </conditionalFormatting>
  <conditionalFormatting sqref="G154">
    <cfRule type="duplicateValues" dxfId="4130" priority="151"/>
    <cfRule type="duplicateValues" dxfId="4129" priority="152"/>
    <cfRule type="duplicateValues" dxfId="4128" priority="153"/>
    <cfRule type="duplicateValues" dxfId="4127" priority="154"/>
    <cfRule type="duplicateValues" dxfId="4126" priority="155"/>
    <cfRule type="duplicateValues" dxfId="4125" priority="156"/>
  </conditionalFormatting>
  <conditionalFormatting sqref="G155:G162">
    <cfRule type="duplicateValues" dxfId="4124" priority="13"/>
    <cfRule type="duplicateValues" dxfId="4123" priority="14"/>
    <cfRule type="duplicateValues" dxfId="4122" priority="15"/>
    <cfRule type="duplicateValues" dxfId="4121" priority="16"/>
  </conditionalFormatting>
  <conditionalFormatting sqref="G163">
    <cfRule type="duplicateValues" dxfId="4120" priority="79"/>
    <cfRule type="duplicateValues" dxfId="4119" priority="80"/>
    <cfRule type="duplicateValues" dxfId="4118" priority="81"/>
    <cfRule type="duplicateValues" dxfId="4117" priority="82"/>
  </conditionalFormatting>
  <conditionalFormatting sqref="G164">
    <cfRule type="duplicateValues" dxfId="4116" priority="48"/>
    <cfRule type="duplicateValues" dxfId="4115" priority="49"/>
    <cfRule type="duplicateValues" dxfId="4114" priority="50"/>
    <cfRule type="duplicateValues" dxfId="4113" priority="51"/>
    <cfRule type="duplicateValues" dxfId="4112" priority="52"/>
    <cfRule type="duplicateValues" dxfId="4111" priority="53"/>
  </conditionalFormatting>
  <conditionalFormatting sqref="G173 G145 G183 G193:G217">
    <cfRule type="duplicateValues" dxfId="4110" priority="144"/>
    <cfRule type="duplicateValues" dxfId="4109" priority="145"/>
    <cfRule type="duplicateValues" dxfId="4108" priority="146"/>
  </conditionalFormatting>
  <conditionalFormatting sqref="G174">
    <cfRule type="duplicateValues" dxfId="4107" priority="42"/>
    <cfRule type="duplicateValues" dxfId="4106" priority="43"/>
    <cfRule type="duplicateValues" dxfId="4105" priority="44"/>
    <cfRule type="duplicateValues" dxfId="4104" priority="45"/>
    <cfRule type="duplicateValues" dxfId="4103" priority="46"/>
    <cfRule type="duplicateValues" dxfId="4102" priority="47"/>
  </conditionalFormatting>
  <conditionalFormatting sqref="G184">
    <cfRule type="duplicateValues" dxfId="4101" priority="36"/>
    <cfRule type="duplicateValues" dxfId="4100" priority="37"/>
    <cfRule type="duplicateValues" dxfId="4099" priority="38"/>
    <cfRule type="duplicateValues" dxfId="4098" priority="39"/>
    <cfRule type="duplicateValues" dxfId="4097" priority="40"/>
    <cfRule type="duplicateValues" dxfId="4096" priority="41"/>
  </conditionalFormatting>
  <conditionalFormatting sqref="G185:G192 G175:G182 G165:G172">
    <cfRule type="duplicateValues" dxfId="4095" priority="10"/>
    <cfRule type="duplicateValues" dxfId="4094" priority="11"/>
    <cfRule type="duplicateValues" dxfId="4093" priority="12"/>
  </conditionalFormatting>
  <conditionalFormatting sqref="G218:G1048576">
    <cfRule type="duplicateValues" dxfId="4092" priority="147"/>
    <cfRule type="duplicateValues" dxfId="4091" priority="148"/>
    <cfRule type="duplicateValues" dxfId="4090" priority="149"/>
    <cfRule type="duplicateValues" dxfId="4089" priority="15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16" zoomScale="70" zoomScaleNormal="70" workbookViewId="0">
      <selection activeCell="M183" sqref="M183:N183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45754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0</v>
      </c>
      <c r="Q9" s="32"/>
      <c r="R9" s="33">
        <f>SUM(N:N)</f>
        <v>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0</v>
      </c>
      <c r="Q10" s="196"/>
      <c r="R10" s="197">
        <f>SUM(R9:T9)</f>
        <v>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0</v>
      </c>
      <c r="N13" s="35">
        <f>SUM(L15:L22)</f>
        <v>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39">
        <f>SUM(K45:K52)</f>
        <v>0</v>
      </c>
      <c r="N43" s="35">
        <f>SUM(L45:L52)</f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39">
        <f>SUM(K55:K62)</f>
        <v>0</v>
      </c>
      <c r="N53" s="35">
        <f>SUM(L55:L62)</f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39">
        <f>SUM(K65:K72)</f>
        <v>0</v>
      </c>
      <c r="N63" s="35">
        <f>SUM(L65:L72)</f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39">
        <f>SUM(K75:K82)</f>
        <v>0</v>
      </c>
      <c r="N73" s="35">
        <f>SUM(L75:L82)</f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39">
        <f>SUM(K85:K92)</f>
        <v>0</v>
      </c>
      <c r="N83" s="35">
        <f>SUM(L85:L92)</f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39">
        <f>SUM(K95:K102)</f>
        <v>0</v>
      </c>
      <c r="N93" s="35">
        <f>SUM(L95:L102)</f>
        <v>0</v>
      </c>
      <c r="O93" s="24"/>
    </row>
    <row r="94" spans="1:15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3929" priority="140"/>
    <cfRule type="duplicateValues" dxfId="3928" priority="141"/>
  </conditionalFormatting>
  <conditionalFormatting sqref="G1:G2 G4:G12 G14:G22 G34:G42 G45:G62 G104:G112 G114:G122 G124:G132 G134:G142 G165:G173 G175:G183 G185:G217 G24:G32 G65:G102 G144:G152">
    <cfRule type="duplicateValues" dxfId="3927" priority="143"/>
  </conditionalFormatting>
  <conditionalFormatting sqref="G1:G2">
    <cfRule type="duplicateValues" dxfId="3926" priority="142"/>
  </conditionalFormatting>
  <conditionalFormatting sqref="G4">
    <cfRule type="duplicateValues" dxfId="3925" priority="139"/>
  </conditionalFormatting>
  <conditionalFormatting sqref="G5:G12">
    <cfRule type="duplicateValues" dxfId="3924" priority="112"/>
    <cfRule type="duplicateValues" dxfId="3923" priority="113"/>
    <cfRule type="duplicateValues" dxfId="3922" priority="114"/>
  </conditionalFormatting>
  <conditionalFormatting sqref="G13">
    <cfRule type="duplicateValues" dxfId="3921" priority="99"/>
    <cfRule type="duplicateValues" dxfId="3920" priority="100"/>
    <cfRule type="duplicateValues" dxfId="3919" priority="101"/>
    <cfRule type="duplicateValues" dxfId="3918" priority="102"/>
    <cfRule type="duplicateValues" dxfId="3917" priority="103"/>
    <cfRule type="duplicateValues" dxfId="3916" priority="104"/>
  </conditionalFormatting>
  <conditionalFormatting sqref="G14">
    <cfRule type="duplicateValues" dxfId="3915" priority="132"/>
    <cfRule type="duplicateValues" dxfId="3914" priority="133"/>
  </conditionalFormatting>
  <conditionalFormatting sqref="G15:G22">
    <cfRule type="duplicateValues" dxfId="3913" priority="129"/>
    <cfRule type="duplicateValues" dxfId="3912" priority="130"/>
    <cfRule type="duplicateValues" dxfId="3911" priority="131"/>
  </conditionalFormatting>
  <conditionalFormatting sqref="G23">
    <cfRule type="duplicateValues" dxfId="3910" priority="89"/>
    <cfRule type="duplicateValues" dxfId="3909" priority="90"/>
    <cfRule type="duplicateValues" dxfId="3908" priority="91"/>
    <cfRule type="duplicateValues" dxfId="3907" priority="92"/>
  </conditionalFormatting>
  <conditionalFormatting sqref="G24">
    <cfRule type="duplicateValues" dxfId="3906" priority="136"/>
    <cfRule type="duplicateValues" dxfId="3905" priority="137"/>
    <cfRule type="duplicateValues" dxfId="3904" priority="138"/>
  </conditionalFormatting>
  <conditionalFormatting sqref="G25">
    <cfRule type="duplicateValues" dxfId="3903" priority="86"/>
    <cfRule type="duplicateValues" dxfId="3902" priority="87"/>
    <cfRule type="duplicateValues" dxfId="3901" priority="88"/>
  </conditionalFormatting>
  <conditionalFormatting sqref="G26:G32">
    <cfRule type="duplicateValues" dxfId="3900" priority="7"/>
    <cfRule type="duplicateValues" dxfId="3899" priority="8"/>
    <cfRule type="duplicateValues" dxfId="3898" priority="9"/>
  </conditionalFormatting>
  <conditionalFormatting sqref="G33">
    <cfRule type="duplicateValues" dxfId="3897" priority="93"/>
    <cfRule type="duplicateValues" dxfId="3896" priority="94"/>
    <cfRule type="duplicateValues" dxfId="3895" priority="95"/>
    <cfRule type="duplicateValues" dxfId="3894" priority="96"/>
    <cfRule type="duplicateValues" dxfId="3893" priority="97"/>
    <cfRule type="duplicateValues" dxfId="3892" priority="98"/>
  </conditionalFormatting>
  <conditionalFormatting sqref="G34">
    <cfRule type="duplicateValues" dxfId="3891" priority="74"/>
    <cfRule type="duplicateValues" dxfId="3890" priority="75"/>
    <cfRule type="duplicateValues" dxfId="3889" priority="76"/>
    <cfRule type="duplicateValues" dxfId="3888" priority="77"/>
    <cfRule type="duplicateValues" dxfId="3887" priority="78"/>
  </conditionalFormatting>
  <conditionalFormatting sqref="G43:G44">
    <cfRule type="duplicateValues" dxfId="3886" priority="32"/>
    <cfRule type="duplicateValues" dxfId="3885" priority="33"/>
    <cfRule type="duplicateValues" dxfId="3884" priority="34"/>
    <cfRule type="duplicateValues" dxfId="3883" priority="35"/>
  </conditionalFormatting>
  <conditionalFormatting sqref="G45:G52 G35:G42">
    <cfRule type="duplicateValues" dxfId="3882" priority="29"/>
    <cfRule type="duplicateValues" dxfId="3881" priority="30"/>
    <cfRule type="duplicateValues" dxfId="3880" priority="31"/>
  </conditionalFormatting>
  <conditionalFormatting sqref="G65:G72 G55:G62">
    <cfRule type="duplicateValues" dxfId="3879" priority="26"/>
    <cfRule type="duplicateValues" dxfId="3878" priority="27"/>
    <cfRule type="duplicateValues" dxfId="3877" priority="28"/>
  </conditionalFormatting>
  <conditionalFormatting sqref="G73:G74 G53:G54 G83:G84 G93:G94 G99:G102">
    <cfRule type="duplicateValues" dxfId="3876" priority="157"/>
    <cfRule type="duplicateValues" dxfId="3875" priority="158"/>
    <cfRule type="duplicateValues" dxfId="3874" priority="159"/>
  </conditionalFormatting>
  <conditionalFormatting sqref="G85:G92 G75:G82">
    <cfRule type="duplicateValues" dxfId="3873" priority="23"/>
    <cfRule type="duplicateValues" dxfId="3872" priority="24"/>
    <cfRule type="duplicateValues" dxfId="3871" priority="25"/>
  </conditionalFormatting>
  <conditionalFormatting sqref="G95:G98">
    <cfRule type="duplicateValues" dxfId="3870" priority="4"/>
    <cfRule type="duplicateValues" dxfId="3869" priority="5"/>
    <cfRule type="duplicateValues" dxfId="3868" priority="6"/>
  </conditionalFormatting>
  <conditionalFormatting sqref="G103">
    <cfRule type="duplicateValues" dxfId="3867" priority="105"/>
    <cfRule type="duplicateValues" dxfId="3866" priority="106"/>
    <cfRule type="duplicateValues" dxfId="3865" priority="107"/>
    <cfRule type="duplicateValues" dxfId="3864" priority="108"/>
    <cfRule type="duplicateValues" dxfId="3863" priority="109"/>
  </conditionalFormatting>
  <conditionalFormatting sqref="G104">
    <cfRule type="duplicateValues" dxfId="3862" priority="110"/>
    <cfRule type="duplicateValues" dxfId="3861" priority="111"/>
    <cfRule type="duplicateValues" dxfId="3860" priority="115"/>
    <cfRule type="duplicateValues" dxfId="3859" priority="116"/>
    <cfRule type="duplicateValues" dxfId="3858" priority="117"/>
    <cfRule type="duplicateValues" dxfId="3857" priority="118"/>
    <cfRule type="duplicateValues" dxfId="3856" priority="119"/>
    <cfRule type="duplicateValues" dxfId="3855" priority="120"/>
    <cfRule type="duplicateValues" dxfId="3854" priority="121"/>
    <cfRule type="duplicateValues" dxfId="3853" priority="122"/>
    <cfRule type="duplicateValues" dxfId="3852" priority="123"/>
    <cfRule type="duplicateValues" dxfId="3851" priority="124"/>
    <cfRule type="duplicateValues" dxfId="3850" priority="125"/>
    <cfRule type="duplicateValues" dxfId="3849" priority="126"/>
    <cfRule type="duplicateValues" dxfId="3848" priority="127"/>
    <cfRule type="duplicateValues" dxfId="3847" priority="128"/>
    <cfRule type="duplicateValues" dxfId="3846" priority="134"/>
    <cfRule type="duplicateValues" dxfId="3845" priority="135"/>
  </conditionalFormatting>
  <conditionalFormatting sqref="G114">
    <cfRule type="duplicateValues" dxfId="3844" priority="69"/>
    <cfRule type="duplicateValues" dxfId="3843" priority="70"/>
    <cfRule type="duplicateValues" dxfId="3842" priority="71"/>
    <cfRule type="duplicateValues" dxfId="3841" priority="72"/>
    <cfRule type="duplicateValues" dxfId="3840" priority="73"/>
  </conditionalFormatting>
  <conditionalFormatting sqref="G115:G122 G105:G112">
    <cfRule type="duplicateValues" dxfId="3839" priority="20"/>
    <cfRule type="duplicateValues" dxfId="3838" priority="21"/>
    <cfRule type="duplicateValues" dxfId="3837" priority="22"/>
  </conditionalFormatting>
  <conditionalFormatting sqref="G124">
    <cfRule type="duplicateValues" dxfId="3836" priority="64"/>
    <cfRule type="duplicateValues" dxfId="3835" priority="65"/>
    <cfRule type="duplicateValues" dxfId="3834" priority="66"/>
    <cfRule type="duplicateValues" dxfId="3833" priority="67"/>
    <cfRule type="duplicateValues" dxfId="3832" priority="68"/>
  </conditionalFormatting>
  <conditionalFormatting sqref="G134">
    <cfRule type="duplicateValues" dxfId="3831" priority="59"/>
    <cfRule type="duplicateValues" dxfId="3830" priority="60"/>
    <cfRule type="duplicateValues" dxfId="3829" priority="61"/>
    <cfRule type="duplicateValues" dxfId="3828" priority="62"/>
    <cfRule type="duplicateValues" dxfId="3827" priority="63"/>
  </conditionalFormatting>
  <conditionalFormatting sqref="G135:G142 G125:G132">
    <cfRule type="duplicateValues" dxfId="3826" priority="17"/>
    <cfRule type="duplicateValues" dxfId="3825" priority="18"/>
    <cfRule type="duplicateValues" dxfId="3824" priority="19"/>
  </conditionalFormatting>
  <conditionalFormatting sqref="G144">
    <cfRule type="duplicateValues" dxfId="3823" priority="54"/>
    <cfRule type="duplicateValues" dxfId="3822" priority="55"/>
    <cfRule type="duplicateValues" dxfId="3821" priority="56"/>
    <cfRule type="duplicateValues" dxfId="3820" priority="57"/>
    <cfRule type="duplicateValues" dxfId="3819" priority="58"/>
  </conditionalFormatting>
  <conditionalFormatting sqref="G145">
    <cfRule type="duplicateValues" dxfId="3818" priority="83"/>
    <cfRule type="duplicateValues" dxfId="3817" priority="84"/>
    <cfRule type="duplicateValues" dxfId="3816" priority="85"/>
  </conditionalFormatting>
  <conditionalFormatting sqref="G146:G152">
    <cfRule type="duplicateValues" dxfId="3815" priority="1"/>
    <cfRule type="duplicateValues" dxfId="3814" priority="2"/>
    <cfRule type="duplicateValues" dxfId="3813" priority="3"/>
  </conditionalFormatting>
  <conditionalFormatting sqref="G154">
    <cfRule type="duplicateValues" dxfId="3812" priority="151"/>
    <cfRule type="duplicateValues" dxfId="3811" priority="152"/>
    <cfRule type="duplicateValues" dxfId="3810" priority="153"/>
    <cfRule type="duplicateValues" dxfId="3809" priority="154"/>
    <cfRule type="duplicateValues" dxfId="3808" priority="155"/>
    <cfRule type="duplicateValues" dxfId="3807" priority="156"/>
  </conditionalFormatting>
  <conditionalFormatting sqref="G155:G162">
    <cfRule type="duplicateValues" dxfId="3806" priority="13"/>
    <cfRule type="duplicateValues" dxfId="3805" priority="14"/>
    <cfRule type="duplicateValues" dxfId="3804" priority="15"/>
    <cfRule type="duplicateValues" dxfId="3803" priority="16"/>
  </conditionalFormatting>
  <conditionalFormatting sqref="G163">
    <cfRule type="duplicateValues" dxfId="3802" priority="79"/>
    <cfRule type="duplicateValues" dxfId="3801" priority="80"/>
    <cfRule type="duplicateValues" dxfId="3800" priority="81"/>
    <cfRule type="duplicateValues" dxfId="3799" priority="82"/>
  </conditionalFormatting>
  <conditionalFormatting sqref="G164">
    <cfRule type="duplicateValues" dxfId="3798" priority="48"/>
    <cfRule type="duplicateValues" dxfId="3797" priority="49"/>
    <cfRule type="duplicateValues" dxfId="3796" priority="50"/>
    <cfRule type="duplicateValues" dxfId="3795" priority="51"/>
    <cfRule type="duplicateValues" dxfId="3794" priority="52"/>
    <cfRule type="duplicateValues" dxfId="3793" priority="53"/>
  </conditionalFormatting>
  <conditionalFormatting sqref="G173 G145 G183 G193:G217">
    <cfRule type="duplicateValues" dxfId="3792" priority="144"/>
    <cfRule type="duplicateValues" dxfId="3791" priority="145"/>
    <cfRule type="duplicateValues" dxfId="3790" priority="146"/>
  </conditionalFormatting>
  <conditionalFormatting sqref="G174">
    <cfRule type="duplicateValues" dxfId="3789" priority="42"/>
    <cfRule type="duplicateValues" dxfId="3788" priority="43"/>
    <cfRule type="duplicateValues" dxfId="3787" priority="44"/>
    <cfRule type="duplicateValues" dxfId="3786" priority="45"/>
    <cfRule type="duplicateValues" dxfId="3785" priority="46"/>
    <cfRule type="duplicateValues" dxfId="3784" priority="47"/>
  </conditionalFormatting>
  <conditionalFormatting sqref="G184">
    <cfRule type="duplicateValues" dxfId="3783" priority="36"/>
    <cfRule type="duplicateValues" dxfId="3782" priority="37"/>
    <cfRule type="duplicateValues" dxfId="3781" priority="38"/>
    <cfRule type="duplicateValues" dxfId="3780" priority="39"/>
    <cfRule type="duplicateValues" dxfId="3779" priority="40"/>
    <cfRule type="duplicateValues" dxfId="3778" priority="41"/>
  </conditionalFormatting>
  <conditionalFormatting sqref="G185:G192 G175:G182 G165:G172">
    <cfRule type="duplicateValues" dxfId="3777" priority="10"/>
    <cfRule type="duplicateValues" dxfId="3776" priority="11"/>
    <cfRule type="duplicateValues" dxfId="3775" priority="12"/>
  </conditionalFormatting>
  <conditionalFormatting sqref="G218:G1048576">
    <cfRule type="duplicateValues" dxfId="3774" priority="147"/>
    <cfRule type="duplicateValues" dxfId="3773" priority="148"/>
    <cfRule type="duplicateValues" dxfId="3772" priority="149"/>
    <cfRule type="duplicateValues" dxfId="3771" priority="150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1" zoomScale="70" zoomScaleNormal="70" workbookViewId="0">
      <selection activeCell="M183" activeCellId="1" sqref="M173:N173 M183:N183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9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45755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55000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110000</v>
      </c>
      <c r="Q9" s="32"/>
      <c r="R9" s="33">
        <f>SUM(N:N)</f>
        <v>55000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110000</v>
      </c>
      <c r="Q10" s="196"/>
      <c r="R10" s="197">
        <f>SUM(R9:T9)</f>
        <v>55000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110000</v>
      </c>
      <c r="N13" s="35">
        <f>SUM(L15:L22)</f>
        <v>55000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142">
        <v>8</v>
      </c>
      <c r="D15" s="142" t="s">
        <v>110</v>
      </c>
      <c r="E15" s="142" t="s">
        <v>139</v>
      </c>
      <c r="F15" s="143" t="s">
        <v>140</v>
      </c>
      <c r="G15" s="144" t="s">
        <v>141</v>
      </c>
      <c r="H15" s="147" t="s">
        <v>142</v>
      </c>
      <c r="I15" s="9">
        <v>3</v>
      </c>
      <c r="J15" s="9">
        <v>8</v>
      </c>
      <c r="K15" s="6">
        <f t="shared" ref="K15:K22" si="1">(I15+J15)*10000</f>
        <v>110000</v>
      </c>
      <c r="L15" s="6">
        <f>K15*L13</f>
        <v>55000</v>
      </c>
      <c r="M15" s="24"/>
      <c r="O15" s="22"/>
    </row>
    <row r="16" spans="2:21" ht="16.5" customHeight="1">
      <c r="B16" s="22">
        <v>2</v>
      </c>
      <c r="C16" s="8"/>
      <c r="D16" s="8"/>
      <c r="E16" s="8"/>
      <c r="F16" s="8"/>
      <c r="G16" s="81"/>
      <c r="H16" s="82"/>
      <c r="I16" s="9"/>
      <c r="J16" s="9"/>
      <c r="K16" s="6">
        <f t="shared" si="1"/>
        <v>0</v>
      </c>
      <c r="L16" s="6">
        <f>K16*L13</f>
        <v>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39">
        <f>SUM(K45:K52)</f>
        <v>0</v>
      </c>
      <c r="N43" s="35">
        <f>SUM(L45:L52)</f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39">
        <f>SUM(K55:K62)</f>
        <v>0</v>
      </c>
      <c r="N53" s="35">
        <f>SUM(L55:L62)</f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39">
        <f>SUM(K65:K72)</f>
        <v>0</v>
      </c>
      <c r="N63" s="35">
        <f>SUM(L65:L72)</f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39">
        <f>SUM(K75:K82)</f>
        <v>0</v>
      </c>
      <c r="N73" s="35">
        <f>SUM(L75:L82)</f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24"/>
      <c r="N74" s="24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39">
        <f>SUM(K85:K92)</f>
        <v>0</v>
      </c>
      <c r="N83" s="35">
        <f>SUM(L85:L92)</f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 hidden="1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91">
        <v>0</v>
      </c>
      <c r="N93" s="102">
        <v>0</v>
      </c>
      <c r="O93" s="24"/>
    </row>
    <row r="94" spans="1:15" hidden="1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 hidden="1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 hidden="1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 hidden="1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 hidden="1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 hidden="1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 hidden="1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 hidden="1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 hidden="1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4088" priority="140"/>
    <cfRule type="duplicateValues" dxfId="4087" priority="141"/>
  </conditionalFormatting>
  <conditionalFormatting sqref="G1:G2 G4:G12 G14 G34:G42 G45:G62 G104:G112 G114:G122 G124:G132 G134:G142 G165:G173 G175:G183 G185:G217 G24:G32 G65:G102 G144:G152 G16:G22">
    <cfRule type="duplicateValues" dxfId="4086" priority="143"/>
  </conditionalFormatting>
  <conditionalFormatting sqref="G1:G2">
    <cfRule type="duplicateValues" dxfId="4085" priority="142"/>
  </conditionalFormatting>
  <conditionalFormatting sqref="G4">
    <cfRule type="duplicateValues" dxfId="4084" priority="139"/>
  </conditionalFormatting>
  <conditionalFormatting sqref="G5:G12">
    <cfRule type="duplicateValues" dxfId="4083" priority="112"/>
    <cfRule type="duplicateValues" dxfId="4082" priority="113"/>
    <cfRule type="duplicateValues" dxfId="4081" priority="114"/>
  </conditionalFormatting>
  <conditionalFormatting sqref="G13">
    <cfRule type="duplicateValues" dxfId="4080" priority="99"/>
    <cfRule type="duplicateValues" dxfId="4079" priority="100"/>
    <cfRule type="duplicateValues" dxfId="4078" priority="101"/>
    <cfRule type="duplicateValues" dxfId="4077" priority="102"/>
    <cfRule type="duplicateValues" dxfId="4076" priority="103"/>
    <cfRule type="duplicateValues" dxfId="4075" priority="104"/>
  </conditionalFormatting>
  <conditionalFormatting sqref="G14">
    <cfRule type="duplicateValues" dxfId="4074" priority="132"/>
    <cfRule type="duplicateValues" dxfId="4073" priority="133"/>
  </conditionalFormatting>
  <conditionalFormatting sqref="G16:G22">
    <cfRule type="duplicateValues" dxfId="4072" priority="129"/>
    <cfRule type="duplicateValues" dxfId="4071" priority="130"/>
    <cfRule type="duplicateValues" dxfId="4070" priority="131"/>
  </conditionalFormatting>
  <conditionalFormatting sqref="G23">
    <cfRule type="duplicateValues" dxfId="4069" priority="89"/>
    <cfRule type="duplicateValues" dxfId="4068" priority="90"/>
    <cfRule type="duplicateValues" dxfId="4067" priority="91"/>
    <cfRule type="duplicateValues" dxfId="4066" priority="92"/>
  </conditionalFormatting>
  <conditionalFormatting sqref="G24">
    <cfRule type="duplicateValues" dxfId="4065" priority="136"/>
    <cfRule type="duplicateValues" dxfId="4064" priority="137"/>
    <cfRule type="duplicateValues" dxfId="4063" priority="138"/>
  </conditionalFormatting>
  <conditionalFormatting sqref="G25">
    <cfRule type="duplicateValues" dxfId="4062" priority="86"/>
    <cfRule type="duplicateValues" dxfId="4061" priority="87"/>
    <cfRule type="duplicateValues" dxfId="4060" priority="88"/>
  </conditionalFormatting>
  <conditionalFormatting sqref="G26:G32">
    <cfRule type="duplicateValues" dxfId="4059" priority="7"/>
    <cfRule type="duplicateValues" dxfId="4058" priority="8"/>
    <cfRule type="duplicateValues" dxfId="4057" priority="9"/>
  </conditionalFormatting>
  <conditionalFormatting sqref="G33">
    <cfRule type="duplicateValues" dxfId="4056" priority="93"/>
    <cfRule type="duplicateValues" dxfId="4055" priority="94"/>
    <cfRule type="duplicateValues" dxfId="4054" priority="95"/>
    <cfRule type="duplicateValues" dxfId="4053" priority="96"/>
    <cfRule type="duplicateValues" dxfId="4052" priority="97"/>
    <cfRule type="duplicateValues" dxfId="4051" priority="98"/>
  </conditionalFormatting>
  <conditionalFormatting sqref="G34">
    <cfRule type="duplicateValues" dxfId="4050" priority="74"/>
    <cfRule type="duplicateValues" dxfId="4049" priority="75"/>
    <cfRule type="duplicateValues" dxfId="4048" priority="76"/>
    <cfRule type="duplicateValues" dxfId="4047" priority="77"/>
    <cfRule type="duplicateValues" dxfId="4046" priority="78"/>
  </conditionalFormatting>
  <conditionalFormatting sqref="G43:G44">
    <cfRule type="duplicateValues" dxfId="4045" priority="32"/>
    <cfRule type="duplicateValues" dxfId="4044" priority="33"/>
    <cfRule type="duplicateValues" dxfId="4043" priority="34"/>
    <cfRule type="duplicateValues" dxfId="4042" priority="35"/>
  </conditionalFormatting>
  <conditionalFormatting sqref="G45:G52 G35:G42">
    <cfRule type="duplicateValues" dxfId="4041" priority="29"/>
    <cfRule type="duplicateValues" dxfId="4040" priority="30"/>
    <cfRule type="duplicateValues" dxfId="4039" priority="31"/>
  </conditionalFormatting>
  <conditionalFormatting sqref="G65:G72 G55:G62">
    <cfRule type="duplicateValues" dxfId="4038" priority="26"/>
    <cfRule type="duplicateValues" dxfId="4037" priority="27"/>
    <cfRule type="duplicateValues" dxfId="4036" priority="28"/>
  </conditionalFormatting>
  <conditionalFormatting sqref="G73:G74 G53:G54 G83:G84 G93:G94 G99:G102">
    <cfRule type="duplicateValues" dxfId="4035" priority="157"/>
    <cfRule type="duplicateValues" dxfId="4034" priority="158"/>
    <cfRule type="duplicateValues" dxfId="4033" priority="159"/>
  </conditionalFormatting>
  <conditionalFormatting sqref="G85:G92 G75:G82">
    <cfRule type="duplicateValues" dxfId="4032" priority="23"/>
    <cfRule type="duplicateValues" dxfId="4031" priority="24"/>
    <cfRule type="duplicateValues" dxfId="4030" priority="25"/>
  </conditionalFormatting>
  <conditionalFormatting sqref="G95:G98">
    <cfRule type="duplicateValues" dxfId="4029" priority="4"/>
    <cfRule type="duplicateValues" dxfId="4028" priority="5"/>
    <cfRule type="duplicateValues" dxfId="4027" priority="6"/>
  </conditionalFormatting>
  <conditionalFormatting sqref="G103">
    <cfRule type="duplicateValues" dxfId="4026" priority="105"/>
    <cfRule type="duplicateValues" dxfId="4025" priority="106"/>
    <cfRule type="duplicateValues" dxfId="4024" priority="107"/>
    <cfRule type="duplicateValues" dxfId="4023" priority="108"/>
    <cfRule type="duplicateValues" dxfId="4022" priority="109"/>
  </conditionalFormatting>
  <conditionalFormatting sqref="G104">
    <cfRule type="duplicateValues" dxfId="4021" priority="110"/>
    <cfRule type="duplicateValues" dxfId="4020" priority="111"/>
    <cfRule type="duplicateValues" dxfId="4019" priority="115"/>
    <cfRule type="duplicateValues" dxfId="4018" priority="116"/>
    <cfRule type="duplicateValues" dxfId="4017" priority="117"/>
    <cfRule type="duplicateValues" dxfId="4016" priority="118"/>
    <cfRule type="duplicateValues" dxfId="4015" priority="119"/>
    <cfRule type="duplicateValues" dxfId="4014" priority="120"/>
    <cfRule type="duplicateValues" dxfId="4013" priority="121"/>
    <cfRule type="duplicateValues" dxfId="4012" priority="122"/>
    <cfRule type="duplicateValues" dxfId="4011" priority="123"/>
    <cfRule type="duplicateValues" dxfId="4010" priority="124"/>
    <cfRule type="duplicateValues" dxfId="4009" priority="125"/>
    <cfRule type="duplicateValues" dxfId="4008" priority="126"/>
    <cfRule type="duplicateValues" dxfId="4007" priority="127"/>
    <cfRule type="duplicateValues" dxfId="4006" priority="128"/>
    <cfRule type="duplicateValues" dxfId="4005" priority="134"/>
    <cfRule type="duplicateValues" dxfId="4004" priority="135"/>
  </conditionalFormatting>
  <conditionalFormatting sqref="G114">
    <cfRule type="duplicateValues" dxfId="4003" priority="69"/>
    <cfRule type="duplicateValues" dxfId="4002" priority="70"/>
    <cfRule type="duplicateValues" dxfId="4001" priority="71"/>
    <cfRule type="duplicateValues" dxfId="4000" priority="72"/>
    <cfRule type="duplicateValues" dxfId="3999" priority="73"/>
  </conditionalFormatting>
  <conditionalFormatting sqref="G115:G122 G105:G112">
    <cfRule type="duplicateValues" dxfId="3998" priority="20"/>
    <cfRule type="duplicateValues" dxfId="3997" priority="21"/>
    <cfRule type="duplicateValues" dxfId="3996" priority="22"/>
  </conditionalFormatting>
  <conditionalFormatting sqref="G124">
    <cfRule type="duplicateValues" dxfId="3995" priority="64"/>
    <cfRule type="duplicateValues" dxfId="3994" priority="65"/>
    <cfRule type="duplicateValues" dxfId="3993" priority="66"/>
    <cfRule type="duplicateValues" dxfId="3992" priority="67"/>
    <cfRule type="duplicateValues" dxfId="3991" priority="68"/>
  </conditionalFormatting>
  <conditionalFormatting sqref="G134">
    <cfRule type="duplicateValues" dxfId="3990" priority="59"/>
    <cfRule type="duplicateValues" dxfId="3989" priority="60"/>
    <cfRule type="duplicateValues" dxfId="3988" priority="61"/>
    <cfRule type="duplicateValues" dxfId="3987" priority="62"/>
    <cfRule type="duplicateValues" dxfId="3986" priority="63"/>
  </conditionalFormatting>
  <conditionalFormatting sqref="G135:G142 G125:G132">
    <cfRule type="duplicateValues" dxfId="3985" priority="17"/>
    <cfRule type="duplicateValues" dxfId="3984" priority="18"/>
    <cfRule type="duplicateValues" dxfId="3983" priority="19"/>
  </conditionalFormatting>
  <conditionalFormatting sqref="G144">
    <cfRule type="duplicateValues" dxfId="3982" priority="54"/>
    <cfRule type="duplicateValues" dxfId="3981" priority="55"/>
    <cfRule type="duplicateValues" dxfId="3980" priority="56"/>
    <cfRule type="duplicateValues" dxfId="3979" priority="57"/>
    <cfRule type="duplicateValues" dxfId="3978" priority="58"/>
  </conditionalFormatting>
  <conditionalFormatting sqref="G145">
    <cfRule type="duplicateValues" dxfId="3977" priority="83"/>
    <cfRule type="duplicateValues" dxfId="3976" priority="84"/>
    <cfRule type="duplicateValues" dxfId="3975" priority="85"/>
  </conditionalFormatting>
  <conditionalFormatting sqref="G146:G152">
    <cfRule type="duplicateValues" dxfId="3974" priority="1"/>
    <cfRule type="duplicateValues" dxfId="3973" priority="2"/>
    <cfRule type="duplicateValues" dxfId="3972" priority="3"/>
  </conditionalFormatting>
  <conditionalFormatting sqref="G154">
    <cfRule type="duplicateValues" dxfId="3971" priority="151"/>
    <cfRule type="duplicateValues" dxfId="3970" priority="152"/>
    <cfRule type="duplicateValues" dxfId="3969" priority="153"/>
    <cfRule type="duplicateValues" dxfId="3968" priority="154"/>
    <cfRule type="duplicateValues" dxfId="3967" priority="155"/>
    <cfRule type="duplicateValues" dxfId="3966" priority="156"/>
  </conditionalFormatting>
  <conditionalFormatting sqref="G155:G162">
    <cfRule type="duplicateValues" dxfId="3965" priority="13"/>
    <cfRule type="duplicateValues" dxfId="3964" priority="14"/>
    <cfRule type="duplicateValues" dxfId="3963" priority="15"/>
    <cfRule type="duplicateValues" dxfId="3962" priority="16"/>
  </conditionalFormatting>
  <conditionalFormatting sqref="G163">
    <cfRule type="duplicateValues" dxfId="3961" priority="79"/>
    <cfRule type="duplicateValues" dxfId="3960" priority="80"/>
    <cfRule type="duplicateValues" dxfId="3959" priority="81"/>
    <cfRule type="duplicateValues" dxfId="3958" priority="82"/>
  </conditionalFormatting>
  <conditionalFormatting sqref="G164">
    <cfRule type="duplicateValues" dxfId="3957" priority="48"/>
    <cfRule type="duplicateValues" dxfId="3956" priority="49"/>
    <cfRule type="duplicateValues" dxfId="3955" priority="50"/>
    <cfRule type="duplicateValues" dxfId="3954" priority="51"/>
    <cfRule type="duplicateValues" dxfId="3953" priority="52"/>
    <cfRule type="duplicateValues" dxfId="3952" priority="53"/>
  </conditionalFormatting>
  <conditionalFormatting sqref="G173 G145 G183 G193:G217">
    <cfRule type="duplicateValues" dxfId="3951" priority="144"/>
    <cfRule type="duplicateValues" dxfId="3950" priority="145"/>
    <cfRule type="duplicateValues" dxfId="3949" priority="146"/>
  </conditionalFormatting>
  <conditionalFormatting sqref="G174">
    <cfRule type="duplicateValues" dxfId="3948" priority="42"/>
    <cfRule type="duplicateValues" dxfId="3947" priority="43"/>
    <cfRule type="duplicateValues" dxfId="3946" priority="44"/>
    <cfRule type="duplicateValues" dxfId="3945" priority="45"/>
    <cfRule type="duplicateValues" dxfId="3944" priority="46"/>
    <cfRule type="duplicateValues" dxfId="3943" priority="47"/>
  </conditionalFormatting>
  <conditionalFormatting sqref="G184">
    <cfRule type="duplicateValues" dxfId="3942" priority="36"/>
    <cfRule type="duplicateValues" dxfId="3941" priority="37"/>
    <cfRule type="duplicateValues" dxfId="3940" priority="38"/>
    <cfRule type="duplicateValues" dxfId="3939" priority="39"/>
    <cfRule type="duplicateValues" dxfId="3938" priority="40"/>
    <cfRule type="duplicateValues" dxfId="3937" priority="41"/>
  </conditionalFormatting>
  <conditionalFormatting sqref="G185:G192 G175:G182 G165:G172">
    <cfRule type="duplicateValues" dxfId="3936" priority="10"/>
    <cfRule type="duplicateValues" dxfId="3935" priority="11"/>
    <cfRule type="duplicateValues" dxfId="3934" priority="12"/>
  </conditionalFormatting>
  <conditionalFormatting sqref="G218:G1048576">
    <cfRule type="duplicateValues" dxfId="3933" priority="147"/>
    <cfRule type="duplicateValues" dxfId="3932" priority="148"/>
    <cfRule type="duplicateValues" dxfId="3931" priority="149"/>
    <cfRule type="duplicateValues" dxfId="3930" priority="150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3"/>
  <sheetViews>
    <sheetView topLeftCell="C70" zoomScale="55" zoomScaleNormal="55" workbookViewId="0">
      <selection activeCell="F16" sqref="F16"/>
    </sheetView>
  </sheetViews>
  <sheetFormatPr defaultColWidth="8.625" defaultRowHeight="16.5"/>
  <cols>
    <col min="1" max="1" width="1.125" style="16" hidden="1" customWidth="1"/>
    <col min="2" max="2" width="5.25" style="16" hidden="1" customWidth="1"/>
    <col min="3" max="3" width="6" style="16" customWidth="1"/>
    <col min="4" max="4" width="12.5" style="16" customWidth="1"/>
    <col min="5" max="5" width="9.25" style="16" customWidth="1"/>
    <col min="6" max="6" width="16.5" style="16" customWidth="1"/>
    <col min="7" max="7" width="51" style="20" customWidth="1"/>
    <col min="8" max="8" width="35.125" style="20" customWidth="1"/>
    <col min="9" max="10" width="8.625" style="21"/>
    <col min="11" max="11" width="10" style="21" customWidth="1"/>
    <col min="12" max="12" width="9.5" style="21" customWidth="1"/>
    <col min="13" max="13" width="9.125" style="16" bestFit="1" customWidth="1"/>
    <col min="14" max="14" width="11.125" style="16" customWidth="1"/>
    <col min="15" max="15" width="8.625" style="16"/>
    <col min="16" max="20" width="14.375" style="16" customWidth="1"/>
    <col min="21" max="21" width="19.125" style="16" customWidth="1"/>
    <col min="22" max="16384" width="8.625" style="16"/>
  </cols>
  <sheetData>
    <row r="1" spans="2:21" ht="22.5" customHeight="1" thickBot="1">
      <c r="C1" s="187">
        <f ca="1">DATE(년,월,_xlfn.SHEET())</f>
        <v>45756</v>
      </c>
      <c r="D1" s="187"/>
      <c r="E1" s="187"/>
      <c r="F1" s="187"/>
      <c r="G1" s="187"/>
      <c r="H1" s="187"/>
      <c r="I1" s="187"/>
      <c r="J1" s="187"/>
      <c r="K1" s="17"/>
      <c r="L1" s="17"/>
      <c r="P1" s="188" t="s">
        <v>0</v>
      </c>
      <c r="Q1" s="188"/>
      <c r="R1" s="188"/>
      <c r="S1" s="188"/>
      <c r="T1" s="188"/>
      <c r="U1" s="18"/>
    </row>
    <row r="2" spans="2:21" ht="7.5" customHeight="1" thickTop="1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P2" s="26"/>
      <c r="Q2" s="26"/>
      <c r="R2" s="26"/>
      <c r="S2" s="26"/>
      <c r="T2" s="26"/>
    </row>
    <row r="3" spans="2:21" ht="20.25">
      <c r="B3" s="22"/>
      <c r="C3" s="189" t="s">
        <v>1</v>
      </c>
      <c r="D3" s="189"/>
      <c r="E3" s="189"/>
      <c r="F3" s="189"/>
      <c r="G3" s="189"/>
      <c r="H3" s="189"/>
      <c r="I3" s="189"/>
      <c r="J3" s="189"/>
      <c r="K3" s="1" t="s">
        <v>2</v>
      </c>
      <c r="L3" s="40"/>
      <c r="M3" s="39">
        <f>SUM(K5:K12)</f>
        <v>0</v>
      </c>
      <c r="N3" s="35">
        <f>SUM(L5:L12)</f>
        <v>0</v>
      </c>
      <c r="O3" s="24"/>
      <c r="P3" s="25"/>
      <c r="Q3" s="25"/>
      <c r="R3" s="25"/>
    </row>
    <row r="4" spans="2:21" ht="16.5" customHeight="1">
      <c r="B4" s="22" t="s">
        <v>3</v>
      </c>
      <c r="C4" s="184" t="s">
        <v>4</v>
      </c>
      <c r="D4" s="184"/>
      <c r="E4" s="167" t="s">
        <v>5</v>
      </c>
      <c r="F4" s="167" t="s">
        <v>6</v>
      </c>
      <c r="G4" s="167" t="s">
        <v>7</v>
      </c>
      <c r="H4" s="167" t="s">
        <v>8</v>
      </c>
      <c r="I4" s="167" t="s">
        <v>9</v>
      </c>
      <c r="J4" s="167" t="s">
        <v>10</v>
      </c>
      <c r="K4" s="167" t="s">
        <v>11</v>
      </c>
      <c r="L4" s="167" t="s">
        <v>12</v>
      </c>
      <c r="M4" s="190"/>
      <c r="N4" s="191"/>
      <c r="O4" s="22"/>
      <c r="P4" s="192" t="s">
        <v>13</v>
      </c>
      <c r="Q4" s="193">
        <f>P10-R10</f>
        <v>80000</v>
      </c>
      <c r="R4" s="193"/>
      <c r="S4" s="24"/>
    </row>
    <row r="5" spans="2:21" ht="16.5" customHeight="1">
      <c r="B5" s="22">
        <v>1</v>
      </c>
      <c r="C5" s="2"/>
      <c r="D5" s="2"/>
      <c r="E5" s="2"/>
      <c r="F5" s="2"/>
      <c r="G5" s="3"/>
      <c r="H5" s="4"/>
      <c r="I5" s="5"/>
      <c r="J5" s="5"/>
      <c r="K5" s="6">
        <f>(I5+J5)*10000</f>
        <v>0</v>
      </c>
      <c r="L5" s="6">
        <f>K5*L3</f>
        <v>0</v>
      </c>
      <c r="M5" s="24"/>
      <c r="O5" s="22"/>
      <c r="P5" s="192"/>
      <c r="Q5" s="193"/>
      <c r="R5" s="193"/>
      <c r="S5" s="24"/>
    </row>
    <row r="6" spans="2:21">
      <c r="B6" s="22">
        <v>2</v>
      </c>
      <c r="C6" s="2"/>
      <c r="D6" s="2"/>
      <c r="E6" s="2"/>
      <c r="F6" s="2"/>
      <c r="G6" s="3"/>
      <c r="H6" s="4"/>
      <c r="I6" s="5"/>
      <c r="J6" s="5"/>
      <c r="K6" s="6">
        <f t="shared" ref="K6:K12" si="0">(I6+J6)*10000</f>
        <v>0</v>
      </c>
      <c r="L6" s="6">
        <f>K6*L3</f>
        <v>0</v>
      </c>
      <c r="M6" s="24"/>
      <c r="P6" s="29"/>
      <c r="Q6" s="29"/>
      <c r="R6" s="29"/>
      <c r="S6" s="25"/>
      <c r="T6" s="25"/>
    </row>
    <row r="7" spans="2:21" ht="17.25">
      <c r="B7" s="22">
        <v>3</v>
      </c>
      <c r="C7" s="2"/>
      <c r="D7" s="2"/>
      <c r="E7" s="2"/>
      <c r="F7" s="2"/>
      <c r="G7" s="3"/>
      <c r="H7" s="4"/>
      <c r="I7" s="5"/>
      <c r="J7" s="5"/>
      <c r="K7" s="6">
        <f t="shared" si="0"/>
        <v>0</v>
      </c>
      <c r="L7" s="6">
        <f>K7*L3</f>
        <v>0</v>
      </c>
      <c r="M7" s="24"/>
      <c r="O7" s="22"/>
      <c r="P7" s="194" t="s">
        <v>14</v>
      </c>
      <c r="Q7" s="194"/>
      <c r="R7" s="194" t="s">
        <v>15</v>
      </c>
      <c r="S7" s="194"/>
      <c r="T7" s="194"/>
      <c r="U7" s="24"/>
    </row>
    <row r="8" spans="2:21" ht="17.25">
      <c r="B8" s="22">
        <v>4</v>
      </c>
      <c r="C8" s="2"/>
      <c r="D8" s="2"/>
      <c r="E8" s="2"/>
      <c r="F8" s="2"/>
      <c r="G8" s="4"/>
      <c r="H8" s="4"/>
      <c r="I8" s="5"/>
      <c r="J8" s="5"/>
      <c r="K8" s="6">
        <f t="shared" si="0"/>
        <v>0</v>
      </c>
      <c r="L8" s="6">
        <f>K8*L3</f>
        <v>0</v>
      </c>
      <c r="M8" s="24"/>
      <c r="O8" s="22"/>
      <c r="P8" s="30" t="s">
        <v>16</v>
      </c>
      <c r="Q8" s="30" t="s">
        <v>17</v>
      </c>
      <c r="R8" s="30" t="s">
        <v>18</v>
      </c>
      <c r="S8" s="30" t="s">
        <v>19</v>
      </c>
      <c r="T8" s="30" t="s">
        <v>17</v>
      </c>
      <c r="U8" s="24"/>
    </row>
    <row r="9" spans="2:21">
      <c r="B9" s="22">
        <v>5</v>
      </c>
      <c r="C9" s="2"/>
      <c r="D9" s="2"/>
      <c r="E9" s="2"/>
      <c r="F9" s="2"/>
      <c r="G9" s="3"/>
      <c r="H9" s="4"/>
      <c r="I9" s="5"/>
      <c r="J9" s="5"/>
      <c r="K9" s="6">
        <f t="shared" si="0"/>
        <v>0</v>
      </c>
      <c r="L9" s="6">
        <f>K9*L3</f>
        <v>0</v>
      </c>
      <c r="M9" s="24"/>
      <c r="O9" s="22"/>
      <c r="P9" s="31">
        <f>SUM(M:M)</f>
        <v>160000</v>
      </c>
      <c r="Q9" s="32"/>
      <c r="R9" s="33">
        <f>SUM(N:N)</f>
        <v>80000</v>
      </c>
      <c r="S9" s="34"/>
      <c r="T9" s="34"/>
      <c r="U9" s="24"/>
    </row>
    <row r="10" spans="2:21" ht="17.25">
      <c r="B10" s="22">
        <v>6</v>
      </c>
      <c r="C10" s="2"/>
      <c r="D10" s="2"/>
      <c r="E10" s="2"/>
      <c r="F10" s="2"/>
      <c r="G10" s="4"/>
      <c r="H10" s="4"/>
      <c r="I10" s="5"/>
      <c r="J10" s="5"/>
      <c r="K10" s="6">
        <f t="shared" si="0"/>
        <v>0</v>
      </c>
      <c r="L10" s="6">
        <f>K10*L3</f>
        <v>0</v>
      </c>
      <c r="M10" s="24"/>
      <c r="O10" s="22"/>
      <c r="P10" s="195">
        <f>SUM(P9:Q9)</f>
        <v>160000</v>
      </c>
      <c r="Q10" s="196"/>
      <c r="R10" s="197">
        <f>SUM(R9:T9)</f>
        <v>80000</v>
      </c>
      <c r="S10" s="198"/>
      <c r="T10" s="199"/>
      <c r="U10" s="24"/>
    </row>
    <row r="11" spans="2:21">
      <c r="B11" s="22">
        <v>7</v>
      </c>
      <c r="C11" s="2"/>
      <c r="D11" s="7"/>
      <c r="E11" s="2"/>
      <c r="F11" s="2"/>
      <c r="G11" s="4"/>
      <c r="H11" s="4"/>
      <c r="I11" s="5"/>
      <c r="J11" s="5"/>
      <c r="K11" s="6">
        <f t="shared" si="0"/>
        <v>0</v>
      </c>
      <c r="L11" s="6">
        <f>K11*L3</f>
        <v>0</v>
      </c>
      <c r="M11" s="24"/>
      <c r="P11" s="26"/>
      <c r="Q11" s="26"/>
      <c r="R11" s="26"/>
      <c r="S11" s="26"/>
      <c r="T11" s="26"/>
    </row>
    <row r="12" spans="2:21">
      <c r="B12" s="22">
        <v>8</v>
      </c>
      <c r="C12" s="2"/>
      <c r="D12" s="7"/>
      <c r="E12" s="2"/>
      <c r="F12" s="2"/>
      <c r="G12" s="4"/>
      <c r="H12" s="4"/>
      <c r="I12" s="5"/>
      <c r="J12" s="5"/>
      <c r="K12" s="6">
        <f t="shared" si="0"/>
        <v>0</v>
      </c>
      <c r="L12" s="6">
        <f>K12*L3</f>
        <v>0</v>
      </c>
      <c r="M12" s="36"/>
      <c r="N12" s="25"/>
    </row>
    <row r="13" spans="2:21" ht="20.25">
      <c r="B13" s="22"/>
      <c r="C13" s="200" t="s">
        <v>20</v>
      </c>
      <c r="D13" s="200"/>
      <c r="E13" s="200"/>
      <c r="F13" s="200"/>
      <c r="G13" s="200"/>
      <c r="H13" s="200"/>
      <c r="I13" s="200"/>
      <c r="J13" s="200"/>
      <c r="K13" s="1" t="s">
        <v>2</v>
      </c>
      <c r="L13" s="40">
        <v>0.5</v>
      </c>
      <c r="M13" s="39">
        <f>SUM(K15:K22)</f>
        <v>160000</v>
      </c>
      <c r="N13" s="35">
        <f>SUM(L15:L22)</f>
        <v>80000</v>
      </c>
      <c r="O13" s="24"/>
    </row>
    <row r="14" spans="2:21">
      <c r="B14" s="22" t="s">
        <v>3</v>
      </c>
      <c r="C14" s="184" t="s">
        <v>4</v>
      </c>
      <c r="D14" s="184"/>
      <c r="E14" s="167" t="s">
        <v>5</v>
      </c>
      <c r="F14" s="167" t="s">
        <v>6</v>
      </c>
      <c r="G14" s="167" t="s">
        <v>7</v>
      </c>
      <c r="H14" s="167" t="s">
        <v>8</v>
      </c>
      <c r="I14" s="167" t="s">
        <v>9</v>
      </c>
      <c r="J14" s="167" t="s">
        <v>10</v>
      </c>
      <c r="K14" s="167" t="s">
        <v>11</v>
      </c>
      <c r="L14" s="167" t="s">
        <v>12</v>
      </c>
      <c r="M14" s="185" t="s">
        <v>21</v>
      </c>
      <c r="N14" s="186"/>
    </row>
    <row r="15" spans="2:21" ht="16.5" customHeight="1">
      <c r="B15" s="22">
        <v>1</v>
      </c>
      <c r="C15" s="8"/>
      <c r="D15" s="8"/>
      <c r="E15" s="8"/>
      <c r="F15" s="8"/>
      <c r="G15" s="81"/>
      <c r="H15" s="82"/>
      <c r="I15" s="9"/>
      <c r="J15" s="9"/>
      <c r="K15" s="6">
        <f t="shared" ref="K15:K22" si="1">(I15+J15)*10000</f>
        <v>0</v>
      </c>
      <c r="L15" s="6">
        <f>K15*L13</f>
        <v>0</v>
      </c>
      <c r="M15" s="24"/>
      <c r="O15" s="22"/>
    </row>
    <row r="16" spans="2:21" ht="37.5" customHeight="1">
      <c r="B16" s="22">
        <v>2</v>
      </c>
      <c r="C16" s="162">
        <v>9</v>
      </c>
      <c r="D16" s="165" t="s">
        <v>61</v>
      </c>
      <c r="E16" s="165" t="s">
        <v>143</v>
      </c>
      <c r="F16" s="162" t="s">
        <v>144</v>
      </c>
      <c r="G16" s="163" t="s">
        <v>145</v>
      </c>
      <c r="H16" s="163" t="s">
        <v>27</v>
      </c>
      <c r="I16" s="164">
        <v>3</v>
      </c>
      <c r="J16" s="164">
        <v>13</v>
      </c>
      <c r="K16" s="6">
        <f t="shared" si="1"/>
        <v>160000</v>
      </c>
      <c r="L16" s="6">
        <f>K16*L13</f>
        <v>80000</v>
      </c>
      <c r="M16" s="24"/>
      <c r="O16" s="22"/>
    </row>
    <row r="17" spans="2:21">
      <c r="B17" s="22">
        <v>3</v>
      </c>
      <c r="C17" s="8"/>
      <c r="D17" s="8"/>
      <c r="E17" s="8"/>
      <c r="F17" s="8"/>
      <c r="G17" s="81"/>
      <c r="H17" s="82"/>
      <c r="I17" s="9"/>
      <c r="J17" s="9"/>
      <c r="K17" s="6">
        <f t="shared" si="1"/>
        <v>0</v>
      </c>
      <c r="L17" s="6">
        <f>K17*L13</f>
        <v>0</v>
      </c>
      <c r="M17" s="24"/>
    </row>
    <row r="18" spans="2:21">
      <c r="B18" s="22">
        <v>4</v>
      </c>
      <c r="C18" s="8"/>
      <c r="D18" s="8"/>
      <c r="E18" s="8"/>
      <c r="F18" s="8"/>
      <c r="G18" s="82"/>
      <c r="H18" s="82"/>
      <c r="I18" s="9"/>
      <c r="J18" s="9"/>
      <c r="K18" s="6">
        <f t="shared" si="1"/>
        <v>0</v>
      </c>
      <c r="L18" s="6">
        <f>K18*L13</f>
        <v>0</v>
      </c>
      <c r="M18" s="24"/>
      <c r="O18" s="22"/>
      <c r="U18" s="24"/>
    </row>
    <row r="19" spans="2:21">
      <c r="B19" s="22">
        <v>5</v>
      </c>
      <c r="C19" s="8"/>
      <c r="D19" s="8"/>
      <c r="E19" s="8"/>
      <c r="F19" s="8"/>
      <c r="G19" s="81"/>
      <c r="H19" s="82"/>
      <c r="I19" s="9"/>
      <c r="J19" s="9"/>
      <c r="K19" s="6">
        <f t="shared" si="1"/>
        <v>0</v>
      </c>
      <c r="L19" s="6">
        <f>K19*L13</f>
        <v>0</v>
      </c>
      <c r="M19" s="24"/>
      <c r="O19" s="22"/>
      <c r="U19" s="24"/>
    </row>
    <row r="20" spans="2:21">
      <c r="B20" s="22">
        <v>6</v>
      </c>
      <c r="C20" s="8"/>
      <c r="D20" s="8"/>
      <c r="E20" s="8"/>
      <c r="F20" s="8"/>
      <c r="G20" s="82"/>
      <c r="H20" s="82"/>
      <c r="I20" s="9"/>
      <c r="J20" s="9"/>
      <c r="K20" s="6">
        <f t="shared" si="1"/>
        <v>0</v>
      </c>
      <c r="L20" s="6">
        <f>K20*L13</f>
        <v>0</v>
      </c>
      <c r="M20" s="24"/>
      <c r="O20" s="22"/>
      <c r="U20" s="24"/>
    </row>
    <row r="21" spans="2:21">
      <c r="B21" s="22">
        <v>7</v>
      </c>
      <c r="C21" s="8"/>
      <c r="D21" s="10"/>
      <c r="E21" s="8"/>
      <c r="F21" s="8"/>
      <c r="G21" s="82"/>
      <c r="H21" s="82"/>
      <c r="I21" s="9"/>
      <c r="J21" s="9"/>
      <c r="K21" s="6">
        <f t="shared" si="1"/>
        <v>0</v>
      </c>
      <c r="L21" s="6">
        <f>K21*L13</f>
        <v>0</v>
      </c>
      <c r="M21" s="24"/>
      <c r="O21" s="22"/>
      <c r="U21" s="24"/>
    </row>
    <row r="22" spans="2:21">
      <c r="B22" s="22">
        <v>8</v>
      </c>
      <c r="C22" s="8"/>
      <c r="D22" s="10"/>
      <c r="E22" s="8"/>
      <c r="F22" s="8"/>
      <c r="G22" s="82"/>
      <c r="H22" s="82"/>
      <c r="I22" s="9"/>
      <c r="J22" s="9"/>
      <c r="K22" s="6">
        <f t="shared" si="1"/>
        <v>0</v>
      </c>
      <c r="L22" s="6">
        <f>K22*L13</f>
        <v>0</v>
      </c>
      <c r="M22" s="36"/>
      <c r="N22" s="25"/>
      <c r="P22" s="26"/>
      <c r="Q22" s="26"/>
      <c r="R22" s="26"/>
      <c r="S22" s="26"/>
      <c r="T22" s="26"/>
    </row>
    <row r="23" spans="2:21" ht="20.25">
      <c r="B23" s="22"/>
      <c r="C23" s="204" t="s">
        <v>28</v>
      </c>
      <c r="D23" s="204"/>
      <c r="E23" s="204"/>
      <c r="F23" s="204"/>
      <c r="G23" s="204"/>
      <c r="H23" s="204"/>
      <c r="I23" s="204"/>
      <c r="J23" s="204"/>
      <c r="K23" s="1" t="s">
        <v>2</v>
      </c>
      <c r="L23" s="40">
        <v>0.5</v>
      </c>
      <c r="M23" s="39">
        <f>SUM(K25:K32)</f>
        <v>0</v>
      </c>
      <c r="N23" s="35">
        <f>SUM(L25:L32)</f>
        <v>0</v>
      </c>
      <c r="O23" s="24"/>
    </row>
    <row r="24" spans="2:21">
      <c r="B24" s="22" t="s">
        <v>3</v>
      </c>
      <c r="C24" s="184" t="s">
        <v>4</v>
      </c>
      <c r="D24" s="184"/>
      <c r="E24" s="167" t="s">
        <v>5</v>
      </c>
      <c r="F24" s="167" t="s">
        <v>6</v>
      </c>
      <c r="G24" s="167" t="s">
        <v>7</v>
      </c>
      <c r="H24" s="167" t="s">
        <v>8</v>
      </c>
      <c r="I24" s="167" t="s">
        <v>9</v>
      </c>
      <c r="J24" s="167" t="s">
        <v>10</v>
      </c>
      <c r="K24" s="167" t="s">
        <v>11</v>
      </c>
      <c r="L24" s="167" t="s">
        <v>12</v>
      </c>
      <c r="M24" s="190"/>
      <c r="N24" s="191"/>
    </row>
    <row r="25" spans="2:21" ht="19.5">
      <c r="B25" s="22">
        <v>1</v>
      </c>
      <c r="C25" s="2"/>
      <c r="D25" s="2"/>
      <c r="E25" s="2"/>
      <c r="F25" s="2"/>
      <c r="G25" s="14" t="s">
        <v>29</v>
      </c>
      <c r="H25" s="4"/>
      <c r="I25" s="5"/>
      <c r="J25" s="5"/>
      <c r="K25" s="6">
        <f>(I25+J25)*10000</f>
        <v>0</v>
      </c>
      <c r="L25" s="6">
        <f>K25*L23</f>
        <v>0</v>
      </c>
      <c r="M25" s="24"/>
    </row>
    <row r="26" spans="2:21">
      <c r="B26" s="22">
        <v>2</v>
      </c>
      <c r="C26" s="8"/>
      <c r="D26" s="8"/>
      <c r="E26" s="8"/>
      <c r="F26" s="8"/>
      <c r="G26" s="81"/>
      <c r="H26" s="82"/>
      <c r="I26" s="9"/>
      <c r="J26" s="9"/>
      <c r="K26" s="6">
        <f t="shared" ref="K26:K32" si="2">(I26+J26)*10000</f>
        <v>0</v>
      </c>
      <c r="L26" s="6">
        <f>K26*L23</f>
        <v>0</v>
      </c>
      <c r="M26" s="24"/>
    </row>
    <row r="27" spans="2:21">
      <c r="B27" s="22">
        <v>3</v>
      </c>
      <c r="C27" s="8"/>
      <c r="D27" s="8"/>
      <c r="E27" s="8"/>
      <c r="F27" s="8"/>
      <c r="G27" s="81"/>
      <c r="H27" s="82"/>
      <c r="I27" s="9"/>
      <c r="J27" s="9"/>
      <c r="K27" s="6">
        <f t="shared" si="2"/>
        <v>0</v>
      </c>
      <c r="L27" s="6">
        <f>K27*L23</f>
        <v>0</v>
      </c>
      <c r="M27" s="24"/>
    </row>
    <row r="28" spans="2:21">
      <c r="B28" s="22">
        <v>4</v>
      </c>
      <c r="C28" s="8"/>
      <c r="D28" s="8"/>
      <c r="E28" s="8"/>
      <c r="F28" s="8"/>
      <c r="G28" s="82"/>
      <c r="H28" s="82"/>
      <c r="I28" s="9"/>
      <c r="J28" s="9"/>
      <c r="K28" s="6">
        <f t="shared" si="2"/>
        <v>0</v>
      </c>
      <c r="L28" s="6">
        <f>K28*L23</f>
        <v>0</v>
      </c>
      <c r="M28" s="24"/>
    </row>
    <row r="29" spans="2:21">
      <c r="B29" s="22">
        <v>5</v>
      </c>
      <c r="C29" s="8"/>
      <c r="D29" s="8"/>
      <c r="E29" s="8"/>
      <c r="F29" s="8"/>
      <c r="G29" s="81"/>
      <c r="H29" s="82"/>
      <c r="I29" s="9"/>
      <c r="J29" s="9"/>
      <c r="K29" s="6">
        <f t="shared" si="2"/>
        <v>0</v>
      </c>
      <c r="L29" s="6">
        <f>K29*L23</f>
        <v>0</v>
      </c>
      <c r="M29" s="24"/>
    </row>
    <row r="30" spans="2:21">
      <c r="B30" s="22">
        <v>6</v>
      </c>
      <c r="C30" s="8"/>
      <c r="D30" s="8"/>
      <c r="E30" s="8"/>
      <c r="F30" s="8"/>
      <c r="G30" s="82"/>
      <c r="H30" s="82"/>
      <c r="I30" s="9"/>
      <c r="J30" s="9"/>
      <c r="K30" s="6">
        <f t="shared" si="2"/>
        <v>0</v>
      </c>
      <c r="L30" s="6">
        <f>K30*L23</f>
        <v>0</v>
      </c>
      <c r="M30" s="24"/>
    </row>
    <row r="31" spans="2:21">
      <c r="B31" s="22">
        <v>7</v>
      </c>
      <c r="C31" s="8"/>
      <c r="D31" s="10"/>
      <c r="E31" s="8"/>
      <c r="F31" s="8"/>
      <c r="G31" s="82"/>
      <c r="H31" s="82"/>
      <c r="I31" s="9"/>
      <c r="J31" s="9"/>
      <c r="K31" s="6">
        <f t="shared" si="2"/>
        <v>0</v>
      </c>
      <c r="L31" s="6">
        <f>K31*L23</f>
        <v>0</v>
      </c>
      <c r="M31" s="24"/>
    </row>
    <row r="32" spans="2:21">
      <c r="B32" s="22">
        <v>8</v>
      </c>
      <c r="C32" s="8"/>
      <c r="D32" s="10"/>
      <c r="E32" s="8"/>
      <c r="F32" s="8"/>
      <c r="G32" s="82"/>
      <c r="H32" s="82"/>
      <c r="I32" s="9"/>
      <c r="J32" s="9"/>
      <c r="K32" s="6">
        <f t="shared" si="2"/>
        <v>0</v>
      </c>
      <c r="L32" s="6">
        <f>K32*L23</f>
        <v>0</v>
      </c>
      <c r="M32" s="36"/>
      <c r="N32" s="25"/>
    </row>
    <row r="33" spans="1:15" ht="20.25">
      <c r="A33" s="19"/>
      <c r="B33" s="23"/>
      <c r="C33" s="205" t="s">
        <v>30</v>
      </c>
      <c r="D33" s="206"/>
      <c r="E33" s="206"/>
      <c r="F33" s="206"/>
      <c r="G33" s="206"/>
      <c r="H33" s="206"/>
      <c r="I33" s="206"/>
      <c r="J33" s="207"/>
      <c r="K33" s="1" t="s">
        <v>2</v>
      </c>
      <c r="L33" s="40">
        <v>0.5</v>
      </c>
      <c r="M33" s="39">
        <f>SUM(K35:K42)</f>
        <v>0</v>
      </c>
      <c r="N33" s="35">
        <f>SUM(L35:L42)</f>
        <v>0</v>
      </c>
      <c r="O33" s="24"/>
    </row>
    <row r="34" spans="1:15">
      <c r="A34" s="19"/>
      <c r="B34" s="23"/>
      <c r="C34" s="184" t="s">
        <v>4</v>
      </c>
      <c r="D34" s="184"/>
      <c r="E34" s="167" t="s">
        <v>5</v>
      </c>
      <c r="F34" s="167" t="s">
        <v>6</v>
      </c>
      <c r="G34" s="167" t="s">
        <v>7</v>
      </c>
      <c r="H34" s="167" t="s">
        <v>8</v>
      </c>
      <c r="I34" s="167" t="s">
        <v>9</v>
      </c>
      <c r="J34" s="167" t="s">
        <v>10</v>
      </c>
      <c r="K34" s="167" t="s">
        <v>11</v>
      </c>
      <c r="L34" s="167" t="s">
        <v>12</v>
      </c>
      <c r="M34" s="185" t="s">
        <v>31</v>
      </c>
      <c r="N34" s="186"/>
    </row>
    <row r="35" spans="1:15">
      <c r="A35" s="19"/>
      <c r="B35" s="23"/>
      <c r="C35" s="8"/>
      <c r="D35" s="8"/>
      <c r="E35" s="8"/>
      <c r="F35" s="8"/>
      <c r="G35" s="81"/>
      <c r="H35" s="82"/>
      <c r="I35" s="9"/>
      <c r="J35" s="9"/>
      <c r="K35" s="6">
        <f t="shared" ref="K35:K42" si="3">(I35+J35)*10000</f>
        <v>0</v>
      </c>
      <c r="L35" s="6">
        <f>K35*L33</f>
        <v>0</v>
      </c>
      <c r="M35" s="24"/>
    </row>
    <row r="36" spans="1:15">
      <c r="A36" s="19"/>
      <c r="B36" s="23"/>
      <c r="C36" s="8"/>
      <c r="D36" s="8"/>
      <c r="E36" s="8"/>
      <c r="F36" s="8"/>
      <c r="G36" s="81"/>
      <c r="H36" s="82"/>
      <c r="I36" s="9"/>
      <c r="J36" s="9"/>
      <c r="K36" s="6">
        <f t="shared" si="3"/>
        <v>0</v>
      </c>
      <c r="L36" s="6">
        <f>K36*L33</f>
        <v>0</v>
      </c>
      <c r="M36" s="24"/>
    </row>
    <row r="37" spans="1:15">
      <c r="A37" s="19"/>
      <c r="B37" s="23"/>
      <c r="C37" s="8"/>
      <c r="D37" s="8"/>
      <c r="E37" s="8"/>
      <c r="F37" s="8"/>
      <c r="G37" s="81"/>
      <c r="H37" s="82"/>
      <c r="I37" s="9"/>
      <c r="J37" s="9"/>
      <c r="K37" s="6">
        <f t="shared" si="3"/>
        <v>0</v>
      </c>
      <c r="L37" s="6">
        <f>K37*L33</f>
        <v>0</v>
      </c>
      <c r="M37" s="24"/>
    </row>
    <row r="38" spans="1:15">
      <c r="A38" s="19"/>
      <c r="B38" s="23"/>
      <c r="C38" s="8"/>
      <c r="D38" s="8"/>
      <c r="E38" s="8"/>
      <c r="F38" s="8"/>
      <c r="G38" s="82"/>
      <c r="H38" s="82"/>
      <c r="I38" s="9"/>
      <c r="J38" s="9"/>
      <c r="K38" s="6">
        <f t="shared" si="3"/>
        <v>0</v>
      </c>
      <c r="L38" s="6">
        <f>K38*L33</f>
        <v>0</v>
      </c>
      <c r="M38" s="24"/>
    </row>
    <row r="39" spans="1:15">
      <c r="A39" s="19"/>
      <c r="B39" s="23"/>
      <c r="C39" s="8"/>
      <c r="D39" s="8"/>
      <c r="E39" s="8"/>
      <c r="F39" s="8"/>
      <c r="G39" s="81"/>
      <c r="H39" s="82"/>
      <c r="I39" s="9"/>
      <c r="J39" s="9"/>
      <c r="K39" s="6">
        <f t="shared" si="3"/>
        <v>0</v>
      </c>
      <c r="L39" s="6">
        <f>K39*L33</f>
        <v>0</v>
      </c>
      <c r="M39" s="24"/>
    </row>
    <row r="40" spans="1:15">
      <c r="A40" s="19"/>
      <c r="B40" s="23"/>
      <c r="C40" s="8"/>
      <c r="D40" s="8"/>
      <c r="E40" s="8"/>
      <c r="F40" s="8"/>
      <c r="G40" s="82"/>
      <c r="H40" s="82"/>
      <c r="I40" s="9"/>
      <c r="J40" s="9"/>
      <c r="K40" s="6">
        <f t="shared" si="3"/>
        <v>0</v>
      </c>
      <c r="L40" s="6">
        <f>K40*L33</f>
        <v>0</v>
      </c>
      <c r="M40" s="24"/>
    </row>
    <row r="41" spans="1:15">
      <c r="A41" s="19"/>
      <c r="B41" s="23"/>
      <c r="C41" s="8"/>
      <c r="D41" s="10"/>
      <c r="E41" s="8"/>
      <c r="F41" s="8"/>
      <c r="G41" s="82"/>
      <c r="H41" s="82"/>
      <c r="I41" s="9"/>
      <c r="J41" s="9"/>
      <c r="K41" s="6">
        <f t="shared" si="3"/>
        <v>0</v>
      </c>
      <c r="L41" s="6">
        <f>K41*L33</f>
        <v>0</v>
      </c>
      <c r="M41" s="24"/>
    </row>
    <row r="42" spans="1:15">
      <c r="A42" s="19"/>
      <c r="B42" s="23"/>
      <c r="C42" s="8"/>
      <c r="D42" s="10"/>
      <c r="E42" s="8"/>
      <c r="F42" s="8"/>
      <c r="G42" s="82"/>
      <c r="H42" s="82"/>
      <c r="I42" s="9"/>
      <c r="J42" s="9"/>
      <c r="K42" s="6">
        <f t="shared" si="3"/>
        <v>0</v>
      </c>
      <c r="L42" s="6">
        <f>K42*L33</f>
        <v>0</v>
      </c>
      <c r="M42" s="36"/>
      <c r="N42" s="25"/>
    </row>
    <row r="43" spans="1:15" ht="16.5" customHeight="1">
      <c r="A43" s="19"/>
      <c r="B43" s="23"/>
      <c r="C43" s="208" t="s">
        <v>32</v>
      </c>
      <c r="D43" s="208"/>
      <c r="E43" s="208"/>
      <c r="F43" s="208"/>
      <c r="G43" s="208"/>
      <c r="H43" s="208"/>
      <c r="I43" s="208"/>
      <c r="J43" s="208"/>
      <c r="K43" s="89" t="s">
        <v>2</v>
      </c>
      <c r="L43" s="101">
        <v>0.5</v>
      </c>
      <c r="M43" s="39">
        <f>SUM(K45:K52)</f>
        <v>0</v>
      </c>
      <c r="N43" s="35">
        <f>SUM(L45:L52)</f>
        <v>0</v>
      </c>
      <c r="O43" s="24"/>
    </row>
    <row r="44" spans="1:15" ht="16.5" customHeight="1">
      <c r="A44" s="19"/>
      <c r="B44" s="23"/>
      <c r="C44" s="209" t="s">
        <v>4</v>
      </c>
      <c r="D44" s="209"/>
      <c r="E44" s="170" t="s">
        <v>5</v>
      </c>
      <c r="F44" s="170" t="s">
        <v>6</v>
      </c>
      <c r="G44" s="170" t="s">
        <v>7</v>
      </c>
      <c r="H44" s="170" t="s">
        <v>8</v>
      </c>
      <c r="I44" s="170" t="s">
        <v>9</v>
      </c>
      <c r="J44" s="170" t="s">
        <v>10</v>
      </c>
      <c r="K44" s="170" t="s">
        <v>11</v>
      </c>
      <c r="L44" s="170" t="s">
        <v>12</v>
      </c>
      <c r="O44" s="24"/>
    </row>
    <row r="45" spans="1:15">
      <c r="A45" s="19"/>
      <c r="B45" s="23"/>
      <c r="C45" s="8"/>
      <c r="D45" s="8"/>
      <c r="E45" s="8"/>
      <c r="F45" s="8"/>
      <c r="G45" s="81"/>
      <c r="H45" s="82"/>
      <c r="I45" s="9"/>
      <c r="J45" s="9"/>
      <c r="K45" s="6">
        <f t="shared" ref="K45:K52" si="4">(I45+J45)*10000</f>
        <v>0</v>
      </c>
      <c r="L45" s="6">
        <f>K45*L43</f>
        <v>0</v>
      </c>
      <c r="O45" s="24"/>
    </row>
    <row r="46" spans="1:15">
      <c r="A46" s="19"/>
      <c r="B46" s="23"/>
      <c r="C46" s="8"/>
      <c r="D46" s="8"/>
      <c r="E46" s="8"/>
      <c r="F46" s="8"/>
      <c r="G46" s="81"/>
      <c r="H46" s="82"/>
      <c r="I46" s="9"/>
      <c r="J46" s="9"/>
      <c r="K46" s="6">
        <f t="shared" si="4"/>
        <v>0</v>
      </c>
      <c r="L46" s="6">
        <f>K46*L43</f>
        <v>0</v>
      </c>
      <c r="O46" s="24"/>
    </row>
    <row r="47" spans="1:15">
      <c r="A47" s="19"/>
      <c r="B47" s="23"/>
      <c r="C47" s="8"/>
      <c r="D47" s="8"/>
      <c r="E47" s="8"/>
      <c r="F47" s="8"/>
      <c r="G47" s="81"/>
      <c r="H47" s="82"/>
      <c r="I47" s="9"/>
      <c r="J47" s="9"/>
      <c r="K47" s="6">
        <f t="shared" si="4"/>
        <v>0</v>
      </c>
      <c r="L47" s="6">
        <f>K47*L43</f>
        <v>0</v>
      </c>
      <c r="O47" s="24"/>
    </row>
    <row r="48" spans="1:15">
      <c r="A48" s="19"/>
      <c r="B48" s="23"/>
      <c r="C48" s="8"/>
      <c r="D48" s="8"/>
      <c r="E48" s="8"/>
      <c r="F48" s="8"/>
      <c r="G48" s="82"/>
      <c r="H48" s="82"/>
      <c r="I48" s="9"/>
      <c r="J48" s="9"/>
      <c r="K48" s="6">
        <f t="shared" si="4"/>
        <v>0</v>
      </c>
      <c r="L48" s="6">
        <f>K48*L43</f>
        <v>0</v>
      </c>
      <c r="O48" s="24"/>
    </row>
    <row r="49" spans="1:15">
      <c r="A49" s="19"/>
      <c r="B49" s="23"/>
      <c r="C49" s="8"/>
      <c r="D49" s="8"/>
      <c r="E49" s="8"/>
      <c r="F49" s="8"/>
      <c r="G49" s="81"/>
      <c r="H49" s="82"/>
      <c r="I49" s="9"/>
      <c r="J49" s="9"/>
      <c r="K49" s="6">
        <f t="shared" si="4"/>
        <v>0</v>
      </c>
      <c r="L49" s="6">
        <f>K49*L43</f>
        <v>0</v>
      </c>
      <c r="O49" s="24"/>
    </row>
    <row r="50" spans="1:15">
      <c r="A50" s="19"/>
      <c r="B50" s="23"/>
      <c r="C50" s="8"/>
      <c r="D50" s="8"/>
      <c r="E50" s="8"/>
      <c r="F50" s="8"/>
      <c r="G50" s="82"/>
      <c r="H50" s="82"/>
      <c r="I50" s="9"/>
      <c r="J50" s="9"/>
      <c r="K50" s="6">
        <f t="shared" si="4"/>
        <v>0</v>
      </c>
      <c r="L50" s="6">
        <f>K50*L43</f>
        <v>0</v>
      </c>
      <c r="O50" s="24"/>
    </row>
    <row r="51" spans="1:15">
      <c r="A51" s="19"/>
      <c r="B51" s="23"/>
      <c r="C51" s="8"/>
      <c r="D51" s="10"/>
      <c r="E51" s="8"/>
      <c r="F51" s="8"/>
      <c r="G51" s="82"/>
      <c r="H51" s="82"/>
      <c r="I51" s="9"/>
      <c r="J51" s="9"/>
      <c r="K51" s="6">
        <f t="shared" si="4"/>
        <v>0</v>
      </c>
      <c r="L51" s="6">
        <f>K51*L43</f>
        <v>0</v>
      </c>
      <c r="O51" s="24"/>
    </row>
    <row r="52" spans="1:15">
      <c r="A52" s="19"/>
      <c r="B52" s="23"/>
      <c r="C52" s="8"/>
      <c r="D52" s="10"/>
      <c r="E52" s="8"/>
      <c r="F52" s="8"/>
      <c r="G52" s="82"/>
      <c r="H52" s="82"/>
      <c r="I52" s="9"/>
      <c r="J52" s="9"/>
      <c r="K52" s="6">
        <f t="shared" si="4"/>
        <v>0</v>
      </c>
      <c r="L52" s="6">
        <f>K52*L43</f>
        <v>0</v>
      </c>
      <c r="O52" s="24"/>
    </row>
    <row r="53" spans="1:15" ht="16.5" customHeight="1">
      <c r="A53" s="19"/>
      <c r="B53" s="23"/>
      <c r="C53" s="210" t="s">
        <v>33</v>
      </c>
      <c r="D53" s="211"/>
      <c r="E53" s="211"/>
      <c r="F53" s="211"/>
      <c r="G53" s="211"/>
      <c r="H53" s="211"/>
      <c r="I53" s="211"/>
      <c r="J53" s="212"/>
      <c r="K53" s="89" t="s">
        <v>2</v>
      </c>
      <c r="L53" s="101">
        <v>0.5</v>
      </c>
      <c r="M53" s="39">
        <f>SUM(K55:K62)</f>
        <v>0</v>
      </c>
      <c r="N53" s="35">
        <f>SUM(L55:L62)</f>
        <v>0</v>
      </c>
      <c r="O53" s="24"/>
    </row>
    <row r="54" spans="1:15" ht="16.5" customHeight="1">
      <c r="A54" s="19"/>
      <c r="B54" s="23"/>
      <c r="C54" s="213" t="s">
        <v>4</v>
      </c>
      <c r="D54" s="214"/>
      <c r="E54" s="170" t="s">
        <v>5</v>
      </c>
      <c r="F54" s="170" t="s">
        <v>6</v>
      </c>
      <c r="G54" s="98" t="s">
        <v>7</v>
      </c>
      <c r="H54" s="170" t="s">
        <v>8</v>
      </c>
      <c r="I54" s="170" t="s">
        <v>9</v>
      </c>
      <c r="J54" s="170" t="s">
        <v>10</v>
      </c>
      <c r="K54" s="170" t="s">
        <v>11</v>
      </c>
      <c r="L54" s="170" t="s">
        <v>12</v>
      </c>
      <c r="M54" s="215"/>
      <c r="N54" s="216"/>
      <c r="O54" s="24"/>
    </row>
    <row r="55" spans="1:15">
      <c r="A55" s="19"/>
      <c r="B55" s="23"/>
      <c r="C55" s="8"/>
      <c r="D55" s="8"/>
      <c r="E55" s="8"/>
      <c r="F55" s="8"/>
      <c r="G55" s="81"/>
      <c r="H55" s="82"/>
      <c r="I55" s="9"/>
      <c r="J55" s="9"/>
      <c r="K55" s="6">
        <f t="shared" ref="K55:K62" si="5">(I55+J55)*10000</f>
        <v>0</v>
      </c>
      <c r="L55" s="6">
        <f>K55*L53</f>
        <v>0</v>
      </c>
      <c r="M55" s="103"/>
      <c r="N55" s="90"/>
      <c r="O55" s="24"/>
    </row>
    <row r="56" spans="1:15">
      <c r="A56" s="19"/>
      <c r="B56" s="23"/>
      <c r="C56" s="8"/>
      <c r="D56" s="8"/>
      <c r="E56" s="8"/>
      <c r="F56" s="8"/>
      <c r="G56" s="81"/>
      <c r="H56" s="82"/>
      <c r="I56" s="9"/>
      <c r="J56" s="9"/>
      <c r="K56" s="6">
        <f t="shared" si="5"/>
        <v>0</v>
      </c>
      <c r="L56" s="6">
        <f>K56*L53</f>
        <v>0</v>
      </c>
      <c r="M56" s="103"/>
      <c r="N56" s="90"/>
      <c r="O56" s="24"/>
    </row>
    <row r="57" spans="1:15">
      <c r="A57" s="19"/>
      <c r="B57" s="23"/>
      <c r="C57" s="8"/>
      <c r="D57" s="8"/>
      <c r="E57" s="8"/>
      <c r="F57" s="8"/>
      <c r="G57" s="81"/>
      <c r="H57" s="82"/>
      <c r="I57" s="9"/>
      <c r="J57" s="9"/>
      <c r="K57" s="6">
        <f t="shared" si="5"/>
        <v>0</v>
      </c>
      <c r="L57" s="6">
        <f>K57*L53</f>
        <v>0</v>
      </c>
      <c r="M57" s="103"/>
      <c r="N57" s="90"/>
      <c r="O57" s="24"/>
    </row>
    <row r="58" spans="1:15">
      <c r="A58" s="19"/>
      <c r="B58" s="23"/>
      <c r="C58" s="8"/>
      <c r="D58" s="8"/>
      <c r="E58" s="8"/>
      <c r="F58" s="8"/>
      <c r="G58" s="82"/>
      <c r="H58" s="82"/>
      <c r="I58" s="9"/>
      <c r="J58" s="9"/>
      <c r="K58" s="6">
        <f t="shared" si="5"/>
        <v>0</v>
      </c>
      <c r="L58" s="6">
        <f>K58*L53</f>
        <v>0</v>
      </c>
      <c r="M58" s="103"/>
      <c r="N58" s="90"/>
      <c r="O58" s="24"/>
    </row>
    <row r="59" spans="1:15">
      <c r="A59" s="19"/>
      <c r="B59" s="23"/>
      <c r="C59" s="8"/>
      <c r="D59" s="8"/>
      <c r="E59" s="8"/>
      <c r="F59" s="8"/>
      <c r="G59" s="81"/>
      <c r="H59" s="82"/>
      <c r="I59" s="9"/>
      <c r="J59" s="9"/>
      <c r="K59" s="6">
        <f t="shared" si="5"/>
        <v>0</v>
      </c>
      <c r="L59" s="6">
        <f>K59*L53</f>
        <v>0</v>
      </c>
      <c r="M59" s="103"/>
      <c r="N59" s="90"/>
      <c r="O59" s="24"/>
    </row>
    <row r="60" spans="1:15">
      <c r="A60" s="19"/>
      <c r="B60" s="23"/>
      <c r="C60" s="8"/>
      <c r="D60" s="8"/>
      <c r="E60" s="8"/>
      <c r="F60" s="8"/>
      <c r="G60" s="82"/>
      <c r="H60" s="82"/>
      <c r="I60" s="9"/>
      <c r="J60" s="9"/>
      <c r="K60" s="6">
        <f t="shared" si="5"/>
        <v>0</v>
      </c>
      <c r="L60" s="6">
        <f>K60*L53</f>
        <v>0</v>
      </c>
      <c r="M60" s="103"/>
      <c r="N60" s="90"/>
      <c r="O60" s="24"/>
    </row>
    <row r="61" spans="1:15">
      <c r="A61" s="19"/>
      <c r="B61" s="23"/>
      <c r="C61" s="8"/>
      <c r="D61" s="10"/>
      <c r="E61" s="8"/>
      <c r="F61" s="8"/>
      <c r="G61" s="82"/>
      <c r="H61" s="82"/>
      <c r="I61" s="9"/>
      <c r="J61" s="9"/>
      <c r="K61" s="6">
        <f t="shared" si="5"/>
        <v>0</v>
      </c>
      <c r="L61" s="6">
        <f>K61*L53</f>
        <v>0</v>
      </c>
      <c r="M61" s="103"/>
      <c r="N61" s="90"/>
      <c r="O61" s="24"/>
    </row>
    <row r="62" spans="1:15">
      <c r="A62" s="19"/>
      <c r="B62" s="23"/>
      <c r="C62" s="8"/>
      <c r="D62" s="10"/>
      <c r="E62" s="8"/>
      <c r="F62" s="8"/>
      <c r="G62" s="82"/>
      <c r="H62" s="82"/>
      <c r="I62" s="9"/>
      <c r="J62" s="9"/>
      <c r="K62" s="6">
        <f t="shared" si="5"/>
        <v>0</v>
      </c>
      <c r="L62" s="6">
        <f>K62*L53</f>
        <v>0</v>
      </c>
      <c r="M62" s="105"/>
      <c r="N62" s="100"/>
      <c r="O62" s="24"/>
    </row>
    <row r="63" spans="1:15">
      <c r="A63" s="19"/>
      <c r="B63" s="23"/>
      <c r="C63" s="201" t="s">
        <v>34</v>
      </c>
      <c r="D63" s="202"/>
      <c r="E63" s="202"/>
      <c r="F63" s="202"/>
      <c r="G63" s="202"/>
      <c r="H63" s="202"/>
      <c r="I63" s="202"/>
      <c r="J63" s="203"/>
      <c r="K63" s="107" t="s">
        <v>2</v>
      </c>
      <c r="L63" s="108">
        <v>0.5</v>
      </c>
      <c r="M63" s="39">
        <f>SUM(K65:K72)</f>
        <v>0</v>
      </c>
      <c r="N63" s="35">
        <f>SUM(L65:L72)</f>
        <v>0</v>
      </c>
      <c r="O63" s="24"/>
    </row>
    <row r="64" spans="1:15">
      <c r="A64" s="19"/>
      <c r="B64" s="23"/>
      <c r="C64" s="217" t="s">
        <v>4</v>
      </c>
      <c r="D64" s="218"/>
      <c r="E64" s="96" t="s">
        <v>5</v>
      </c>
      <c r="F64" s="96" t="s">
        <v>6</v>
      </c>
      <c r="G64" s="97" t="s">
        <v>7</v>
      </c>
      <c r="H64" s="96" t="s">
        <v>8</v>
      </c>
      <c r="I64" s="96" t="s">
        <v>9</v>
      </c>
      <c r="J64" s="96" t="s">
        <v>10</v>
      </c>
      <c r="K64" s="104">
        <v>0</v>
      </c>
      <c r="L64" s="104">
        <v>0</v>
      </c>
      <c r="O64" s="24"/>
    </row>
    <row r="65" spans="1:15">
      <c r="A65" s="19"/>
      <c r="B65" s="23"/>
      <c r="C65" s="8"/>
      <c r="D65" s="8"/>
      <c r="E65" s="8"/>
      <c r="F65" s="8"/>
      <c r="G65" s="81"/>
      <c r="H65" s="82"/>
      <c r="I65" s="9"/>
      <c r="J65" s="9"/>
      <c r="K65" s="6">
        <f t="shared" ref="K65:K72" si="6">(I65+J65)*10000</f>
        <v>0</v>
      </c>
      <c r="L65" s="6">
        <f>K65*L63</f>
        <v>0</v>
      </c>
      <c r="O65" s="24"/>
    </row>
    <row r="66" spans="1:15">
      <c r="A66" s="19"/>
      <c r="B66" s="23"/>
      <c r="C66" s="8"/>
      <c r="D66" s="8"/>
      <c r="E66" s="8"/>
      <c r="F66" s="8"/>
      <c r="G66" s="81"/>
      <c r="H66" s="82"/>
      <c r="I66" s="9"/>
      <c r="J66" s="9"/>
      <c r="K66" s="6">
        <f t="shared" si="6"/>
        <v>0</v>
      </c>
      <c r="L66" s="6">
        <f>K66*L63</f>
        <v>0</v>
      </c>
      <c r="O66" s="24"/>
    </row>
    <row r="67" spans="1:15">
      <c r="A67" s="19"/>
      <c r="B67" s="23"/>
      <c r="C67" s="8"/>
      <c r="D67" s="8"/>
      <c r="E67" s="8"/>
      <c r="F67" s="8"/>
      <c r="G67" s="81"/>
      <c r="H67" s="82"/>
      <c r="I67" s="9"/>
      <c r="J67" s="9"/>
      <c r="K67" s="6">
        <f t="shared" si="6"/>
        <v>0</v>
      </c>
      <c r="L67" s="6">
        <f>K67*L63</f>
        <v>0</v>
      </c>
      <c r="O67" s="24"/>
    </row>
    <row r="68" spans="1:15">
      <c r="A68" s="19"/>
      <c r="B68" s="23"/>
      <c r="C68" s="8"/>
      <c r="D68" s="8"/>
      <c r="E68" s="8"/>
      <c r="F68" s="8"/>
      <c r="G68" s="82"/>
      <c r="H68" s="82"/>
      <c r="I68" s="9"/>
      <c r="J68" s="9"/>
      <c r="K68" s="6">
        <f t="shared" si="6"/>
        <v>0</v>
      </c>
      <c r="L68" s="6">
        <f>K68*L63</f>
        <v>0</v>
      </c>
      <c r="O68" s="24"/>
    </row>
    <row r="69" spans="1:15">
      <c r="A69" s="19"/>
      <c r="B69" s="23"/>
      <c r="C69" s="8"/>
      <c r="D69" s="8"/>
      <c r="E69" s="8"/>
      <c r="F69" s="8"/>
      <c r="G69" s="81"/>
      <c r="H69" s="82"/>
      <c r="I69" s="9"/>
      <c r="J69" s="9"/>
      <c r="K69" s="6">
        <f t="shared" si="6"/>
        <v>0</v>
      </c>
      <c r="L69" s="6">
        <f>K69*L63</f>
        <v>0</v>
      </c>
      <c r="O69" s="24"/>
    </row>
    <row r="70" spans="1:15">
      <c r="A70" s="19"/>
      <c r="B70" s="23"/>
      <c r="C70" s="8"/>
      <c r="D70" s="8"/>
      <c r="E70" s="8"/>
      <c r="F70" s="8"/>
      <c r="G70" s="82"/>
      <c r="H70" s="82"/>
      <c r="I70" s="9"/>
      <c r="J70" s="9"/>
      <c r="K70" s="6">
        <f t="shared" si="6"/>
        <v>0</v>
      </c>
      <c r="L70" s="6">
        <f>K70*L63</f>
        <v>0</v>
      </c>
      <c r="O70" s="24"/>
    </row>
    <row r="71" spans="1:15">
      <c r="A71" s="19"/>
      <c r="B71" s="23"/>
      <c r="C71" s="8"/>
      <c r="D71" s="10"/>
      <c r="E71" s="8"/>
      <c r="F71" s="8"/>
      <c r="G71" s="82"/>
      <c r="H71" s="82"/>
      <c r="I71" s="9"/>
      <c r="J71" s="9"/>
      <c r="K71" s="6">
        <f t="shared" si="6"/>
        <v>0</v>
      </c>
      <c r="L71" s="6">
        <f>K71*L63</f>
        <v>0</v>
      </c>
      <c r="O71" s="24"/>
    </row>
    <row r="72" spans="1:15">
      <c r="A72" s="19"/>
      <c r="B72" s="23"/>
      <c r="C72" s="8"/>
      <c r="D72" s="10"/>
      <c r="E72" s="8"/>
      <c r="F72" s="8"/>
      <c r="G72" s="82"/>
      <c r="H72" s="82"/>
      <c r="I72" s="9"/>
      <c r="J72" s="9"/>
      <c r="K72" s="6">
        <f t="shared" si="6"/>
        <v>0</v>
      </c>
      <c r="L72" s="6">
        <f>K72*L63</f>
        <v>0</v>
      </c>
      <c r="O72" s="24"/>
    </row>
    <row r="73" spans="1:15">
      <c r="A73" s="19"/>
      <c r="B73" s="23"/>
      <c r="C73" s="219" t="s">
        <v>35</v>
      </c>
      <c r="D73" s="220"/>
      <c r="E73" s="220"/>
      <c r="F73" s="220"/>
      <c r="G73" s="220"/>
      <c r="H73" s="220"/>
      <c r="I73" s="220"/>
      <c r="J73" s="221"/>
      <c r="K73" s="107" t="s">
        <v>2</v>
      </c>
      <c r="L73" s="108">
        <v>0.5</v>
      </c>
      <c r="M73" s="39">
        <f>SUM(K75:K82)</f>
        <v>0</v>
      </c>
      <c r="N73" s="35">
        <f>SUM(L75:L82)</f>
        <v>0</v>
      </c>
      <c r="O73" s="24"/>
    </row>
    <row r="74" spans="1:15" ht="16.5" customHeight="1">
      <c r="A74" s="19"/>
      <c r="B74" s="23"/>
      <c r="C74" s="222" t="s">
        <v>4</v>
      </c>
      <c r="D74" s="223"/>
      <c r="E74" s="106" t="s">
        <v>5</v>
      </c>
      <c r="F74" s="106" t="s">
        <v>6</v>
      </c>
      <c r="G74" s="98" t="s">
        <v>7</v>
      </c>
      <c r="H74" s="106" t="s">
        <v>8</v>
      </c>
      <c r="I74" s="106" t="s">
        <v>9</v>
      </c>
      <c r="J74" s="106" t="s">
        <v>10</v>
      </c>
      <c r="K74" s="106" t="s">
        <v>11</v>
      </c>
      <c r="L74" s="106" t="s">
        <v>12</v>
      </c>
      <c r="M74" s="90"/>
      <c r="N74" s="90"/>
      <c r="O74" s="24"/>
    </row>
    <row r="75" spans="1:15">
      <c r="A75" s="19"/>
      <c r="B75" s="23"/>
      <c r="C75" s="8"/>
      <c r="D75" s="8"/>
      <c r="E75" s="8"/>
      <c r="F75" s="8"/>
      <c r="G75" s="81"/>
      <c r="H75" s="82"/>
      <c r="I75" s="9"/>
      <c r="J75" s="9"/>
      <c r="K75" s="6">
        <f t="shared" ref="K75:K82" si="7">(I75+J75)*10000</f>
        <v>0</v>
      </c>
      <c r="L75" s="6">
        <f>K75*L73</f>
        <v>0</v>
      </c>
      <c r="M75" s="90"/>
      <c r="N75" s="90"/>
      <c r="O75" s="24"/>
    </row>
    <row r="76" spans="1:15">
      <c r="A76" s="19"/>
      <c r="B76" s="23"/>
      <c r="C76" s="8"/>
      <c r="D76" s="8"/>
      <c r="E76" s="8"/>
      <c r="F76" s="8"/>
      <c r="G76" s="81"/>
      <c r="H76" s="82"/>
      <c r="I76" s="9"/>
      <c r="J76" s="9"/>
      <c r="K76" s="6">
        <f t="shared" si="7"/>
        <v>0</v>
      </c>
      <c r="L76" s="6">
        <f>K76*L73</f>
        <v>0</v>
      </c>
      <c r="M76" s="90"/>
      <c r="N76" s="90"/>
      <c r="O76" s="24"/>
    </row>
    <row r="77" spans="1:15">
      <c r="A77" s="19"/>
      <c r="B77" s="23"/>
      <c r="C77" s="8"/>
      <c r="D77" s="8"/>
      <c r="E77" s="8"/>
      <c r="F77" s="8"/>
      <c r="G77" s="81"/>
      <c r="H77" s="82"/>
      <c r="I77" s="9"/>
      <c r="J77" s="9"/>
      <c r="K77" s="6">
        <f t="shared" si="7"/>
        <v>0</v>
      </c>
      <c r="L77" s="6">
        <f>K77*L73</f>
        <v>0</v>
      </c>
      <c r="M77" s="90"/>
      <c r="N77" s="90"/>
      <c r="O77" s="24"/>
    </row>
    <row r="78" spans="1:15">
      <c r="A78" s="19"/>
      <c r="B78" s="23"/>
      <c r="C78" s="8"/>
      <c r="D78" s="8"/>
      <c r="E78" s="8"/>
      <c r="F78" s="8"/>
      <c r="G78" s="82"/>
      <c r="H78" s="82"/>
      <c r="I78" s="9"/>
      <c r="J78" s="9"/>
      <c r="K78" s="6">
        <f t="shared" si="7"/>
        <v>0</v>
      </c>
      <c r="L78" s="6">
        <f>K78*L73</f>
        <v>0</v>
      </c>
      <c r="M78" s="90"/>
      <c r="N78" s="90"/>
      <c r="O78" s="24"/>
    </row>
    <row r="79" spans="1:15">
      <c r="A79" s="19"/>
      <c r="B79" s="23"/>
      <c r="C79" s="8"/>
      <c r="D79" s="8"/>
      <c r="E79" s="8"/>
      <c r="F79" s="8"/>
      <c r="G79" s="81"/>
      <c r="H79" s="82"/>
      <c r="I79" s="9"/>
      <c r="J79" s="9"/>
      <c r="K79" s="6">
        <f t="shared" si="7"/>
        <v>0</v>
      </c>
      <c r="L79" s="6">
        <f>K79*L73</f>
        <v>0</v>
      </c>
      <c r="M79" s="90"/>
      <c r="N79" s="90"/>
      <c r="O79" s="24"/>
    </row>
    <row r="80" spans="1:15">
      <c r="A80" s="19"/>
      <c r="B80" s="23"/>
      <c r="C80" s="8"/>
      <c r="D80" s="8"/>
      <c r="E80" s="8"/>
      <c r="F80" s="8"/>
      <c r="G80" s="82"/>
      <c r="H80" s="82"/>
      <c r="I80" s="9"/>
      <c r="J80" s="9"/>
      <c r="K80" s="6">
        <f t="shared" si="7"/>
        <v>0</v>
      </c>
      <c r="L80" s="6">
        <f>K80*L73</f>
        <v>0</v>
      </c>
      <c r="M80" s="90"/>
      <c r="N80" s="90"/>
      <c r="O80" s="24"/>
    </row>
    <row r="81" spans="1:15">
      <c r="A81" s="19"/>
      <c r="B81" s="23"/>
      <c r="C81" s="8"/>
      <c r="D81" s="10"/>
      <c r="E81" s="8"/>
      <c r="F81" s="8"/>
      <c r="G81" s="82"/>
      <c r="H81" s="82"/>
      <c r="I81" s="9"/>
      <c r="J81" s="9"/>
      <c r="K81" s="6">
        <f t="shared" si="7"/>
        <v>0</v>
      </c>
      <c r="L81" s="6">
        <f>K81*L73</f>
        <v>0</v>
      </c>
      <c r="M81" s="90"/>
      <c r="N81" s="90"/>
      <c r="O81" s="24"/>
    </row>
    <row r="82" spans="1:15">
      <c r="A82" s="19"/>
      <c r="B82" s="23"/>
      <c r="C82" s="8"/>
      <c r="D82" s="10"/>
      <c r="E82" s="8"/>
      <c r="F82" s="8"/>
      <c r="G82" s="82"/>
      <c r="H82" s="82"/>
      <c r="I82" s="9"/>
      <c r="J82" s="9"/>
      <c r="K82" s="6">
        <f t="shared" si="7"/>
        <v>0</v>
      </c>
      <c r="L82" s="6">
        <f>K82*L73</f>
        <v>0</v>
      </c>
      <c r="M82" s="90"/>
      <c r="N82" s="90"/>
      <c r="O82" s="24"/>
    </row>
    <row r="83" spans="1:15">
      <c r="A83" s="19"/>
      <c r="B83" s="23"/>
      <c r="C83" s="219" t="s">
        <v>36</v>
      </c>
      <c r="D83" s="220"/>
      <c r="E83" s="220"/>
      <c r="F83" s="220"/>
      <c r="G83" s="220"/>
      <c r="H83" s="220"/>
      <c r="I83" s="220"/>
      <c r="J83" s="221"/>
      <c r="K83" s="94" t="s">
        <v>2</v>
      </c>
      <c r="L83" s="95">
        <v>0.5</v>
      </c>
      <c r="M83" s="39">
        <f>SUM(K85:K92)</f>
        <v>0</v>
      </c>
      <c r="N83" s="35">
        <f>SUM(L85:L92)</f>
        <v>0</v>
      </c>
      <c r="O83" s="24"/>
    </row>
    <row r="84" spans="1:15">
      <c r="A84" s="19"/>
      <c r="B84" s="23"/>
      <c r="C84" s="217" t="s">
        <v>4</v>
      </c>
      <c r="D84" s="218"/>
      <c r="E84" s="96" t="s">
        <v>5</v>
      </c>
      <c r="F84" s="96" t="s">
        <v>6</v>
      </c>
      <c r="G84" s="97" t="s">
        <v>7</v>
      </c>
      <c r="H84" s="96" t="s">
        <v>8</v>
      </c>
      <c r="I84" s="96" t="s">
        <v>9</v>
      </c>
      <c r="J84" s="96" t="s">
        <v>10</v>
      </c>
      <c r="K84" s="96" t="s">
        <v>11</v>
      </c>
      <c r="L84" s="96" t="s">
        <v>12</v>
      </c>
      <c r="M84" s="24"/>
      <c r="N84" s="24"/>
      <c r="O84" s="24"/>
    </row>
    <row r="85" spans="1:15">
      <c r="A85" s="19"/>
      <c r="B85" s="23"/>
      <c r="C85" s="8"/>
      <c r="D85" s="8"/>
      <c r="E85" s="8"/>
      <c r="F85" s="8"/>
      <c r="G85" s="81"/>
      <c r="H85" s="82"/>
      <c r="I85" s="9"/>
      <c r="J85" s="9"/>
      <c r="K85" s="6">
        <f t="shared" ref="K85:K92" si="8">(I85+J85)*10000</f>
        <v>0</v>
      </c>
      <c r="L85" s="6">
        <f>K85*L83</f>
        <v>0</v>
      </c>
      <c r="O85" s="24"/>
    </row>
    <row r="86" spans="1:15">
      <c r="A86" s="19"/>
      <c r="B86" s="23"/>
      <c r="C86" s="8"/>
      <c r="D86" s="8"/>
      <c r="E86" s="8"/>
      <c r="F86" s="8"/>
      <c r="G86" s="81"/>
      <c r="H86" s="82"/>
      <c r="I86" s="9"/>
      <c r="J86" s="9"/>
      <c r="K86" s="6">
        <f t="shared" si="8"/>
        <v>0</v>
      </c>
      <c r="L86" s="6">
        <f>K86*L83</f>
        <v>0</v>
      </c>
      <c r="O86" s="24"/>
    </row>
    <row r="87" spans="1:15">
      <c r="A87" s="19"/>
      <c r="B87" s="23"/>
      <c r="C87" s="8"/>
      <c r="D87" s="8"/>
      <c r="E87" s="8"/>
      <c r="F87" s="8"/>
      <c r="G87" s="81"/>
      <c r="H87" s="82"/>
      <c r="I87" s="9"/>
      <c r="J87" s="9"/>
      <c r="K87" s="6">
        <f t="shared" si="8"/>
        <v>0</v>
      </c>
      <c r="L87" s="6">
        <f>K87*L83</f>
        <v>0</v>
      </c>
      <c r="O87" s="24"/>
    </row>
    <row r="88" spans="1:15">
      <c r="A88" s="19"/>
      <c r="B88" s="23"/>
      <c r="C88" s="8"/>
      <c r="D88" s="8"/>
      <c r="E88" s="8"/>
      <c r="F88" s="8"/>
      <c r="G88" s="82"/>
      <c r="H88" s="82"/>
      <c r="I88" s="9"/>
      <c r="J88" s="9"/>
      <c r="K88" s="6">
        <f t="shared" si="8"/>
        <v>0</v>
      </c>
      <c r="L88" s="6">
        <f>K88*L83</f>
        <v>0</v>
      </c>
      <c r="O88" s="24"/>
    </row>
    <row r="89" spans="1:15">
      <c r="A89" s="19"/>
      <c r="B89" s="23"/>
      <c r="C89" s="8"/>
      <c r="D89" s="8"/>
      <c r="E89" s="8"/>
      <c r="F89" s="8"/>
      <c r="G89" s="81"/>
      <c r="H89" s="82"/>
      <c r="I89" s="9"/>
      <c r="J89" s="9"/>
      <c r="K89" s="6">
        <f t="shared" si="8"/>
        <v>0</v>
      </c>
      <c r="L89" s="6">
        <f>K89*L83</f>
        <v>0</v>
      </c>
      <c r="O89" s="24"/>
    </row>
    <row r="90" spans="1:15">
      <c r="A90" s="19"/>
      <c r="B90" s="23"/>
      <c r="C90" s="8"/>
      <c r="D90" s="8"/>
      <c r="E90" s="8"/>
      <c r="F90" s="8"/>
      <c r="G90" s="82"/>
      <c r="H90" s="82"/>
      <c r="I90" s="9"/>
      <c r="J90" s="9"/>
      <c r="K90" s="6">
        <f t="shared" si="8"/>
        <v>0</v>
      </c>
      <c r="L90" s="6">
        <f>K90*L83</f>
        <v>0</v>
      </c>
      <c r="O90" s="24"/>
    </row>
    <row r="91" spans="1:15">
      <c r="A91" s="19"/>
      <c r="B91" s="23"/>
      <c r="C91" s="8"/>
      <c r="D91" s="10"/>
      <c r="E91" s="8"/>
      <c r="F91" s="8"/>
      <c r="G91" s="82"/>
      <c r="H91" s="82"/>
      <c r="I91" s="9"/>
      <c r="J91" s="9"/>
      <c r="K91" s="6">
        <f t="shared" si="8"/>
        <v>0</v>
      </c>
      <c r="L91" s="6">
        <f>K91*L83</f>
        <v>0</v>
      </c>
      <c r="O91" s="24"/>
    </row>
    <row r="92" spans="1:15">
      <c r="A92" s="19"/>
      <c r="B92" s="23"/>
      <c r="C92" s="8"/>
      <c r="D92" s="10"/>
      <c r="E92" s="8"/>
      <c r="F92" s="8"/>
      <c r="G92" s="82"/>
      <c r="H92" s="82"/>
      <c r="I92" s="9"/>
      <c r="J92" s="9"/>
      <c r="K92" s="6">
        <f t="shared" si="8"/>
        <v>0</v>
      </c>
      <c r="L92" s="6">
        <f>K92*L83</f>
        <v>0</v>
      </c>
      <c r="O92" s="24"/>
    </row>
    <row r="93" spans="1:15" ht="20.25">
      <c r="A93" s="19"/>
      <c r="B93" s="23"/>
      <c r="C93" s="224" t="s">
        <v>42</v>
      </c>
      <c r="D93" s="225"/>
      <c r="E93" s="225"/>
      <c r="F93" s="225"/>
      <c r="G93" s="225"/>
      <c r="H93" s="225"/>
      <c r="I93" s="225"/>
      <c r="J93" s="226"/>
      <c r="K93" s="12" t="s">
        <v>2</v>
      </c>
      <c r="L93" s="108">
        <v>0.5</v>
      </c>
      <c r="M93" s="39">
        <f>SUM(K95:K102)</f>
        <v>0</v>
      </c>
      <c r="N93" s="35">
        <f>SUM(L95:L102)</f>
        <v>0</v>
      </c>
      <c r="O93" s="24"/>
    </row>
    <row r="94" spans="1:15">
      <c r="A94" s="19"/>
      <c r="B94" s="23"/>
      <c r="C94" s="222" t="s">
        <v>4</v>
      </c>
      <c r="D94" s="223"/>
      <c r="E94" s="106" t="s">
        <v>5</v>
      </c>
      <c r="F94" s="106" t="s">
        <v>6</v>
      </c>
      <c r="G94" s="98" t="s">
        <v>7</v>
      </c>
      <c r="H94" s="106" t="s">
        <v>8</v>
      </c>
      <c r="I94" s="106" t="s">
        <v>9</v>
      </c>
      <c r="J94" s="106" t="s">
        <v>10</v>
      </c>
      <c r="K94" s="106" t="s">
        <v>11</v>
      </c>
      <c r="L94" s="106" t="s">
        <v>12</v>
      </c>
      <c r="M94" s="227"/>
      <c r="N94" s="228"/>
      <c r="O94" s="24"/>
    </row>
    <row r="95" spans="1:15">
      <c r="A95" s="19"/>
      <c r="B95" s="23"/>
      <c r="C95" s="8"/>
      <c r="D95" s="8"/>
      <c r="E95" s="8"/>
      <c r="F95" s="8"/>
      <c r="G95" s="82"/>
      <c r="H95" s="82"/>
      <c r="I95" s="9"/>
      <c r="J95" s="9"/>
      <c r="K95" s="6">
        <f t="shared" ref="K95:K98" si="9">(I95+J95)*10000</f>
        <v>0</v>
      </c>
      <c r="L95" s="6">
        <f>K95*L90</f>
        <v>0</v>
      </c>
      <c r="O95" s="24"/>
    </row>
    <row r="96" spans="1:15">
      <c r="A96" s="19"/>
      <c r="B96" s="23"/>
      <c r="C96" s="8"/>
      <c r="D96" s="8"/>
      <c r="E96" s="8"/>
      <c r="F96" s="8"/>
      <c r="G96" s="81"/>
      <c r="H96" s="82"/>
      <c r="I96" s="9"/>
      <c r="J96" s="9"/>
      <c r="K96" s="6">
        <f t="shared" si="9"/>
        <v>0</v>
      </c>
      <c r="L96" s="6">
        <f>K96*L90</f>
        <v>0</v>
      </c>
      <c r="O96" s="24"/>
    </row>
    <row r="97" spans="1:15">
      <c r="A97" s="19"/>
      <c r="B97" s="23"/>
      <c r="C97" s="8"/>
      <c r="D97" s="8"/>
      <c r="E97" s="8"/>
      <c r="F97" s="8"/>
      <c r="G97" s="82"/>
      <c r="H97" s="82"/>
      <c r="I97" s="9"/>
      <c r="J97" s="9"/>
      <c r="K97" s="6">
        <f t="shared" si="9"/>
        <v>0</v>
      </c>
      <c r="L97" s="6">
        <f>K97*L90</f>
        <v>0</v>
      </c>
      <c r="O97" s="24"/>
    </row>
    <row r="98" spans="1:15">
      <c r="A98" s="19"/>
      <c r="B98" s="23"/>
      <c r="C98" s="8"/>
      <c r="D98" s="10"/>
      <c r="E98" s="8"/>
      <c r="F98" s="8"/>
      <c r="G98" s="82"/>
      <c r="H98" s="82"/>
      <c r="I98" s="9"/>
      <c r="J98" s="9"/>
      <c r="K98" s="6">
        <f t="shared" si="9"/>
        <v>0</v>
      </c>
      <c r="L98" s="6">
        <f>K98*L90</f>
        <v>0</v>
      </c>
      <c r="O98" s="24"/>
    </row>
    <row r="99" spans="1:15" ht="20.25">
      <c r="A99" s="19"/>
      <c r="B99" s="23"/>
      <c r="C99" s="2"/>
      <c r="D99" s="2"/>
      <c r="E99" s="2"/>
      <c r="F99" s="2"/>
      <c r="G99" s="99" t="s">
        <v>43</v>
      </c>
      <c r="H99" s="4"/>
      <c r="I99" s="4"/>
      <c r="J99" s="4"/>
      <c r="K99" s="104">
        <v>0</v>
      </c>
      <c r="L99" s="104">
        <v>0</v>
      </c>
      <c r="O99" s="24"/>
    </row>
    <row r="100" spans="1:15">
      <c r="A100" s="19"/>
      <c r="B100" s="23"/>
      <c r="C100" s="2"/>
      <c r="D100" s="2"/>
      <c r="E100" s="2"/>
      <c r="F100" s="2"/>
      <c r="G100" s="4"/>
      <c r="H100" s="4"/>
      <c r="I100" s="4"/>
      <c r="J100" s="4"/>
      <c r="K100" s="104">
        <v>0</v>
      </c>
      <c r="L100" s="104">
        <v>0</v>
      </c>
      <c r="O100" s="24"/>
    </row>
    <row r="101" spans="1:15">
      <c r="A101" s="19"/>
      <c r="B101" s="23"/>
      <c r="C101" s="2"/>
      <c r="D101" s="2"/>
      <c r="E101" s="2"/>
      <c r="F101" s="2"/>
      <c r="G101" s="4"/>
      <c r="H101" s="4"/>
      <c r="I101" s="4"/>
      <c r="J101" s="4"/>
      <c r="K101" s="104">
        <v>0</v>
      </c>
      <c r="L101" s="104">
        <v>0</v>
      </c>
      <c r="O101" s="24"/>
    </row>
    <row r="102" spans="1:15">
      <c r="A102" s="19"/>
      <c r="B102" s="23"/>
      <c r="C102" s="2"/>
      <c r="D102" s="2"/>
      <c r="E102" s="2"/>
      <c r="F102" s="2"/>
      <c r="G102" s="4"/>
      <c r="H102" s="4"/>
      <c r="I102" s="4"/>
      <c r="J102" s="4"/>
      <c r="K102" s="104">
        <v>0</v>
      </c>
      <c r="L102" s="104">
        <v>0</v>
      </c>
      <c r="O102" s="24"/>
    </row>
    <row r="103" spans="1:15" ht="20.25">
      <c r="B103" s="22"/>
      <c r="C103" s="229" t="s">
        <v>44</v>
      </c>
      <c r="D103" s="229"/>
      <c r="E103" s="229"/>
      <c r="F103" s="229"/>
      <c r="G103" s="229"/>
      <c r="H103" s="229"/>
      <c r="I103" s="229"/>
      <c r="J103" s="229"/>
      <c r="K103" s="1" t="s">
        <v>2</v>
      </c>
      <c r="L103" s="41">
        <v>0.6</v>
      </c>
      <c r="M103" s="39">
        <f>SUM(K105:K112)</f>
        <v>0</v>
      </c>
      <c r="N103" s="35">
        <f>SUM(L105:L112)</f>
        <v>0</v>
      </c>
      <c r="O103" s="24"/>
    </row>
    <row r="104" spans="1:15">
      <c r="B104" s="22" t="s">
        <v>3</v>
      </c>
      <c r="C104" s="184" t="s">
        <v>4</v>
      </c>
      <c r="D104" s="184"/>
      <c r="E104" s="167" t="s">
        <v>5</v>
      </c>
      <c r="F104" s="167" t="s">
        <v>6</v>
      </c>
      <c r="G104" s="167" t="s">
        <v>7</v>
      </c>
      <c r="H104" s="167" t="s">
        <v>8</v>
      </c>
      <c r="I104" s="167" t="s">
        <v>9</v>
      </c>
      <c r="J104" s="167" t="s">
        <v>10</v>
      </c>
      <c r="K104" s="167" t="s">
        <v>11</v>
      </c>
      <c r="L104" s="167" t="s">
        <v>12</v>
      </c>
      <c r="M104" s="37"/>
      <c r="N104" s="38"/>
    </row>
    <row r="105" spans="1:15">
      <c r="B105" s="22">
        <v>1</v>
      </c>
      <c r="C105" s="8"/>
      <c r="D105" s="8"/>
      <c r="E105" s="8"/>
      <c r="F105" s="8"/>
      <c r="G105" s="81"/>
      <c r="H105" s="82"/>
      <c r="I105" s="9"/>
      <c r="J105" s="9"/>
      <c r="K105" s="6">
        <f>(I105+J105)*10000</f>
        <v>0</v>
      </c>
      <c r="L105" s="6">
        <f>K105*L103</f>
        <v>0</v>
      </c>
      <c r="M105" s="24"/>
    </row>
    <row r="106" spans="1:15">
      <c r="B106" s="22">
        <v>2</v>
      </c>
      <c r="C106" s="8"/>
      <c r="D106" s="8"/>
      <c r="E106" s="8"/>
      <c r="F106" s="8"/>
      <c r="G106" s="81"/>
      <c r="H106" s="82"/>
      <c r="I106" s="9"/>
      <c r="J106" s="9"/>
      <c r="K106" s="6">
        <f t="shared" ref="K106:K112" si="10">(I106+J106)*10000</f>
        <v>0</v>
      </c>
      <c r="L106" s="6">
        <f>K106*L103</f>
        <v>0</v>
      </c>
      <c r="M106" s="24"/>
    </row>
    <row r="107" spans="1:15">
      <c r="B107" s="22">
        <v>3</v>
      </c>
      <c r="C107" s="8"/>
      <c r="D107" s="8"/>
      <c r="E107" s="8"/>
      <c r="F107" s="8"/>
      <c r="G107" s="81"/>
      <c r="H107" s="82"/>
      <c r="I107" s="9"/>
      <c r="J107" s="9"/>
      <c r="K107" s="6">
        <f t="shared" si="10"/>
        <v>0</v>
      </c>
      <c r="L107" s="6">
        <f>K107*L103</f>
        <v>0</v>
      </c>
      <c r="M107" s="24"/>
    </row>
    <row r="108" spans="1:15">
      <c r="B108" s="22">
        <v>4</v>
      </c>
      <c r="C108" s="8"/>
      <c r="D108" s="8"/>
      <c r="E108" s="8"/>
      <c r="F108" s="8"/>
      <c r="G108" s="82"/>
      <c r="H108" s="82"/>
      <c r="I108" s="9"/>
      <c r="J108" s="9"/>
      <c r="K108" s="6">
        <f t="shared" si="10"/>
        <v>0</v>
      </c>
      <c r="L108" s="6">
        <f>K108*L103</f>
        <v>0</v>
      </c>
      <c r="M108" s="24"/>
    </row>
    <row r="109" spans="1:15">
      <c r="B109" s="22">
        <v>5</v>
      </c>
      <c r="C109" s="8"/>
      <c r="D109" s="8"/>
      <c r="E109" s="8"/>
      <c r="F109" s="8"/>
      <c r="G109" s="81"/>
      <c r="H109" s="82"/>
      <c r="I109" s="9"/>
      <c r="J109" s="9"/>
      <c r="K109" s="6">
        <f t="shared" si="10"/>
        <v>0</v>
      </c>
      <c r="L109" s="6">
        <f>K109*L103</f>
        <v>0</v>
      </c>
      <c r="M109" s="24"/>
    </row>
    <row r="110" spans="1:15">
      <c r="B110" s="22">
        <v>6</v>
      </c>
      <c r="C110" s="8"/>
      <c r="D110" s="8"/>
      <c r="E110" s="8"/>
      <c r="F110" s="8"/>
      <c r="G110" s="82"/>
      <c r="H110" s="82"/>
      <c r="I110" s="9"/>
      <c r="J110" s="9"/>
      <c r="K110" s="6">
        <f t="shared" si="10"/>
        <v>0</v>
      </c>
      <c r="L110" s="6">
        <f>K110*L103</f>
        <v>0</v>
      </c>
      <c r="M110" s="24"/>
    </row>
    <row r="111" spans="1:15">
      <c r="B111" s="22">
        <v>7</v>
      </c>
      <c r="C111" s="8"/>
      <c r="D111" s="10"/>
      <c r="E111" s="8"/>
      <c r="F111" s="8"/>
      <c r="G111" s="82"/>
      <c r="H111" s="82"/>
      <c r="I111" s="9"/>
      <c r="J111" s="9"/>
      <c r="K111" s="6">
        <f t="shared" si="10"/>
        <v>0</v>
      </c>
      <c r="L111" s="6">
        <f>K111*L103</f>
        <v>0</v>
      </c>
      <c r="M111" s="24"/>
    </row>
    <row r="112" spans="1:15">
      <c r="B112" s="22">
        <v>8</v>
      </c>
      <c r="C112" s="8"/>
      <c r="D112" s="10"/>
      <c r="E112" s="8"/>
      <c r="F112" s="8"/>
      <c r="G112" s="82"/>
      <c r="H112" s="82"/>
      <c r="I112" s="9"/>
      <c r="J112" s="9"/>
      <c r="K112" s="6">
        <f t="shared" si="10"/>
        <v>0</v>
      </c>
      <c r="L112" s="6">
        <f>K112*L103</f>
        <v>0</v>
      </c>
      <c r="M112" s="36"/>
      <c r="N112" s="25"/>
    </row>
    <row r="113" spans="2:15" ht="20.25">
      <c r="B113" s="22"/>
      <c r="C113" s="230" t="s">
        <v>45</v>
      </c>
      <c r="D113" s="230"/>
      <c r="E113" s="230"/>
      <c r="F113" s="230"/>
      <c r="G113" s="230"/>
      <c r="H113" s="230"/>
      <c r="I113" s="230"/>
      <c r="J113" s="230"/>
      <c r="K113" s="12" t="s">
        <v>46</v>
      </c>
      <c r="L113" s="42">
        <v>0.65</v>
      </c>
      <c r="M113" s="39">
        <f>SUM(K115:K122)</f>
        <v>0</v>
      </c>
      <c r="N113" s="35">
        <f>SUM(L115:L122)</f>
        <v>0</v>
      </c>
      <c r="O113" s="24"/>
    </row>
    <row r="114" spans="2:15">
      <c r="B114" s="22"/>
      <c r="C114" s="184" t="s">
        <v>4</v>
      </c>
      <c r="D114" s="184"/>
      <c r="E114" s="167" t="s">
        <v>5</v>
      </c>
      <c r="F114" s="167" t="s">
        <v>6</v>
      </c>
      <c r="G114" s="167" t="s">
        <v>7</v>
      </c>
      <c r="H114" s="167" t="s">
        <v>8</v>
      </c>
      <c r="I114" s="167" t="s">
        <v>9</v>
      </c>
      <c r="J114" s="167" t="s">
        <v>10</v>
      </c>
      <c r="K114" s="167" t="s">
        <v>11</v>
      </c>
      <c r="L114" s="167" t="s">
        <v>12</v>
      </c>
      <c r="M114" s="168"/>
      <c r="N114" s="169"/>
    </row>
    <row r="115" spans="2:15">
      <c r="B115" s="22"/>
      <c r="C115" s="8"/>
      <c r="D115" s="8"/>
      <c r="E115" s="8"/>
      <c r="F115" s="8"/>
      <c r="G115" s="81"/>
      <c r="H115" s="82"/>
      <c r="I115" s="9"/>
      <c r="J115" s="9"/>
      <c r="K115" s="6">
        <f>(I115+J115)*10000</f>
        <v>0</v>
      </c>
      <c r="L115" s="6">
        <f>K115*L113</f>
        <v>0</v>
      </c>
      <c r="M115" s="24"/>
    </row>
    <row r="116" spans="2:15">
      <c r="B116" s="22"/>
      <c r="C116" s="8"/>
      <c r="D116" s="8"/>
      <c r="E116" s="8"/>
      <c r="F116" s="8"/>
      <c r="G116" s="81"/>
      <c r="H116" s="82"/>
      <c r="I116" s="9"/>
      <c r="J116" s="9"/>
      <c r="K116" s="6">
        <f t="shared" ref="K116:K122" si="11">(I116+J116)*10000</f>
        <v>0</v>
      </c>
      <c r="L116" s="6">
        <f>K116*L113</f>
        <v>0</v>
      </c>
      <c r="M116" s="24"/>
    </row>
    <row r="117" spans="2:15">
      <c r="B117" s="22"/>
      <c r="C117" s="8"/>
      <c r="D117" s="8"/>
      <c r="E117" s="8"/>
      <c r="F117" s="8"/>
      <c r="G117" s="81"/>
      <c r="H117" s="82"/>
      <c r="I117" s="9"/>
      <c r="J117" s="9"/>
      <c r="K117" s="6">
        <f t="shared" si="11"/>
        <v>0</v>
      </c>
      <c r="L117" s="6">
        <f>K117*L113</f>
        <v>0</v>
      </c>
      <c r="M117" s="24"/>
    </row>
    <row r="118" spans="2:15">
      <c r="B118" s="22"/>
      <c r="C118" s="8"/>
      <c r="D118" s="8"/>
      <c r="E118" s="8"/>
      <c r="F118" s="8"/>
      <c r="G118" s="82"/>
      <c r="H118" s="82"/>
      <c r="I118" s="9"/>
      <c r="J118" s="9"/>
      <c r="K118" s="6">
        <f t="shared" si="11"/>
        <v>0</v>
      </c>
      <c r="L118" s="6">
        <f>K118*L113</f>
        <v>0</v>
      </c>
      <c r="M118" s="24"/>
    </row>
    <row r="119" spans="2:15">
      <c r="B119" s="22"/>
      <c r="C119" s="8"/>
      <c r="D119" s="8"/>
      <c r="E119" s="8"/>
      <c r="F119" s="8"/>
      <c r="G119" s="81"/>
      <c r="H119" s="82"/>
      <c r="I119" s="9"/>
      <c r="J119" s="9"/>
      <c r="K119" s="6">
        <f t="shared" si="11"/>
        <v>0</v>
      </c>
      <c r="L119" s="6">
        <f>K119*L113</f>
        <v>0</v>
      </c>
      <c r="M119" s="24"/>
    </row>
    <row r="120" spans="2:15">
      <c r="B120" s="22"/>
      <c r="C120" s="8"/>
      <c r="D120" s="8"/>
      <c r="E120" s="8"/>
      <c r="F120" s="8"/>
      <c r="G120" s="82"/>
      <c r="H120" s="82"/>
      <c r="I120" s="9"/>
      <c r="J120" s="9"/>
      <c r="K120" s="6">
        <f t="shared" si="11"/>
        <v>0</v>
      </c>
      <c r="L120" s="6">
        <f>K120*L113</f>
        <v>0</v>
      </c>
      <c r="M120" s="24"/>
    </row>
    <row r="121" spans="2:15">
      <c r="B121" s="22"/>
      <c r="C121" s="8"/>
      <c r="D121" s="10"/>
      <c r="E121" s="8"/>
      <c r="F121" s="8"/>
      <c r="G121" s="82"/>
      <c r="H121" s="82"/>
      <c r="I121" s="9"/>
      <c r="J121" s="9"/>
      <c r="K121" s="6">
        <f t="shared" si="11"/>
        <v>0</v>
      </c>
      <c r="L121" s="6">
        <f>K121*L113</f>
        <v>0</v>
      </c>
      <c r="M121" s="24"/>
    </row>
    <row r="122" spans="2:15">
      <c r="B122" s="22"/>
      <c r="C122" s="8"/>
      <c r="D122" s="10"/>
      <c r="E122" s="8"/>
      <c r="F122" s="8"/>
      <c r="G122" s="82"/>
      <c r="H122" s="82"/>
      <c r="I122" s="9"/>
      <c r="J122" s="9"/>
      <c r="K122" s="6">
        <f t="shared" si="11"/>
        <v>0</v>
      </c>
      <c r="L122" s="6">
        <f>K122*L113</f>
        <v>0</v>
      </c>
      <c r="M122" s="36"/>
      <c r="N122" s="25"/>
    </row>
    <row r="123" spans="2:15" ht="20.25">
      <c r="B123" s="22"/>
      <c r="C123" s="231" t="s">
        <v>47</v>
      </c>
      <c r="D123" s="231"/>
      <c r="E123" s="231"/>
      <c r="F123" s="231"/>
      <c r="G123" s="231"/>
      <c r="H123" s="231"/>
      <c r="I123" s="231"/>
      <c r="J123" s="231"/>
      <c r="K123" s="12" t="s">
        <v>46</v>
      </c>
      <c r="L123" s="41">
        <v>0.6</v>
      </c>
      <c r="M123" s="39">
        <f>SUM(K125:K132)</f>
        <v>0</v>
      </c>
      <c r="N123" s="35">
        <f>SUM(L125:L132)</f>
        <v>0</v>
      </c>
      <c r="O123" s="24"/>
    </row>
    <row r="124" spans="2:15">
      <c r="B124" s="22"/>
      <c r="C124" s="184" t="s">
        <v>4</v>
      </c>
      <c r="D124" s="184"/>
      <c r="E124" s="167" t="s">
        <v>5</v>
      </c>
      <c r="F124" s="167" t="s">
        <v>6</v>
      </c>
      <c r="G124" s="167" t="s">
        <v>7</v>
      </c>
      <c r="H124" s="167" t="s">
        <v>8</v>
      </c>
      <c r="I124" s="167" t="s">
        <v>9</v>
      </c>
      <c r="J124" s="167" t="s">
        <v>10</v>
      </c>
      <c r="K124" s="167" t="s">
        <v>11</v>
      </c>
      <c r="L124" s="167" t="s">
        <v>12</v>
      </c>
      <c r="M124" s="185" t="s">
        <v>48</v>
      </c>
      <c r="N124" s="186"/>
    </row>
    <row r="125" spans="2:15">
      <c r="B125" s="22"/>
      <c r="C125" s="8"/>
      <c r="D125" s="8"/>
      <c r="E125" s="8"/>
      <c r="F125" s="8"/>
      <c r="G125" s="81"/>
      <c r="H125" s="82"/>
      <c r="I125" s="9"/>
      <c r="J125" s="9"/>
      <c r="K125" s="11">
        <f>(I125+J125)*10000</f>
        <v>0</v>
      </c>
      <c r="L125" s="11">
        <f>K125*L123</f>
        <v>0</v>
      </c>
      <c r="M125" s="24"/>
    </row>
    <row r="126" spans="2:15">
      <c r="B126" s="22"/>
      <c r="C126" s="8"/>
      <c r="D126" s="8"/>
      <c r="E126" s="8"/>
      <c r="F126" s="8"/>
      <c r="G126" s="81"/>
      <c r="H126" s="82"/>
      <c r="I126" s="9"/>
      <c r="J126" s="9"/>
      <c r="K126" s="11">
        <f t="shared" ref="K126:K132" si="12">(I126+J126)*10000</f>
        <v>0</v>
      </c>
      <c r="L126" s="11">
        <f>K126*L123</f>
        <v>0</v>
      </c>
      <c r="M126" s="24"/>
    </row>
    <row r="127" spans="2:15">
      <c r="B127" s="22"/>
      <c r="C127" s="8"/>
      <c r="D127" s="8"/>
      <c r="E127" s="8"/>
      <c r="F127" s="8"/>
      <c r="G127" s="81"/>
      <c r="H127" s="82"/>
      <c r="I127" s="9"/>
      <c r="J127" s="9"/>
      <c r="K127" s="11">
        <f t="shared" si="12"/>
        <v>0</v>
      </c>
      <c r="L127" s="11">
        <f>K127*L123</f>
        <v>0</v>
      </c>
      <c r="M127" s="24"/>
    </row>
    <row r="128" spans="2:15">
      <c r="B128" s="22"/>
      <c r="C128" s="8"/>
      <c r="D128" s="8"/>
      <c r="E128" s="8"/>
      <c r="F128" s="8"/>
      <c r="G128" s="82"/>
      <c r="H128" s="82"/>
      <c r="I128" s="9"/>
      <c r="J128" s="9"/>
      <c r="K128" s="11">
        <f t="shared" si="12"/>
        <v>0</v>
      </c>
      <c r="L128" s="11">
        <f>K128*L123</f>
        <v>0</v>
      </c>
      <c r="M128" s="24"/>
    </row>
    <row r="129" spans="1:15">
      <c r="B129" s="22"/>
      <c r="C129" s="8"/>
      <c r="D129" s="8"/>
      <c r="E129" s="8"/>
      <c r="F129" s="8"/>
      <c r="G129" s="81"/>
      <c r="H129" s="82"/>
      <c r="I129" s="9"/>
      <c r="J129" s="9"/>
      <c r="K129" s="11">
        <f t="shared" si="12"/>
        <v>0</v>
      </c>
      <c r="L129" s="11">
        <f>K129*L123</f>
        <v>0</v>
      </c>
      <c r="M129" s="24"/>
    </row>
    <row r="130" spans="1:15">
      <c r="B130" s="22"/>
      <c r="C130" s="8"/>
      <c r="D130" s="8"/>
      <c r="E130" s="8"/>
      <c r="F130" s="8"/>
      <c r="G130" s="82"/>
      <c r="H130" s="82"/>
      <c r="I130" s="9"/>
      <c r="J130" s="9"/>
      <c r="K130" s="11">
        <f t="shared" si="12"/>
        <v>0</v>
      </c>
      <c r="L130" s="11">
        <f>K130*L123</f>
        <v>0</v>
      </c>
      <c r="M130" s="24"/>
    </row>
    <row r="131" spans="1:15">
      <c r="B131" s="22"/>
      <c r="C131" s="8"/>
      <c r="D131" s="10"/>
      <c r="E131" s="8"/>
      <c r="F131" s="8"/>
      <c r="G131" s="82"/>
      <c r="H131" s="82"/>
      <c r="I131" s="9"/>
      <c r="J131" s="9"/>
      <c r="K131" s="11">
        <f t="shared" si="12"/>
        <v>0</v>
      </c>
      <c r="L131" s="11">
        <f>K131*L123</f>
        <v>0</v>
      </c>
      <c r="M131" s="24"/>
    </row>
    <row r="132" spans="1:15">
      <c r="B132" s="22"/>
      <c r="C132" s="8"/>
      <c r="D132" s="10"/>
      <c r="E132" s="8"/>
      <c r="F132" s="8"/>
      <c r="G132" s="82"/>
      <c r="H132" s="82"/>
      <c r="I132" s="9"/>
      <c r="J132" s="9"/>
      <c r="K132" s="11">
        <f t="shared" si="12"/>
        <v>0</v>
      </c>
      <c r="L132" s="11">
        <f>K132*L123</f>
        <v>0</v>
      </c>
      <c r="M132" s="36"/>
      <c r="N132" s="25"/>
    </row>
    <row r="133" spans="1:15" ht="20.25">
      <c r="B133" s="22"/>
      <c r="C133" s="232" t="s">
        <v>49</v>
      </c>
      <c r="D133" s="232"/>
      <c r="E133" s="232"/>
      <c r="F133" s="232"/>
      <c r="G133" s="232"/>
      <c r="H133" s="232"/>
      <c r="I133" s="232"/>
      <c r="J133" s="232"/>
      <c r="K133" s="12" t="s">
        <v>46</v>
      </c>
      <c r="L133" s="42">
        <v>0.65</v>
      </c>
      <c r="M133" s="39">
        <f>SUM(K135:K142)</f>
        <v>0</v>
      </c>
      <c r="N133" s="35">
        <f>SUM(L135:L142)</f>
        <v>0</v>
      </c>
      <c r="O133" s="24"/>
    </row>
    <row r="134" spans="1:15">
      <c r="B134" s="22"/>
      <c r="C134" s="184" t="s">
        <v>4</v>
      </c>
      <c r="D134" s="184"/>
      <c r="E134" s="167" t="s">
        <v>5</v>
      </c>
      <c r="F134" s="167" t="s">
        <v>6</v>
      </c>
      <c r="G134" s="167" t="s">
        <v>7</v>
      </c>
      <c r="H134" s="167" t="s">
        <v>8</v>
      </c>
      <c r="I134" s="167" t="s">
        <v>9</v>
      </c>
      <c r="J134" s="167" t="s">
        <v>10</v>
      </c>
      <c r="K134" s="167" t="s">
        <v>11</v>
      </c>
      <c r="L134" s="167" t="s">
        <v>12</v>
      </c>
      <c r="M134" s="185" t="s">
        <v>50</v>
      </c>
      <c r="N134" s="186"/>
    </row>
    <row r="135" spans="1:15">
      <c r="B135" s="22"/>
      <c r="C135" s="8"/>
      <c r="D135" s="8"/>
      <c r="E135" s="8"/>
      <c r="F135" s="8"/>
      <c r="G135" s="81"/>
      <c r="H135" s="82"/>
      <c r="I135" s="9"/>
      <c r="J135" s="9"/>
      <c r="K135" s="11">
        <f>(I135+J135)*10000</f>
        <v>0</v>
      </c>
      <c r="L135" s="11">
        <f>K135*L133</f>
        <v>0</v>
      </c>
      <c r="M135" s="24"/>
    </row>
    <row r="136" spans="1:15">
      <c r="B136" s="22"/>
      <c r="C136" s="8"/>
      <c r="D136" s="8"/>
      <c r="E136" s="8"/>
      <c r="F136" s="8"/>
      <c r="G136" s="81"/>
      <c r="H136" s="82"/>
      <c r="I136" s="9"/>
      <c r="J136" s="9"/>
      <c r="K136" s="11">
        <f t="shared" ref="K136:K142" si="13">(I136+J136)*10000</f>
        <v>0</v>
      </c>
      <c r="L136" s="11">
        <f>K136*L133</f>
        <v>0</v>
      </c>
      <c r="M136" s="24"/>
    </row>
    <row r="137" spans="1:15">
      <c r="B137" s="22"/>
      <c r="C137" s="8"/>
      <c r="D137" s="8"/>
      <c r="E137" s="8"/>
      <c r="F137" s="8"/>
      <c r="G137" s="81"/>
      <c r="H137" s="82"/>
      <c r="I137" s="9"/>
      <c r="J137" s="9"/>
      <c r="K137" s="11">
        <f t="shared" si="13"/>
        <v>0</v>
      </c>
      <c r="L137" s="11">
        <f>K137*L133</f>
        <v>0</v>
      </c>
      <c r="M137" s="24"/>
    </row>
    <row r="138" spans="1:15">
      <c r="B138" s="22"/>
      <c r="C138" s="8"/>
      <c r="D138" s="8"/>
      <c r="E138" s="8"/>
      <c r="F138" s="8"/>
      <c r="G138" s="82"/>
      <c r="H138" s="82"/>
      <c r="I138" s="9"/>
      <c r="J138" s="9"/>
      <c r="K138" s="11">
        <f t="shared" si="13"/>
        <v>0</v>
      </c>
      <c r="L138" s="11">
        <f>K138*L133</f>
        <v>0</v>
      </c>
      <c r="M138" s="24"/>
    </row>
    <row r="139" spans="1:15">
      <c r="B139" s="22"/>
      <c r="C139" s="8"/>
      <c r="D139" s="8"/>
      <c r="E139" s="8"/>
      <c r="F139" s="8"/>
      <c r="G139" s="81"/>
      <c r="H139" s="82"/>
      <c r="I139" s="9"/>
      <c r="J139" s="9"/>
      <c r="K139" s="11">
        <f t="shared" si="13"/>
        <v>0</v>
      </c>
      <c r="L139" s="11">
        <f>K139*L133</f>
        <v>0</v>
      </c>
      <c r="M139" s="24"/>
    </row>
    <row r="140" spans="1:15">
      <c r="B140" s="22"/>
      <c r="C140" s="8"/>
      <c r="D140" s="8"/>
      <c r="E140" s="8"/>
      <c r="F140" s="8"/>
      <c r="G140" s="82"/>
      <c r="H140" s="82"/>
      <c r="I140" s="9"/>
      <c r="J140" s="9"/>
      <c r="K140" s="11">
        <f t="shared" si="13"/>
        <v>0</v>
      </c>
      <c r="L140" s="11">
        <f>K140*L133</f>
        <v>0</v>
      </c>
      <c r="M140" s="24"/>
    </row>
    <row r="141" spans="1:15">
      <c r="B141" s="22"/>
      <c r="C141" s="8"/>
      <c r="D141" s="10"/>
      <c r="E141" s="8"/>
      <c r="F141" s="8"/>
      <c r="G141" s="82"/>
      <c r="H141" s="82"/>
      <c r="I141" s="9"/>
      <c r="J141" s="9"/>
      <c r="K141" s="11">
        <f t="shared" si="13"/>
        <v>0</v>
      </c>
      <c r="L141" s="11">
        <f>K141*L133</f>
        <v>0</v>
      </c>
      <c r="M141" s="24"/>
    </row>
    <row r="142" spans="1:15">
      <c r="B142" s="22"/>
      <c r="C142" s="8"/>
      <c r="D142" s="10"/>
      <c r="E142" s="8"/>
      <c r="F142" s="8"/>
      <c r="G142" s="82"/>
      <c r="H142" s="82"/>
      <c r="I142" s="9"/>
      <c r="J142" s="9"/>
      <c r="K142" s="11">
        <f t="shared" si="13"/>
        <v>0</v>
      </c>
      <c r="L142" s="11">
        <f>K142*L133</f>
        <v>0</v>
      </c>
      <c r="M142" s="36"/>
      <c r="N142" s="25"/>
    </row>
    <row r="143" spans="1:15" ht="20.25">
      <c r="A143" s="19"/>
      <c r="B143" s="23"/>
      <c r="C143" s="233" t="s">
        <v>56</v>
      </c>
      <c r="D143" s="233"/>
      <c r="E143" s="233"/>
      <c r="F143" s="233"/>
      <c r="G143" s="233"/>
      <c r="H143" s="233"/>
      <c r="I143" s="233"/>
      <c r="J143" s="233"/>
      <c r="K143" s="12" t="s">
        <v>46</v>
      </c>
      <c r="L143" s="41">
        <v>0.6</v>
      </c>
      <c r="M143" s="39">
        <f>SUM(K145:K152)</f>
        <v>0</v>
      </c>
      <c r="N143" s="35">
        <f>SUM(L145:L152)</f>
        <v>0</v>
      </c>
      <c r="O143" s="24"/>
    </row>
    <row r="144" spans="1:15">
      <c r="A144" s="19"/>
      <c r="B144" s="23"/>
      <c r="C144" s="184" t="s">
        <v>4</v>
      </c>
      <c r="D144" s="184"/>
      <c r="E144" s="167" t="s">
        <v>5</v>
      </c>
      <c r="F144" s="167" t="s">
        <v>6</v>
      </c>
      <c r="G144" s="167" t="s">
        <v>7</v>
      </c>
      <c r="H144" s="167" t="s">
        <v>8</v>
      </c>
      <c r="I144" s="167" t="s">
        <v>9</v>
      </c>
      <c r="J144" s="167" t="s">
        <v>10</v>
      </c>
      <c r="K144" s="167" t="s">
        <v>11</v>
      </c>
      <c r="L144" s="167" t="s">
        <v>12</v>
      </c>
      <c r="M144" s="171"/>
      <c r="N144" s="172"/>
    </row>
    <row r="145" spans="1:15" ht="19.5">
      <c r="A145" s="19"/>
      <c r="B145" s="23"/>
      <c r="C145" s="2"/>
      <c r="D145" s="2"/>
      <c r="E145" s="2"/>
      <c r="F145" s="2"/>
      <c r="G145" s="14" t="s">
        <v>57</v>
      </c>
      <c r="H145" s="4"/>
      <c r="I145" s="5"/>
      <c r="J145" s="5"/>
      <c r="K145" s="11">
        <f>(I145+J145)*10000</f>
        <v>0</v>
      </c>
      <c r="L145" s="11">
        <f>K145*L143</f>
        <v>0</v>
      </c>
      <c r="M145" s="24"/>
    </row>
    <row r="146" spans="1:15">
      <c r="A146" s="19"/>
      <c r="B146" s="23"/>
      <c r="C146" s="8"/>
      <c r="D146" s="8"/>
      <c r="E146" s="8"/>
      <c r="F146" s="8"/>
      <c r="G146" s="81"/>
      <c r="H146" s="82"/>
      <c r="I146" s="9"/>
      <c r="J146" s="9"/>
      <c r="K146" s="11">
        <f t="shared" ref="K146:K152" si="14">(I146+J146)*10000</f>
        <v>0</v>
      </c>
      <c r="L146" s="11">
        <f>K146*L143</f>
        <v>0</v>
      </c>
      <c r="M146" s="24"/>
    </row>
    <row r="147" spans="1:15">
      <c r="A147" s="19"/>
      <c r="B147" s="23"/>
      <c r="C147" s="8"/>
      <c r="D147" s="8"/>
      <c r="E147" s="8"/>
      <c r="F147" s="8"/>
      <c r="G147" s="81"/>
      <c r="H147" s="82"/>
      <c r="I147" s="9"/>
      <c r="J147" s="9"/>
      <c r="K147" s="11">
        <f t="shared" si="14"/>
        <v>0</v>
      </c>
      <c r="L147" s="11">
        <f>K147*L143</f>
        <v>0</v>
      </c>
      <c r="M147" s="24"/>
    </row>
    <row r="148" spans="1:15">
      <c r="A148" s="19"/>
      <c r="B148" s="23"/>
      <c r="C148" s="8"/>
      <c r="D148" s="8"/>
      <c r="E148" s="8"/>
      <c r="F148" s="8"/>
      <c r="G148" s="82"/>
      <c r="H148" s="82"/>
      <c r="I148" s="9"/>
      <c r="J148" s="9"/>
      <c r="K148" s="11">
        <f t="shared" si="14"/>
        <v>0</v>
      </c>
      <c r="L148" s="11">
        <f>K148*L143</f>
        <v>0</v>
      </c>
      <c r="M148" s="24"/>
    </row>
    <row r="149" spans="1:15">
      <c r="A149" s="19"/>
      <c r="B149" s="23"/>
      <c r="C149" s="8"/>
      <c r="D149" s="8"/>
      <c r="E149" s="8"/>
      <c r="F149" s="8"/>
      <c r="G149" s="81"/>
      <c r="H149" s="82"/>
      <c r="I149" s="9"/>
      <c r="J149" s="9"/>
      <c r="K149" s="11">
        <f t="shared" si="14"/>
        <v>0</v>
      </c>
      <c r="L149" s="11">
        <f>K149*L143</f>
        <v>0</v>
      </c>
      <c r="M149" s="24"/>
    </row>
    <row r="150" spans="1:15">
      <c r="A150" s="19"/>
      <c r="B150" s="23"/>
      <c r="C150" s="8"/>
      <c r="D150" s="8"/>
      <c r="E150" s="8"/>
      <c r="F150" s="8"/>
      <c r="G150" s="82"/>
      <c r="H150" s="82"/>
      <c r="I150" s="9"/>
      <c r="J150" s="9"/>
      <c r="K150" s="11">
        <f t="shared" si="14"/>
        <v>0</v>
      </c>
      <c r="L150" s="11">
        <f>K150*L143</f>
        <v>0</v>
      </c>
      <c r="M150" s="24"/>
    </row>
    <row r="151" spans="1:15">
      <c r="A151" s="19"/>
      <c r="B151" s="23"/>
      <c r="C151" s="8"/>
      <c r="D151" s="10"/>
      <c r="E151" s="8"/>
      <c r="F151" s="8"/>
      <c r="G151" s="82"/>
      <c r="H151" s="82"/>
      <c r="I151" s="9"/>
      <c r="J151" s="9"/>
      <c r="K151" s="11">
        <f t="shared" si="14"/>
        <v>0</v>
      </c>
      <c r="L151" s="11">
        <f>K151*L143</f>
        <v>0</v>
      </c>
      <c r="M151" s="24"/>
    </row>
    <row r="152" spans="1:15">
      <c r="A152" s="19"/>
      <c r="B152" s="23"/>
      <c r="C152" s="8"/>
      <c r="D152" s="10"/>
      <c r="E152" s="8"/>
      <c r="F152" s="8"/>
      <c r="G152" s="82"/>
      <c r="H152" s="82"/>
      <c r="I152" s="9"/>
      <c r="J152" s="9"/>
      <c r="K152" s="11">
        <f t="shared" si="14"/>
        <v>0</v>
      </c>
      <c r="L152" s="11">
        <f>K152*L143</f>
        <v>0</v>
      </c>
      <c r="M152" s="36"/>
      <c r="N152" s="25"/>
    </row>
    <row r="153" spans="1:15" ht="20.25">
      <c r="B153" s="22"/>
      <c r="C153" s="234" t="s">
        <v>58</v>
      </c>
      <c r="D153" s="234"/>
      <c r="E153" s="234"/>
      <c r="F153" s="234"/>
      <c r="G153" s="234"/>
      <c r="H153" s="234"/>
      <c r="I153" s="234"/>
      <c r="J153" s="234"/>
      <c r="K153" s="12" t="s">
        <v>46</v>
      </c>
      <c r="L153" s="42">
        <v>0.65</v>
      </c>
      <c r="M153" s="39">
        <f>SUM(K155:K162)</f>
        <v>0</v>
      </c>
      <c r="N153" s="35">
        <f>SUM(L155:L162)</f>
        <v>0</v>
      </c>
      <c r="O153" s="24"/>
    </row>
    <row r="154" spans="1:15">
      <c r="B154" s="22"/>
      <c r="C154" s="184" t="s">
        <v>4</v>
      </c>
      <c r="D154" s="184"/>
      <c r="E154" s="167" t="s">
        <v>5</v>
      </c>
      <c r="F154" s="167" t="s">
        <v>6</v>
      </c>
      <c r="G154" s="167" t="s">
        <v>7</v>
      </c>
      <c r="H154" s="167" t="s">
        <v>8</v>
      </c>
      <c r="I154" s="167" t="s">
        <v>9</v>
      </c>
      <c r="J154" s="167" t="s">
        <v>10</v>
      </c>
      <c r="K154" s="167" t="s">
        <v>11</v>
      </c>
      <c r="L154" s="167" t="s">
        <v>12</v>
      </c>
      <c r="M154" s="185" t="s">
        <v>59</v>
      </c>
      <c r="N154" s="186"/>
    </row>
    <row r="155" spans="1:15">
      <c r="B155" s="22"/>
      <c r="C155" s="8"/>
      <c r="D155" s="8"/>
      <c r="E155" s="8"/>
      <c r="F155" s="8"/>
      <c r="G155" s="81"/>
      <c r="H155" s="82"/>
      <c r="I155" s="9"/>
      <c r="J155" s="9"/>
      <c r="K155" s="11">
        <f t="shared" ref="K155:K162" si="15">(I155+J155)*10000</f>
        <v>0</v>
      </c>
      <c r="L155" s="11">
        <f>K155*L153</f>
        <v>0</v>
      </c>
      <c r="M155" s="24"/>
    </row>
    <row r="156" spans="1:15">
      <c r="B156" s="22"/>
      <c r="C156" s="8"/>
      <c r="D156" s="8"/>
      <c r="E156" s="8"/>
      <c r="F156" s="8"/>
      <c r="G156" s="81"/>
      <c r="H156" s="82"/>
      <c r="I156" s="9"/>
      <c r="J156" s="9"/>
      <c r="K156" s="11">
        <f t="shared" si="15"/>
        <v>0</v>
      </c>
      <c r="L156" s="11">
        <f>K156*L153</f>
        <v>0</v>
      </c>
      <c r="M156" s="24"/>
    </row>
    <row r="157" spans="1:15">
      <c r="B157" s="22"/>
      <c r="C157" s="8"/>
      <c r="D157" s="8"/>
      <c r="E157" s="8"/>
      <c r="F157" s="8"/>
      <c r="G157" s="81"/>
      <c r="H157" s="82"/>
      <c r="I157" s="9"/>
      <c r="J157" s="9"/>
      <c r="K157" s="11">
        <f t="shared" si="15"/>
        <v>0</v>
      </c>
      <c r="L157" s="11">
        <f>K157*L153</f>
        <v>0</v>
      </c>
      <c r="M157" s="24"/>
    </row>
    <row r="158" spans="1:15">
      <c r="B158" s="22"/>
      <c r="C158" s="8"/>
      <c r="D158" s="8"/>
      <c r="E158" s="8"/>
      <c r="F158" s="8"/>
      <c r="G158" s="82"/>
      <c r="H158" s="82"/>
      <c r="I158" s="9"/>
      <c r="J158" s="9"/>
      <c r="K158" s="11">
        <f t="shared" si="15"/>
        <v>0</v>
      </c>
      <c r="L158" s="11">
        <f>K158*L153</f>
        <v>0</v>
      </c>
      <c r="M158" s="24"/>
    </row>
    <row r="159" spans="1:15">
      <c r="B159" s="22"/>
      <c r="C159" s="8"/>
      <c r="D159" s="8"/>
      <c r="E159" s="8"/>
      <c r="F159" s="8"/>
      <c r="G159" s="81"/>
      <c r="H159" s="82"/>
      <c r="I159" s="9"/>
      <c r="J159" s="9"/>
      <c r="K159" s="11">
        <f t="shared" si="15"/>
        <v>0</v>
      </c>
      <c r="L159" s="11">
        <f>K159*L153</f>
        <v>0</v>
      </c>
      <c r="M159" s="24"/>
    </row>
    <row r="160" spans="1:15">
      <c r="B160" s="22"/>
      <c r="C160" s="8"/>
      <c r="D160" s="8"/>
      <c r="E160" s="8"/>
      <c r="F160" s="8"/>
      <c r="G160" s="82"/>
      <c r="H160" s="82"/>
      <c r="I160" s="9"/>
      <c r="J160" s="9"/>
      <c r="K160" s="11">
        <f t="shared" si="15"/>
        <v>0</v>
      </c>
      <c r="L160" s="11">
        <f>K160*L153</f>
        <v>0</v>
      </c>
      <c r="M160" s="24"/>
    </row>
    <row r="161" spans="1:15">
      <c r="B161" s="22"/>
      <c r="C161" s="8"/>
      <c r="D161" s="10"/>
      <c r="E161" s="8"/>
      <c r="F161" s="8"/>
      <c r="G161" s="82"/>
      <c r="H161" s="82"/>
      <c r="I161" s="9"/>
      <c r="J161" s="9"/>
      <c r="K161" s="11">
        <f t="shared" si="15"/>
        <v>0</v>
      </c>
      <c r="L161" s="11">
        <f>K161*L153</f>
        <v>0</v>
      </c>
      <c r="M161" s="24"/>
    </row>
    <row r="162" spans="1:15">
      <c r="B162" s="22"/>
      <c r="C162" s="8"/>
      <c r="D162" s="10"/>
      <c r="E162" s="8"/>
      <c r="F162" s="8"/>
      <c r="G162" s="82"/>
      <c r="H162" s="82"/>
      <c r="I162" s="9"/>
      <c r="J162" s="9"/>
      <c r="K162" s="11">
        <f t="shared" si="15"/>
        <v>0</v>
      </c>
      <c r="L162" s="11">
        <f>K162*L153</f>
        <v>0</v>
      </c>
      <c r="M162" s="36"/>
      <c r="N162" s="25"/>
    </row>
    <row r="163" spans="1:15" ht="20.25">
      <c r="B163" s="22"/>
      <c r="C163" s="200" t="s">
        <v>60</v>
      </c>
      <c r="D163" s="200"/>
      <c r="E163" s="200"/>
      <c r="F163" s="200"/>
      <c r="G163" s="200"/>
      <c r="H163" s="200"/>
      <c r="I163" s="200"/>
      <c r="J163" s="200"/>
      <c r="K163" s="12" t="s">
        <v>46</v>
      </c>
      <c r="L163" s="40">
        <v>0.5</v>
      </c>
      <c r="M163" s="39">
        <f>SUM(K165:K172)</f>
        <v>0</v>
      </c>
      <c r="N163" s="35">
        <f>SUM(L165:L172)</f>
        <v>0</v>
      </c>
      <c r="O163" s="24"/>
    </row>
    <row r="164" spans="1:15">
      <c r="B164" s="22" t="s">
        <v>3</v>
      </c>
      <c r="C164" s="184" t="s">
        <v>4</v>
      </c>
      <c r="D164" s="184"/>
      <c r="E164" s="167" t="s">
        <v>5</v>
      </c>
      <c r="F164" s="167" t="s">
        <v>6</v>
      </c>
      <c r="G164" s="167" t="s">
        <v>7</v>
      </c>
      <c r="H164" s="167" t="s">
        <v>8</v>
      </c>
      <c r="I164" s="167" t="s">
        <v>9</v>
      </c>
      <c r="J164" s="167" t="s">
        <v>10</v>
      </c>
      <c r="K164" s="167" t="s">
        <v>11</v>
      </c>
      <c r="L164" s="167" t="s">
        <v>12</v>
      </c>
      <c r="M164" s="235"/>
      <c r="N164" s="236"/>
    </row>
    <row r="165" spans="1:15">
      <c r="B165" s="22">
        <v>1</v>
      </c>
      <c r="C165" s="8"/>
      <c r="D165" s="8"/>
      <c r="E165" s="8"/>
      <c r="F165" s="8"/>
      <c r="G165" s="81"/>
      <c r="H165" s="82"/>
      <c r="I165" s="9"/>
      <c r="J165" s="9"/>
      <c r="K165" s="6">
        <f t="shared" ref="K165:K172" si="16">(I165+J165)*10000</f>
        <v>0</v>
      </c>
      <c r="L165" s="6">
        <f>K165*L163</f>
        <v>0</v>
      </c>
      <c r="M165" s="24"/>
    </row>
    <row r="166" spans="1:15">
      <c r="B166" s="22">
        <v>2</v>
      </c>
      <c r="C166" s="8"/>
      <c r="D166" s="8"/>
      <c r="E166" s="8"/>
      <c r="F166" s="8"/>
      <c r="G166" s="81"/>
      <c r="H166" s="82"/>
      <c r="I166" s="9"/>
      <c r="J166" s="9"/>
      <c r="K166" s="6">
        <f t="shared" si="16"/>
        <v>0</v>
      </c>
      <c r="L166" s="6">
        <f>K166*L163</f>
        <v>0</v>
      </c>
      <c r="M166" s="24"/>
    </row>
    <row r="167" spans="1:15">
      <c r="B167" s="22">
        <v>3</v>
      </c>
      <c r="C167" s="8"/>
      <c r="D167" s="8"/>
      <c r="E167" s="8"/>
      <c r="F167" s="8"/>
      <c r="G167" s="81"/>
      <c r="H167" s="82"/>
      <c r="I167" s="9"/>
      <c r="J167" s="9"/>
      <c r="K167" s="6">
        <f t="shared" si="16"/>
        <v>0</v>
      </c>
      <c r="L167" s="6">
        <f>K167*L163</f>
        <v>0</v>
      </c>
      <c r="M167" s="24"/>
    </row>
    <row r="168" spans="1:15">
      <c r="B168" s="22">
        <v>4</v>
      </c>
      <c r="C168" s="8"/>
      <c r="D168" s="8"/>
      <c r="E168" s="8"/>
      <c r="F168" s="8"/>
      <c r="G168" s="82"/>
      <c r="H168" s="82"/>
      <c r="I168" s="9"/>
      <c r="J168" s="9"/>
      <c r="K168" s="6">
        <f t="shared" si="16"/>
        <v>0</v>
      </c>
      <c r="L168" s="6">
        <f>K168*L163</f>
        <v>0</v>
      </c>
      <c r="M168" s="24"/>
    </row>
    <row r="169" spans="1:15">
      <c r="B169" s="22">
        <v>5</v>
      </c>
      <c r="C169" s="8"/>
      <c r="D169" s="8"/>
      <c r="E169" s="8"/>
      <c r="F169" s="8"/>
      <c r="G169" s="81"/>
      <c r="H169" s="82"/>
      <c r="I169" s="9"/>
      <c r="J169" s="9"/>
      <c r="K169" s="6">
        <f t="shared" si="16"/>
        <v>0</v>
      </c>
      <c r="L169" s="6">
        <f>K169*L163</f>
        <v>0</v>
      </c>
      <c r="M169" s="24"/>
    </row>
    <row r="170" spans="1:15">
      <c r="B170" s="22">
        <v>6</v>
      </c>
      <c r="C170" s="8"/>
      <c r="D170" s="8"/>
      <c r="E170" s="8"/>
      <c r="F170" s="8"/>
      <c r="G170" s="82"/>
      <c r="H170" s="82"/>
      <c r="I170" s="9"/>
      <c r="J170" s="9"/>
      <c r="K170" s="6">
        <f t="shared" si="16"/>
        <v>0</v>
      </c>
      <c r="L170" s="6">
        <f>K170*L163</f>
        <v>0</v>
      </c>
      <c r="M170" s="24"/>
    </row>
    <row r="171" spans="1:15">
      <c r="B171" s="22">
        <v>7</v>
      </c>
      <c r="C171" s="8"/>
      <c r="D171" s="10"/>
      <c r="E171" s="8"/>
      <c r="F171" s="8"/>
      <c r="G171" s="82"/>
      <c r="H171" s="82"/>
      <c r="I171" s="9"/>
      <c r="J171" s="9"/>
      <c r="K171" s="6">
        <f t="shared" si="16"/>
        <v>0</v>
      </c>
      <c r="L171" s="6">
        <f>K171*L163</f>
        <v>0</v>
      </c>
      <c r="M171" s="24"/>
    </row>
    <row r="172" spans="1:15">
      <c r="B172" s="22">
        <v>8</v>
      </c>
      <c r="C172" s="8"/>
      <c r="D172" s="10"/>
      <c r="E172" s="8"/>
      <c r="F172" s="8"/>
      <c r="G172" s="82"/>
      <c r="H172" s="82"/>
      <c r="I172" s="9"/>
      <c r="J172" s="9"/>
      <c r="K172" s="6">
        <f t="shared" si="16"/>
        <v>0</v>
      </c>
      <c r="L172" s="6">
        <f>K172*L163</f>
        <v>0</v>
      </c>
      <c r="M172" s="36"/>
      <c r="N172" s="25"/>
    </row>
    <row r="173" spans="1:15" ht="20.25">
      <c r="A173" s="19"/>
      <c r="B173" s="23"/>
      <c r="C173" s="200" t="s">
        <v>60</v>
      </c>
      <c r="D173" s="200"/>
      <c r="E173" s="200"/>
      <c r="F173" s="200"/>
      <c r="G173" s="200"/>
      <c r="H173" s="200"/>
      <c r="I173" s="200"/>
      <c r="J173" s="200"/>
      <c r="K173" s="12" t="s">
        <v>46</v>
      </c>
      <c r="L173" s="40">
        <v>0.5</v>
      </c>
      <c r="M173" s="39">
        <f>SUM(K175:K182)</f>
        <v>0</v>
      </c>
      <c r="N173" s="35">
        <f>SUM(L175:L182)</f>
        <v>0</v>
      </c>
      <c r="O173" s="24"/>
    </row>
    <row r="174" spans="1:15">
      <c r="A174" s="19"/>
      <c r="B174" s="23"/>
      <c r="C174" s="184" t="s">
        <v>4</v>
      </c>
      <c r="D174" s="184"/>
      <c r="E174" s="167" t="s">
        <v>5</v>
      </c>
      <c r="F174" s="167" t="s">
        <v>6</v>
      </c>
      <c r="G174" s="167" t="s">
        <v>7</v>
      </c>
      <c r="H174" s="167" t="s">
        <v>8</v>
      </c>
      <c r="I174" s="167" t="s">
        <v>9</v>
      </c>
      <c r="J174" s="167" t="s">
        <v>10</v>
      </c>
      <c r="K174" s="167" t="s">
        <v>11</v>
      </c>
      <c r="L174" s="167" t="s">
        <v>12</v>
      </c>
      <c r="M174" s="235"/>
      <c r="N174" s="236"/>
    </row>
    <row r="175" spans="1:15">
      <c r="A175" s="19"/>
      <c r="B175" s="23"/>
      <c r="C175" s="8"/>
      <c r="D175" s="8"/>
      <c r="E175" s="8"/>
      <c r="F175" s="8"/>
      <c r="G175" s="81"/>
      <c r="H175" s="82"/>
      <c r="I175" s="9"/>
      <c r="J175" s="9"/>
      <c r="K175" s="6">
        <f t="shared" ref="K175:K182" si="17">(I175+J175)*10000</f>
        <v>0</v>
      </c>
      <c r="L175" s="6">
        <f>K175*L173</f>
        <v>0</v>
      </c>
      <c r="M175" s="24"/>
    </row>
    <row r="176" spans="1:15">
      <c r="A176" s="19"/>
      <c r="B176" s="23"/>
      <c r="C176" s="8"/>
      <c r="D176" s="8"/>
      <c r="E176" s="8"/>
      <c r="F176" s="8"/>
      <c r="G176" s="81"/>
      <c r="H176" s="82"/>
      <c r="I176" s="9"/>
      <c r="J176" s="9"/>
      <c r="K176" s="6">
        <f t="shared" si="17"/>
        <v>0</v>
      </c>
      <c r="L176" s="6">
        <f>K176*L173</f>
        <v>0</v>
      </c>
      <c r="M176" s="24"/>
    </row>
    <row r="177" spans="1:15">
      <c r="A177" s="19"/>
      <c r="B177" s="23"/>
      <c r="C177" s="8"/>
      <c r="D177" s="8"/>
      <c r="E177" s="8"/>
      <c r="F177" s="8"/>
      <c r="G177" s="81"/>
      <c r="H177" s="82"/>
      <c r="I177" s="9"/>
      <c r="J177" s="9"/>
      <c r="K177" s="6">
        <f t="shared" si="17"/>
        <v>0</v>
      </c>
      <c r="L177" s="6">
        <f>K177*L173</f>
        <v>0</v>
      </c>
      <c r="M177" s="24"/>
    </row>
    <row r="178" spans="1:15">
      <c r="A178" s="19"/>
      <c r="B178" s="23"/>
      <c r="C178" s="8"/>
      <c r="D178" s="8"/>
      <c r="E178" s="8"/>
      <c r="F178" s="8"/>
      <c r="G178" s="82"/>
      <c r="H178" s="82"/>
      <c r="I178" s="9"/>
      <c r="J178" s="9"/>
      <c r="K178" s="6">
        <f t="shared" si="17"/>
        <v>0</v>
      </c>
      <c r="L178" s="6">
        <f>K178*L173</f>
        <v>0</v>
      </c>
      <c r="M178" s="24"/>
    </row>
    <row r="179" spans="1:15">
      <c r="A179" s="19"/>
      <c r="B179" s="23"/>
      <c r="C179" s="8"/>
      <c r="D179" s="8"/>
      <c r="E179" s="8"/>
      <c r="F179" s="8"/>
      <c r="G179" s="81"/>
      <c r="H179" s="82"/>
      <c r="I179" s="9"/>
      <c r="J179" s="9"/>
      <c r="K179" s="6">
        <f t="shared" si="17"/>
        <v>0</v>
      </c>
      <c r="L179" s="6">
        <f>K179*L173</f>
        <v>0</v>
      </c>
      <c r="M179" s="24"/>
    </row>
    <row r="180" spans="1:15">
      <c r="A180" s="19"/>
      <c r="B180" s="23"/>
      <c r="C180" s="8"/>
      <c r="D180" s="8"/>
      <c r="E180" s="8"/>
      <c r="F180" s="8"/>
      <c r="G180" s="82"/>
      <c r="H180" s="82"/>
      <c r="I180" s="9"/>
      <c r="J180" s="9"/>
      <c r="K180" s="6">
        <f t="shared" si="17"/>
        <v>0</v>
      </c>
      <c r="L180" s="6">
        <f>K180*L173</f>
        <v>0</v>
      </c>
      <c r="M180" s="24"/>
    </row>
    <row r="181" spans="1:15">
      <c r="A181" s="19"/>
      <c r="B181" s="23"/>
      <c r="C181" s="8"/>
      <c r="D181" s="10"/>
      <c r="E181" s="8"/>
      <c r="F181" s="8"/>
      <c r="G181" s="82"/>
      <c r="H181" s="82"/>
      <c r="I181" s="9"/>
      <c r="J181" s="9"/>
      <c r="K181" s="6">
        <f t="shared" si="17"/>
        <v>0</v>
      </c>
      <c r="L181" s="6">
        <f>K181*L173</f>
        <v>0</v>
      </c>
      <c r="M181" s="24"/>
    </row>
    <row r="182" spans="1:15">
      <c r="A182" s="19"/>
      <c r="B182" s="23"/>
      <c r="C182" s="8"/>
      <c r="D182" s="10"/>
      <c r="E182" s="8"/>
      <c r="F182" s="8"/>
      <c r="G182" s="82"/>
      <c r="H182" s="82"/>
      <c r="I182" s="9"/>
      <c r="J182" s="9"/>
      <c r="K182" s="6">
        <f t="shared" si="17"/>
        <v>0</v>
      </c>
      <c r="L182" s="6">
        <f>K182*L173</f>
        <v>0</v>
      </c>
      <c r="M182" s="36"/>
      <c r="N182" s="25"/>
    </row>
    <row r="183" spans="1:15" ht="20.25">
      <c r="A183" s="19"/>
      <c r="B183" s="23"/>
      <c r="C183" s="200" t="s">
        <v>60</v>
      </c>
      <c r="D183" s="200"/>
      <c r="E183" s="200"/>
      <c r="F183" s="200"/>
      <c r="G183" s="200"/>
      <c r="H183" s="200"/>
      <c r="I183" s="200"/>
      <c r="J183" s="200"/>
      <c r="K183" s="12" t="s">
        <v>46</v>
      </c>
      <c r="L183" s="40">
        <v>0.5</v>
      </c>
      <c r="M183" s="39">
        <f>SUM(K185:K192)</f>
        <v>0</v>
      </c>
      <c r="N183" s="35">
        <f>SUM(L185:L192)</f>
        <v>0</v>
      </c>
      <c r="O183" s="24"/>
    </row>
    <row r="184" spans="1:15">
      <c r="A184" s="19"/>
      <c r="B184" s="23"/>
      <c r="C184" s="184" t="s">
        <v>4</v>
      </c>
      <c r="D184" s="184"/>
      <c r="E184" s="167" t="s">
        <v>5</v>
      </c>
      <c r="F184" s="167" t="s">
        <v>6</v>
      </c>
      <c r="G184" s="167" t="s">
        <v>7</v>
      </c>
      <c r="H184" s="167" t="s">
        <v>8</v>
      </c>
      <c r="I184" s="167" t="s">
        <v>9</v>
      </c>
      <c r="J184" s="167" t="s">
        <v>10</v>
      </c>
      <c r="K184" s="167" t="s">
        <v>11</v>
      </c>
      <c r="L184" s="167" t="s">
        <v>12</v>
      </c>
      <c r="M184" s="235"/>
      <c r="N184" s="236"/>
    </row>
    <row r="185" spans="1:15">
      <c r="A185" s="19"/>
      <c r="B185" s="23"/>
      <c r="C185" s="8"/>
      <c r="D185" s="8"/>
      <c r="E185" s="8"/>
      <c r="F185" s="8"/>
      <c r="G185" s="81"/>
      <c r="H185" s="82"/>
      <c r="I185" s="9"/>
      <c r="J185" s="9"/>
      <c r="K185" s="6">
        <f t="shared" ref="K185:K192" si="18">(I185+J185)*10000</f>
        <v>0</v>
      </c>
      <c r="L185" s="6">
        <f>K185*L183</f>
        <v>0</v>
      </c>
      <c r="M185" s="24"/>
    </row>
    <row r="186" spans="1:15">
      <c r="A186" s="19"/>
      <c r="B186" s="23"/>
      <c r="C186" s="8"/>
      <c r="D186" s="8"/>
      <c r="E186" s="8"/>
      <c r="F186" s="8"/>
      <c r="G186" s="81"/>
      <c r="H186" s="82"/>
      <c r="I186" s="9"/>
      <c r="J186" s="9"/>
      <c r="K186" s="6">
        <f t="shared" si="18"/>
        <v>0</v>
      </c>
      <c r="L186" s="6">
        <f>K186*L183</f>
        <v>0</v>
      </c>
      <c r="M186" s="24"/>
    </row>
    <row r="187" spans="1:15">
      <c r="A187" s="19"/>
      <c r="B187" s="23"/>
      <c r="C187" s="8"/>
      <c r="D187" s="8"/>
      <c r="E187" s="8"/>
      <c r="F187" s="8"/>
      <c r="G187" s="81"/>
      <c r="H187" s="82"/>
      <c r="I187" s="9"/>
      <c r="J187" s="9"/>
      <c r="K187" s="6">
        <f t="shared" si="18"/>
        <v>0</v>
      </c>
      <c r="L187" s="6">
        <f>K187*L183</f>
        <v>0</v>
      </c>
      <c r="M187" s="24"/>
    </row>
    <row r="188" spans="1:15">
      <c r="A188" s="19"/>
      <c r="B188" s="23"/>
      <c r="C188" s="8"/>
      <c r="D188" s="8"/>
      <c r="E188" s="8"/>
      <c r="F188" s="8"/>
      <c r="G188" s="82"/>
      <c r="H188" s="82"/>
      <c r="I188" s="9"/>
      <c r="J188" s="9"/>
      <c r="K188" s="6">
        <f t="shared" si="18"/>
        <v>0</v>
      </c>
      <c r="L188" s="6">
        <f>K188*L183</f>
        <v>0</v>
      </c>
      <c r="M188" s="24"/>
    </row>
    <row r="189" spans="1:15">
      <c r="A189" s="19"/>
      <c r="B189" s="23"/>
      <c r="C189" s="8"/>
      <c r="D189" s="8"/>
      <c r="E189" s="8"/>
      <c r="F189" s="8"/>
      <c r="G189" s="81"/>
      <c r="H189" s="82"/>
      <c r="I189" s="9"/>
      <c r="J189" s="9"/>
      <c r="K189" s="6">
        <f t="shared" si="18"/>
        <v>0</v>
      </c>
      <c r="L189" s="6">
        <f>K189*L183</f>
        <v>0</v>
      </c>
      <c r="M189" s="24"/>
    </row>
    <row r="190" spans="1:15">
      <c r="A190" s="19"/>
      <c r="B190" s="23"/>
      <c r="C190" s="8"/>
      <c r="D190" s="8"/>
      <c r="E190" s="8"/>
      <c r="F190" s="8"/>
      <c r="G190" s="82"/>
      <c r="H190" s="82"/>
      <c r="I190" s="9"/>
      <c r="J190" s="9"/>
      <c r="K190" s="6">
        <f t="shared" si="18"/>
        <v>0</v>
      </c>
      <c r="L190" s="6">
        <f>K190*L183</f>
        <v>0</v>
      </c>
      <c r="M190" s="24"/>
    </row>
    <row r="191" spans="1:15">
      <c r="A191" s="19"/>
      <c r="B191" s="23"/>
      <c r="C191" s="8"/>
      <c r="D191" s="10"/>
      <c r="E191" s="8"/>
      <c r="F191" s="8"/>
      <c r="G191" s="82"/>
      <c r="H191" s="82"/>
      <c r="I191" s="9"/>
      <c r="J191" s="9"/>
      <c r="K191" s="6">
        <f t="shared" si="18"/>
        <v>0</v>
      </c>
      <c r="L191" s="6">
        <f>K191*L183</f>
        <v>0</v>
      </c>
      <c r="M191" s="24"/>
    </row>
    <row r="192" spans="1:15">
      <c r="A192" s="19"/>
      <c r="B192" s="23"/>
      <c r="C192" s="8"/>
      <c r="D192" s="10"/>
      <c r="E192" s="8"/>
      <c r="F192" s="8"/>
      <c r="G192" s="82"/>
      <c r="H192" s="82"/>
      <c r="I192" s="9"/>
      <c r="J192" s="9"/>
      <c r="K192" s="6">
        <f t="shared" si="18"/>
        <v>0</v>
      </c>
      <c r="L192" s="6">
        <f>K192*L183</f>
        <v>0</v>
      </c>
      <c r="M192" s="24"/>
    </row>
    <row r="193" spans="3:12">
      <c r="C193" s="26"/>
      <c r="D193" s="26"/>
      <c r="E193" s="26"/>
      <c r="F193" s="26"/>
      <c r="G193" s="27"/>
      <c r="H193" s="27"/>
      <c r="I193" s="28"/>
      <c r="J193" s="28"/>
      <c r="K193" s="28"/>
      <c r="L193" s="28"/>
    </row>
  </sheetData>
  <mergeCells count="58">
    <mergeCell ref="C184:D184"/>
    <mergeCell ref="M184:N184"/>
    <mergeCell ref="C164:D164"/>
    <mergeCell ref="M164:N164"/>
    <mergeCell ref="C173:J173"/>
    <mergeCell ref="C174:D174"/>
    <mergeCell ref="M174:N174"/>
    <mergeCell ref="C183:J183"/>
    <mergeCell ref="M94:N94"/>
    <mergeCell ref="C103:J103"/>
    <mergeCell ref="C104:D104"/>
    <mergeCell ref="C113:J113"/>
    <mergeCell ref="C163:J163"/>
    <mergeCell ref="C123:J123"/>
    <mergeCell ref="C124:D124"/>
    <mergeCell ref="M124:N124"/>
    <mergeCell ref="C133:J133"/>
    <mergeCell ref="C134:D134"/>
    <mergeCell ref="M134:N134"/>
    <mergeCell ref="C143:J143"/>
    <mergeCell ref="C144:D144"/>
    <mergeCell ref="C153:J153"/>
    <mergeCell ref="C154:D154"/>
    <mergeCell ref="M154:N154"/>
    <mergeCell ref="C114:D114"/>
    <mergeCell ref="C64:D64"/>
    <mergeCell ref="C73:J73"/>
    <mergeCell ref="C74:D74"/>
    <mergeCell ref="C83:J83"/>
    <mergeCell ref="C84:D84"/>
    <mergeCell ref="C93:J93"/>
    <mergeCell ref="C94:D94"/>
    <mergeCell ref="C63:J63"/>
    <mergeCell ref="C23:J23"/>
    <mergeCell ref="C24:D24"/>
    <mergeCell ref="M24:N24"/>
    <mergeCell ref="C33:J33"/>
    <mergeCell ref="C34:D34"/>
    <mergeCell ref="M34:N34"/>
    <mergeCell ref="C43:J43"/>
    <mergeCell ref="C44:D44"/>
    <mergeCell ref="C53:J53"/>
    <mergeCell ref="C54:D54"/>
    <mergeCell ref="M54:N54"/>
    <mergeCell ref="C14:D14"/>
    <mergeCell ref="M14:N14"/>
    <mergeCell ref="C1:J1"/>
    <mergeCell ref="P1:T1"/>
    <mergeCell ref="C3:J3"/>
    <mergeCell ref="C4:D4"/>
    <mergeCell ref="M4:N4"/>
    <mergeCell ref="P4:P5"/>
    <mergeCell ref="Q4:R5"/>
    <mergeCell ref="P7:Q7"/>
    <mergeCell ref="R7:T7"/>
    <mergeCell ref="P10:Q10"/>
    <mergeCell ref="R10:T10"/>
    <mergeCell ref="C13:J13"/>
  </mergeCells>
  <phoneticPr fontId="28" type="noConversion"/>
  <conditionalFormatting sqref="G1:G2 G4 G24">
    <cfRule type="duplicateValues" dxfId="3770" priority="144"/>
    <cfRule type="duplicateValues" dxfId="3769" priority="145"/>
  </conditionalFormatting>
  <conditionalFormatting sqref="G1:G2 G4:G12 G14:G15 G34:G42 G45:G62 G104:G112 G114:G122 G124:G132 G134:G142 G165:G173 G175:G183 G185:G217 G24:G32 G65:G102 G144:G152 G17:G22">
    <cfRule type="duplicateValues" dxfId="3768" priority="147"/>
  </conditionalFormatting>
  <conditionalFormatting sqref="G1:G2">
    <cfRule type="duplicateValues" dxfId="3767" priority="146"/>
  </conditionalFormatting>
  <conditionalFormatting sqref="G4">
    <cfRule type="duplicateValues" dxfId="3766" priority="143"/>
  </conditionalFormatting>
  <conditionalFormatting sqref="G5:G12">
    <cfRule type="duplicateValues" dxfId="3765" priority="116"/>
    <cfRule type="duplicateValues" dxfId="3764" priority="117"/>
    <cfRule type="duplicateValues" dxfId="3763" priority="118"/>
  </conditionalFormatting>
  <conditionalFormatting sqref="G13">
    <cfRule type="duplicateValues" dxfId="3762" priority="103"/>
    <cfRule type="duplicateValues" dxfId="3761" priority="104"/>
    <cfRule type="duplicateValues" dxfId="3760" priority="105"/>
    <cfRule type="duplicateValues" dxfId="3759" priority="106"/>
    <cfRule type="duplicateValues" dxfId="3758" priority="107"/>
    <cfRule type="duplicateValues" dxfId="3757" priority="108"/>
  </conditionalFormatting>
  <conditionalFormatting sqref="G14">
    <cfRule type="duplicateValues" dxfId="3756" priority="136"/>
    <cfRule type="duplicateValues" dxfId="3755" priority="137"/>
  </conditionalFormatting>
  <conditionalFormatting sqref="G15 G17:G22">
    <cfRule type="duplicateValues" dxfId="3754" priority="133"/>
    <cfRule type="duplicateValues" dxfId="3753" priority="134"/>
    <cfRule type="duplicateValues" dxfId="3752" priority="135"/>
  </conditionalFormatting>
  <conditionalFormatting sqref="G23">
    <cfRule type="duplicateValues" dxfId="3751" priority="93"/>
    <cfRule type="duplicateValues" dxfId="3750" priority="94"/>
    <cfRule type="duplicateValues" dxfId="3749" priority="95"/>
    <cfRule type="duplicateValues" dxfId="3748" priority="96"/>
  </conditionalFormatting>
  <conditionalFormatting sqref="G24">
    <cfRule type="duplicateValues" dxfId="3747" priority="140"/>
    <cfRule type="duplicateValues" dxfId="3746" priority="141"/>
    <cfRule type="duplicateValues" dxfId="3745" priority="142"/>
  </conditionalFormatting>
  <conditionalFormatting sqref="G25">
    <cfRule type="duplicateValues" dxfId="3744" priority="90"/>
    <cfRule type="duplicateValues" dxfId="3743" priority="91"/>
    <cfRule type="duplicateValues" dxfId="3742" priority="92"/>
  </conditionalFormatting>
  <conditionalFormatting sqref="G26:G32">
    <cfRule type="duplicateValues" dxfId="3741" priority="11"/>
    <cfRule type="duplicateValues" dxfId="3740" priority="12"/>
    <cfRule type="duplicateValues" dxfId="3739" priority="13"/>
  </conditionalFormatting>
  <conditionalFormatting sqref="G33">
    <cfRule type="duplicateValues" dxfId="3738" priority="97"/>
    <cfRule type="duplicateValues" dxfId="3737" priority="98"/>
    <cfRule type="duplicateValues" dxfId="3736" priority="99"/>
    <cfRule type="duplicateValues" dxfId="3735" priority="100"/>
    <cfRule type="duplicateValues" dxfId="3734" priority="101"/>
    <cfRule type="duplicateValues" dxfId="3733" priority="102"/>
  </conditionalFormatting>
  <conditionalFormatting sqref="G34">
    <cfRule type="duplicateValues" dxfId="3732" priority="78"/>
    <cfRule type="duplicateValues" dxfId="3731" priority="79"/>
    <cfRule type="duplicateValues" dxfId="3730" priority="80"/>
    <cfRule type="duplicateValues" dxfId="3729" priority="81"/>
    <cfRule type="duplicateValues" dxfId="3728" priority="82"/>
  </conditionalFormatting>
  <conditionalFormatting sqref="G43:G44">
    <cfRule type="duplicateValues" dxfId="3727" priority="36"/>
    <cfRule type="duplicateValues" dxfId="3726" priority="37"/>
    <cfRule type="duplicateValues" dxfId="3725" priority="38"/>
    <cfRule type="duplicateValues" dxfId="3724" priority="39"/>
  </conditionalFormatting>
  <conditionalFormatting sqref="G45:G52 G35:G42">
    <cfRule type="duplicateValues" dxfId="3723" priority="33"/>
    <cfRule type="duplicateValues" dxfId="3722" priority="34"/>
    <cfRule type="duplicateValues" dxfId="3721" priority="35"/>
  </conditionalFormatting>
  <conditionalFormatting sqref="G65:G72 G55:G62">
    <cfRule type="duplicateValues" dxfId="3720" priority="30"/>
    <cfRule type="duplicateValues" dxfId="3719" priority="31"/>
    <cfRule type="duplicateValues" dxfId="3718" priority="32"/>
  </conditionalFormatting>
  <conditionalFormatting sqref="G73:G74 G53:G54 G83:G84 G93:G94 G99:G102">
    <cfRule type="duplicateValues" dxfId="3717" priority="161"/>
    <cfRule type="duplicateValues" dxfId="3716" priority="162"/>
    <cfRule type="duplicateValues" dxfId="3715" priority="163"/>
  </conditionalFormatting>
  <conditionalFormatting sqref="G85:G92 G75:G82">
    <cfRule type="duplicateValues" dxfId="3714" priority="27"/>
    <cfRule type="duplicateValues" dxfId="3713" priority="28"/>
    <cfRule type="duplicateValues" dxfId="3712" priority="29"/>
  </conditionalFormatting>
  <conditionalFormatting sqref="G95:G98">
    <cfRule type="duplicateValues" dxfId="3711" priority="8"/>
    <cfRule type="duplicateValues" dxfId="3710" priority="9"/>
    <cfRule type="duplicateValues" dxfId="3709" priority="10"/>
  </conditionalFormatting>
  <conditionalFormatting sqref="G103">
    <cfRule type="duplicateValues" dxfId="3708" priority="109"/>
    <cfRule type="duplicateValues" dxfId="3707" priority="110"/>
    <cfRule type="duplicateValues" dxfId="3706" priority="111"/>
    <cfRule type="duplicateValues" dxfId="3705" priority="112"/>
    <cfRule type="duplicateValues" dxfId="3704" priority="113"/>
  </conditionalFormatting>
  <conditionalFormatting sqref="G104">
    <cfRule type="duplicateValues" dxfId="3703" priority="114"/>
    <cfRule type="duplicateValues" dxfId="3702" priority="115"/>
    <cfRule type="duplicateValues" dxfId="3701" priority="119"/>
    <cfRule type="duplicateValues" dxfId="3700" priority="120"/>
    <cfRule type="duplicateValues" dxfId="3699" priority="121"/>
    <cfRule type="duplicateValues" dxfId="3698" priority="122"/>
    <cfRule type="duplicateValues" dxfId="3697" priority="123"/>
    <cfRule type="duplicateValues" dxfId="3696" priority="124"/>
    <cfRule type="duplicateValues" dxfId="3695" priority="125"/>
    <cfRule type="duplicateValues" dxfId="3694" priority="126"/>
    <cfRule type="duplicateValues" dxfId="3693" priority="127"/>
    <cfRule type="duplicateValues" dxfId="3692" priority="128"/>
    <cfRule type="duplicateValues" dxfId="3691" priority="129"/>
    <cfRule type="duplicateValues" dxfId="3690" priority="130"/>
    <cfRule type="duplicateValues" dxfId="3689" priority="131"/>
    <cfRule type="duplicateValues" dxfId="3688" priority="132"/>
    <cfRule type="duplicateValues" dxfId="3687" priority="138"/>
    <cfRule type="duplicateValues" dxfId="3686" priority="139"/>
  </conditionalFormatting>
  <conditionalFormatting sqref="G114">
    <cfRule type="duplicateValues" dxfId="3685" priority="73"/>
    <cfRule type="duplicateValues" dxfId="3684" priority="74"/>
    <cfRule type="duplicateValues" dxfId="3683" priority="75"/>
    <cfRule type="duplicateValues" dxfId="3682" priority="76"/>
    <cfRule type="duplicateValues" dxfId="3681" priority="77"/>
  </conditionalFormatting>
  <conditionalFormatting sqref="G115:G122 G105:G112">
    <cfRule type="duplicateValues" dxfId="3680" priority="24"/>
    <cfRule type="duplicateValues" dxfId="3679" priority="25"/>
    <cfRule type="duplicateValues" dxfId="3678" priority="26"/>
  </conditionalFormatting>
  <conditionalFormatting sqref="G124">
    <cfRule type="duplicateValues" dxfId="3677" priority="68"/>
    <cfRule type="duplicateValues" dxfId="3676" priority="69"/>
    <cfRule type="duplicateValues" dxfId="3675" priority="70"/>
    <cfRule type="duplicateValues" dxfId="3674" priority="71"/>
    <cfRule type="duplicateValues" dxfId="3673" priority="72"/>
  </conditionalFormatting>
  <conditionalFormatting sqref="G134">
    <cfRule type="duplicateValues" dxfId="3672" priority="63"/>
    <cfRule type="duplicateValues" dxfId="3671" priority="64"/>
    <cfRule type="duplicateValues" dxfId="3670" priority="65"/>
    <cfRule type="duplicateValues" dxfId="3669" priority="66"/>
    <cfRule type="duplicateValues" dxfId="3668" priority="67"/>
  </conditionalFormatting>
  <conditionalFormatting sqref="G135:G142 G125:G132">
    <cfRule type="duplicateValues" dxfId="3667" priority="21"/>
    <cfRule type="duplicateValues" dxfId="3666" priority="22"/>
    <cfRule type="duplicateValues" dxfId="3665" priority="23"/>
  </conditionalFormatting>
  <conditionalFormatting sqref="G144">
    <cfRule type="duplicateValues" dxfId="3664" priority="58"/>
    <cfRule type="duplicateValues" dxfId="3663" priority="59"/>
    <cfRule type="duplicateValues" dxfId="3662" priority="60"/>
    <cfRule type="duplicateValues" dxfId="3661" priority="61"/>
    <cfRule type="duplicateValues" dxfId="3660" priority="62"/>
  </conditionalFormatting>
  <conditionalFormatting sqref="G145">
    <cfRule type="duplicateValues" dxfId="3659" priority="87"/>
    <cfRule type="duplicateValues" dxfId="3658" priority="88"/>
    <cfRule type="duplicateValues" dxfId="3657" priority="89"/>
  </conditionalFormatting>
  <conditionalFormatting sqref="G146:G152">
    <cfRule type="duplicateValues" dxfId="3656" priority="5"/>
    <cfRule type="duplicateValues" dxfId="3655" priority="6"/>
    <cfRule type="duplicateValues" dxfId="3654" priority="7"/>
  </conditionalFormatting>
  <conditionalFormatting sqref="G154">
    <cfRule type="duplicateValues" dxfId="3653" priority="155"/>
    <cfRule type="duplicateValues" dxfId="3652" priority="156"/>
    <cfRule type="duplicateValues" dxfId="3651" priority="157"/>
    <cfRule type="duplicateValues" dxfId="3650" priority="158"/>
    <cfRule type="duplicateValues" dxfId="3649" priority="159"/>
    <cfRule type="duplicateValues" dxfId="3648" priority="160"/>
  </conditionalFormatting>
  <conditionalFormatting sqref="G155:G162">
    <cfRule type="duplicateValues" dxfId="3647" priority="17"/>
    <cfRule type="duplicateValues" dxfId="3646" priority="18"/>
    <cfRule type="duplicateValues" dxfId="3645" priority="19"/>
    <cfRule type="duplicateValues" dxfId="3644" priority="20"/>
  </conditionalFormatting>
  <conditionalFormatting sqref="G163">
    <cfRule type="duplicateValues" dxfId="3643" priority="83"/>
    <cfRule type="duplicateValues" dxfId="3642" priority="84"/>
    <cfRule type="duplicateValues" dxfId="3641" priority="85"/>
    <cfRule type="duplicateValues" dxfId="3640" priority="86"/>
  </conditionalFormatting>
  <conditionalFormatting sqref="G164">
    <cfRule type="duplicateValues" dxfId="3639" priority="52"/>
    <cfRule type="duplicateValues" dxfId="3638" priority="53"/>
    <cfRule type="duplicateValues" dxfId="3637" priority="54"/>
    <cfRule type="duplicateValues" dxfId="3636" priority="55"/>
    <cfRule type="duplicateValues" dxfId="3635" priority="56"/>
    <cfRule type="duplicateValues" dxfId="3634" priority="57"/>
  </conditionalFormatting>
  <conditionalFormatting sqref="G173 G145 G183 G193:G217">
    <cfRule type="duplicateValues" dxfId="3633" priority="148"/>
    <cfRule type="duplicateValues" dxfId="3632" priority="149"/>
    <cfRule type="duplicateValues" dxfId="3631" priority="150"/>
  </conditionalFormatting>
  <conditionalFormatting sqref="G174">
    <cfRule type="duplicateValues" dxfId="3630" priority="46"/>
    <cfRule type="duplicateValues" dxfId="3629" priority="47"/>
    <cfRule type="duplicateValues" dxfId="3628" priority="48"/>
    <cfRule type="duplicateValues" dxfId="3627" priority="49"/>
    <cfRule type="duplicateValues" dxfId="3626" priority="50"/>
    <cfRule type="duplicateValues" dxfId="3625" priority="51"/>
  </conditionalFormatting>
  <conditionalFormatting sqref="G184">
    <cfRule type="duplicateValues" dxfId="3624" priority="40"/>
    <cfRule type="duplicateValues" dxfId="3623" priority="41"/>
    <cfRule type="duplicateValues" dxfId="3622" priority="42"/>
    <cfRule type="duplicateValues" dxfId="3621" priority="43"/>
    <cfRule type="duplicateValues" dxfId="3620" priority="44"/>
    <cfRule type="duplicateValues" dxfId="3619" priority="45"/>
  </conditionalFormatting>
  <conditionalFormatting sqref="G185:G192 G175:G182 G165:G172">
    <cfRule type="duplicateValues" dxfId="3618" priority="14"/>
    <cfRule type="duplicateValues" dxfId="3617" priority="15"/>
    <cfRule type="duplicateValues" dxfId="3616" priority="16"/>
  </conditionalFormatting>
  <conditionalFormatting sqref="G218:G1048576">
    <cfRule type="duplicateValues" dxfId="3615" priority="151"/>
    <cfRule type="duplicateValues" dxfId="3614" priority="152"/>
    <cfRule type="duplicateValues" dxfId="3613" priority="153"/>
    <cfRule type="duplicateValues" dxfId="3612" priority="154"/>
  </conditionalFormatting>
  <conditionalFormatting sqref="G16">
    <cfRule type="duplicateValues" dxfId="3611" priority="4"/>
  </conditionalFormatting>
  <conditionalFormatting sqref="G16">
    <cfRule type="duplicateValues" dxfId="3610" priority="1"/>
    <cfRule type="duplicateValues" dxfId="3609" priority="2"/>
    <cfRule type="duplicateValues" dxfId="3608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34</vt:i4>
      </vt:variant>
      <vt:variant>
        <vt:lpstr>이름이 지정된 범위</vt:lpstr>
      </vt:variant>
      <vt:variant>
        <vt:i4>2</vt:i4>
      </vt:variant>
    </vt:vector>
  </HeadingPairs>
  <TitlesOfParts>
    <vt:vector size="3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19</vt:lpstr>
      <vt:lpstr>18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기본</vt:lpstr>
      <vt:lpstr>세척기사</vt:lpstr>
      <vt:lpstr>일요일</vt:lpstr>
      <vt:lpstr>참조</vt:lpstr>
      <vt:lpstr>년</vt:lpstr>
      <vt:lpstr>월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admin</cp:lastModifiedBy>
  <cp:revision/>
  <dcterms:created xsi:type="dcterms:W3CDTF">2024-12-31T05:28:19Z</dcterms:created>
  <dcterms:modified xsi:type="dcterms:W3CDTF">2025-03-25T06:47:07Z</dcterms:modified>
  <cp:category/>
  <cp:contentStatus/>
</cp:coreProperties>
</file>