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eongryeol.jeon\Desktop\tool\"/>
    </mc:Choice>
  </mc:AlternateContent>
  <bookViews>
    <workbookView xWindow="0" yWindow="0" windowWidth="20490" windowHeight="7080"/>
  </bookViews>
  <sheets>
    <sheet name="Sheet1" sheetId="1" r:id="rId1"/>
    <sheet name="Sheet2" sheetId="4" r:id="rId2"/>
    <sheet name="Sheet3" sheetId="3" r:id="rId3"/>
    <sheet name="Sheet4" sheetId="5" r:id="rId4"/>
  </sheets>
  <definedNames>
    <definedName name="_xlnm._FilterDatabase" localSheetId="0" hidden="1">Sheet1!$A$1:$V$97</definedName>
    <definedName name="사용법">Sheet1!$N$99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  <c r="C95" i="1"/>
  <c r="D95" i="1"/>
  <c r="E95" i="1"/>
  <c r="F95" i="1"/>
  <c r="G95" i="1"/>
  <c r="H95" i="1"/>
  <c r="I95" i="1"/>
  <c r="J95" i="1"/>
  <c r="B96" i="1"/>
  <c r="C96" i="1"/>
  <c r="D96" i="1"/>
  <c r="E96" i="1"/>
  <c r="F96" i="1"/>
  <c r="G96" i="1"/>
  <c r="H96" i="1"/>
  <c r="I96" i="1"/>
  <c r="J96" i="1"/>
  <c r="B97" i="1"/>
  <c r="C97" i="1"/>
  <c r="D97" i="1"/>
  <c r="E97" i="1"/>
  <c r="F97" i="1"/>
  <c r="G97" i="1"/>
  <c r="H97" i="1"/>
  <c r="I97" i="1"/>
  <c r="J97" i="1"/>
  <c r="B89" i="1"/>
  <c r="C89" i="1"/>
  <c r="D89" i="1"/>
  <c r="E89" i="1"/>
  <c r="F89" i="1"/>
  <c r="G89" i="1"/>
  <c r="H89" i="1"/>
  <c r="I89" i="1"/>
  <c r="J89" i="1"/>
  <c r="B90" i="1"/>
  <c r="C90" i="1"/>
  <c r="D90" i="1"/>
  <c r="E90" i="1"/>
  <c r="F90" i="1"/>
  <c r="G90" i="1"/>
  <c r="H90" i="1"/>
  <c r="I90" i="1"/>
  <c r="J90" i="1"/>
  <c r="B91" i="1"/>
  <c r="C91" i="1"/>
  <c r="D91" i="1"/>
  <c r="E91" i="1"/>
  <c r="F91" i="1"/>
  <c r="G91" i="1"/>
  <c r="H91" i="1"/>
  <c r="I91" i="1"/>
  <c r="J91" i="1"/>
  <c r="B83" i="1"/>
  <c r="C83" i="1"/>
  <c r="D83" i="1"/>
  <c r="E83" i="1"/>
  <c r="F83" i="1"/>
  <c r="G83" i="1"/>
  <c r="H83" i="1"/>
  <c r="I83" i="1"/>
  <c r="J83" i="1"/>
  <c r="B84" i="1"/>
  <c r="C84" i="1"/>
  <c r="D84" i="1"/>
  <c r="E84" i="1"/>
  <c r="F84" i="1"/>
  <c r="G84" i="1"/>
  <c r="H84" i="1"/>
  <c r="I84" i="1"/>
  <c r="J84" i="1"/>
  <c r="B85" i="1"/>
  <c r="C85" i="1"/>
  <c r="D85" i="1"/>
  <c r="E85" i="1"/>
  <c r="F85" i="1"/>
  <c r="G85" i="1"/>
  <c r="H85" i="1"/>
  <c r="I85" i="1"/>
  <c r="J85" i="1"/>
  <c r="B77" i="1"/>
  <c r="C77" i="1"/>
  <c r="D77" i="1"/>
  <c r="E77" i="1"/>
  <c r="F77" i="1"/>
  <c r="G77" i="1"/>
  <c r="H77" i="1"/>
  <c r="I77" i="1"/>
  <c r="J77" i="1"/>
  <c r="B78" i="1"/>
  <c r="C78" i="1"/>
  <c r="D78" i="1"/>
  <c r="E78" i="1"/>
  <c r="F78" i="1"/>
  <c r="G78" i="1"/>
  <c r="H78" i="1"/>
  <c r="I78" i="1"/>
  <c r="J78" i="1"/>
  <c r="B79" i="1"/>
  <c r="C79" i="1"/>
  <c r="D79" i="1"/>
  <c r="E79" i="1"/>
  <c r="F79" i="1"/>
  <c r="G79" i="1"/>
  <c r="H79" i="1"/>
  <c r="I79" i="1"/>
  <c r="J79" i="1"/>
  <c r="J73" i="1"/>
  <c r="I73" i="1"/>
  <c r="H73" i="1"/>
  <c r="G73" i="1"/>
  <c r="F73" i="1"/>
  <c r="E73" i="1"/>
  <c r="D73" i="1"/>
  <c r="C73" i="1"/>
  <c r="B73" i="1"/>
  <c r="J72" i="1"/>
  <c r="I72" i="1"/>
  <c r="H72" i="1"/>
  <c r="G72" i="1"/>
  <c r="F72" i="1"/>
  <c r="E72" i="1"/>
  <c r="D72" i="1"/>
  <c r="C72" i="1"/>
  <c r="B72" i="1"/>
  <c r="J71" i="1"/>
  <c r="I71" i="1"/>
  <c r="H71" i="1"/>
  <c r="G71" i="1"/>
  <c r="F71" i="1"/>
  <c r="E71" i="1"/>
  <c r="D71" i="1"/>
  <c r="C71" i="1"/>
  <c r="B71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I2" i="1"/>
  <c r="J2" i="1"/>
  <c r="I3" i="1"/>
  <c r="J3" i="1"/>
  <c r="I4" i="1"/>
  <c r="J4" i="1"/>
  <c r="I8" i="1"/>
  <c r="J8" i="1"/>
  <c r="I9" i="1"/>
  <c r="J9" i="1"/>
  <c r="I10" i="1"/>
  <c r="J10" i="1"/>
  <c r="I14" i="1"/>
  <c r="J14" i="1"/>
  <c r="I15" i="1"/>
  <c r="J15" i="1"/>
  <c r="I16" i="1"/>
  <c r="J16" i="1"/>
  <c r="I20" i="1"/>
  <c r="J20" i="1"/>
  <c r="I21" i="1"/>
  <c r="J21" i="1"/>
  <c r="I22" i="1"/>
  <c r="J22" i="1"/>
  <c r="I26" i="1"/>
  <c r="J26" i="1"/>
  <c r="I27" i="1"/>
  <c r="J27" i="1"/>
  <c r="I28" i="1"/>
  <c r="J28" i="1"/>
  <c r="I32" i="1"/>
  <c r="J32" i="1"/>
  <c r="I33" i="1"/>
  <c r="J33" i="1"/>
  <c r="I34" i="1"/>
  <c r="J34" i="1"/>
  <c r="I38" i="1"/>
  <c r="J38" i="1"/>
  <c r="I39" i="1"/>
  <c r="J39" i="1"/>
  <c r="I40" i="1"/>
  <c r="J40" i="1"/>
  <c r="I44" i="1"/>
  <c r="J44" i="1"/>
  <c r="I45" i="1"/>
  <c r="J45" i="1"/>
  <c r="I46" i="1"/>
  <c r="J46" i="1"/>
  <c r="I50" i="1"/>
  <c r="J50" i="1"/>
  <c r="I51" i="1"/>
  <c r="J51" i="1"/>
  <c r="I52" i="1"/>
  <c r="J52" i="1"/>
  <c r="I56" i="1"/>
  <c r="J56" i="1"/>
  <c r="I57" i="1"/>
  <c r="J57" i="1"/>
  <c r="I58" i="1"/>
  <c r="J58" i="1"/>
  <c r="I62" i="1"/>
  <c r="J62" i="1"/>
  <c r="I63" i="1"/>
  <c r="J63" i="1"/>
  <c r="I64" i="1"/>
  <c r="J64" i="1"/>
  <c r="I68" i="1"/>
  <c r="J68" i="1"/>
  <c r="I69" i="1"/>
  <c r="J69" i="1"/>
  <c r="I70" i="1"/>
  <c r="J70" i="1"/>
  <c r="I74" i="1"/>
  <c r="J74" i="1"/>
  <c r="I75" i="1"/>
  <c r="J75" i="1"/>
  <c r="I76" i="1"/>
  <c r="J76" i="1"/>
  <c r="I80" i="1"/>
  <c r="J80" i="1"/>
  <c r="I81" i="1"/>
  <c r="J81" i="1"/>
  <c r="I82" i="1"/>
  <c r="J82" i="1"/>
  <c r="I86" i="1"/>
  <c r="J86" i="1"/>
  <c r="I87" i="1"/>
  <c r="J87" i="1"/>
  <c r="I88" i="1"/>
  <c r="J88" i="1"/>
  <c r="I92" i="1"/>
  <c r="J92" i="1"/>
  <c r="I93" i="1"/>
  <c r="J93" i="1"/>
  <c r="I94" i="1"/>
  <c r="J94" i="1"/>
  <c r="E2" i="1"/>
  <c r="F2" i="1"/>
  <c r="E3" i="1"/>
  <c r="F3" i="1"/>
  <c r="E4" i="1"/>
  <c r="F4" i="1"/>
  <c r="E8" i="1"/>
  <c r="F8" i="1"/>
  <c r="E9" i="1"/>
  <c r="F9" i="1"/>
  <c r="E10" i="1"/>
  <c r="F10" i="1"/>
  <c r="E14" i="1"/>
  <c r="F14" i="1"/>
  <c r="E15" i="1"/>
  <c r="F15" i="1"/>
  <c r="E16" i="1"/>
  <c r="F16" i="1"/>
  <c r="E20" i="1"/>
  <c r="F20" i="1"/>
  <c r="E21" i="1"/>
  <c r="F21" i="1"/>
  <c r="E22" i="1"/>
  <c r="F22" i="1"/>
  <c r="E26" i="1"/>
  <c r="F26" i="1"/>
  <c r="E27" i="1"/>
  <c r="F27" i="1"/>
  <c r="E28" i="1"/>
  <c r="F28" i="1"/>
  <c r="E32" i="1"/>
  <c r="F32" i="1"/>
  <c r="E33" i="1"/>
  <c r="F33" i="1"/>
  <c r="E34" i="1"/>
  <c r="F34" i="1"/>
  <c r="E38" i="1"/>
  <c r="F38" i="1"/>
  <c r="E39" i="1"/>
  <c r="F39" i="1"/>
  <c r="E40" i="1"/>
  <c r="F40" i="1"/>
  <c r="E44" i="1"/>
  <c r="F44" i="1"/>
  <c r="E45" i="1"/>
  <c r="F45" i="1"/>
  <c r="E46" i="1"/>
  <c r="F46" i="1"/>
  <c r="E50" i="1"/>
  <c r="F50" i="1"/>
  <c r="E51" i="1"/>
  <c r="F51" i="1"/>
  <c r="E52" i="1"/>
  <c r="F52" i="1"/>
  <c r="E56" i="1"/>
  <c r="F56" i="1"/>
  <c r="E57" i="1"/>
  <c r="F57" i="1"/>
  <c r="E58" i="1"/>
  <c r="F58" i="1"/>
  <c r="E62" i="1"/>
  <c r="F62" i="1"/>
  <c r="E63" i="1"/>
  <c r="F63" i="1"/>
  <c r="E64" i="1"/>
  <c r="F64" i="1"/>
  <c r="E68" i="1"/>
  <c r="F68" i="1"/>
  <c r="E69" i="1"/>
  <c r="F69" i="1"/>
  <c r="E70" i="1"/>
  <c r="F70" i="1"/>
  <c r="E74" i="1"/>
  <c r="F74" i="1"/>
  <c r="E75" i="1"/>
  <c r="F75" i="1"/>
  <c r="E76" i="1"/>
  <c r="F76" i="1"/>
  <c r="E80" i="1"/>
  <c r="F80" i="1"/>
  <c r="E81" i="1"/>
  <c r="F81" i="1"/>
  <c r="E82" i="1"/>
  <c r="F82" i="1"/>
  <c r="E86" i="1"/>
  <c r="F86" i="1"/>
  <c r="E87" i="1"/>
  <c r="F87" i="1"/>
  <c r="E88" i="1"/>
  <c r="F88" i="1"/>
  <c r="E92" i="1"/>
  <c r="F92" i="1"/>
  <c r="E93" i="1"/>
  <c r="F93" i="1"/>
  <c r="E94" i="1"/>
  <c r="F94" i="1"/>
  <c r="V96" i="1" l="1"/>
  <c r="U96" i="1"/>
  <c r="T96" i="1"/>
  <c r="S96" i="1"/>
  <c r="R96" i="1"/>
  <c r="Q96" i="1"/>
  <c r="P96" i="1"/>
  <c r="O96" i="1"/>
  <c r="V95" i="1"/>
  <c r="V97" i="1" s="1"/>
  <c r="U95" i="1"/>
  <c r="U97" i="1" s="1"/>
  <c r="T95" i="1"/>
  <c r="T97" i="1" s="1"/>
  <c r="H94" i="1" s="1"/>
  <c r="H93" i="1" s="1"/>
  <c r="H92" i="1" s="1"/>
  <c r="S95" i="1"/>
  <c r="S97" i="1" s="1"/>
  <c r="R95" i="1"/>
  <c r="R97" i="1" s="1"/>
  <c r="Q95" i="1"/>
  <c r="Q97" i="1" s="1"/>
  <c r="P95" i="1"/>
  <c r="P97" i="1" s="1"/>
  <c r="D94" i="1" s="1"/>
  <c r="D93" i="1" s="1"/>
  <c r="D92" i="1" s="1"/>
  <c r="O95" i="1"/>
  <c r="V90" i="1"/>
  <c r="U90" i="1"/>
  <c r="T90" i="1"/>
  <c r="S90" i="1"/>
  <c r="R90" i="1"/>
  <c r="Q90" i="1"/>
  <c r="P90" i="1"/>
  <c r="O90" i="1"/>
  <c r="V89" i="1"/>
  <c r="V91" i="1" s="1"/>
  <c r="U89" i="1"/>
  <c r="U91" i="1" s="1"/>
  <c r="T89" i="1"/>
  <c r="T91" i="1" s="1"/>
  <c r="H88" i="1" s="1"/>
  <c r="H87" i="1" s="1"/>
  <c r="H86" i="1" s="1"/>
  <c r="S89" i="1"/>
  <c r="S91" i="1" s="1"/>
  <c r="R89" i="1"/>
  <c r="R91" i="1" s="1"/>
  <c r="Q89" i="1"/>
  <c r="Q91" i="1" s="1"/>
  <c r="P89" i="1"/>
  <c r="P91" i="1" s="1"/>
  <c r="D88" i="1" s="1"/>
  <c r="D87" i="1" s="1"/>
  <c r="D86" i="1" s="1"/>
  <c r="O89" i="1"/>
  <c r="O91" i="1" s="1"/>
  <c r="V84" i="1"/>
  <c r="U84" i="1"/>
  <c r="T84" i="1"/>
  <c r="S84" i="1"/>
  <c r="R84" i="1"/>
  <c r="Q84" i="1"/>
  <c r="P84" i="1"/>
  <c r="O84" i="1"/>
  <c r="V83" i="1"/>
  <c r="V85" i="1" s="1"/>
  <c r="U83" i="1"/>
  <c r="U85" i="1" s="1"/>
  <c r="T83" i="1"/>
  <c r="T85" i="1" s="1"/>
  <c r="H82" i="1" s="1"/>
  <c r="H81" i="1" s="1"/>
  <c r="H80" i="1" s="1"/>
  <c r="S83" i="1"/>
  <c r="S85" i="1" s="1"/>
  <c r="R83" i="1"/>
  <c r="R85" i="1" s="1"/>
  <c r="Q83" i="1"/>
  <c r="Q85" i="1" s="1"/>
  <c r="P83" i="1"/>
  <c r="P85" i="1" s="1"/>
  <c r="D82" i="1" s="1"/>
  <c r="D81" i="1" s="1"/>
  <c r="D80" i="1" s="1"/>
  <c r="O83" i="1"/>
  <c r="V78" i="1"/>
  <c r="U78" i="1"/>
  <c r="T78" i="1"/>
  <c r="S78" i="1"/>
  <c r="R78" i="1"/>
  <c r="Q78" i="1"/>
  <c r="P78" i="1"/>
  <c r="O78" i="1"/>
  <c r="V77" i="1"/>
  <c r="V79" i="1" s="1"/>
  <c r="U77" i="1"/>
  <c r="U79" i="1" s="1"/>
  <c r="T77" i="1"/>
  <c r="T79" i="1" s="1"/>
  <c r="H76" i="1" s="1"/>
  <c r="H75" i="1" s="1"/>
  <c r="H74" i="1" s="1"/>
  <c r="S77" i="1"/>
  <c r="S79" i="1" s="1"/>
  <c r="R77" i="1"/>
  <c r="R79" i="1" s="1"/>
  <c r="Q77" i="1"/>
  <c r="Q79" i="1" s="1"/>
  <c r="P77" i="1"/>
  <c r="P79" i="1" s="1"/>
  <c r="D76" i="1" s="1"/>
  <c r="D75" i="1" s="1"/>
  <c r="D74" i="1" s="1"/>
  <c r="O77" i="1"/>
  <c r="V72" i="1"/>
  <c r="U72" i="1"/>
  <c r="T72" i="1"/>
  <c r="S72" i="1"/>
  <c r="R72" i="1"/>
  <c r="Q72" i="1"/>
  <c r="P72" i="1"/>
  <c r="O72" i="1"/>
  <c r="V71" i="1"/>
  <c r="V73" i="1" s="1"/>
  <c r="U71" i="1"/>
  <c r="U73" i="1" s="1"/>
  <c r="T71" i="1"/>
  <c r="T73" i="1" s="1"/>
  <c r="H70" i="1" s="1"/>
  <c r="H69" i="1" s="1"/>
  <c r="H68" i="1" s="1"/>
  <c r="S71" i="1"/>
  <c r="S73" i="1" s="1"/>
  <c r="R71" i="1"/>
  <c r="Q71" i="1"/>
  <c r="P71" i="1"/>
  <c r="P73" i="1" s="1"/>
  <c r="D70" i="1" s="1"/>
  <c r="D69" i="1" s="1"/>
  <c r="D68" i="1" s="1"/>
  <c r="O71" i="1"/>
  <c r="O73" i="1" s="1"/>
  <c r="V66" i="1"/>
  <c r="U66" i="1"/>
  <c r="T66" i="1"/>
  <c r="S66" i="1"/>
  <c r="R66" i="1"/>
  <c r="Q66" i="1"/>
  <c r="P66" i="1"/>
  <c r="O66" i="1"/>
  <c r="V65" i="1"/>
  <c r="V67" i="1" s="1"/>
  <c r="U65" i="1"/>
  <c r="U67" i="1" s="1"/>
  <c r="T65" i="1"/>
  <c r="T67" i="1" s="1"/>
  <c r="H64" i="1" s="1"/>
  <c r="H63" i="1" s="1"/>
  <c r="H62" i="1" s="1"/>
  <c r="S65" i="1"/>
  <c r="S67" i="1" s="1"/>
  <c r="R65" i="1"/>
  <c r="R67" i="1" s="1"/>
  <c r="Q65" i="1"/>
  <c r="Q67" i="1" s="1"/>
  <c r="P65" i="1"/>
  <c r="P67" i="1" s="1"/>
  <c r="D64" i="1" s="1"/>
  <c r="D63" i="1" s="1"/>
  <c r="D62" i="1" s="1"/>
  <c r="O65" i="1"/>
  <c r="O67" i="1" s="1"/>
  <c r="V60" i="1"/>
  <c r="U60" i="1"/>
  <c r="T60" i="1"/>
  <c r="S60" i="1"/>
  <c r="R60" i="1"/>
  <c r="Q60" i="1"/>
  <c r="P60" i="1"/>
  <c r="O60" i="1"/>
  <c r="V59" i="1"/>
  <c r="V61" i="1" s="1"/>
  <c r="U59" i="1"/>
  <c r="U61" i="1" s="1"/>
  <c r="T59" i="1"/>
  <c r="T61" i="1" s="1"/>
  <c r="H58" i="1" s="1"/>
  <c r="H57" i="1" s="1"/>
  <c r="H56" i="1" s="1"/>
  <c r="S59" i="1"/>
  <c r="S61" i="1" s="1"/>
  <c r="R59" i="1"/>
  <c r="R61" i="1" s="1"/>
  <c r="Q59" i="1"/>
  <c r="Q61" i="1" s="1"/>
  <c r="P59" i="1"/>
  <c r="P61" i="1" s="1"/>
  <c r="D58" i="1" s="1"/>
  <c r="D57" i="1" s="1"/>
  <c r="D56" i="1" s="1"/>
  <c r="O59" i="1"/>
  <c r="O61" i="1" s="1"/>
  <c r="V54" i="1"/>
  <c r="U54" i="1"/>
  <c r="T54" i="1"/>
  <c r="S54" i="1"/>
  <c r="R54" i="1"/>
  <c r="Q54" i="1"/>
  <c r="P54" i="1"/>
  <c r="O54" i="1"/>
  <c r="V53" i="1"/>
  <c r="U53" i="1"/>
  <c r="U55" i="1" s="1"/>
  <c r="T53" i="1"/>
  <c r="T55" i="1" s="1"/>
  <c r="H52" i="1" s="1"/>
  <c r="H51" i="1" s="1"/>
  <c r="H50" i="1" s="1"/>
  <c r="S53" i="1"/>
  <c r="S55" i="1" s="1"/>
  <c r="R53" i="1"/>
  <c r="R55" i="1" s="1"/>
  <c r="Q53" i="1"/>
  <c r="Q55" i="1" s="1"/>
  <c r="P53" i="1"/>
  <c r="P55" i="1" s="1"/>
  <c r="D52" i="1" s="1"/>
  <c r="D51" i="1" s="1"/>
  <c r="D50" i="1" s="1"/>
  <c r="O53" i="1"/>
  <c r="O55" i="1" s="1"/>
  <c r="V48" i="1"/>
  <c r="U48" i="1"/>
  <c r="T48" i="1"/>
  <c r="S48" i="1"/>
  <c r="R48" i="1"/>
  <c r="Q48" i="1"/>
  <c r="P48" i="1"/>
  <c r="O48" i="1"/>
  <c r="V47" i="1"/>
  <c r="V49" i="1" s="1"/>
  <c r="U47" i="1"/>
  <c r="U49" i="1" s="1"/>
  <c r="T47" i="1"/>
  <c r="T49" i="1" s="1"/>
  <c r="H46" i="1" s="1"/>
  <c r="H45" i="1" s="1"/>
  <c r="H44" i="1" s="1"/>
  <c r="S47" i="1"/>
  <c r="S49" i="1" s="1"/>
  <c r="R47" i="1"/>
  <c r="R49" i="1" s="1"/>
  <c r="Q47" i="1"/>
  <c r="Q49" i="1" s="1"/>
  <c r="P47" i="1"/>
  <c r="P49" i="1" s="1"/>
  <c r="D46" i="1" s="1"/>
  <c r="D45" i="1" s="1"/>
  <c r="D44" i="1" s="1"/>
  <c r="O47" i="1"/>
  <c r="O49" i="1" s="1"/>
  <c r="V42" i="1"/>
  <c r="U42" i="1"/>
  <c r="T42" i="1"/>
  <c r="S42" i="1"/>
  <c r="R42" i="1"/>
  <c r="Q42" i="1"/>
  <c r="P42" i="1"/>
  <c r="O42" i="1"/>
  <c r="V41" i="1"/>
  <c r="V43" i="1" s="1"/>
  <c r="U41" i="1"/>
  <c r="U43" i="1" s="1"/>
  <c r="T41" i="1"/>
  <c r="T43" i="1" s="1"/>
  <c r="H40" i="1" s="1"/>
  <c r="H39" i="1" s="1"/>
  <c r="H38" i="1" s="1"/>
  <c r="S41" i="1"/>
  <c r="S43" i="1" s="1"/>
  <c r="R41" i="1"/>
  <c r="R43" i="1" s="1"/>
  <c r="Q41" i="1"/>
  <c r="Q43" i="1" s="1"/>
  <c r="P41" i="1"/>
  <c r="O41" i="1"/>
  <c r="V36" i="1"/>
  <c r="U36" i="1"/>
  <c r="T36" i="1"/>
  <c r="S36" i="1"/>
  <c r="R36" i="1"/>
  <c r="Q36" i="1"/>
  <c r="P36" i="1"/>
  <c r="O36" i="1"/>
  <c r="V35" i="1"/>
  <c r="V37" i="1" s="1"/>
  <c r="U35" i="1"/>
  <c r="U37" i="1" s="1"/>
  <c r="T35" i="1"/>
  <c r="T37" i="1" s="1"/>
  <c r="H34" i="1" s="1"/>
  <c r="H33" i="1" s="1"/>
  <c r="H32" i="1" s="1"/>
  <c r="S35" i="1"/>
  <c r="S37" i="1" s="1"/>
  <c r="R35" i="1"/>
  <c r="R37" i="1" s="1"/>
  <c r="Q35" i="1"/>
  <c r="Q37" i="1" s="1"/>
  <c r="P35" i="1"/>
  <c r="P37" i="1" s="1"/>
  <c r="D34" i="1" s="1"/>
  <c r="D33" i="1" s="1"/>
  <c r="D32" i="1" s="1"/>
  <c r="O35" i="1"/>
  <c r="O37" i="1" s="1"/>
  <c r="V30" i="1"/>
  <c r="U30" i="1"/>
  <c r="T30" i="1"/>
  <c r="S30" i="1"/>
  <c r="R30" i="1"/>
  <c r="Q30" i="1"/>
  <c r="P30" i="1"/>
  <c r="O30" i="1"/>
  <c r="V29" i="1"/>
  <c r="V31" i="1" s="1"/>
  <c r="U29" i="1"/>
  <c r="U31" i="1" s="1"/>
  <c r="T29" i="1"/>
  <c r="T31" i="1" s="1"/>
  <c r="H28" i="1" s="1"/>
  <c r="H27" i="1" s="1"/>
  <c r="H26" i="1" s="1"/>
  <c r="S29" i="1"/>
  <c r="S31" i="1" s="1"/>
  <c r="R29" i="1"/>
  <c r="R31" i="1" s="1"/>
  <c r="Q29" i="1"/>
  <c r="Q31" i="1" s="1"/>
  <c r="P29" i="1"/>
  <c r="P31" i="1" s="1"/>
  <c r="D28" i="1" s="1"/>
  <c r="D27" i="1" s="1"/>
  <c r="D26" i="1" s="1"/>
  <c r="O29" i="1"/>
  <c r="O31" i="1" s="1"/>
  <c r="V24" i="1"/>
  <c r="U24" i="1"/>
  <c r="T24" i="1"/>
  <c r="S24" i="1"/>
  <c r="R24" i="1"/>
  <c r="Q24" i="1"/>
  <c r="P24" i="1"/>
  <c r="O24" i="1"/>
  <c r="V23" i="1"/>
  <c r="V25" i="1" s="1"/>
  <c r="U23" i="1"/>
  <c r="U25" i="1" s="1"/>
  <c r="T23" i="1"/>
  <c r="T25" i="1" s="1"/>
  <c r="H22" i="1" s="1"/>
  <c r="H21" i="1" s="1"/>
  <c r="H20" i="1" s="1"/>
  <c r="S23" i="1"/>
  <c r="S25" i="1" s="1"/>
  <c r="R23" i="1"/>
  <c r="R25" i="1" s="1"/>
  <c r="Q23" i="1"/>
  <c r="Q25" i="1" s="1"/>
  <c r="P23" i="1"/>
  <c r="P25" i="1" s="1"/>
  <c r="D22" i="1" s="1"/>
  <c r="D21" i="1" s="1"/>
  <c r="D20" i="1" s="1"/>
  <c r="O23" i="1"/>
  <c r="O25" i="1" s="1"/>
  <c r="V18" i="1"/>
  <c r="U18" i="1"/>
  <c r="T18" i="1"/>
  <c r="S18" i="1"/>
  <c r="R18" i="1"/>
  <c r="Q18" i="1"/>
  <c r="P18" i="1"/>
  <c r="O18" i="1"/>
  <c r="V17" i="1"/>
  <c r="V19" i="1" s="1"/>
  <c r="U17" i="1"/>
  <c r="U19" i="1" s="1"/>
  <c r="T17" i="1"/>
  <c r="T19" i="1" s="1"/>
  <c r="H16" i="1" s="1"/>
  <c r="H15" i="1" s="1"/>
  <c r="H14" i="1" s="1"/>
  <c r="S17" i="1"/>
  <c r="S19" i="1" s="1"/>
  <c r="R17" i="1"/>
  <c r="R19" i="1" s="1"/>
  <c r="Q17" i="1"/>
  <c r="Q19" i="1" s="1"/>
  <c r="P17" i="1"/>
  <c r="P19" i="1" s="1"/>
  <c r="D16" i="1" s="1"/>
  <c r="D15" i="1" s="1"/>
  <c r="D14" i="1" s="1"/>
  <c r="O17" i="1"/>
  <c r="V12" i="1"/>
  <c r="U12" i="1"/>
  <c r="T12" i="1"/>
  <c r="S12" i="1"/>
  <c r="R12" i="1"/>
  <c r="Q12" i="1"/>
  <c r="P12" i="1"/>
  <c r="O12" i="1"/>
  <c r="V11" i="1"/>
  <c r="U11" i="1"/>
  <c r="U13" i="1" s="1"/>
  <c r="T11" i="1"/>
  <c r="T13" i="1" s="1"/>
  <c r="H10" i="1" s="1"/>
  <c r="H9" i="1" s="1"/>
  <c r="H8" i="1" s="1"/>
  <c r="S11" i="1"/>
  <c r="S13" i="1" s="1"/>
  <c r="R11" i="1"/>
  <c r="R13" i="1" s="1"/>
  <c r="Q11" i="1"/>
  <c r="Q13" i="1" s="1"/>
  <c r="P11" i="1"/>
  <c r="P13" i="1" s="1"/>
  <c r="D10" i="1" s="1"/>
  <c r="D9" i="1" s="1"/>
  <c r="D8" i="1" s="1"/>
  <c r="O11" i="1"/>
  <c r="O13" i="1" s="1"/>
  <c r="P5" i="1"/>
  <c r="Q5" i="1"/>
  <c r="Q7" i="1" s="1"/>
  <c r="R5" i="1"/>
  <c r="S5" i="1"/>
  <c r="T5" i="1"/>
  <c r="U5" i="1"/>
  <c r="V5" i="1"/>
  <c r="V7" i="1" s="1"/>
  <c r="P6" i="1"/>
  <c r="P7" i="1" s="1"/>
  <c r="D4" i="1" s="1"/>
  <c r="D3" i="1" s="1"/>
  <c r="D2" i="1" s="1"/>
  <c r="Q6" i="1"/>
  <c r="R6" i="1"/>
  <c r="S6" i="1"/>
  <c r="T6" i="1"/>
  <c r="U6" i="1"/>
  <c r="V6" i="1"/>
  <c r="O5" i="1"/>
  <c r="O6" i="1"/>
  <c r="O43" i="1" l="1"/>
  <c r="V13" i="1"/>
  <c r="V10" i="1" s="1"/>
  <c r="V55" i="1"/>
  <c r="R73" i="1"/>
  <c r="R69" i="1" s="1"/>
  <c r="R7" i="1"/>
  <c r="O19" i="1"/>
  <c r="O15" i="1" s="1"/>
  <c r="U7" i="1"/>
  <c r="U101" i="1" s="1"/>
  <c r="O79" i="1"/>
  <c r="O76" i="1" s="1"/>
  <c r="C76" i="1" s="1"/>
  <c r="S7" i="1"/>
  <c r="S4" i="1" s="1"/>
  <c r="G4" i="1" s="1"/>
  <c r="T7" i="1"/>
  <c r="H4" i="1" s="1"/>
  <c r="H3" i="1" s="1"/>
  <c r="H2" i="1" s="1"/>
  <c r="O97" i="1"/>
  <c r="O94" i="1" s="1"/>
  <c r="C94" i="1" s="1"/>
  <c r="O85" i="1"/>
  <c r="P43" i="1"/>
  <c r="D40" i="1" s="1"/>
  <c r="D39" i="1" s="1"/>
  <c r="D38" i="1" s="1"/>
  <c r="O7" i="1"/>
  <c r="O4" i="1" s="1"/>
  <c r="C4" i="1" s="1"/>
  <c r="S3" i="1"/>
  <c r="P52" i="1"/>
  <c r="P51" i="1"/>
  <c r="P50" i="1"/>
  <c r="V3" i="1"/>
  <c r="V2" i="1"/>
  <c r="V4" i="1"/>
  <c r="Q4" i="1"/>
  <c r="Q3" i="1"/>
  <c r="Q2" i="1"/>
  <c r="R81" i="1"/>
  <c r="R80" i="1"/>
  <c r="R82" i="1"/>
  <c r="T52" i="1"/>
  <c r="T51" i="1"/>
  <c r="T50" i="1"/>
  <c r="U2" i="1"/>
  <c r="V40" i="1"/>
  <c r="V39" i="1"/>
  <c r="V38" i="1"/>
  <c r="T16" i="1"/>
  <c r="T15" i="1"/>
  <c r="T14" i="1"/>
  <c r="T22" i="1"/>
  <c r="T21" i="1"/>
  <c r="T20" i="1"/>
  <c r="T28" i="1"/>
  <c r="T27" i="1"/>
  <c r="T26" i="1"/>
  <c r="T34" i="1"/>
  <c r="T33" i="1"/>
  <c r="T32" i="1"/>
  <c r="T40" i="1"/>
  <c r="T39" i="1"/>
  <c r="T38" i="1"/>
  <c r="S46" i="1"/>
  <c r="G46" i="1" s="1"/>
  <c r="S45" i="1"/>
  <c r="S44" i="1"/>
  <c r="S52" i="1"/>
  <c r="G52" i="1" s="1"/>
  <c r="S51" i="1"/>
  <c r="S50" i="1"/>
  <c r="Q58" i="1"/>
  <c r="Q57" i="1"/>
  <c r="Q56" i="1"/>
  <c r="P64" i="1"/>
  <c r="P63" i="1"/>
  <c r="P62" i="1"/>
  <c r="P70" i="1"/>
  <c r="P69" i="1"/>
  <c r="P68" i="1"/>
  <c r="P76" i="1"/>
  <c r="P75" i="1"/>
  <c r="P74" i="1"/>
  <c r="P82" i="1"/>
  <c r="P81" i="1"/>
  <c r="P80" i="1"/>
  <c r="O88" i="1"/>
  <c r="C88" i="1" s="1"/>
  <c r="O87" i="1"/>
  <c r="O86" i="1"/>
  <c r="T10" i="1"/>
  <c r="T9" i="1"/>
  <c r="T8" i="1"/>
  <c r="U10" i="1"/>
  <c r="U8" i="1"/>
  <c r="U9" i="1"/>
  <c r="U15" i="1"/>
  <c r="U14" i="1"/>
  <c r="U16" i="1"/>
  <c r="U22" i="1"/>
  <c r="U20" i="1"/>
  <c r="U21" i="1"/>
  <c r="U27" i="1"/>
  <c r="U26" i="1"/>
  <c r="U28" i="1"/>
  <c r="U32" i="1"/>
  <c r="U33" i="1"/>
  <c r="U34" i="1"/>
  <c r="U39" i="1"/>
  <c r="U38" i="1"/>
  <c r="U40" i="1"/>
  <c r="T46" i="1"/>
  <c r="T45" i="1"/>
  <c r="T44" i="1"/>
  <c r="Q64" i="1"/>
  <c r="Q63" i="1"/>
  <c r="Q62" i="1"/>
  <c r="Q73" i="1"/>
  <c r="Q101" i="1" s="1"/>
  <c r="Q76" i="1"/>
  <c r="Q75" i="1"/>
  <c r="Q74" i="1"/>
  <c r="Q82" i="1"/>
  <c r="Q81" i="1"/>
  <c r="Q80" i="1"/>
  <c r="P88" i="1"/>
  <c r="P87" i="1"/>
  <c r="P86" i="1"/>
  <c r="P94" i="1"/>
  <c r="P93" i="1"/>
  <c r="P92" i="1"/>
  <c r="P101" i="1"/>
  <c r="P2" i="1"/>
  <c r="P3" i="1"/>
  <c r="P4" i="1"/>
  <c r="V8" i="1"/>
  <c r="V14" i="1"/>
  <c r="V16" i="1"/>
  <c r="V15" i="1"/>
  <c r="V21" i="1"/>
  <c r="V20" i="1"/>
  <c r="V22" i="1"/>
  <c r="V26" i="1"/>
  <c r="V27" i="1"/>
  <c r="V28" i="1"/>
  <c r="V34" i="1"/>
  <c r="V33" i="1"/>
  <c r="V32" i="1"/>
  <c r="U46" i="1"/>
  <c r="U45" i="1"/>
  <c r="U44" i="1"/>
  <c r="U52" i="1"/>
  <c r="U50" i="1"/>
  <c r="U51" i="1"/>
  <c r="S58" i="1"/>
  <c r="G58" i="1" s="1"/>
  <c r="S57" i="1"/>
  <c r="S56" i="1"/>
  <c r="R64" i="1"/>
  <c r="R63" i="1"/>
  <c r="R62" i="1"/>
  <c r="R70" i="1"/>
  <c r="R68" i="1"/>
  <c r="R74" i="1"/>
  <c r="R75" i="1"/>
  <c r="R76" i="1"/>
  <c r="Q88" i="1"/>
  <c r="Q87" i="1"/>
  <c r="Q86" i="1"/>
  <c r="Q94" i="1"/>
  <c r="Q93" i="1"/>
  <c r="Q92" i="1"/>
  <c r="T2" i="1"/>
  <c r="O10" i="1"/>
  <c r="C10" i="1" s="1"/>
  <c r="O9" i="1"/>
  <c r="O8" i="1"/>
  <c r="O16" i="1"/>
  <c r="C16" i="1" s="1"/>
  <c r="O14" i="1"/>
  <c r="O22" i="1"/>
  <c r="C22" i="1" s="1"/>
  <c r="C21" i="1" s="1"/>
  <c r="O21" i="1"/>
  <c r="O20" i="1"/>
  <c r="O28" i="1"/>
  <c r="C28" i="1" s="1"/>
  <c r="O27" i="1"/>
  <c r="O26" i="1"/>
  <c r="O34" i="1"/>
  <c r="C34" i="1" s="1"/>
  <c r="O33" i="1"/>
  <c r="O32" i="1"/>
  <c r="O40" i="1"/>
  <c r="C40" i="1" s="1"/>
  <c r="O39" i="1"/>
  <c r="O38" i="1"/>
  <c r="V46" i="1"/>
  <c r="V45" i="1"/>
  <c r="V44" i="1"/>
  <c r="T58" i="1"/>
  <c r="T57" i="1"/>
  <c r="T56" i="1"/>
  <c r="S64" i="1"/>
  <c r="G64" i="1" s="1"/>
  <c r="G63" i="1" s="1"/>
  <c r="S63" i="1"/>
  <c r="S62" i="1"/>
  <c r="S70" i="1"/>
  <c r="G70" i="1" s="1"/>
  <c r="S69" i="1"/>
  <c r="S68" i="1"/>
  <c r="S76" i="1"/>
  <c r="G76" i="1" s="1"/>
  <c r="S75" i="1"/>
  <c r="S74" i="1"/>
  <c r="S82" i="1"/>
  <c r="G82" i="1" s="1"/>
  <c r="S81" i="1"/>
  <c r="S80" i="1"/>
  <c r="R88" i="1"/>
  <c r="R87" i="1"/>
  <c r="R86" i="1"/>
  <c r="R101" i="1"/>
  <c r="R92" i="1"/>
  <c r="R94" i="1"/>
  <c r="R93" i="1"/>
  <c r="P9" i="1"/>
  <c r="P10" i="1"/>
  <c r="P8" i="1"/>
  <c r="P16" i="1"/>
  <c r="P15" i="1"/>
  <c r="P14" i="1"/>
  <c r="P21" i="1"/>
  <c r="P22" i="1"/>
  <c r="P20" i="1"/>
  <c r="P28" i="1"/>
  <c r="P27" i="1"/>
  <c r="P26" i="1"/>
  <c r="P34" i="1"/>
  <c r="P33" i="1"/>
  <c r="P32" i="1"/>
  <c r="P40" i="1"/>
  <c r="P39" i="1"/>
  <c r="P38" i="1"/>
  <c r="O46" i="1"/>
  <c r="C46" i="1" s="1"/>
  <c r="O45" i="1"/>
  <c r="O44" i="1"/>
  <c r="O52" i="1"/>
  <c r="C52" i="1" s="1"/>
  <c r="C51" i="1" s="1"/>
  <c r="C50" i="1" s="1"/>
  <c r="O51" i="1"/>
  <c r="O50" i="1"/>
  <c r="U56" i="1"/>
  <c r="U57" i="1"/>
  <c r="U58" i="1"/>
  <c r="T64" i="1"/>
  <c r="T63" i="1"/>
  <c r="T62" i="1"/>
  <c r="T70" i="1"/>
  <c r="T69" i="1"/>
  <c r="T68" i="1"/>
  <c r="T76" i="1"/>
  <c r="T75" i="1"/>
  <c r="T74" i="1"/>
  <c r="T82" i="1"/>
  <c r="T81" i="1"/>
  <c r="T80" i="1"/>
  <c r="S88" i="1"/>
  <c r="G88" i="1" s="1"/>
  <c r="S87" i="1"/>
  <c r="S86" i="1"/>
  <c r="S101" i="1"/>
  <c r="S94" i="1"/>
  <c r="G94" i="1" s="1"/>
  <c r="S93" i="1"/>
  <c r="S92" i="1"/>
  <c r="R4" i="1"/>
  <c r="R2" i="1"/>
  <c r="R3" i="1"/>
  <c r="Q10" i="1"/>
  <c r="Q9" i="1"/>
  <c r="Q8" i="1"/>
  <c r="Q16" i="1"/>
  <c r="Q15" i="1"/>
  <c r="Q14" i="1"/>
  <c r="Q22" i="1"/>
  <c r="Q21" i="1"/>
  <c r="Q20" i="1"/>
  <c r="Q28" i="1"/>
  <c r="Q27" i="1"/>
  <c r="Q26" i="1"/>
  <c r="Q34" i="1"/>
  <c r="Q33" i="1"/>
  <c r="Q32" i="1"/>
  <c r="Q40" i="1"/>
  <c r="Q39" i="1"/>
  <c r="Q38" i="1"/>
  <c r="P46" i="1"/>
  <c r="P45" i="1"/>
  <c r="P44" i="1"/>
  <c r="V58" i="1"/>
  <c r="V57" i="1"/>
  <c r="V56" i="1"/>
  <c r="U63" i="1"/>
  <c r="U62" i="1"/>
  <c r="U64" i="1"/>
  <c r="U70" i="1"/>
  <c r="U69" i="1"/>
  <c r="U68" i="1"/>
  <c r="U76" i="1"/>
  <c r="U75" i="1"/>
  <c r="U74" i="1"/>
  <c r="U80" i="1"/>
  <c r="U81" i="1"/>
  <c r="U82" i="1"/>
  <c r="T88" i="1"/>
  <c r="T87" i="1"/>
  <c r="T86" i="1"/>
  <c r="T94" i="1"/>
  <c r="T93" i="1"/>
  <c r="T92" i="1"/>
  <c r="R8" i="1"/>
  <c r="R9" i="1"/>
  <c r="R10" i="1"/>
  <c r="R14" i="1"/>
  <c r="R16" i="1"/>
  <c r="R15" i="1"/>
  <c r="R22" i="1"/>
  <c r="R20" i="1"/>
  <c r="R21" i="1"/>
  <c r="R27" i="1"/>
  <c r="R28" i="1"/>
  <c r="R26" i="1"/>
  <c r="R33" i="1"/>
  <c r="R32" i="1"/>
  <c r="R34" i="1"/>
  <c r="R40" i="1"/>
  <c r="R39" i="1"/>
  <c r="R38" i="1"/>
  <c r="Q46" i="1"/>
  <c r="Q45" i="1"/>
  <c r="Q44" i="1"/>
  <c r="Q52" i="1"/>
  <c r="Q51" i="1"/>
  <c r="Q50" i="1"/>
  <c r="O58" i="1"/>
  <c r="C58" i="1" s="1"/>
  <c r="O57" i="1"/>
  <c r="O56" i="1"/>
  <c r="R57" i="1"/>
  <c r="R58" i="1"/>
  <c r="R56" i="1"/>
  <c r="V64" i="1"/>
  <c r="V63" i="1"/>
  <c r="V62" i="1"/>
  <c r="V70" i="1"/>
  <c r="V69" i="1"/>
  <c r="V68" i="1"/>
  <c r="V76" i="1"/>
  <c r="V75" i="1"/>
  <c r="V74" i="1"/>
  <c r="V82" i="1"/>
  <c r="V81" i="1"/>
  <c r="V80" i="1"/>
  <c r="U87" i="1"/>
  <c r="U88" i="1"/>
  <c r="U86" i="1"/>
  <c r="U94" i="1"/>
  <c r="U93" i="1"/>
  <c r="U92" i="1"/>
  <c r="S8" i="1"/>
  <c r="S9" i="1"/>
  <c r="S10" i="1"/>
  <c r="G10" i="1" s="1"/>
  <c r="S16" i="1"/>
  <c r="G16" i="1" s="1"/>
  <c r="S14" i="1"/>
  <c r="S15" i="1"/>
  <c r="S21" i="1"/>
  <c r="S22" i="1"/>
  <c r="G22" i="1" s="1"/>
  <c r="S20" i="1"/>
  <c r="S28" i="1"/>
  <c r="G28" i="1" s="1"/>
  <c r="S27" i="1"/>
  <c r="S26" i="1"/>
  <c r="S34" i="1"/>
  <c r="G34" i="1" s="1"/>
  <c r="S33" i="1"/>
  <c r="S32" i="1"/>
  <c r="S40" i="1"/>
  <c r="G40" i="1" s="1"/>
  <c r="S39" i="1"/>
  <c r="S38" i="1"/>
  <c r="R46" i="1"/>
  <c r="R44" i="1"/>
  <c r="R45" i="1"/>
  <c r="R50" i="1"/>
  <c r="R51" i="1"/>
  <c r="R52" i="1"/>
  <c r="P58" i="1"/>
  <c r="P57" i="1"/>
  <c r="P56" i="1"/>
  <c r="O64" i="1"/>
  <c r="C64" i="1" s="1"/>
  <c r="O63" i="1"/>
  <c r="O62" i="1"/>
  <c r="O70" i="1"/>
  <c r="C70" i="1" s="1"/>
  <c r="O69" i="1"/>
  <c r="O68" i="1"/>
  <c r="V88" i="1"/>
  <c r="V87" i="1"/>
  <c r="V86" i="1"/>
  <c r="V94" i="1"/>
  <c r="V93" i="1"/>
  <c r="V92" i="1"/>
  <c r="G87" i="1" l="1"/>
  <c r="G86" i="1" s="1"/>
  <c r="O74" i="1"/>
  <c r="O75" i="1"/>
  <c r="G69" i="1"/>
  <c r="G62" i="1"/>
  <c r="G45" i="1"/>
  <c r="G44" i="1" s="1"/>
  <c r="C45" i="1"/>
  <c r="G21" i="1"/>
  <c r="V9" i="1"/>
  <c r="G9" i="1"/>
  <c r="G8" i="1" s="1"/>
  <c r="V101" i="1"/>
  <c r="T3" i="1"/>
  <c r="U4" i="1"/>
  <c r="G3" i="1"/>
  <c r="T101" i="1"/>
  <c r="T4" i="1"/>
  <c r="U3" i="1"/>
  <c r="O101" i="1"/>
  <c r="V50" i="1"/>
  <c r="V51" i="1"/>
  <c r="V52" i="1"/>
  <c r="C75" i="1"/>
  <c r="C74" i="1" s="1"/>
  <c r="G27" i="1"/>
  <c r="G26" i="1" s="1"/>
  <c r="G81" i="1"/>
  <c r="G80" i="1" s="1"/>
  <c r="C33" i="1"/>
  <c r="C32" i="1" s="1"/>
  <c r="G39" i="1"/>
  <c r="G38" i="1" s="1"/>
  <c r="G20" i="1"/>
  <c r="C57" i="1"/>
  <c r="C56" i="1" s="1"/>
  <c r="G57" i="1"/>
  <c r="G56" i="1" s="1"/>
  <c r="C87" i="1"/>
  <c r="C86" i="1" s="1"/>
  <c r="O80" i="1"/>
  <c r="C69" i="1"/>
  <c r="C68" i="1" s="1"/>
  <c r="G93" i="1"/>
  <c r="G92" i="1" s="1"/>
  <c r="G75" i="1"/>
  <c r="G74" i="1" s="1"/>
  <c r="C27" i="1"/>
  <c r="C26" i="1" s="1"/>
  <c r="O81" i="1"/>
  <c r="C44" i="1"/>
  <c r="C9" i="1"/>
  <c r="C8" i="1" s="1"/>
  <c r="O92" i="1"/>
  <c r="G51" i="1"/>
  <c r="G50" i="1" s="1"/>
  <c r="O82" i="1"/>
  <c r="C82" i="1" s="1"/>
  <c r="C81" i="1" s="1"/>
  <c r="C80" i="1" s="1"/>
  <c r="G33" i="1"/>
  <c r="G32" i="1" s="1"/>
  <c r="C39" i="1"/>
  <c r="C38" i="1" s="1"/>
  <c r="O93" i="1"/>
  <c r="C93" i="1" s="1"/>
  <c r="S2" i="1"/>
  <c r="C63" i="1"/>
  <c r="C62" i="1" s="1"/>
  <c r="G15" i="1"/>
  <c r="G14" i="1" s="1"/>
  <c r="G68" i="1"/>
  <c r="C20" i="1"/>
  <c r="C15" i="1"/>
  <c r="C14" i="1" s="1"/>
  <c r="O2" i="1"/>
  <c r="O3" i="1"/>
  <c r="C3" i="1" s="1"/>
  <c r="C2" i="1" s="1"/>
  <c r="Q70" i="1"/>
  <c r="Q69" i="1"/>
  <c r="Q68" i="1"/>
  <c r="C92" i="1" l="1"/>
  <c r="G2" i="1"/>
</calcChain>
</file>

<file path=xl/sharedStrings.xml><?xml version="1.0" encoding="utf-8"?>
<sst xmlns="http://schemas.openxmlformats.org/spreadsheetml/2006/main" count="2453" uniqueCount="457">
  <si>
    <t>S1</t>
    <phoneticPr fontId="1" type="noConversion"/>
  </si>
  <si>
    <t>S10</t>
    <phoneticPr fontId="1" type="noConversion"/>
  </si>
  <si>
    <t>S11</t>
    <phoneticPr fontId="1" type="noConversion"/>
  </si>
  <si>
    <t>S13</t>
    <phoneticPr fontId="1" type="noConversion"/>
  </si>
  <si>
    <t>S14</t>
    <phoneticPr fontId="1" type="noConversion"/>
  </si>
  <si>
    <t>S7</t>
    <phoneticPr fontId="1" type="noConversion"/>
  </si>
  <si>
    <t>S9</t>
    <phoneticPr fontId="1" type="noConversion"/>
  </si>
  <si>
    <t>S1</t>
    <phoneticPr fontId="1" type="noConversion"/>
  </si>
  <si>
    <t>S1</t>
    <phoneticPr fontId="1" type="noConversion"/>
  </si>
  <si>
    <t>S12</t>
    <phoneticPr fontId="1" type="noConversion"/>
  </si>
  <si>
    <t>S16</t>
    <phoneticPr fontId="1" type="noConversion"/>
  </si>
  <si>
    <t>S4</t>
    <phoneticPr fontId="1" type="noConversion"/>
  </si>
  <si>
    <t>S5</t>
    <phoneticPr fontId="1" type="noConversion"/>
  </si>
  <si>
    <t>S6</t>
    <phoneticPr fontId="1" type="noConversion"/>
  </si>
  <si>
    <t xml:space="preserve"> a0dl</t>
    <phoneticPr fontId="1" type="noConversion"/>
  </si>
  <si>
    <t xml:space="preserve"> a2dl</t>
    <phoneticPr fontId="1" type="noConversion"/>
  </si>
  <si>
    <t xml:space="preserve"> a2ul</t>
    <phoneticPr fontId="1" type="noConversion"/>
  </si>
  <si>
    <t>Site#</t>
    <phoneticPr fontId="1" type="noConversion"/>
  </si>
  <si>
    <t>PASS/Input</t>
    <phoneticPr fontId="1" type="noConversion"/>
  </si>
  <si>
    <t>Yield</t>
    <phoneticPr fontId="1" type="noConversion"/>
  </si>
  <si>
    <t>31/31</t>
    <phoneticPr fontId="1" type="noConversion"/>
  </si>
  <si>
    <t>31/31</t>
    <phoneticPr fontId="1" type="noConversion"/>
  </si>
  <si>
    <t>30/30</t>
    <phoneticPr fontId="1" type="noConversion"/>
  </si>
  <si>
    <t>31/31</t>
    <phoneticPr fontId="1" type="noConversion"/>
  </si>
  <si>
    <t>32/32</t>
    <phoneticPr fontId="1" type="noConversion"/>
  </si>
  <si>
    <t>32/32</t>
    <phoneticPr fontId="1" type="noConversion"/>
  </si>
  <si>
    <t>32/32</t>
    <phoneticPr fontId="1" type="noConversion"/>
  </si>
  <si>
    <t>31/31</t>
    <phoneticPr fontId="1" type="noConversion"/>
  </si>
  <si>
    <t>32/32</t>
    <phoneticPr fontId="1" type="noConversion"/>
  </si>
  <si>
    <t>Site</t>
    <phoneticPr fontId="1" type="noConversion"/>
  </si>
  <si>
    <t>Freq</t>
    <phoneticPr fontId="1" type="noConversion"/>
  </si>
  <si>
    <t xml:space="preserve"> a0ul</t>
    <phoneticPr fontId="1" type="noConversion"/>
  </si>
  <si>
    <t xml:space="preserve"> a1dl</t>
    <phoneticPr fontId="1" type="noConversion"/>
  </si>
  <si>
    <t xml:space="preserve"> a1ul</t>
    <phoneticPr fontId="1" type="noConversion"/>
  </si>
  <si>
    <t xml:space="preserve"> a3dl</t>
    <phoneticPr fontId="1" type="noConversion"/>
  </si>
  <si>
    <t xml:space="preserve"> a3ul</t>
    <phoneticPr fontId="1" type="noConversion"/>
  </si>
  <si>
    <t>S2</t>
    <phoneticPr fontId="1" type="noConversion"/>
  </si>
  <si>
    <t>S3</t>
    <phoneticPr fontId="1" type="noConversion"/>
  </si>
  <si>
    <t>S3</t>
    <phoneticPr fontId="1" type="noConversion"/>
  </si>
  <si>
    <t>S3</t>
    <phoneticPr fontId="1" type="noConversion"/>
  </si>
  <si>
    <t>S3</t>
    <phoneticPr fontId="1" type="noConversion"/>
  </si>
  <si>
    <t>S3</t>
    <phoneticPr fontId="1" type="noConversion"/>
  </si>
  <si>
    <t>S3</t>
    <phoneticPr fontId="1" type="noConversion"/>
  </si>
  <si>
    <t>S4</t>
    <phoneticPr fontId="1" type="noConversion"/>
  </si>
  <si>
    <t>S4</t>
    <phoneticPr fontId="1" type="noConversion"/>
  </si>
  <si>
    <t>S4</t>
    <phoneticPr fontId="1" type="noConversion"/>
  </si>
  <si>
    <t>S4</t>
    <phoneticPr fontId="1" type="noConversion"/>
  </si>
  <si>
    <t>S7</t>
    <phoneticPr fontId="1" type="noConversion"/>
  </si>
  <si>
    <t>S7</t>
    <phoneticPr fontId="1" type="noConversion"/>
  </si>
  <si>
    <t>S8</t>
    <phoneticPr fontId="1" type="noConversion"/>
  </si>
  <si>
    <t>S8</t>
    <phoneticPr fontId="1" type="noConversion"/>
  </si>
  <si>
    <t>S8</t>
    <phoneticPr fontId="1" type="noConversion"/>
  </si>
  <si>
    <t>S8</t>
    <phoneticPr fontId="1" type="noConversion"/>
  </si>
  <si>
    <t>S11</t>
    <phoneticPr fontId="1" type="noConversion"/>
  </si>
  <si>
    <t>S12</t>
    <phoneticPr fontId="1" type="noConversion"/>
  </si>
  <si>
    <t>S13</t>
    <phoneticPr fontId="1" type="noConversion"/>
  </si>
  <si>
    <t>S14</t>
    <phoneticPr fontId="1" type="noConversion"/>
  </si>
  <si>
    <t>S15</t>
    <phoneticPr fontId="1" type="noConversion"/>
  </si>
  <si>
    <t>S15</t>
    <phoneticPr fontId="1" type="noConversion"/>
  </si>
  <si>
    <t>S16</t>
    <phoneticPr fontId="1" type="noConversion"/>
  </si>
  <si>
    <t>S5</t>
    <phoneticPr fontId="1" type="noConversion"/>
  </si>
  <si>
    <t>S5</t>
    <phoneticPr fontId="1" type="noConversion"/>
  </si>
  <si>
    <t>S16</t>
    <phoneticPr fontId="1" type="noConversion"/>
  </si>
  <si>
    <t>S16</t>
    <phoneticPr fontId="1" type="noConversion"/>
  </si>
  <si>
    <t>S5</t>
    <phoneticPr fontId="1" type="noConversion"/>
  </si>
  <si>
    <t>S6</t>
    <phoneticPr fontId="1" type="noConversion"/>
  </si>
  <si>
    <t>S6</t>
    <phoneticPr fontId="1" type="noConversion"/>
  </si>
  <si>
    <t>평균</t>
    <phoneticPr fontId="1" type="noConversion"/>
  </si>
  <si>
    <t>사용법 참조</t>
    <phoneticPr fontId="1" type="noConversion"/>
  </si>
  <si>
    <t>사용법</t>
  </si>
  <si>
    <t>사용법</t>
    <phoneticPr fontId="1" type="noConversion"/>
  </si>
  <si>
    <t>1) Pathloss 값 기입</t>
    <phoneticPr fontId="1" type="noConversion"/>
  </si>
  <si>
    <t>2) 나온 평균 값을 파란색 값에 넣음</t>
    <phoneticPr fontId="1" type="noConversion"/>
  </si>
  <si>
    <t>3) 값으로 붙여넣은 후 세부값 조정</t>
    <phoneticPr fontId="1" type="noConversion"/>
  </si>
  <si>
    <t>_x001A_</t>
  </si>
  <si>
    <t>mhz,</t>
  </si>
  <si>
    <t>a0ul,</t>
  </si>
  <si>
    <t>a0dl,</t>
  </si>
  <si>
    <t>a1ul,</t>
  </si>
  <si>
    <t>a1dl,</t>
  </si>
  <si>
    <t>a2ul,</t>
  </si>
  <si>
    <t>a2dl,</t>
  </si>
  <si>
    <t>a3ul,</t>
  </si>
  <si>
    <t>a3dl,</t>
  </si>
  <si>
    <t>a4ul,</t>
  </si>
  <si>
    <t>a4dl</t>
  </si>
  <si>
    <t>5800.0,</t>
  </si>
  <si>
    <t>0.00,</t>
  </si>
  <si>
    <t>34.25,</t>
  </si>
  <si>
    <t>20.92,</t>
  </si>
  <si>
    <t>33.25,</t>
  </si>
  <si>
    <t>20.58,</t>
  </si>
  <si>
    <t>6489.6,</t>
  </si>
  <si>
    <t>34.00,</t>
  </si>
  <si>
    <t>21.44,</t>
  </si>
  <si>
    <t>34.50,</t>
  </si>
  <si>
    <t>21.17,</t>
  </si>
  <si>
    <t>6988.8,</t>
  </si>
  <si>
    <t>35.50,</t>
  </si>
  <si>
    <t>22.01,</t>
  </si>
  <si>
    <t>21.31,</t>
  </si>
  <si>
    <t>7488.0,</t>
  </si>
  <si>
    <t>35.24,</t>
  </si>
  <si>
    <t>22.57,</t>
  </si>
  <si>
    <t>35.75,</t>
  </si>
  <si>
    <t>22.49,</t>
  </si>
  <si>
    <t>35.12,</t>
  </si>
  <si>
    <t>21.95,</t>
  </si>
  <si>
    <t>35.30,</t>
  </si>
  <si>
    <t>22.03,</t>
  </si>
  <si>
    <t>7987.2,</t>
  </si>
  <si>
    <t>35.99,</t>
  </si>
  <si>
    <t>23.16,</t>
  </si>
  <si>
    <t>36.19,</t>
  </si>
  <si>
    <t>23.04,</t>
  </si>
  <si>
    <t>35.85,</t>
  </si>
  <si>
    <t>22.53,</t>
  </si>
  <si>
    <t>36.00,</t>
  </si>
  <si>
    <t>8486.4,</t>
  </si>
  <si>
    <t>37.01,</t>
  </si>
  <si>
    <t>23.57,</t>
  </si>
  <si>
    <t>36.75,</t>
  </si>
  <si>
    <t>23.50,</t>
  </si>
  <si>
    <t>23.13,</t>
  </si>
  <si>
    <t>37.10,</t>
  </si>
  <si>
    <t>22.85,</t>
  </si>
  <si>
    <t>20.90,</t>
  </si>
  <si>
    <t>20.43,</t>
  </si>
  <si>
    <t>21.50,</t>
  </si>
  <si>
    <t>34.92,</t>
  </si>
  <si>
    <t>21.19,</t>
  </si>
  <si>
    <t>22.09,</t>
  </si>
  <si>
    <t>35.25,</t>
  </si>
  <si>
    <t>21.41,</t>
  </si>
  <si>
    <t>35.31,</t>
  </si>
  <si>
    <t>22.80,</t>
  </si>
  <si>
    <t>22.66,</t>
  </si>
  <si>
    <t>35.36,</t>
  </si>
  <si>
    <t>22.15,</t>
  </si>
  <si>
    <t>35.07,</t>
  </si>
  <si>
    <t>21.83,</t>
  </si>
  <si>
    <t>23.34,</t>
  </si>
  <si>
    <t>36.16,</t>
  </si>
  <si>
    <t>35.90,</t>
  </si>
  <si>
    <t>22.70,</t>
  </si>
  <si>
    <t>22.50,</t>
  </si>
  <si>
    <t>37.23,</t>
  </si>
  <si>
    <t>23.65,</t>
  </si>
  <si>
    <t>23.46,</t>
  </si>
  <si>
    <t>37.00,</t>
  </si>
  <si>
    <t>23.00,</t>
  </si>
  <si>
    <t>22.87,</t>
  </si>
  <si>
    <t>20.82,</t>
  </si>
  <si>
    <t>20.63,</t>
  </si>
  <si>
    <t>21.71,</t>
  </si>
  <si>
    <t>21.36,</t>
  </si>
  <si>
    <t>21.48,</t>
  </si>
  <si>
    <t>22.65,</t>
  </si>
  <si>
    <t>22.56,</t>
  </si>
  <si>
    <t>35.60,</t>
  </si>
  <si>
    <t>22.16,</t>
  </si>
  <si>
    <t>22.10,</t>
  </si>
  <si>
    <t>23.17,</t>
  </si>
  <si>
    <t>36.25,</t>
  </si>
  <si>
    <t>23.03,</t>
  </si>
  <si>
    <t>36.10,</t>
  </si>
  <si>
    <t>22.79,</t>
  </si>
  <si>
    <t>36.09,</t>
  </si>
  <si>
    <t>22.48,</t>
  </si>
  <si>
    <t>23.71,</t>
  </si>
  <si>
    <t>23.68,</t>
  </si>
  <si>
    <t>37.29,</t>
  </si>
  <si>
    <t>23.12,</t>
  </si>
  <si>
    <t>37.25,</t>
  </si>
  <si>
    <t>34.27,</t>
  </si>
  <si>
    <t>21.08,</t>
  </si>
  <si>
    <t>33.26,</t>
  </si>
  <si>
    <t>20.69,</t>
  </si>
  <si>
    <t>21.75,</t>
  </si>
  <si>
    <t>34.51,</t>
  </si>
  <si>
    <t>35.51,</t>
  </si>
  <si>
    <t>22.33,</t>
  </si>
  <si>
    <t>35.58,</t>
  </si>
  <si>
    <t>21.63,</t>
  </si>
  <si>
    <t>35.61,</t>
  </si>
  <si>
    <t>22.93,</t>
  </si>
  <si>
    <t>35.96,</t>
  </si>
  <si>
    <t>22.77,</t>
  </si>
  <si>
    <t>35.65,</t>
  </si>
  <si>
    <t>22.35,</t>
  </si>
  <si>
    <t>22.27,</t>
  </si>
  <si>
    <t>36.14,</t>
  </si>
  <si>
    <t>23.40,</t>
  </si>
  <si>
    <t>23.32,</t>
  </si>
  <si>
    <t>36.06,</t>
  </si>
  <si>
    <t>22.71,</t>
  </si>
  <si>
    <t>37.26,</t>
  </si>
  <si>
    <t>23.84,</t>
  </si>
  <si>
    <t>23.83,</t>
  </si>
  <si>
    <t>37.49,</t>
  </si>
  <si>
    <t>23.39,</t>
  </si>
  <si>
    <t>23.14,</t>
  </si>
  <si>
    <t>35.00,</t>
  </si>
  <si>
    <t>22.00,</t>
  </si>
  <si>
    <t>34.96,</t>
  </si>
  <si>
    <t>35.21,</t>
  </si>
  <si>
    <t>22.74,</t>
  </si>
  <si>
    <t>36.73,</t>
  </si>
  <si>
    <t>36.45,</t>
  </si>
  <si>
    <t>24.06,</t>
  </si>
  <si>
    <t>23.55,</t>
  </si>
  <si>
    <t>36.57,</t>
  </si>
  <si>
    <t>23.52,</t>
  </si>
  <si>
    <t>24.67,</t>
  </si>
  <si>
    <t>37.95,</t>
  </si>
  <si>
    <t>24.39,</t>
  </si>
  <si>
    <t>37.35,</t>
  </si>
  <si>
    <t>24.17,</t>
  </si>
  <si>
    <t>37.98,</t>
  </si>
  <si>
    <t>24.05,</t>
  </si>
  <si>
    <t>38.41,</t>
  </si>
  <si>
    <t>25.16,</t>
  </si>
  <si>
    <t>38.08,</t>
  </si>
  <si>
    <t>24.95,</t>
  </si>
  <si>
    <t>38.61,</t>
  </si>
  <si>
    <t>24.59,</t>
  </si>
  <si>
    <t>38.70,</t>
  </si>
  <si>
    <t>24.61,</t>
  </si>
  <si>
    <t>22.24,</t>
  </si>
  <si>
    <t>34.75,</t>
  </si>
  <si>
    <t>21.94,</t>
  </si>
  <si>
    <t>23.07,</t>
  </si>
  <si>
    <t>36.27,</t>
  </si>
  <si>
    <t>22.72,</t>
  </si>
  <si>
    <t>36.89,</t>
  </si>
  <si>
    <t>22.92,</t>
  </si>
  <si>
    <t>37.04,</t>
  </si>
  <si>
    <t>24.48,</t>
  </si>
  <si>
    <t>37.14,</t>
  </si>
  <si>
    <t>24.11,</t>
  </si>
  <si>
    <t>23.79,</t>
  </si>
  <si>
    <t>37.30,</t>
  </si>
  <si>
    <t>23.61,</t>
  </si>
  <si>
    <t>38.26,</t>
  </si>
  <si>
    <t>25.05,</t>
  </si>
  <si>
    <t>38.25,</t>
  </si>
  <si>
    <t>24.66,</t>
  </si>
  <si>
    <t>38.04,</t>
  </si>
  <si>
    <t>24.27,</t>
  </si>
  <si>
    <t>38.00,</t>
  </si>
  <si>
    <t>24.03,</t>
  </si>
  <si>
    <t>38.98,</t>
  </si>
  <si>
    <t>25.50,</t>
  </si>
  <si>
    <t>38.49,</t>
  </si>
  <si>
    <t>25.23,</t>
  </si>
  <si>
    <t>38.89,</t>
  </si>
  <si>
    <t>24.74,</t>
  </si>
  <si>
    <t>38.75,</t>
  </si>
  <si>
    <t>24.54,</t>
  </si>
  <si>
    <t>20.55,</t>
  </si>
  <si>
    <t>33.74,</t>
  </si>
  <si>
    <t>20.01,</t>
  </si>
  <si>
    <t>21.10,</t>
  </si>
  <si>
    <t>21.60,</t>
  </si>
  <si>
    <t>35.66,</t>
  </si>
  <si>
    <t>20.96,</t>
  </si>
  <si>
    <t>35.95,</t>
  </si>
  <si>
    <t>22.22,</t>
  </si>
  <si>
    <t>21.72,</t>
  </si>
  <si>
    <t>36.80,</t>
  </si>
  <si>
    <t>23.27,</t>
  </si>
  <si>
    <t>36.64,</t>
  </si>
  <si>
    <t>22.75,</t>
  </si>
  <si>
    <t>36.35,</t>
  </si>
  <si>
    <t>22.41,</t>
  </si>
  <si>
    <t>36.50,</t>
  </si>
  <si>
    <t>22.25,</t>
  </si>
  <si>
    <t>37.33,</t>
  </si>
  <si>
    <t>23.75,</t>
  </si>
  <si>
    <t>23.30,</t>
  </si>
  <si>
    <t>37.73,</t>
  </si>
  <si>
    <t>22.83,</t>
  </si>
  <si>
    <t>21.13,</t>
  </si>
  <si>
    <t>20.91,</t>
  </si>
  <si>
    <t>21.47,</t>
  </si>
  <si>
    <t>22.13,</t>
  </si>
  <si>
    <t>21.62,</t>
  </si>
  <si>
    <t>35.64,</t>
  </si>
  <si>
    <t>22.63,</t>
  </si>
  <si>
    <t>35.59,</t>
  </si>
  <si>
    <t>35.55,</t>
  </si>
  <si>
    <t>36.59,</t>
  </si>
  <si>
    <t>36.48,</t>
  </si>
  <si>
    <t>23.18,</t>
  </si>
  <si>
    <t>36.30,</t>
  </si>
  <si>
    <t>22.90,</t>
  </si>
  <si>
    <t>22.86,</t>
  </si>
  <si>
    <t>37.64,</t>
  </si>
  <si>
    <t>24.18,</t>
  </si>
  <si>
    <t>23.81,</t>
  </si>
  <si>
    <t>37.48,</t>
  </si>
  <si>
    <t>23.29,</t>
  </si>
  <si>
    <t>34.45,</t>
  </si>
  <si>
    <t>21.51,</t>
  </si>
  <si>
    <t>21.11,</t>
  </si>
  <si>
    <t>22.21,</t>
  </si>
  <si>
    <t>35.27,</t>
  </si>
  <si>
    <t>21.93,</t>
  </si>
  <si>
    <t>22.78,</t>
  </si>
  <si>
    <t>23.47,</t>
  </si>
  <si>
    <t>36.70,</t>
  </si>
  <si>
    <t>23.31,</t>
  </si>
  <si>
    <t>36.33,</t>
  </si>
  <si>
    <t>22.82,</t>
  </si>
  <si>
    <t>22.88,</t>
  </si>
  <si>
    <t>37.02,</t>
  </si>
  <si>
    <t>24.04,</t>
  </si>
  <si>
    <t>37.08,</t>
  </si>
  <si>
    <t>36.91,</t>
  </si>
  <si>
    <t>23.53,</t>
  </si>
  <si>
    <t>37.56,</t>
  </si>
  <si>
    <t>24.57,</t>
  </si>
  <si>
    <t>37.34,</t>
  </si>
  <si>
    <t>24.34,</t>
  </si>
  <si>
    <t>37.61,</t>
  </si>
  <si>
    <t>23.86,</t>
  </si>
  <si>
    <t>37.60,</t>
  </si>
  <si>
    <t>23.98,</t>
  </si>
  <si>
    <t>35.09,</t>
  </si>
  <si>
    <t>21.65,</t>
  </si>
  <si>
    <t>33.50,</t>
  </si>
  <si>
    <t>20.94,</t>
  </si>
  <si>
    <t>22.31,</t>
  </si>
  <si>
    <t>21.80,</t>
  </si>
  <si>
    <t>36.23,</t>
  </si>
  <si>
    <t>22.05,</t>
  </si>
  <si>
    <t>23.48,</t>
  </si>
  <si>
    <t>36.26,</t>
  </si>
  <si>
    <t>35.80,</t>
  </si>
  <si>
    <t>22.61,</t>
  </si>
  <si>
    <t>36.71,</t>
  </si>
  <si>
    <t>24.13,</t>
  </si>
  <si>
    <t>36.86,</t>
  </si>
  <si>
    <t>23.97,</t>
  </si>
  <si>
    <t>23.92,</t>
  </si>
  <si>
    <t>36.39,</t>
  </si>
  <si>
    <t>23.35,</t>
  </si>
  <si>
    <t>37.71,</t>
  </si>
  <si>
    <t>24.56,</t>
  </si>
  <si>
    <t>37.51,</t>
  </si>
  <si>
    <t>24.55,</t>
  </si>
  <si>
    <t>37.96,</t>
  </si>
  <si>
    <t>24.10,</t>
  </si>
  <si>
    <t>35.67,</t>
  </si>
  <si>
    <t>35.79,</t>
  </si>
  <si>
    <t>23.20,</t>
  </si>
  <si>
    <t>22.73,</t>
  </si>
  <si>
    <t>22.84,</t>
  </si>
  <si>
    <t>24.40,</t>
  </si>
  <si>
    <t>37.52,</t>
  </si>
  <si>
    <t>24.23,</t>
  </si>
  <si>
    <t>23.58,</t>
  </si>
  <si>
    <t>37.05,</t>
  </si>
  <si>
    <t>23.43,</t>
  </si>
  <si>
    <t>38.17,</t>
  </si>
  <si>
    <t>24.87,</t>
  </si>
  <si>
    <t>24.76,</t>
  </si>
  <si>
    <t>37.84,</t>
  </si>
  <si>
    <t>23.95,</t>
  </si>
  <si>
    <t>38.50,</t>
  </si>
  <si>
    <t>25.46,</t>
  </si>
  <si>
    <t>25.44,</t>
  </si>
  <si>
    <t>24.63,</t>
  </si>
  <si>
    <t>35.76,</t>
  </si>
  <si>
    <t>34.98,</t>
  </si>
  <si>
    <t>23.23,</t>
  </si>
  <si>
    <t>36.12,</t>
  </si>
  <si>
    <t>23.82,</t>
  </si>
  <si>
    <t>24.52,</t>
  </si>
  <si>
    <t>24.35,</t>
  </si>
  <si>
    <t>37.11,</t>
  </si>
  <si>
    <t>23.87,</t>
  </si>
  <si>
    <t>23.72,</t>
  </si>
  <si>
    <t>24.97,</t>
  </si>
  <si>
    <t>24.80,</t>
  </si>
  <si>
    <t>37.81,</t>
  </si>
  <si>
    <t>24.29,</t>
  </si>
  <si>
    <t>37.99,</t>
  </si>
  <si>
    <t>25.41,</t>
  </si>
  <si>
    <t>38.77,</t>
  </si>
  <si>
    <t>25.49,</t>
  </si>
  <si>
    <t>24.78,</t>
  </si>
  <si>
    <t>38.29,</t>
  </si>
  <si>
    <t>24.75,</t>
  </si>
  <si>
    <t>21.24,</t>
  </si>
  <si>
    <t>34.11,</t>
  </si>
  <si>
    <t>20.62,</t>
  </si>
  <si>
    <t>34.55,</t>
  </si>
  <si>
    <t>21.88,</t>
  </si>
  <si>
    <t>22.40,</t>
  </si>
  <si>
    <t>35.26,</t>
  </si>
  <si>
    <t>21.56,</t>
  </si>
  <si>
    <t>36.51,</t>
  </si>
  <si>
    <t>36.49,</t>
  </si>
  <si>
    <t>23.96,</t>
  </si>
  <si>
    <t>36.99,</t>
  </si>
  <si>
    <t>36.76,</t>
  </si>
  <si>
    <t>23.15,</t>
  </si>
  <si>
    <t>23.19,</t>
  </si>
  <si>
    <t>20.56,</t>
  </si>
  <si>
    <t>34.26,</t>
  </si>
  <si>
    <t>21.64,</t>
  </si>
  <si>
    <t>21.38,</t>
  </si>
  <si>
    <t>22.95,</t>
  </si>
  <si>
    <t>35.62,</t>
  </si>
  <si>
    <t>22.06,</t>
  </si>
  <si>
    <t>36.11,</t>
  </si>
  <si>
    <t>22.64,</t>
  </si>
  <si>
    <t>22.58,</t>
  </si>
  <si>
    <t>37.50,</t>
  </si>
  <si>
    <t>23.70,</t>
  </si>
  <si>
    <t>23.09,</t>
  </si>
  <si>
    <t>20.85,</t>
  </si>
  <si>
    <t>20.37,</t>
  </si>
  <si>
    <t>34.31,</t>
  </si>
  <si>
    <t>21.53,</t>
  </si>
  <si>
    <t>34.73,</t>
  </si>
  <si>
    <t>21.05,</t>
  </si>
  <si>
    <t>21.97,</t>
  </si>
  <si>
    <t>35.05,</t>
  </si>
  <si>
    <t>35.54,</t>
  </si>
  <si>
    <t>35.56,</t>
  </si>
  <si>
    <t>22.02,</t>
  </si>
  <si>
    <t>36.36,</t>
  </si>
  <si>
    <t>23.25,</t>
  </si>
  <si>
    <t>22.99,</t>
  </si>
  <si>
    <t>36.38,</t>
  </si>
  <si>
    <t>22.60,</t>
  </si>
  <si>
    <t>23.77,</t>
  </si>
  <si>
    <t>23.08,</t>
  </si>
  <si>
    <t>34.67,</t>
  </si>
  <si>
    <t>21.07,</t>
  </si>
  <si>
    <t>33.29,</t>
  </si>
  <si>
    <t>21.70,</t>
  </si>
  <si>
    <t>35.42,</t>
  </si>
  <si>
    <t>21.22,</t>
  </si>
  <si>
    <t>22.62,</t>
  </si>
  <si>
    <t>36.24,</t>
  </si>
  <si>
    <t>22.37,</t>
  </si>
  <si>
    <t>36.94,</t>
  </si>
  <si>
    <t>23.78,</t>
  </si>
  <si>
    <t>36.79,</t>
  </si>
  <si>
    <t>37.19,</t>
  </si>
  <si>
    <t>23.11,</t>
  </si>
  <si>
    <t>36.90,</t>
  </si>
  <si>
    <t>고정</t>
    <phoneticPr fontId="1" type="noConversion"/>
  </si>
  <si>
    <t>복사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</si>
</sst>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7"/>
  <sheetViews>
    <sheetView tabSelected="1" topLeftCell="A79" workbookViewId="0">
      <selection activeCell="O101" sqref="O101:V101"/>
    </sheetView>
  </sheetViews>
  <sheetFormatPr defaultRowHeight="16.5" x14ac:dyDescent="0.3"/>
  <cols>
    <col min="15" max="15" width="8.875" customWidth="1"/>
  </cols>
  <sheetData>
    <row r="1" spans="1:22" x14ac:dyDescent="0.3">
      <c r="A1" s="8" t="s">
        <v>29</v>
      </c>
      <c r="B1" s="8" t="s">
        <v>30</v>
      </c>
      <c r="C1" s="8" t="s">
        <v>14</v>
      </c>
      <c r="D1" s="8" t="s">
        <v>31</v>
      </c>
      <c r="E1" s="8" t="s">
        <v>32</v>
      </c>
      <c r="F1" s="8" t="s">
        <v>33</v>
      </c>
      <c r="G1" s="8" t="s">
        <v>15</v>
      </c>
      <c r="H1" s="8" t="s">
        <v>16</v>
      </c>
      <c r="I1" s="8" t="s">
        <v>34</v>
      </c>
      <c r="J1" s="8" t="s">
        <v>35</v>
      </c>
      <c r="K1" s="8" t="s">
        <v>455</v>
      </c>
      <c r="O1" t="s">
        <v>14</v>
      </c>
      <c r="P1" t="s">
        <v>31</v>
      </c>
      <c r="Q1" t="s">
        <v>32</v>
      </c>
      <c r="R1" t="s">
        <v>33</v>
      </c>
      <c r="S1" t="s">
        <v>15</v>
      </c>
      <c r="T1" t="s">
        <v>16</v>
      </c>
      <c r="U1" t="s">
        <v>34</v>
      </c>
      <c r="V1" t="s">
        <v>35</v>
      </c>
    </row>
    <row r="2" spans="1:22" x14ac:dyDescent="0.3">
      <c r="A2" t="s">
        <v>0</v>
      </c>
      <c r="B2">
        <v>5800</v>
      </c>
      <c r="C2" s="1">
        <f t="shared" ref="C2:C3" si="0">C3-O2</f>
        <v>32.585000000000008</v>
      </c>
      <c r="D2" s="1">
        <f t="shared" ref="D2:D3" si="1">D3-P5</f>
        <v>21.07</v>
      </c>
      <c r="E2">
        <f t="shared" ref="E2:F21" si="2">E112</f>
        <v>34.25</v>
      </c>
      <c r="F2">
        <f t="shared" si="2"/>
        <v>20.92</v>
      </c>
      <c r="G2" s="1">
        <f t="shared" ref="G2:G3" si="3">G3-S2</f>
        <v>32.674999999999997</v>
      </c>
      <c r="H2" s="1">
        <f t="shared" ref="H2:H3" si="4">H3-T5</f>
        <v>20.18</v>
      </c>
      <c r="I2">
        <f t="shared" ref="I2:J21" si="5">I112</f>
        <v>33.25</v>
      </c>
      <c r="J2">
        <f t="shared" si="5"/>
        <v>20.58</v>
      </c>
      <c r="L2" t="s">
        <v>68</v>
      </c>
      <c r="O2">
        <f t="shared" ref="O2:V2" si="6">O7</f>
        <v>0.88499999999999801</v>
      </c>
      <c r="P2">
        <f t="shared" si="6"/>
        <v>0.5</v>
      </c>
      <c r="Q2">
        <f t="shared" si="6"/>
        <v>0.5</v>
      </c>
      <c r="R2">
        <f t="shared" si="6"/>
        <v>0.50500000000000078</v>
      </c>
      <c r="S2">
        <f t="shared" si="6"/>
        <v>0.81500000000000128</v>
      </c>
      <c r="T2">
        <f t="shared" si="6"/>
        <v>0.58999999999999986</v>
      </c>
      <c r="U2">
        <f t="shared" si="6"/>
        <v>0.90000000000000213</v>
      </c>
      <c r="V2">
        <f t="shared" si="6"/>
        <v>0.41000000000000014</v>
      </c>
    </row>
    <row r="3" spans="1:22" x14ac:dyDescent="0.3">
      <c r="A3" t="s">
        <v>7</v>
      </c>
      <c r="B3">
        <v>6489.6</v>
      </c>
      <c r="C3" s="1">
        <f t="shared" si="0"/>
        <v>33.470000000000006</v>
      </c>
      <c r="D3" s="1">
        <f t="shared" si="1"/>
        <v>21.66</v>
      </c>
      <c r="E3">
        <f t="shared" si="2"/>
        <v>34</v>
      </c>
      <c r="F3">
        <f t="shared" si="2"/>
        <v>21.44</v>
      </c>
      <c r="G3" s="1">
        <f t="shared" si="3"/>
        <v>33.489999999999995</v>
      </c>
      <c r="H3" s="1">
        <f t="shared" si="4"/>
        <v>20.76</v>
      </c>
      <c r="I3">
        <f t="shared" si="5"/>
        <v>34.5</v>
      </c>
      <c r="J3">
        <f t="shared" si="5"/>
        <v>21.17</v>
      </c>
      <c r="L3" s="6" t="s">
        <v>69</v>
      </c>
      <c r="O3">
        <f t="shared" ref="O3:V3" si="7">O7</f>
        <v>0.88499999999999801</v>
      </c>
      <c r="P3">
        <f t="shared" si="7"/>
        <v>0.5</v>
      </c>
      <c r="Q3">
        <f t="shared" si="7"/>
        <v>0.5</v>
      </c>
      <c r="R3">
        <f t="shared" si="7"/>
        <v>0.50500000000000078</v>
      </c>
      <c r="S3">
        <f t="shared" si="7"/>
        <v>0.81500000000000128</v>
      </c>
      <c r="T3">
        <f t="shared" si="7"/>
        <v>0.58999999999999986</v>
      </c>
      <c r="U3">
        <f t="shared" si="7"/>
        <v>0.90000000000000213</v>
      </c>
      <c r="V3">
        <f t="shared" si="7"/>
        <v>0.41000000000000014</v>
      </c>
    </row>
    <row r="4" spans="1:22" x14ac:dyDescent="0.3">
      <c r="A4" t="s">
        <v>0</v>
      </c>
      <c r="B4">
        <v>6988.8</v>
      </c>
      <c r="C4" s="1">
        <f>C5-O4</f>
        <v>34.355000000000004</v>
      </c>
      <c r="D4" s="1">
        <f>D5-P7</f>
        <v>22.07</v>
      </c>
      <c r="E4">
        <f t="shared" si="2"/>
        <v>35.5</v>
      </c>
      <c r="F4">
        <f t="shared" si="2"/>
        <v>22.01</v>
      </c>
      <c r="G4" s="1">
        <f>G5-S4</f>
        <v>34.304999999999993</v>
      </c>
      <c r="H4" s="1">
        <f>H5-T7</f>
        <v>21.36</v>
      </c>
      <c r="I4">
        <f t="shared" si="5"/>
        <v>35.5</v>
      </c>
      <c r="J4">
        <f t="shared" si="5"/>
        <v>21.31</v>
      </c>
      <c r="O4">
        <f t="shared" ref="O4:V4" si="8">O7</f>
        <v>0.88499999999999801</v>
      </c>
      <c r="P4">
        <f t="shared" si="8"/>
        <v>0.5</v>
      </c>
      <c r="Q4">
        <f t="shared" si="8"/>
        <v>0.5</v>
      </c>
      <c r="R4">
        <f t="shared" si="8"/>
        <v>0.50500000000000078</v>
      </c>
      <c r="S4">
        <f t="shared" si="8"/>
        <v>0.81500000000000128</v>
      </c>
      <c r="T4">
        <f t="shared" si="8"/>
        <v>0.58999999999999986</v>
      </c>
      <c r="U4">
        <f t="shared" si="8"/>
        <v>0.90000000000000213</v>
      </c>
      <c r="V4">
        <f t="shared" si="8"/>
        <v>0.41000000000000014</v>
      </c>
    </row>
    <row r="5" spans="1:22" x14ac:dyDescent="0.3">
      <c r="A5" t="s">
        <v>7</v>
      </c>
      <c r="B5">
        <v>7488</v>
      </c>
      <c r="C5">
        <f t="shared" ref="C5:L5" si="9">C115</f>
        <v>35.24</v>
      </c>
      <c r="D5">
        <f t="shared" si="9"/>
        <v>22.57</v>
      </c>
      <c r="E5">
        <f t="shared" si="9"/>
        <v>35.75</v>
      </c>
      <c r="F5">
        <f t="shared" si="9"/>
        <v>22.49</v>
      </c>
      <c r="G5">
        <f t="shared" si="9"/>
        <v>35.119999999999997</v>
      </c>
      <c r="H5">
        <f t="shared" si="9"/>
        <v>21.95</v>
      </c>
      <c r="I5">
        <f t="shared" si="9"/>
        <v>35.299999999999997</v>
      </c>
      <c r="J5">
        <f t="shared" si="9"/>
        <v>22.03</v>
      </c>
      <c r="K5">
        <f t="shared" si="9"/>
        <v>0</v>
      </c>
      <c r="L5">
        <f t="shared" si="9"/>
        <v>0</v>
      </c>
      <c r="O5">
        <f>C6-C5</f>
        <v>0.75</v>
      </c>
      <c r="P5">
        <f t="shared" ref="P5:V6" si="10">D6-D5</f>
        <v>0.58999999999999986</v>
      </c>
      <c r="Q5">
        <f t="shared" si="10"/>
        <v>0.43999999999999773</v>
      </c>
      <c r="R5">
        <f t="shared" si="10"/>
        <v>0.55000000000000071</v>
      </c>
      <c r="S5">
        <f t="shared" si="10"/>
        <v>0.73000000000000398</v>
      </c>
      <c r="T5">
        <f t="shared" si="10"/>
        <v>0.58000000000000185</v>
      </c>
      <c r="U5">
        <f t="shared" si="10"/>
        <v>0.70000000000000284</v>
      </c>
      <c r="V5">
        <f t="shared" si="10"/>
        <v>0.5</v>
      </c>
    </row>
    <row r="6" spans="1:22" x14ac:dyDescent="0.3">
      <c r="A6" t="s">
        <v>0</v>
      </c>
      <c r="B6">
        <v>7987.2</v>
      </c>
      <c r="C6">
        <f t="shared" ref="C6:L6" si="11">C116</f>
        <v>35.99</v>
      </c>
      <c r="D6">
        <f t="shared" si="11"/>
        <v>23.16</v>
      </c>
      <c r="E6">
        <f t="shared" si="11"/>
        <v>36.19</v>
      </c>
      <c r="F6">
        <f t="shared" si="11"/>
        <v>23.04</v>
      </c>
      <c r="G6">
        <f t="shared" si="11"/>
        <v>35.85</v>
      </c>
      <c r="H6">
        <f t="shared" si="11"/>
        <v>22.53</v>
      </c>
      <c r="I6">
        <f t="shared" si="11"/>
        <v>36</v>
      </c>
      <c r="J6">
        <f t="shared" si="11"/>
        <v>22.53</v>
      </c>
      <c r="K6">
        <f t="shared" si="11"/>
        <v>0</v>
      </c>
      <c r="L6">
        <f t="shared" si="11"/>
        <v>0</v>
      </c>
      <c r="O6">
        <f>C7-C6</f>
        <v>1.019999999999996</v>
      </c>
      <c r="P6">
        <f t="shared" si="10"/>
        <v>0.41000000000000014</v>
      </c>
      <c r="Q6">
        <f t="shared" si="10"/>
        <v>0.56000000000000227</v>
      </c>
      <c r="R6">
        <f t="shared" si="10"/>
        <v>0.46000000000000085</v>
      </c>
      <c r="S6">
        <f t="shared" si="10"/>
        <v>0.89999999999999858</v>
      </c>
      <c r="T6">
        <f t="shared" si="10"/>
        <v>0.59999999999999787</v>
      </c>
      <c r="U6">
        <f t="shared" si="10"/>
        <v>1.1000000000000014</v>
      </c>
      <c r="V6">
        <f t="shared" si="10"/>
        <v>0.32000000000000028</v>
      </c>
    </row>
    <row r="7" spans="1:22" s="1" customFormat="1" x14ac:dyDescent="0.3">
      <c r="A7" s="1" t="s">
        <v>8</v>
      </c>
      <c r="B7" s="1">
        <v>8486.4</v>
      </c>
      <c r="C7" s="1">
        <f t="shared" ref="C7:L7" si="12">C117</f>
        <v>37.01</v>
      </c>
      <c r="D7" s="1">
        <f t="shared" si="12"/>
        <v>23.57</v>
      </c>
      <c r="E7" s="1">
        <f t="shared" si="12"/>
        <v>36.75</v>
      </c>
      <c r="F7" s="1">
        <f t="shared" si="12"/>
        <v>23.5</v>
      </c>
      <c r="G7" s="1">
        <f t="shared" si="12"/>
        <v>36.75</v>
      </c>
      <c r="H7" s="1">
        <f t="shared" si="12"/>
        <v>23.13</v>
      </c>
      <c r="I7" s="1">
        <f t="shared" si="12"/>
        <v>37.1</v>
      </c>
      <c r="J7" s="1">
        <f t="shared" si="12"/>
        <v>22.85</v>
      </c>
      <c r="K7" s="1">
        <f t="shared" si="12"/>
        <v>0</v>
      </c>
      <c r="L7" s="1">
        <f t="shared" si="12"/>
        <v>0</v>
      </c>
      <c r="N7" s="7"/>
      <c r="O7" s="1">
        <f>AVERAGE(O5:O6)</f>
        <v>0.88499999999999801</v>
      </c>
      <c r="P7" s="1">
        <f t="shared" ref="P7:V7" si="13">AVERAGE(P5:P6)</f>
        <v>0.5</v>
      </c>
      <c r="Q7" s="1">
        <f t="shared" si="13"/>
        <v>0.5</v>
      </c>
      <c r="R7" s="1">
        <f t="shared" si="13"/>
        <v>0.50500000000000078</v>
      </c>
      <c r="S7" s="1">
        <f t="shared" si="13"/>
        <v>0.81500000000000128</v>
      </c>
      <c r="T7" s="1">
        <f t="shared" si="13"/>
        <v>0.58999999999999986</v>
      </c>
      <c r="U7" s="1">
        <f t="shared" si="13"/>
        <v>0.90000000000000213</v>
      </c>
      <c r="V7" s="1">
        <f t="shared" si="13"/>
        <v>0.41000000000000014</v>
      </c>
    </row>
    <row r="8" spans="1:22" x14ac:dyDescent="0.3">
      <c r="A8" t="s">
        <v>36</v>
      </c>
      <c r="B8">
        <v>5800</v>
      </c>
      <c r="C8" s="1">
        <f t="shared" ref="C8:C9" si="14">C9-O8</f>
        <v>32.430000000000021</v>
      </c>
      <c r="D8" s="1">
        <f t="shared" ref="D8:D9" si="15">D9-P11</f>
        <v>21.525000000000002</v>
      </c>
      <c r="E8">
        <f t="shared" si="2"/>
        <v>34.25</v>
      </c>
      <c r="F8">
        <f t="shared" si="2"/>
        <v>20.9</v>
      </c>
      <c r="G8" s="1">
        <f t="shared" ref="G8:G9" si="16">G9-S8</f>
        <v>32.9</v>
      </c>
      <c r="H8" s="1">
        <f t="shared" ref="H8:H9" si="17">H9-T11</f>
        <v>20.874999999999996</v>
      </c>
      <c r="I8">
        <f t="shared" si="5"/>
        <v>33.25</v>
      </c>
      <c r="J8">
        <f t="shared" si="5"/>
        <v>20.43</v>
      </c>
      <c r="O8">
        <f t="shared" ref="O8:V8" si="18">O13</f>
        <v>0.9599999999999973</v>
      </c>
      <c r="P8">
        <f t="shared" si="18"/>
        <v>0.42499999999999893</v>
      </c>
      <c r="Q8">
        <f t="shared" si="18"/>
        <v>0.5</v>
      </c>
      <c r="R8">
        <f t="shared" si="18"/>
        <v>0.40000000000000036</v>
      </c>
      <c r="S8">
        <f t="shared" si="18"/>
        <v>0.82000000000000028</v>
      </c>
      <c r="T8">
        <f t="shared" si="18"/>
        <v>0.42500000000000071</v>
      </c>
      <c r="U8">
        <f t="shared" si="18"/>
        <v>0.96499999999999986</v>
      </c>
      <c r="V8">
        <f t="shared" si="18"/>
        <v>0.52000000000000135</v>
      </c>
    </row>
    <row r="9" spans="1:22" x14ac:dyDescent="0.3">
      <c r="A9" t="s">
        <v>36</v>
      </c>
      <c r="B9">
        <v>6489.6</v>
      </c>
      <c r="C9" s="1">
        <f t="shared" si="14"/>
        <v>33.390000000000015</v>
      </c>
      <c r="D9" s="1">
        <f t="shared" si="15"/>
        <v>22.065000000000001</v>
      </c>
      <c r="E9">
        <f t="shared" si="2"/>
        <v>34</v>
      </c>
      <c r="F9">
        <f t="shared" si="2"/>
        <v>21.5</v>
      </c>
      <c r="G9" s="1">
        <f t="shared" si="16"/>
        <v>33.72</v>
      </c>
      <c r="H9" s="1">
        <f t="shared" si="17"/>
        <v>21.424999999999997</v>
      </c>
      <c r="I9">
        <f t="shared" si="5"/>
        <v>34.92</v>
      </c>
      <c r="J9">
        <f t="shared" si="5"/>
        <v>21.19</v>
      </c>
      <c r="O9">
        <f t="shared" ref="O9:V9" si="19">O13</f>
        <v>0.9599999999999973</v>
      </c>
      <c r="P9">
        <f t="shared" si="19"/>
        <v>0.42499999999999893</v>
      </c>
      <c r="Q9">
        <f t="shared" si="19"/>
        <v>0.5</v>
      </c>
      <c r="R9">
        <f t="shared" si="19"/>
        <v>0.40000000000000036</v>
      </c>
      <c r="S9">
        <f t="shared" si="19"/>
        <v>0.82000000000000028</v>
      </c>
      <c r="T9">
        <f t="shared" si="19"/>
        <v>0.42500000000000071</v>
      </c>
      <c r="U9">
        <f t="shared" si="19"/>
        <v>0.96499999999999986</v>
      </c>
      <c r="V9">
        <f t="shared" si="19"/>
        <v>0.52000000000000135</v>
      </c>
    </row>
    <row r="10" spans="1:22" x14ac:dyDescent="0.3">
      <c r="A10" t="s">
        <v>36</v>
      </c>
      <c r="B10">
        <v>6988.8</v>
      </c>
      <c r="C10" s="1">
        <f>C11-O10</f>
        <v>34.350000000000009</v>
      </c>
      <c r="D10" s="1">
        <f>D11-P13</f>
        <v>22.375</v>
      </c>
      <c r="E10">
        <f t="shared" si="2"/>
        <v>35.5</v>
      </c>
      <c r="F10">
        <f t="shared" si="2"/>
        <v>22.09</v>
      </c>
      <c r="G10" s="1">
        <f>G11-S10</f>
        <v>34.54</v>
      </c>
      <c r="H10" s="1">
        <f>H11-T13</f>
        <v>21.724999999999998</v>
      </c>
      <c r="I10">
        <f t="shared" si="5"/>
        <v>35.25</v>
      </c>
      <c r="J10">
        <f t="shared" si="5"/>
        <v>21.41</v>
      </c>
      <c r="O10">
        <f t="shared" ref="O10:V10" si="20">O13</f>
        <v>0.9599999999999973</v>
      </c>
      <c r="P10">
        <f t="shared" si="20"/>
        <v>0.42499999999999893</v>
      </c>
      <c r="Q10">
        <f t="shared" si="20"/>
        <v>0.5</v>
      </c>
      <c r="R10">
        <f t="shared" si="20"/>
        <v>0.40000000000000036</v>
      </c>
      <c r="S10">
        <f t="shared" si="20"/>
        <v>0.82000000000000028</v>
      </c>
      <c r="T10">
        <f t="shared" si="20"/>
        <v>0.42500000000000071</v>
      </c>
      <c r="U10">
        <f t="shared" si="20"/>
        <v>0.96499999999999986</v>
      </c>
      <c r="V10">
        <f t="shared" si="20"/>
        <v>0.52000000000000135</v>
      </c>
    </row>
    <row r="11" spans="1:22" x14ac:dyDescent="0.3">
      <c r="A11" t="s">
        <v>36</v>
      </c>
      <c r="B11">
        <f t="shared" ref="B11:J11" si="21">B121</f>
        <v>7488</v>
      </c>
      <c r="C11">
        <f t="shared" si="21"/>
        <v>35.31</v>
      </c>
      <c r="D11">
        <f t="shared" si="21"/>
        <v>22.8</v>
      </c>
      <c r="E11">
        <f t="shared" si="21"/>
        <v>35.75</v>
      </c>
      <c r="F11">
        <f t="shared" si="21"/>
        <v>22.66</v>
      </c>
      <c r="G11">
        <f t="shared" si="21"/>
        <v>35.36</v>
      </c>
      <c r="H11">
        <f t="shared" si="21"/>
        <v>22.15</v>
      </c>
      <c r="I11">
        <f t="shared" si="21"/>
        <v>35.07</v>
      </c>
      <c r="J11">
        <f t="shared" si="21"/>
        <v>21.83</v>
      </c>
      <c r="O11">
        <f>C12-C11</f>
        <v>0.87999999999999545</v>
      </c>
      <c r="P11">
        <f t="shared" ref="P11:P12" si="22">D12-D11</f>
        <v>0.53999999999999915</v>
      </c>
      <c r="Q11">
        <f t="shared" ref="Q11:Q12" si="23">E12-E11</f>
        <v>0.40999999999999659</v>
      </c>
      <c r="R11">
        <f t="shared" ref="R11:R12" si="24">F12-F11</f>
        <v>0.37999999999999901</v>
      </c>
      <c r="S11">
        <f t="shared" ref="S11:S12" si="25">G12-G11</f>
        <v>0.53999999999999915</v>
      </c>
      <c r="T11">
        <f t="shared" ref="T11:T12" si="26">H12-H11</f>
        <v>0.55000000000000071</v>
      </c>
      <c r="U11">
        <f t="shared" ref="U11:U12" si="27">I12-I11</f>
        <v>0.92999999999999972</v>
      </c>
      <c r="V11">
        <f t="shared" ref="V11:V12" si="28">J12-J11</f>
        <v>0.67000000000000171</v>
      </c>
    </row>
    <row r="12" spans="1:22" x14ac:dyDescent="0.3">
      <c r="A12" t="s">
        <v>36</v>
      </c>
      <c r="B12">
        <f t="shared" ref="B12:J12" si="29">B122</f>
        <v>7987.2</v>
      </c>
      <c r="C12">
        <f t="shared" si="29"/>
        <v>36.19</v>
      </c>
      <c r="D12">
        <f t="shared" si="29"/>
        <v>23.34</v>
      </c>
      <c r="E12">
        <f t="shared" si="29"/>
        <v>36.159999999999997</v>
      </c>
      <c r="F12">
        <f t="shared" si="29"/>
        <v>23.04</v>
      </c>
      <c r="G12">
        <f t="shared" si="29"/>
        <v>35.9</v>
      </c>
      <c r="H12">
        <f t="shared" si="29"/>
        <v>22.7</v>
      </c>
      <c r="I12">
        <f t="shared" si="29"/>
        <v>36</v>
      </c>
      <c r="J12">
        <f t="shared" si="29"/>
        <v>22.5</v>
      </c>
      <c r="O12">
        <f>C13-C12</f>
        <v>1.0399999999999991</v>
      </c>
      <c r="P12">
        <f t="shared" si="22"/>
        <v>0.30999999999999872</v>
      </c>
      <c r="Q12">
        <f t="shared" si="23"/>
        <v>0.59000000000000341</v>
      </c>
      <c r="R12">
        <f t="shared" si="24"/>
        <v>0.42000000000000171</v>
      </c>
      <c r="S12">
        <f t="shared" si="25"/>
        <v>1.1000000000000014</v>
      </c>
      <c r="T12">
        <f t="shared" si="26"/>
        <v>0.30000000000000071</v>
      </c>
      <c r="U12">
        <f t="shared" si="27"/>
        <v>1</v>
      </c>
      <c r="V12">
        <f t="shared" si="28"/>
        <v>0.37000000000000099</v>
      </c>
    </row>
    <row r="13" spans="1:22" s="1" customFormat="1" x14ac:dyDescent="0.3">
      <c r="A13" s="1" t="s">
        <v>36</v>
      </c>
      <c r="B13" s="1">
        <f t="shared" ref="B13:J13" si="30">B123</f>
        <v>8486.4</v>
      </c>
      <c r="C13" s="1">
        <f t="shared" si="30"/>
        <v>37.229999999999997</v>
      </c>
      <c r="D13" s="1">
        <f t="shared" si="30"/>
        <v>23.65</v>
      </c>
      <c r="E13" s="1">
        <f t="shared" si="30"/>
        <v>36.75</v>
      </c>
      <c r="F13" s="1">
        <f t="shared" si="30"/>
        <v>23.46</v>
      </c>
      <c r="G13" s="1">
        <f t="shared" si="30"/>
        <v>37</v>
      </c>
      <c r="H13" s="1">
        <f t="shared" si="30"/>
        <v>23</v>
      </c>
      <c r="I13" s="1">
        <f t="shared" si="30"/>
        <v>37</v>
      </c>
      <c r="J13" s="1">
        <f t="shared" si="30"/>
        <v>22.87</v>
      </c>
      <c r="N13" s="7"/>
      <c r="O13" s="1">
        <f>AVERAGE(O11:O12)</f>
        <v>0.9599999999999973</v>
      </c>
      <c r="P13" s="1">
        <f t="shared" ref="P13" si="31">AVERAGE(P11:P12)</f>
        <v>0.42499999999999893</v>
      </c>
      <c r="Q13" s="1">
        <f t="shared" ref="Q13" si="32">AVERAGE(Q11:Q12)</f>
        <v>0.5</v>
      </c>
      <c r="R13" s="1">
        <f t="shared" ref="R13" si="33">AVERAGE(R11:R12)</f>
        <v>0.40000000000000036</v>
      </c>
      <c r="S13" s="1">
        <f t="shared" ref="S13" si="34">AVERAGE(S11:S12)</f>
        <v>0.82000000000000028</v>
      </c>
      <c r="T13" s="1">
        <f t="shared" ref="T13" si="35">AVERAGE(T11:T12)</f>
        <v>0.42500000000000071</v>
      </c>
      <c r="U13" s="1">
        <f t="shared" ref="U13" si="36">AVERAGE(U11:U12)</f>
        <v>0.96499999999999986</v>
      </c>
      <c r="V13" s="1">
        <f t="shared" ref="V13" si="37">AVERAGE(V11:V12)</f>
        <v>0.52000000000000135</v>
      </c>
    </row>
    <row r="14" spans="1:22" x14ac:dyDescent="0.3">
      <c r="A14" t="s">
        <v>37</v>
      </c>
      <c r="B14">
        <v>5800</v>
      </c>
      <c r="C14" s="1">
        <f t="shared" ref="C14:C15" si="38">C15-O14</f>
        <v>32.905000000000015</v>
      </c>
      <c r="D14" s="1">
        <f t="shared" ref="D14:D15" si="39">D15-P17</f>
        <v>21.059999999999995</v>
      </c>
      <c r="E14">
        <f t="shared" si="2"/>
        <v>34.25</v>
      </c>
      <c r="F14">
        <f t="shared" si="2"/>
        <v>20.82</v>
      </c>
      <c r="G14" s="1">
        <f t="shared" ref="G14:G15" si="40">G15-S14</f>
        <v>33.065000000000005</v>
      </c>
      <c r="H14" s="1">
        <f t="shared" ref="H14:H15" si="41">H15-T17</f>
        <v>20.72</v>
      </c>
      <c r="I14">
        <f t="shared" si="5"/>
        <v>33.25</v>
      </c>
      <c r="J14">
        <f t="shared" si="5"/>
        <v>20.63</v>
      </c>
      <c r="O14">
        <f t="shared" ref="O14:V14" si="42">O19</f>
        <v>0.86499999999999844</v>
      </c>
      <c r="P14">
        <f t="shared" si="42"/>
        <v>0.53000000000000114</v>
      </c>
      <c r="Q14">
        <f t="shared" si="42"/>
        <v>0.62999999999999901</v>
      </c>
      <c r="R14">
        <f t="shared" si="42"/>
        <v>0.5600000000000005</v>
      </c>
      <c r="S14">
        <f t="shared" si="42"/>
        <v>0.84499999999999886</v>
      </c>
      <c r="T14">
        <f t="shared" si="42"/>
        <v>0.48000000000000043</v>
      </c>
      <c r="U14">
        <f t="shared" si="42"/>
        <v>0.875</v>
      </c>
      <c r="V14">
        <f t="shared" si="42"/>
        <v>0.46999999999999886</v>
      </c>
    </row>
    <row r="15" spans="1:22" x14ac:dyDescent="0.3">
      <c r="A15" t="s">
        <v>38</v>
      </c>
      <c r="B15">
        <v>6489.6</v>
      </c>
      <c r="C15" s="1">
        <f t="shared" si="38"/>
        <v>33.77000000000001</v>
      </c>
      <c r="D15" s="1">
        <f t="shared" si="39"/>
        <v>21.58</v>
      </c>
      <c r="E15">
        <f t="shared" si="2"/>
        <v>34.25</v>
      </c>
      <c r="F15">
        <f t="shared" si="2"/>
        <v>21.71</v>
      </c>
      <c r="G15" s="1">
        <f t="shared" si="40"/>
        <v>33.910000000000004</v>
      </c>
      <c r="H15" s="1">
        <f t="shared" si="41"/>
        <v>21.349999999999998</v>
      </c>
      <c r="I15">
        <f t="shared" si="5"/>
        <v>34.5</v>
      </c>
      <c r="J15">
        <f t="shared" si="5"/>
        <v>21.36</v>
      </c>
      <c r="O15">
        <f t="shared" ref="O15:V15" si="43">O19</f>
        <v>0.86499999999999844</v>
      </c>
      <c r="P15">
        <f t="shared" si="43"/>
        <v>0.53000000000000114</v>
      </c>
      <c r="Q15">
        <f t="shared" si="43"/>
        <v>0.62999999999999901</v>
      </c>
      <c r="R15">
        <f t="shared" si="43"/>
        <v>0.5600000000000005</v>
      </c>
      <c r="S15">
        <f t="shared" si="43"/>
        <v>0.84499999999999886</v>
      </c>
      <c r="T15">
        <f t="shared" si="43"/>
        <v>0.48000000000000043</v>
      </c>
      <c r="U15">
        <f t="shared" si="43"/>
        <v>0.875</v>
      </c>
      <c r="V15">
        <f t="shared" si="43"/>
        <v>0.46999999999999886</v>
      </c>
    </row>
    <row r="16" spans="1:22" x14ac:dyDescent="0.3">
      <c r="A16" t="s">
        <v>39</v>
      </c>
      <c r="B16">
        <v>6988.8</v>
      </c>
      <c r="C16" s="1">
        <f>C17-O16</f>
        <v>34.635000000000005</v>
      </c>
      <c r="D16" s="1">
        <f>D17-P19</f>
        <v>22.119999999999997</v>
      </c>
      <c r="E16">
        <f t="shared" si="2"/>
        <v>35.75</v>
      </c>
      <c r="F16">
        <f t="shared" si="2"/>
        <v>22.15</v>
      </c>
      <c r="G16" s="1">
        <f>G17-S16</f>
        <v>34.755000000000003</v>
      </c>
      <c r="H16" s="1">
        <f>H17-T19</f>
        <v>21.68</v>
      </c>
      <c r="I16">
        <f t="shared" si="5"/>
        <v>35.75</v>
      </c>
      <c r="J16">
        <f t="shared" si="5"/>
        <v>21.48</v>
      </c>
      <c r="O16">
        <f t="shared" ref="O16:V16" si="44">O19</f>
        <v>0.86499999999999844</v>
      </c>
      <c r="P16">
        <f t="shared" si="44"/>
        <v>0.53000000000000114</v>
      </c>
      <c r="Q16">
        <f t="shared" si="44"/>
        <v>0.62999999999999901</v>
      </c>
      <c r="R16">
        <f t="shared" si="44"/>
        <v>0.5600000000000005</v>
      </c>
      <c r="S16">
        <f t="shared" si="44"/>
        <v>0.84499999999999886</v>
      </c>
      <c r="T16">
        <f t="shared" si="44"/>
        <v>0.48000000000000043</v>
      </c>
      <c r="U16">
        <f t="shared" si="44"/>
        <v>0.875</v>
      </c>
      <c r="V16">
        <f t="shared" si="44"/>
        <v>0.46999999999999886</v>
      </c>
    </row>
    <row r="17" spans="1:22" x14ac:dyDescent="0.3">
      <c r="A17" t="s">
        <v>40</v>
      </c>
      <c r="B17">
        <f t="shared" ref="B17:J17" si="45">B127</f>
        <v>7488</v>
      </c>
      <c r="C17">
        <f t="shared" si="45"/>
        <v>35.5</v>
      </c>
      <c r="D17">
        <f t="shared" si="45"/>
        <v>22.65</v>
      </c>
      <c r="E17">
        <f t="shared" si="45"/>
        <v>35.75</v>
      </c>
      <c r="F17">
        <f t="shared" si="45"/>
        <v>22.56</v>
      </c>
      <c r="G17">
        <f t="shared" si="45"/>
        <v>35.6</v>
      </c>
      <c r="H17">
        <f t="shared" si="45"/>
        <v>22.16</v>
      </c>
      <c r="I17">
        <f t="shared" si="45"/>
        <v>35.5</v>
      </c>
      <c r="J17">
        <f t="shared" si="45"/>
        <v>22.1</v>
      </c>
      <c r="O17">
        <f>C18-C17</f>
        <v>0.65999999999999659</v>
      </c>
      <c r="P17">
        <f t="shared" ref="P17:P18" si="46">D18-D17</f>
        <v>0.52000000000000313</v>
      </c>
      <c r="Q17">
        <f t="shared" ref="Q17:Q18" si="47">E18-E17</f>
        <v>0.5</v>
      </c>
      <c r="R17">
        <f t="shared" ref="R17:R18" si="48">F18-F17</f>
        <v>0.47000000000000242</v>
      </c>
      <c r="S17">
        <f t="shared" ref="S17:S18" si="49">G18-G17</f>
        <v>0.5</v>
      </c>
      <c r="T17">
        <f t="shared" ref="T17:T18" si="50">H18-H17</f>
        <v>0.62999999999999901</v>
      </c>
      <c r="U17">
        <f t="shared" ref="U17:U18" si="51">I18-I17</f>
        <v>0.59000000000000341</v>
      </c>
      <c r="V17">
        <f t="shared" ref="V17:V18" si="52">J18-J17</f>
        <v>0.37999999999999901</v>
      </c>
    </row>
    <row r="18" spans="1:22" x14ac:dyDescent="0.3">
      <c r="A18" t="s">
        <v>41</v>
      </c>
      <c r="B18">
        <f t="shared" ref="B18:J18" si="53">B128</f>
        <v>7987.2</v>
      </c>
      <c r="C18">
        <f t="shared" si="53"/>
        <v>36.159999999999997</v>
      </c>
      <c r="D18">
        <f t="shared" si="53"/>
        <v>23.17</v>
      </c>
      <c r="E18">
        <f t="shared" si="53"/>
        <v>36.25</v>
      </c>
      <c r="F18">
        <f t="shared" si="53"/>
        <v>23.03</v>
      </c>
      <c r="G18">
        <f t="shared" si="53"/>
        <v>36.1</v>
      </c>
      <c r="H18">
        <f t="shared" si="53"/>
        <v>22.79</v>
      </c>
      <c r="I18">
        <f t="shared" si="53"/>
        <v>36.090000000000003</v>
      </c>
      <c r="J18">
        <f t="shared" si="53"/>
        <v>22.48</v>
      </c>
      <c r="O18">
        <f>C19-C18</f>
        <v>1.0700000000000003</v>
      </c>
      <c r="P18">
        <f t="shared" si="46"/>
        <v>0.53999999999999915</v>
      </c>
      <c r="Q18">
        <f t="shared" si="47"/>
        <v>0.75999999999999801</v>
      </c>
      <c r="R18">
        <f t="shared" si="48"/>
        <v>0.64999999999999858</v>
      </c>
      <c r="S18">
        <f t="shared" si="49"/>
        <v>1.1899999999999977</v>
      </c>
      <c r="T18">
        <f t="shared" si="50"/>
        <v>0.33000000000000185</v>
      </c>
      <c r="U18">
        <f t="shared" si="51"/>
        <v>1.1599999999999966</v>
      </c>
      <c r="V18">
        <f t="shared" si="52"/>
        <v>0.55999999999999872</v>
      </c>
    </row>
    <row r="19" spans="1:22" s="1" customFormat="1" x14ac:dyDescent="0.3">
      <c r="A19" s="1" t="s">
        <v>42</v>
      </c>
      <c r="B19" s="1">
        <f t="shared" ref="B19:J19" si="54">B129</f>
        <v>8486.4</v>
      </c>
      <c r="C19" s="1">
        <f t="shared" si="54"/>
        <v>37.229999999999997</v>
      </c>
      <c r="D19" s="1">
        <f t="shared" si="54"/>
        <v>23.71</v>
      </c>
      <c r="E19" s="1">
        <f t="shared" si="54"/>
        <v>37.01</v>
      </c>
      <c r="F19" s="1">
        <f t="shared" si="54"/>
        <v>23.68</v>
      </c>
      <c r="G19" s="1">
        <f t="shared" si="54"/>
        <v>37.29</v>
      </c>
      <c r="H19" s="1">
        <f t="shared" si="54"/>
        <v>23.12</v>
      </c>
      <c r="I19" s="1">
        <f t="shared" si="54"/>
        <v>37.25</v>
      </c>
      <c r="J19" s="1">
        <f t="shared" si="54"/>
        <v>23.04</v>
      </c>
      <c r="N19" s="7"/>
      <c r="O19" s="1">
        <f>AVERAGE(O17:O18)</f>
        <v>0.86499999999999844</v>
      </c>
      <c r="P19" s="1">
        <f t="shared" ref="P19" si="55">AVERAGE(P17:P18)</f>
        <v>0.53000000000000114</v>
      </c>
      <c r="Q19" s="1">
        <f t="shared" ref="Q19" si="56">AVERAGE(Q17:Q18)</f>
        <v>0.62999999999999901</v>
      </c>
      <c r="R19" s="1">
        <f t="shared" ref="R19" si="57">AVERAGE(R17:R18)</f>
        <v>0.5600000000000005</v>
      </c>
      <c r="S19" s="1">
        <f t="shared" ref="S19" si="58">AVERAGE(S17:S18)</f>
        <v>0.84499999999999886</v>
      </c>
      <c r="T19" s="1">
        <f t="shared" ref="T19" si="59">AVERAGE(T17:T18)</f>
        <v>0.48000000000000043</v>
      </c>
      <c r="U19" s="1">
        <f t="shared" ref="U19" si="60">AVERAGE(U17:U18)</f>
        <v>0.875</v>
      </c>
      <c r="V19" s="1">
        <f t="shared" ref="V19" si="61">AVERAGE(V17:V18)</f>
        <v>0.46999999999999886</v>
      </c>
    </row>
    <row r="20" spans="1:22" x14ac:dyDescent="0.3">
      <c r="A20" t="s">
        <v>43</v>
      </c>
      <c r="B20">
        <v>5800</v>
      </c>
      <c r="C20" s="1">
        <f t="shared" ref="C20:C21" si="62">C21-O20</f>
        <v>33.134999999999991</v>
      </c>
      <c r="D20" s="1">
        <f t="shared" ref="D20:D21" si="63">D21-P23</f>
        <v>21.565000000000001</v>
      </c>
      <c r="E20">
        <f t="shared" si="2"/>
        <v>34.270000000000003</v>
      </c>
      <c r="F20">
        <f t="shared" si="2"/>
        <v>21.08</v>
      </c>
      <c r="G20" s="1">
        <f t="shared" ref="G20:G21" si="64">G21-S20</f>
        <v>32.889999999999993</v>
      </c>
      <c r="H20" s="1">
        <f t="shared" ref="H20:H21" si="65">H21-T23</f>
        <v>20.790000000000003</v>
      </c>
      <c r="I20">
        <f t="shared" si="5"/>
        <v>33.26</v>
      </c>
      <c r="J20">
        <f t="shared" si="5"/>
        <v>20.69</v>
      </c>
      <c r="O20">
        <f t="shared" ref="O20:V20" si="66">O25</f>
        <v>0.82499999999999929</v>
      </c>
      <c r="P20">
        <f t="shared" si="66"/>
        <v>0.45500000000000007</v>
      </c>
      <c r="Q20">
        <f t="shared" si="66"/>
        <v>0.52499999999999858</v>
      </c>
      <c r="R20">
        <f t="shared" si="66"/>
        <v>0.52999999999999936</v>
      </c>
      <c r="S20">
        <f t="shared" si="66"/>
        <v>0.92000000000000171</v>
      </c>
      <c r="T20">
        <f t="shared" si="66"/>
        <v>0.51999999999999957</v>
      </c>
      <c r="U20">
        <f t="shared" si="66"/>
        <v>0.82999999999999829</v>
      </c>
      <c r="V20">
        <f t="shared" si="66"/>
        <v>0.4350000000000005</v>
      </c>
    </row>
    <row r="21" spans="1:22" x14ac:dyDescent="0.3">
      <c r="A21" t="s">
        <v>44</v>
      </c>
      <c r="B21">
        <v>6489.6</v>
      </c>
      <c r="C21" s="1">
        <f t="shared" si="62"/>
        <v>33.959999999999994</v>
      </c>
      <c r="D21" s="1">
        <f t="shared" si="63"/>
        <v>22.035</v>
      </c>
      <c r="E21">
        <f t="shared" si="2"/>
        <v>34.25</v>
      </c>
      <c r="F21">
        <f t="shared" si="2"/>
        <v>21.75</v>
      </c>
      <c r="G21" s="1">
        <f t="shared" si="64"/>
        <v>33.809999999999995</v>
      </c>
      <c r="H21" s="1">
        <f t="shared" si="65"/>
        <v>21.290000000000003</v>
      </c>
      <c r="I21">
        <f t="shared" si="5"/>
        <v>34.51</v>
      </c>
      <c r="J21">
        <f t="shared" si="5"/>
        <v>21.48</v>
      </c>
      <c r="O21">
        <f t="shared" ref="O21:V21" si="67">O25</f>
        <v>0.82499999999999929</v>
      </c>
      <c r="P21">
        <f t="shared" si="67"/>
        <v>0.45500000000000007</v>
      </c>
      <c r="Q21">
        <f t="shared" si="67"/>
        <v>0.52499999999999858</v>
      </c>
      <c r="R21">
        <f t="shared" si="67"/>
        <v>0.52999999999999936</v>
      </c>
      <c r="S21">
        <f t="shared" si="67"/>
        <v>0.92000000000000171</v>
      </c>
      <c r="T21">
        <f t="shared" si="67"/>
        <v>0.51999999999999957</v>
      </c>
      <c r="U21">
        <f t="shared" si="67"/>
        <v>0.82999999999999829</v>
      </c>
      <c r="V21">
        <f t="shared" si="67"/>
        <v>0.4350000000000005</v>
      </c>
    </row>
    <row r="22" spans="1:22" x14ac:dyDescent="0.3">
      <c r="A22" t="s">
        <v>45</v>
      </c>
      <c r="B22">
        <v>6988.8</v>
      </c>
      <c r="C22" s="1">
        <f>C23-O22</f>
        <v>34.784999999999997</v>
      </c>
      <c r="D22" s="1">
        <f>D23-P25</f>
        <v>22.475000000000001</v>
      </c>
      <c r="E22">
        <f t="shared" ref="E22:F41" si="68">E132</f>
        <v>35.51</v>
      </c>
      <c r="F22">
        <f t="shared" si="68"/>
        <v>22.33</v>
      </c>
      <c r="G22" s="1">
        <f>G23-S22</f>
        <v>34.729999999999997</v>
      </c>
      <c r="H22" s="1">
        <f>H23-T25</f>
        <v>21.830000000000002</v>
      </c>
      <c r="I22">
        <f t="shared" ref="I22:J41" si="69">I132</f>
        <v>35.58</v>
      </c>
      <c r="J22">
        <f t="shared" si="69"/>
        <v>21.63</v>
      </c>
      <c r="O22">
        <f t="shared" ref="O22:V22" si="70">O25</f>
        <v>0.82499999999999929</v>
      </c>
      <c r="P22">
        <f t="shared" si="70"/>
        <v>0.45500000000000007</v>
      </c>
      <c r="Q22">
        <f t="shared" si="70"/>
        <v>0.52499999999999858</v>
      </c>
      <c r="R22">
        <f t="shared" si="70"/>
        <v>0.52999999999999936</v>
      </c>
      <c r="S22">
        <f t="shared" si="70"/>
        <v>0.92000000000000171</v>
      </c>
      <c r="T22">
        <f t="shared" si="70"/>
        <v>0.51999999999999957</v>
      </c>
      <c r="U22">
        <f t="shared" si="70"/>
        <v>0.82999999999999829</v>
      </c>
      <c r="V22">
        <f t="shared" si="70"/>
        <v>0.4350000000000005</v>
      </c>
    </row>
    <row r="23" spans="1:22" x14ac:dyDescent="0.3">
      <c r="A23" t="s">
        <v>46</v>
      </c>
      <c r="B23">
        <f t="shared" ref="B23:J23" si="71">B133</f>
        <v>7488</v>
      </c>
      <c r="C23">
        <f t="shared" si="71"/>
        <v>35.61</v>
      </c>
      <c r="D23">
        <f t="shared" si="71"/>
        <v>22.93</v>
      </c>
      <c r="E23">
        <f t="shared" si="71"/>
        <v>35.96</v>
      </c>
      <c r="F23">
        <f t="shared" si="71"/>
        <v>22.77</v>
      </c>
      <c r="G23">
        <f t="shared" si="71"/>
        <v>35.65</v>
      </c>
      <c r="H23">
        <f t="shared" si="71"/>
        <v>22.35</v>
      </c>
      <c r="I23">
        <f t="shared" si="71"/>
        <v>35.6</v>
      </c>
      <c r="J23">
        <f t="shared" si="71"/>
        <v>22.27</v>
      </c>
      <c r="O23">
        <f>C24-C23</f>
        <v>0.53000000000000114</v>
      </c>
      <c r="P23">
        <f t="shared" ref="P23:P24" si="72">D24-D23</f>
        <v>0.46999999999999886</v>
      </c>
      <c r="Q23">
        <f t="shared" ref="Q23:Q24" si="73">E24-E23</f>
        <v>0.28999999999999915</v>
      </c>
      <c r="R23">
        <f t="shared" ref="R23:R24" si="74">F24-F23</f>
        <v>0.55000000000000071</v>
      </c>
      <c r="S23">
        <f t="shared" ref="S23:S24" si="75">G24-G23</f>
        <v>0.41000000000000369</v>
      </c>
      <c r="T23">
        <f t="shared" ref="T23:T24" si="76">H24-H23</f>
        <v>0.5</v>
      </c>
      <c r="U23">
        <f t="shared" ref="U23:U24" si="77">I24-I23</f>
        <v>0.39999999999999858</v>
      </c>
      <c r="V23">
        <f t="shared" ref="V23:V24" si="78">J24-J23</f>
        <v>0.44000000000000128</v>
      </c>
    </row>
    <row r="24" spans="1:22" x14ac:dyDescent="0.3">
      <c r="A24" t="s">
        <v>11</v>
      </c>
      <c r="B24">
        <f t="shared" ref="B24:J24" si="79">B134</f>
        <v>7987.2</v>
      </c>
      <c r="C24">
        <f t="shared" si="79"/>
        <v>36.14</v>
      </c>
      <c r="D24">
        <f t="shared" si="79"/>
        <v>23.4</v>
      </c>
      <c r="E24">
        <f t="shared" si="79"/>
        <v>36.25</v>
      </c>
      <c r="F24">
        <f t="shared" si="79"/>
        <v>23.32</v>
      </c>
      <c r="G24">
        <f t="shared" si="79"/>
        <v>36.06</v>
      </c>
      <c r="H24">
        <f t="shared" si="79"/>
        <v>22.85</v>
      </c>
      <c r="I24">
        <f t="shared" si="79"/>
        <v>36</v>
      </c>
      <c r="J24">
        <f t="shared" si="79"/>
        <v>22.71</v>
      </c>
      <c r="O24">
        <f>C25-C24</f>
        <v>1.1199999999999974</v>
      </c>
      <c r="P24">
        <f t="shared" si="72"/>
        <v>0.44000000000000128</v>
      </c>
      <c r="Q24">
        <f t="shared" si="73"/>
        <v>0.75999999999999801</v>
      </c>
      <c r="R24">
        <f t="shared" si="74"/>
        <v>0.50999999999999801</v>
      </c>
      <c r="S24">
        <f t="shared" si="75"/>
        <v>1.4299999999999997</v>
      </c>
      <c r="T24">
        <f t="shared" si="76"/>
        <v>0.53999999999999915</v>
      </c>
      <c r="U24">
        <f t="shared" si="77"/>
        <v>1.259999999999998</v>
      </c>
      <c r="V24">
        <f t="shared" si="78"/>
        <v>0.42999999999999972</v>
      </c>
    </row>
    <row r="25" spans="1:22" s="1" customFormat="1" x14ac:dyDescent="0.3">
      <c r="A25" s="1" t="s">
        <v>45</v>
      </c>
      <c r="B25" s="1">
        <f t="shared" ref="B25:J25" si="80">B135</f>
        <v>8486.4</v>
      </c>
      <c r="C25" s="1">
        <f t="shared" si="80"/>
        <v>37.26</v>
      </c>
      <c r="D25" s="1">
        <f t="shared" si="80"/>
        <v>23.84</v>
      </c>
      <c r="E25" s="1">
        <f t="shared" si="80"/>
        <v>37.01</v>
      </c>
      <c r="F25" s="1">
        <f t="shared" si="80"/>
        <v>23.83</v>
      </c>
      <c r="G25" s="1">
        <f t="shared" si="80"/>
        <v>37.49</v>
      </c>
      <c r="H25" s="1">
        <f t="shared" si="80"/>
        <v>23.39</v>
      </c>
      <c r="I25" s="1">
        <f t="shared" si="80"/>
        <v>37.26</v>
      </c>
      <c r="J25" s="1">
        <f t="shared" si="80"/>
        <v>23.14</v>
      </c>
      <c r="N25" s="7"/>
      <c r="O25" s="1">
        <f>AVERAGE(O23:O24)</f>
        <v>0.82499999999999929</v>
      </c>
      <c r="P25" s="1">
        <f t="shared" ref="P25" si="81">AVERAGE(P23:P24)</f>
        <v>0.45500000000000007</v>
      </c>
      <c r="Q25" s="1">
        <f t="shared" ref="Q25" si="82">AVERAGE(Q23:Q24)</f>
        <v>0.52499999999999858</v>
      </c>
      <c r="R25" s="1">
        <f t="shared" ref="R25" si="83">AVERAGE(R23:R24)</f>
        <v>0.52999999999999936</v>
      </c>
      <c r="S25" s="1">
        <f t="shared" ref="S25" si="84">AVERAGE(S23:S24)</f>
        <v>0.92000000000000171</v>
      </c>
      <c r="T25" s="1">
        <f t="shared" ref="T25" si="85">AVERAGE(T23:T24)</f>
        <v>0.51999999999999957</v>
      </c>
      <c r="U25" s="1">
        <f t="shared" ref="U25" si="86">AVERAGE(U23:U24)</f>
        <v>0.82999999999999829</v>
      </c>
      <c r="V25" s="1">
        <f t="shared" ref="V25" si="87">AVERAGE(V23:V24)</f>
        <v>0.4350000000000005</v>
      </c>
    </row>
    <row r="26" spans="1:22" x14ac:dyDescent="0.3">
      <c r="A26" t="s">
        <v>60</v>
      </c>
      <c r="B26">
        <v>5800</v>
      </c>
      <c r="C26" s="1">
        <f t="shared" ref="C26:C27" si="88">C27-O26</f>
        <v>33.510000000000012</v>
      </c>
      <c r="D26" s="1">
        <f t="shared" ref="D26:D27" si="89">D27-P29</f>
        <v>22.409999999999997</v>
      </c>
      <c r="E26">
        <f t="shared" si="68"/>
        <v>35</v>
      </c>
      <c r="F26">
        <f t="shared" si="68"/>
        <v>22</v>
      </c>
      <c r="G26" s="1">
        <f t="shared" ref="G26:G27" si="90">G27-S26</f>
        <v>33.96</v>
      </c>
      <c r="H26" s="1">
        <f t="shared" ref="H26:H27" si="91">H27-T29</f>
        <v>21.990000000000002</v>
      </c>
      <c r="I26">
        <f t="shared" si="69"/>
        <v>34.96</v>
      </c>
      <c r="J26">
        <f t="shared" si="69"/>
        <v>22.01</v>
      </c>
      <c r="O26">
        <f t="shared" ref="O26:V26" si="92">O31</f>
        <v>0.97999999999999687</v>
      </c>
      <c r="P26">
        <f t="shared" si="92"/>
        <v>0.55000000000000071</v>
      </c>
      <c r="Q26">
        <f t="shared" si="92"/>
        <v>0.66499999999999915</v>
      </c>
      <c r="R26">
        <f t="shared" si="92"/>
        <v>0.55499999999999972</v>
      </c>
      <c r="S26">
        <f t="shared" si="92"/>
        <v>0.92999999999999972</v>
      </c>
      <c r="T26">
        <f t="shared" si="92"/>
        <v>0.51999999999999957</v>
      </c>
      <c r="U26">
        <f t="shared" si="92"/>
        <v>1.0650000000000013</v>
      </c>
      <c r="V26">
        <f t="shared" si="92"/>
        <v>0.54499999999999993</v>
      </c>
    </row>
    <row r="27" spans="1:22" x14ac:dyDescent="0.3">
      <c r="A27" t="s">
        <v>12</v>
      </c>
      <c r="B27">
        <v>6489.6</v>
      </c>
      <c r="C27" s="1">
        <f t="shared" si="88"/>
        <v>34.490000000000009</v>
      </c>
      <c r="D27" s="1">
        <f t="shared" si="89"/>
        <v>23.02</v>
      </c>
      <c r="E27">
        <f t="shared" si="68"/>
        <v>35.21</v>
      </c>
      <c r="F27">
        <f t="shared" si="68"/>
        <v>22.77</v>
      </c>
      <c r="G27" s="1">
        <f t="shared" si="90"/>
        <v>34.89</v>
      </c>
      <c r="H27" s="1">
        <f t="shared" si="91"/>
        <v>22.610000000000003</v>
      </c>
      <c r="I27">
        <f t="shared" si="69"/>
        <v>36.25</v>
      </c>
      <c r="J27">
        <f t="shared" si="69"/>
        <v>22.74</v>
      </c>
      <c r="O27">
        <f t="shared" ref="O27:V27" si="93">O31</f>
        <v>0.97999999999999687</v>
      </c>
      <c r="P27">
        <f t="shared" si="93"/>
        <v>0.55000000000000071</v>
      </c>
      <c r="Q27">
        <f t="shared" si="93"/>
        <v>0.66499999999999915</v>
      </c>
      <c r="R27">
        <f t="shared" si="93"/>
        <v>0.55499999999999972</v>
      </c>
      <c r="S27">
        <f t="shared" si="93"/>
        <v>0.92999999999999972</v>
      </c>
      <c r="T27">
        <f t="shared" si="93"/>
        <v>0.51999999999999957</v>
      </c>
      <c r="U27">
        <f t="shared" si="93"/>
        <v>1.0650000000000013</v>
      </c>
      <c r="V27">
        <f t="shared" si="93"/>
        <v>0.54499999999999993</v>
      </c>
    </row>
    <row r="28" spans="1:22" x14ac:dyDescent="0.3">
      <c r="A28" t="s">
        <v>61</v>
      </c>
      <c r="B28">
        <v>6988.8</v>
      </c>
      <c r="C28" s="1">
        <f>C29-O28</f>
        <v>35.470000000000006</v>
      </c>
      <c r="D28" s="1">
        <f>D29-P31</f>
        <v>23.509999999999998</v>
      </c>
      <c r="E28">
        <f t="shared" si="68"/>
        <v>36.729999999999997</v>
      </c>
      <c r="F28">
        <f t="shared" si="68"/>
        <v>23.34</v>
      </c>
      <c r="G28" s="1">
        <f>G29-S28</f>
        <v>35.82</v>
      </c>
      <c r="H28" s="1">
        <f>H29-T31</f>
        <v>23.03</v>
      </c>
      <c r="I28">
        <f t="shared" si="69"/>
        <v>36.75</v>
      </c>
      <c r="J28">
        <f t="shared" si="69"/>
        <v>22.93</v>
      </c>
      <c r="O28">
        <f t="shared" ref="O28:V28" si="94">O31</f>
        <v>0.97999999999999687</v>
      </c>
      <c r="P28">
        <f t="shared" si="94"/>
        <v>0.55000000000000071</v>
      </c>
      <c r="Q28">
        <f t="shared" si="94"/>
        <v>0.66499999999999915</v>
      </c>
      <c r="R28">
        <f t="shared" si="94"/>
        <v>0.55499999999999972</v>
      </c>
      <c r="S28">
        <f t="shared" si="94"/>
        <v>0.92999999999999972</v>
      </c>
      <c r="T28">
        <f t="shared" si="94"/>
        <v>0.51999999999999957</v>
      </c>
      <c r="U28">
        <f t="shared" si="94"/>
        <v>1.0650000000000013</v>
      </c>
      <c r="V28">
        <f t="shared" si="94"/>
        <v>0.54499999999999993</v>
      </c>
    </row>
    <row r="29" spans="1:22" x14ac:dyDescent="0.3">
      <c r="A29" t="s">
        <v>64</v>
      </c>
      <c r="B29">
        <f t="shared" ref="B29:J29" si="95">B139</f>
        <v>7488</v>
      </c>
      <c r="C29">
        <f t="shared" si="95"/>
        <v>36.450000000000003</v>
      </c>
      <c r="D29">
        <f t="shared" si="95"/>
        <v>24.06</v>
      </c>
      <c r="E29">
        <f t="shared" si="95"/>
        <v>36.75</v>
      </c>
      <c r="F29">
        <f t="shared" si="95"/>
        <v>23.84</v>
      </c>
      <c r="G29">
        <f t="shared" si="95"/>
        <v>36.75</v>
      </c>
      <c r="H29">
        <f t="shared" si="95"/>
        <v>23.55</v>
      </c>
      <c r="I29">
        <f t="shared" si="95"/>
        <v>36.57</v>
      </c>
      <c r="J29">
        <f t="shared" si="95"/>
        <v>23.52</v>
      </c>
      <c r="O29">
        <f>C30-C29</f>
        <v>0.80999999999999517</v>
      </c>
      <c r="P29">
        <f t="shared" ref="P29:P30" si="96">D30-D29</f>
        <v>0.61000000000000298</v>
      </c>
      <c r="Q29">
        <f t="shared" ref="Q29:Q30" si="97">E30-E29</f>
        <v>1.2000000000000028</v>
      </c>
      <c r="R29">
        <f t="shared" ref="R29:R30" si="98">F30-F29</f>
        <v>0.55000000000000071</v>
      </c>
      <c r="S29">
        <f t="shared" ref="S29:S30" si="99">G30-G29</f>
        <v>0.60000000000000142</v>
      </c>
      <c r="T29">
        <f t="shared" ref="T29:T30" si="100">H30-H29</f>
        <v>0.62000000000000099</v>
      </c>
      <c r="U29">
        <f t="shared" ref="U29:U30" si="101">I30-I29</f>
        <v>1.4099999999999966</v>
      </c>
      <c r="V29">
        <f t="shared" ref="V29:V30" si="102">J30-J29</f>
        <v>0.53000000000000114</v>
      </c>
    </row>
    <row r="30" spans="1:22" x14ac:dyDescent="0.3">
      <c r="A30" t="s">
        <v>12</v>
      </c>
      <c r="B30">
        <f t="shared" ref="B30:J30" si="103">B140</f>
        <v>7987.2</v>
      </c>
      <c r="C30">
        <f t="shared" si="103"/>
        <v>37.26</v>
      </c>
      <c r="D30">
        <f t="shared" si="103"/>
        <v>24.67</v>
      </c>
      <c r="E30">
        <f t="shared" si="103"/>
        <v>37.950000000000003</v>
      </c>
      <c r="F30">
        <f t="shared" si="103"/>
        <v>24.39</v>
      </c>
      <c r="G30">
        <f t="shared" si="103"/>
        <v>37.35</v>
      </c>
      <c r="H30">
        <f t="shared" si="103"/>
        <v>24.17</v>
      </c>
      <c r="I30">
        <f t="shared" si="103"/>
        <v>37.979999999999997</v>
      </c>
      <c r="J30">
        <f t="shared" si="103"/>
        <v>24.05</v>
      </c>
      <c r="O30">
        <f>C31-C30</f>
        <v>1.1499999999999986</v>
      </c>
      <c r="P30">
        <f t="shared" si="96"/>
        <v>0.48999999999999844</v>
      </c>
      <c r="Q30">
        <f t="shared" si="97"/>
        <v>0.12999999999999545</v>
      </c>
      <c r="R30">
        <f t="shared" si="98"/>
        <v>0.55999999999999872</v>
      </c>
      <c r="S30">
        <f t="shared" si="99"/>
        <v>1.259999999999998</v>
      </c>
      <c r="T30">
        <f t="shared" si="100"/>
        <v>0.41999999999999815</v>
      </c>
      <c r="U30">
        <f t="shared" si="101"/>
        <v>0.72000000000000597</v>
      </c>
      <c r="V30">
        <f t="shared" si="102"/>
        <v>0.55999999999999872</v>
      </c>
    </row>
    <row r="31" spans="1:22" s="1" customFormat="1" x14ac:dyDescent="0.3">
      <c r="A31" s="1" t="s">
        <v>12</v>
      </c>
      <c r="B31" s="1">
        <f t="shared" ref="B31:J31" si="104">B141</f>
        <v>8486.4</v>
      </c>
      <c r="C31" s="1">
        <f t="shared" si="104"/>
        <v>38.409999999999997</v>
      </c>
      <c r="D31" s="1">
        <f t="shared" si="104"/>
        <v>25.16</v>
      </c>
      <c r="E31" s="1">
        <f t="shared" si="104"/>
        <v>38.08</v>
      </c>
      <c r="F31" s="1">
        <f t="shared" si="104"/>
        <v>24.95</v>
      </c>
      <c r="G31" s="1">
        <f t="shared" si="104"/>
        <v>38.61</v>
      </c>
      <c r="H31" s="1">
        <f t="shared" si="104"/>
        <v>24.59</v>
      </c>
      <c r="I31" s="1">
        <f t="shared" si="104"/>
        <v>38.700000000000003</v>
      </c>
      <c r="J31" s="1">
        <f t="shared" si="104"/>
        <v>24.61</v>
      </c>
      <c r="N31" s="7"/>
      <c r="O31" s="1">
        <f>AVERAGE(O29:O30)</f>
        <v>0.97999999999999687</v>
      </c>
      <c r="P31" s="1">
        <f t="shared" ref="P31" si="105">AVERAGE(P29:P30)</f>
        <v>0.55000000000000071</v>
      </c>
      <c r="Q31" s="1">
        <f t="shared" ref="Q31" si="106">AVERAGE(Q29:Q30)</f>
        <v>0.66499999999999915</v>
      </c>
      <c r="R31" s="1">
        <f t="shared" ref="R31" si="107">AVERAGE(R29:R30)</f>
        <v>0.55499999999999972</v>
      </c>
      <c r="S31" s="1">
        <f t="shared" ref="S31" si="108">AVERAGE(S29:S30)</f>
        <v>0.92999999999999972</v>
      </c>
      <c r="T31" s="1">
        <f t="shared" ref="T31" si="109">AVERAGE(T29:T30)</f>
        <v>0.51999999999999957</v>
      </c>
      <c r="U31" s="1">
        <f t="shared" ref="U31" si="110">AVERAGE(U29:U30)</f>
        <v>1.0650000000000013</v>
      </c>
      <c r="V31" s="1">
        <f t="shared" ref="V31" si="111">AVERAGE(V29:V30)</f>
        <v>0.54499999999999993</v>
      </c>
    </row>
    <row r="32" spans="1:22" x14ac:dyDescent="0.3">
      <c r="A32" t="s">
        <v>13</v>
      </c>
      <c r="B32">
        <v>5800</v>
      </c>
      <c r="C32" s="1">
        <f t="shared" ref="C32:C33" si="112">C33-O32</f>
        <v>34.130000000000003</v>
      </c>
      <c r="D32" s="1">
        <f t="shared" ref="D32:D33" si="113">D33-P35</f>
        <v>22.95</v>
      </c>
      <c r="E32">
        <f t="shared" si="68"/>
        <v>35.75</v>
      </c>
      <c r="F32">
        <f t="shared" si="68"/>
        <v>22.24</v>
      </c>
      <c r="G32" s="1">
        <f t="shared" ref="G32:G33" si="114">G33-S32</f>
        <v>34.19</v>
      </c>
      <c r="H32" s="1">
        <f t="shared" ref="H32:H33" si="115">H33-T35</f>
        <v>22.364999999999998</v>
      </c>
      <c r="I32">
        <f t="shared" si="69"/>
        <v>34.75</v>
      </c>
      <c r="J32">
        <f t="shared" si="69"/>
        <v>21.94</v>
      </c>
      <c r="O32">
        <f t="shared" ref="O32:V32" si="116">O37</f>
        <v>0.96999999999999886</v>
      </c>
      <c r="P32">
        <f t="shared" si="116"/>
        <v>0.50999999999999979</v>
      </c>
      <c r="Q32">
        <f t="shared" si="116"/>
        <v>0.67500000000000071</v>
      </c>
      <c r="R32">
        <f t="shared" si="116"/>
        <v>0.5600000000000005</v>
      </c>
      <c r="S32">
        <f t="shared" si="116"/>
        <v>0.94000000000000128</v>
      </c>
      <c r="T32">
        <f t="shared" si="116"/>
        <v>0.47499999999999964</v>
      </c>
      <c r="U32">
        <f t="shared" si="116"/>
        <v>0.72500000000000142</v>
      </c>
      <c r="V32">
        <f t="shared" si="116"/>
        <v>0.46499999999999986</v>
      </c>
    </row>
    <row r="33" spans="1:22" x14ac:dyDescent="0.3">
      <c r="A33" t="s">
        <v>65</v>
      </c>
      <c r="B33">
        <v>6489.6</v>
      </c>
      <c r="C33" s="1">
        <f t="shared" si="112"/>
        <v>35.1</v>
      </c>
      <c r="D33" s="1">
        <f t="shared" si="113"/>
        <v>23.52</v>
      </c>
      <c r="E33">
        <f t="shared" si="68"/>
        <v>35.5</v>
      </c>
      <c r="F33">
        <f t="shared" si="68"/>
        <v>23.07</v>
      </c>
      <c r="G33" s="1">
        <f t="shared" si="114"/>
        <v>35.129999999999995</v>
      </c>
      <c r="H33" s="1">
        <f t="shared" si="115"/>
        <v>22.844999999999999</v>
      </c>
      <c r="I33">
        <f t="shared" si="69"/>
        <v>36.270000000000003</v>
      </c>
      <c r="J33">
        <f t="shared" si="69"/>
        <v>22.72</v>
      </c>
      <c r="O33">
        <f t="shared" ref="O33:V33" si="117">O37</f>
        <v>0.96999999999999886</v>
      </c>
      <c r="P33">
        <f t="shared" si="117"/>
        <v>0.50999999999999979</v>
      </c>
      <c r="Q33">
        <f t="shared" si="117"/>
        <v>0.67500000000000071</v>
      </c>
      <c r="R33">
        <f t="shared" si="117"/>
        <v>0.5600000000000005</v>
      </c>
      <c r="S33">
        <f t="shared" si="117"/>
        <v>0.94000000000000128</v>
      </c>
      <c r="T33">
        <f t="shared" si="117"/>
        <v>0.47499999999999964</v>
      </c>
      <c r="U33">
        <f t="shared" si="117"/>
        <v>0.72500000000000142</v>
      </c>
      <c r="V33">
        <f t="shared" si="117"/>
        <v>0.46499999999999986</v>
      </c>
    </row>
    <row r="34" spans="1:22" x14ac:dyDescent="0.3">
      <c r="A34" t="s">
        <v>66</v>
      </c>
      <c r="B34">
        <v>6988.8</v>
      </c>
      <c r="C34" s="1">
        <f>C35-O34</f>
        <v>36.07</v>
      </c>
      <c r="D34" s="1">
        <f>D35-P37</f>
        <v>23.97</v>
      </c>
      <c r="E34">
        <f t="shared" si="68"/>
        <v>37</v>
      </c>
      <c r="F34">
        <f t="shared" si="68"/>
        <v>23.65</v>
      </c>
      <c r="G34" s="1">
        <f>G35-S34</f>
        <v>36.069999999999993</v>
      </c>
      <c r="H34" s="1">
        <f>H35-T37</f>
        <v>23.314999999999998</v>
      </c>
      <c r="I34">
        <f t="shared" si="69"/>
        <v>36.89</v>
      </c>
      <c r="J34">
        <f t="shared" si="69"/>
        <v>22.92</v>
      </c>
      <c r="O34">
        <f t="shared" ref="O34:V34" si="118">O37</f>
        <v>0.96999999999999886</v>
      </c>
      <c r="P34">
        <f t="shared" si="118"/>
        <v>0.50999999999999979</v>
      </c>
      <c r="Q34">
        <f t="shared" si="118"/>
        <v>0.67500000000000071</v>
      </c>
      <c r="R34">
        <f t="shared" si="118"/>
        <v>0.5600000000000005</v>
      </c>
      <c r="S34">
        <f t="shared" si="118"/>
        <v>0.94000000000000128</v>
      </c>
      <c r="T34">
        <f t="shared" si="118"/>
        <v>0.47499999999999964</v>
      </c>
      <c r="U34">
        <f t="shared" si="118"/>
        <v>0.72500000000000142</v>
      </c>
      <c r="V34">
        <f t="shared" si="118"/>
        <v>0.46499999999999986</v>
      </c>
    </row>
    <row r="35" spans="1:22" x14ac:dyDescent="0.3">
      <c r="A35" t="s">
        <v>66</v>
      </c>
      <c r="B35">
        <f t="shared" ref="B35:J35" si="119">B145</f>
        <v>7488</v>
      </c>
      <c r="C35">
        <f t="shared" si="119"/>
        <v>37.04</v>
      </c>
      <c r="D35">
        <f t="shared" si="119"/>
        <v>24.48</v>
      </c>
      <c r="E35">
        <f t="shared" si="119"/>
        <v>37.14</v>
      </c>
      <c r="F35">
        <f t="shared" si="119"/>
        <v>24.11</v>
      </c>
      <c r="G35">
        <f t="shared" si="119"/>
        <v>37.01</v>
      </c>
      <c r="H35">
        <f t="shared" si="119"/>
        <v>23.79</v>
      </c>
      <c r="I35">
        <f t="shared" si="119"/>
        <v>37.299999999999997</v>
      </c>
      <c r="J35">
        <f t="shared" si="119"/>
        <v>23.61</v>
      </c>
      <c r="O35">
        <f>C36-C35</f>
        <v>1.2199999999999989</v>
      </c>
      <c r="P35">
        <f t="shared" ref="P35:P36" si="120">D36-D35</f>
        <v>0.57000000000000028</v>
      </c>
      <c r="Q35">
        <f t="shared" ref="Q35:Q36" si="121">E36-E35</f>
        <v>1.1099999999999994</v>
      </c>
      <c r="R35">
        <f t="shared" ref="R35:R36" si="122">F36-F35</f>
        <v>0.55000000000000071</v>
      </c>
      <c r="S35">
        <f t="shared" ref="S35:S36" si="123">G36-G35</f>
        <v>1.0300000000000011</v>
      </c>
      <c r="T35">
        <f t="shared" ref="T35:T36" si="124">H36-H35</f>
        <v>0.48000000000000043</v>
      </c>
      <c r="U35">
        <f t="shared" ref="U35:U36" si="125">I36-I35</f>
        <v>0.70000000000000284</v>
      </c>
      <c r="V35">
        <f t="shared" ref="V35:V36" si="126">J36-J35</f>
        <v>0.42000000000000171</v>
      </c>
    </row>
    <row r="36" spans="1:22" x14ac:dyDescent="0.3">
      <c r="A36" t="s">
        <v>13</v>
      </c>
      <c r="B36">
        <f t="shared" ref="B36:J36" si="127">B146</f>
        <v>7987.2</v>
      </c>
      <c r="C36">
        <f t="shared" si="127"/>
        <v>38.26</v>
      </c>
      <c r="D36">
        <f t="shared" si="127"/>
        <v>25.05</v>
      </c>
      <c r="E36">
        <f t="shared" si="127"/>
        <v>38.25</v>
      </c>
      <c r="F36">
        <f t="shared" si="127"/>
        <v>24.66</v>
      </c>
      <c r="G36">
        <f t="shared" si="127"/>
        <v>38.04</v>
      </c>
      <c r="H36">
        <f t="shared" si="127"/>
        <v>24.27</v>
      </c>
      <c r="I36">
        <f t="shared" si="127"/>
        <v>38</v>
      </c>
      <c r="J36">
        <f t="shared" si="127"/>
        <v>24.03</v>
      </c>
      <c r="O36">
        <f>C37-C36</f>
        <v>0.71999999999999886</v>
      </c>
      <c r="P36">
        <f t="shared" si="120"/>
        <v>0.44999999999999929</v>
      </c>
      <c r="Q36">
        <f t="shared" si="121"/>
        <v>0.24000000000000199</v>
      </c>
      <c r="R36">
        <f t="shared" si="122"/>
        <v>0.57000000000000028</v>
      </c>
      <c r="S36">
        <f t="shared" si="123"/>
        <v>0.85000000000000142</v>
      </c>
      <c r="T36">
        <f t="shared" si="124"/>
        <v>0.46999999999999886</v>
      </c>
      <c r="U36">
        <f t="shared" si="125"/>
        <v>0.75</v>
      </c>
      <c r="V36">
        <f t="shared" si="126"/>
        <v>0.50999999999999801</v>
      </c>
    </row>
    <row r="37" spans="1:22" s="1" customFormat="1" x14ac:dyDescent="0.3">
      <c r="A37" s="1" t="s">
        <v>13</v>
      </c>
      <c r="B37" s="1">
        <f t="shared" ref="B37:J37" si="128">B147</f>
        <v>8486.4</v>
      </c>
      <c r="C37" s="1">
        <f t="shared" si="128"/>
        <v>38.979999999999997</v>
      </c>
      <c r="D37" s="1">
        <f t="shared" si="128"/>
        <v>25.5</v>
      </c>
      <c r="E37" s="1">
        <f t="shared" si="128"/>
        <v>38.49</v>
      </c>
      <c r="F37" s="1">
        <f t="shared" si="128"/>
        <v>25.23</v>
      </c>
      <c r="G37" s="1">
        <f t="shared" si="128"/>
        <v>38.89</v>
      </c>
      <c r="H37" s="1">
        <f t="shared" si="128"/>
        <v>24.74</v>
      </c>
      <c r="I37" s="1">
        <f t="shared" si="128"/>
        <v>38.75</v>
      </c>
      <c r="J37" s="1">
        <f t="shared" si="128"/>
        <v>24.54</v>
      </c>
      <c r="N37" s="7"/>
      <c r="O37" s="1">
        <f>AVERAGE(O35:O36)</f>
        <v>0.96999999999999886</v>
      </c>
      <c r="P37" s="1">
        <f t="shared" ref="P37" si="129">AVERAGE(P35:P36)</f>
        <v>0.50999999999999979</v>
      </c>
      <c r="Q37" s="1">
        <f t="shared" ref="Q37" si="130">AVERAGE(Q35:Q36)</f>
        <v>0.67500000000000071</v>
      </c>
      <c r="R37" s="1">
        <f t="shared" ref="R37" si="131">AVERAGE(R35:R36)</f>
        <v>0.5600000000000005</v>
      </c>
      <c r="S37" s="1">
        <f t="shared" ref="S37" si="132">AVERAGE(S35:S36)</f>
        <v>0.94000000000000128</v>
      </c>
      <c r="T37" s="1">
        <f t="shared" ref="T37" si="133">AVERAGE(T35:T36)</f>
        <v>0.47499999999999964</v>
      </c>
      <c r="U37" s="1">
        <f t="shared" ref="U37" si="134">AVERAGE(U35:U36)</f>
        <v>0.72500000000000142</v>
      </c>
      <c r="V37" s="1">
        <f t="shared" ref="V37" si="135">AVERAGE(V35:V36)</f>
        <v>0.46499999999999986</v>
      </c>
    </row>
    <row r="38" spans="1:22" x14ac:dyDescent="0.3">
      <c r="A38" t="s">
        <v>5</v>
      </c>
      <c r="B38">
        <v>5800</v>
      </c>
      <c r="C38" s="1">
        <f t="shared" ref="C38:C39" si="136">C39-O38</f>
        <v>33.88000000000001</v>
      </c>
      <c r="D38" s="1">
        <f t="shared" ref="D38:D39" si="137">D39-P41</f>
        <v>21.150000000000002</v>
      </c>
      <c r="E38">
        <f t="shared" si="68"/>
        <v>34</v>
      </c>
      <c r="F38">
        <f t="shared" si="68"/>
        <v>20.55</v>
      </c>
      <c r="G38" s="1">
        <f t="shared" ref="G38:G39" si="138">G39-S38</f>
        <v>32.780000000000015</v>
      </c>
      <c r="H38" s="1">
        <f t="shared" ref="H38:H39" si="139">H39-T41</f>
        <v>20.055</v>
      </c>
      <c r="I38">
        <f t="shared" si="69"/>
        <v>33.74</v>
      </c>
      <c r="J38">
        <f t="shared" si="69"/>
        <v>20.010000000000002</v>
      </c>
      <c r="O38">
        <f t="shared" ref="O38:V38" si="140">O43</f>
        <v>0.68999999999999773</v>
      </c>
      <c r="P38">
        <f t="shared" si="140"/>
        <v>0.51999999999999957</v>
      </c>
      <c r="Q38">
        <f t="shared" si="140"/>
        <v>0.375</v>
      </c>
      <c r="R38">
        <f t="shared" si="140"/>
        <v>0.54000000000000092</v>
      </c>
      <c r="S38">
        <f t="shared" si="140"/>
        <v>0.98999999999999844</v>
      </c>
      <c r="T38">
        <f t="shared" si="140"/>
        <v>0.55499999999999972</v>
      </c>
      <c r="U38">
        <f t="shared" si="140"/>
        <v>0.67000000000000171</v>
      </c>
      <c r="V38">
        <f t="shared" si="140"/>
        <v>0.51499999999999879</v>
      </c>
    </row>
    <row r="39" spans="1:22" x14ac:dyDescent="0.3">
      <c r="A39" t="s">
        <v>47</v>
      </c>
      <c r="B39">
        <v>6489.6</v>
      </c>
      <c r="C39" s="1">
        <f t="shared" si="136"/>
        <v>34.570000000000007</v>
      </c>
      <c r="D39" s="1">
        <f t="shared" si="137"/>
        <v>21.71</v>
      </c>
      <c r="E39">
        <f t="shared" si="68"/>
        <v>34.5</v>
      </c>
      <c r="F39">
        <f t="shared" si="68"/>
        <v>21.1</v>
      </c>
      <c r="G39" s="1">
        <f t="shared" si="138"/>
        <v>33.77000000000001</v>
      </c>
      <c r="H39" s="1">
        <f t="shared" si="139"/>
        <v>20.745000000000001</v>
      </c>
      <c r="I39">
        <f t="shared" si="69"/>
        <v>34.75</v>
      </c>
      <c r="J39">
        <f t="shared" si="69"/>
        <v>20.69</v>
      </c>
      <c r="O39">
        <f t="shared" ref="O39:V39" si="141">O43</f>
        <v>0.68999999999999773</v>
      </c>
      <c r="P39">
        <f t="shared" si="141"/>
        <v>0.51999999999999957</v>
      </c>
      <c r="Q39">
        <f t="shared" si="141"/>
        <v>0.375</v>
      </c>
      <c r="R39">
        <f t="shared" si="141"/>
        <v>0.54000000000000092</v>
      </c>
      <c r="S39">
        <f t="shared" si="141"/>
        <v>0.98999999999999844</v>
      </c>
      <c r="T39">
        <f t="shared" si="141"/>
        <v>0.55499999999999972</v>
      </c>
      <c r="U39">
        <f t="shared" si="141"/>
        <v>0.67000000000000171</v>
      </c>
      <c r="V39">
        <f t="shared" si="141"/>
        <v>0.51499999999999879</v>
      </c>
    </row>
    <row r="40" spans="1:22" x14ac:dyDescent="0.3">
      <c r="A40" t="s">
        <v>5</v>
      </c>
      <c r="B40">
        <v>6988.8</v>
      </c>
      <c r="C40" s="1">
        <f>C41-O40</f>
        <v>35.260000000000005</v>
      </c>
      <c r="D40" s="1">
        <f>D41-P43</f>
        <v>22.19</v>
      </c>
      <c r="E40">
        <f t="shared" si="68"/>
        <v>35.25</v>
      </c>
      <c r="F40">
        <f t="shared" si="68"/>
        <v>21.6</v>
      </c>
      <c r="G40" s="1">
        <f>G41-S40</f>
        <v>34.760000000000005</v>
      </c>
      <c r="H40" s="1">
        <f>H41-T43</f>
        <v>21.164999999999999</v>
      </c>
      <c r="I40">
        <f t="shared" si="69"/>
        <v>35.659999999999997</v>
      </c>
      <c r="J40">
        <f t="shared" si="69"/>
        <v>20.96</v>
      </c>
      <c r="O40">
        <f t="shared" ref="O40:V40" si="142">O43</f>
        <v>0.68999999999999773</v>
      </c>
      <c r="P40">
        <f t="shared" si="142"/>
        <v>0.51999999999999957</v>
      </c>
      <c r="Q40">
        <f t="shared" si="142"/>
        <v>0.375</v>
      </c>
      <c r="R40">
        <f t="shared" si="142"/>
        <v>0.54000000000000092</v>
      </c>
      <c r="S40">
        <f t="shared" si="142"/>
        <v>0.98999999999999844</v>
      </c>
      <c r="T40">
        <f t="shared" si="142"/>
        <v>0.55499999999999972</v>
      </c>
      <c r="U40">
        <f t="shared" si="142"/>
        <v>0.67000000000000171</v>
      </c>
      <c r="V40">
        <f t="shared" si="142"/>
        <v>0.51499999999999879</v>
      </c>
    </row>
    <row r="41" spans="1:22" x14ac:dyDescent="0.3">
      <c r="A41" t="s">
        <v>47</v>
      </c>
      <c r="B41">
        <f t="shared" ref="B41:J41" si="143">B151</f>
        <v>7488</v>
      </c>
      <c r="C41">
        <f t="shared" si="143"/>
        <v>35.950000000000003</v>
      </c>
      <c r="D41">
        <f t="shared" si="143"/>
        <v>22.71</v>
      </c>
      <c r="E41">
        <f t="shared" si="143"/>
        <v>36</v>
      </c>
      <c r="F41">
        <f t="shared" si="143"/>
        <v>22.22</v>
      </c>
      <c r="G41">
        <f t="shared" si="143"/>
        <v>35.75</v>
      </c>
      <c r="H41">
        <f t="shared" si="143"/>
        <v>21.72</v>
      </c>
      <c r="I41">
        <f t="shared" si="143"/>
        <v>35.659999999999997</v>
      </c>
      <c r="J41">
        <f t="shared" si="143"/>
        <v>21.71</v>
      </c>
      <c r="O41">
        <f>C42-C41</f>
        <v>0.84999999999999432</v>
      </c>
      <c r="P41">
        <f t="shared" ref="P41:P42" si="144">D42-D41</f>
        <v>0.55999999999999872</v>
      </c>
      <c r="Q41">
        <f t="shared" ref="Q41:Q42" si="145">E42-E41</f>
        <v>0.64000000000000057</v>
      </c>
      <c r="R41">
        <f t="shared" ref="R41:R42" si="146">F42-F41</f>
        <v>0.53000000000000114</v>
      </c>
      <c r="S41">
        <f t="shared" ref="S41:S42" si="147">G42-G41</f>
        <v>0.60000000000000142</v>
      </c>
      <c r="T41">
        <f t="shared" ref="T41:T42" si="148">H42-H41</f>
        <v>0.69000000000000128</v>
      </c>
      <c r="U41">
        <f t="shared" ref="U41:U42" si="149">I42-I41</f>
        <v>0.84000000000000341</v>
      </c>
      <c r="V41">
        <f t="shared" ref="V41:V42" si="150">J42-J41</f>
        <v>0.53999999999999915</v>
      </c>
    </row>
    <row r="42" spans="1:22" x14ac:dyDescent="0.3">
      <c r="A42" t="s">
        <v>48</v>
      </c>
      <c r="B42">
        <f t="shared" ref="B42:J42" si="151">B152</f>
        <v>7987.2</v>
      </c>
      <c r="C42">
        <f t="shared" si="151"/>
        <v>36.799999999999997</v>
      </c>
      <c r="D42">
        <f t="shared" si="151"/>
        <v>23.27</v>
      </c>
      <c r="E42">
        <f t="shared" si="151"/>
        <v>36.64</v>
      </c>
      <c r="F42">
        <f t="shared" si="151"/>
        <v>22.75</v>
      </c>
      <c r="G42">
        <f t="shared" si="151"/>
        <v>36.35</v>
      </c>
      <c r="H42">
        <f t="shared" si="151"/>
        <v>22.41</v>
      </c>
      <c r="I42">
        <f t="shared" si="151"/>
        <v>36.5</v>
      </c>
      <c r="J42">
        <f t="shared" si="151"/>
        <v>22.25</v>
      </c>
      <c r="O42">
        <f>C43-C42</f>
        <v>0.53000000000000114</v>
      </c>
      <c r="P42">
        <f t="shared" si="144"/>
        <v>0.48000000000000043</v>
      </c>
      <c r="Q42">
        <f t="shared" si="145"/>
        <v>0.10999999999999943</v>
      </c>
      <c r="R42">
        <f t="shared" si="146"/>
        <v>0.55000000000000071</v>
      </c>
      <c r="S42">
        <f t="shared" si="147"/>
        <v>1.3799999999999955</v>
      </c>
      <c r="T42">
        <f t="shared" si="148"/>
        <v>0.41999999999999815</v>
      </c>
      <c r="U42">
        <f t="shared" si="149"/>
        <v>0.5</v>
      </c>
      <c r="V42">
        <f t="shared" si="150"/>
        <v>0.48999999999999844</v>
      </c>
    </row>
    <row r="43" spans="1:22" s="1" customFormat="1" x14ac:dyDescent="0.3">
      <c r="A43" s="1" t="s">
        <v>48</v>
      </c>
      <c r="B43" s="1">
        <f t="shared" ref="B43:J43" si="152">B153</f>
        <v>8486.4</v>
      </c>
      <c r="C43" s="1">
        <f t="shared" si="152"/>
        <v>37.33</v>
      </c>
      <c r="D43" s="1">
        <f t="shared" si="152"/>
        <v>23.75</v>
      </c>
      <c r="E43" s="1">
        <f t="shared" si="152"/>
        <v>36.75</v>
      </c>
      <c r="F43" s="1">
        <f t="shared" si="152"/>
        <v>23.3</v>
      </c>
      <c r="G43" s="1">
        <f t="shared" si="152"/>
        <v>37.729999999999997</v>
      </c>
      <c r="H43" s="1">
        <f t="shared" si="152"/>
        <v>22.83</v>
      </c>
      <c r="I43" s="1">
        <f t="shared" si="152"/>
        <v>37</v>
      </c>
      <c r="J43" s="1">
        <f t="shared" si="152"/>
        <v>22.74</v>
      </c>
      <c r="N43" s="7"/>
      <c r="O43" s="1">
        <f>AVERAGE(O41:O42)</f>
        <v>0.68999999999999773</v>
      </c>
      <c r="P43" s="1">
        <f t="shared" ref="P43" si="153">AVERAGE(P41:P42)</f>
        <v>0.51999999999999957</v>
      </c>
      <c r="Q43" s="1">
        <f t="shared" ref="Q43" si="154">AVERAGE(Q41:Q42)</f>
        <v>0.375</v>
      </c>
      <c r="R43" s="1">
        <f t="shared" ref="R43" si="155">AVERAGE(R41:R42)</f>
        <v>0.54000000000000092</v>
      </c>
      <c r="S43" s="1">
        <f t="shared" ref="S43" si="156">AVERAGE(S41:S42)</f>
        <v>0.98999999999999844</v>
      </c>
      <c r="T43" s="1">
        <f t="shared" ref="T43" si="157">AVERAGE(T41:T42)</f>
        <v>0.55499999999999972</v>
      </c>
      <c r="U43" s="1">
        <f t="shared" ref="U43" si="158">AVERAGE(U41:U42)</f>
        <v>0.67000000000000171</v>
      </c>
      <c r="V43" s="1">
        <f t="shared" ref="V43" si="159">AVERAGE(V41:V42)</f>
        <v>0.51499999999999879</v>
      </c>
    </row>
    <row r="44" spans="1:22" x14ac:dyDescent="0.3">
      <c r="A44" t="s">
        <v>49</v>
      </c>
      <c r="B44">
        <v>5800</v>
      </c>
      <c r="C44" s="1">
        <f t="shared" ref="C44:C45" si="160">C45-O44</f>
        <v>32.64</v>
      </c>
      <c r="D44" s="1">
        <f t="shared" ref="D44:D45" si="161">D45-P47</f>
        <v>21.23</v>
      </c>
      <c r="E44">
        <f t="shared" ref="E42:F61" si="162">E154</f>
        <v>34.25</v>
      </c>
      <c r="F44">
        <f t="shared" si="162"/>
        <v>21.13</v>
      </c>
      <c r="G44" s="1">
        <f t="shared" ref="G44:G45" si="163">G45-S44</f>
        <v>33.100000000000009</v>
      </c>
      <c r="H44" s="1">
        <f t="shared" ref="H44:H45" si="164">H45-T47</f>
        <v>20.45</v>
      </c>
      <c r="I44">
        <f t="shared" ref="I42:J61" si="165">I154</f>
        <v>33.25</v>
      </c>
      <c r="J44">
        <f t="shared" si="165"/>
        <v>20.91</v>
      </c>
      <c r="O44">
        <f t="shared" ref="O44:V44" si="166">O49</f>
        <v>1</v>
      </c>
      <c r="P44">
        <f t="shared" si="166"/>
        <v>0.58999999999999986</v>
      </c>
      <c r="Q44">
        <f t="shared" si="166"/>
        <v>0.625</v>
      </c>
      <c r="R44">
        <f t="shared" si="166"/>
        <v>0.58999999999999986</v>
      </c>
      <c r="S44">
        <f t="shared" si="166"/>
        <v>0.82999999999999829</v>
      </c>
      <c r="T44">
        <f t="shared" si="166"/>
        <v>0.57000000000000028</v>
      </c>
      <c r="U44">
        <f t="shared" si="166"/>
        <v>0.96499999999999986</v>
      </c>
      <c r="V44">
        <f t="shared" si="166"/>
        <v>0.52500000000000036</v>
      </c>
    </row>
    <row r="45" spans="1:22" x14ac:dyDescent="0.3">
      <c r="A45" t="s">
        <v>50</v>
      </c>
      <c r="B45">
        <v>6489.6</v>
      </c>
      <c r="C45" s="1">
        <f t="shared" si="160"/>
        <v>33.64</v>
      </c>
      <c r="D45" s="1">
        <f t="shared" si="161"/>
        <v>21.88</v>
      </c>
      <c r="E45">
        <f t="shared" si="162"/>
        <v>34.25</v>
      </c>
      <c r="F45">
        <f t="shared" si="162"/>
        <v>21.71</v>
      </c>
      <c r="G45" s="1">
        <f t="shared" si="163"/>
        <v>33.930000000000007</v>
      </c>
      <c r="H45" s="1">
        <f t="shared" si="164"/>
        <v>21.189999999999998</v>
      </c>
      <c r="I45">
        <f t="shared" si="165"/>
        <v>34.75</v>
      </c>
      <c r="J45">
        <f t="shared" si="165"/>
        <v>21.47</v>
      </c>
      <c r="O45">
        <f t="shared" ref="O45:V45" si="167">O49</f>
        <v>1</v>
      </c>
      <c r="P45">
        <f t="shared" si="167"/>
        <v>0.58999999999999986</v>
      </c>
      <c r="Q45">
        <f t="shared" si="167"/>
        <v>0.625</v>
      </c>
      <c r="R45">
        <f t="shared" si="167"/>
        <v>0.58999999999999986</v>
      </c>
      <c r="S45">
        <f t="shared" si="167"/>
        <v>0.82999999999999829</v>
      </c>
      <c r="T45">
        <f t="shared" si="167"/>
        <v>0.57000000000000028</v>
      </c>
      <c r="U45">
        <f t="shared" si="167"/>
        <v>0.96499999999999986</v>
      </c>
      <c r="V45">
        <f t="shared" si="167"/>
        <v>0.52500000000000036</v>
      </c>
    </row>
    <row r="46" spans="1:22" x14ac:dyDescent="0.3">
      <c r="A46" t="s">
        <v>51</v>
      </c>
      <c r="B46">
        <v>6988.8</v>
      </c>
      <c r="C46" s="1">
        <f>C47-O46</f>
        <v>34.64</v>
      </c>
      <c r="D46" s="1">
        <f>D47-P49</f>
        <v>22.41</v>
      </c>
      <c r="E46">
        <f t="shared" si="162"/>
        <v>35.75</v>
      </c>
      <c r="F46">
        <f t="shared" si="162"/>
        <v>22.13</v>
      </c>
      <c r="G46" s="1">
        <f>G47-S46</f>
        <v>34.760000000000005</v>
      </c>
      <c r="H46" s="1">
        <f>H47-T49</f>
        <v>21.59</v>
      </c>
      <c r="I46">
        <f t="shared" si="165"/>
        <v>35.75</v>
      </c>
      <c r="J46">
        <f t="shared" si="165"/>
        <v>21.62</v>
      </c>
      <c r="O46">
        <f t="shared" ref="O46:V46" si="168">O49</f>
        <v>1</v>
      </c>
      <c r="P46">
        <f t="shared" si="168"/>
        <v>0.58999999999999986</v>
      </c>
      <c r="Q46">
        <f t="shared" si="168"/>
        <v>0.625</v>
      </c>
      <c r="R46">
        <f t="shared" si="168"/>
        <v>0.58999999999999986</v>
      </c>
      <c r="S46">
        <f t="shared" si="168"/>
        <v>0.82999999999999829</v>
      </c>
      <c r="T46">
        <f t="shared" si="168"/>
        <v>0.57000000000000028</v>
      </c>
      <c r="U46">
        <f t="shared" si="168"/>
        <v>0.96499999999999986</v>
      </c>
      <c r="V46">
        <f t="shared" si="168"/>
        <v>0.52500000000000036</v>
      </c>
    </row>
    <row r="47" spans="1:22" x14ac:dyDescent="0.3">
      <c r="A47" t="s">
        <v>52</v>
      </c>
      <c r="B47">
        <f t="shared" ref="B47:J47" si="169">B157</f>
        <v>7488</v>
      </c>
      <c r="C47">
        <f t="shared" si="169"/>
        <v>35.64</v>
      </c>
      <c r="D47">
        <f t="shared" si="169"/>
        <v>23</v>
      </c>
      <c r="E47">
        <f t="shared" si="169"/>
        <v>35.75</v>
      </c>
      <c r="F47">
        <f t="shared" si="169"/>
        <v>22.63</v>
      </c>
      <c r="G47">
        <f t="shared" si="169"/>
        <v>35.590000000000003</v>
      </c>
      <c r="H47">
        <f t="shared" si="169"/>
        <v>22.16</v>
      </c>
      <c r="I47">
        <f t="shared" si="169"/>
        <v>35.549999999999997</v>
      </c>
      <c r="J47">
        <f t="shared" si="169"/>
        <v>22.24</v>
      </c>
      <c r="O47">
        <f>C48-C47</f>
        <v>0.95000000000000284</v>
      </c>
      <c r="P47">
        <f t="shared" ref="P47:P48" si="170">D48-D47</f>
        <v>0.64999999999999858</v>
      </c>
      <c r="Q47">
        <f t="shared" ref="Q47:Q48" si="171">E48-E47</f>
        <v>0.72999999999999687</v>
      </c>
      <c r="R47">
        <f t="shared" ref="R47:R48" si="172">F48-F47</f>
        <v>0.55000000000000071</v>
      </c>
      <c r="S47">
        <f t="shared" ref="S47:S48" si="173">G48-G47</f>
        <v>0.70999999999999375</v>
      </c>
      <c r="T47">
        <f t="shared" ref="T47:T48" si="174">H48-H47</f>
        <v>0.73999999999999844</v>
      </c>
      <c r="U47">
        <f t="shared" ref="U47:U48" si="175">I48-I47</f>
        <v>0.92999999999999972</v>
      </c>
      <c r="V47">
        <f t="shared" ref="V47:V48" si="176">J48-J47</f>
        <v>0.62000000000000099</v>
      </c>
    </row>
    <row r="48" spans="1:22" x14ac:dyDescent="0.3">
      <c r="A48" t="s">
        <v>50</v>
      </c>
      <c r="B48">
        <f t="shared" ref="B48:J48" si="177">B158</f>
        <v>7987.2</v>
      </c>
      <c r="C48">
        <f t="shared" si="177"/>
        <v>36.590000000000003</v>
      </c>
      <c r="D48">
        <f t="shared" si="177"/>
        <v>23.65</v>
      </c>
      <c r="E48">
        <f t="shared" si="177"/>
        <v>36.479999999999997</v>
      </c>
      <c r="F48">
        <f t="shared" si="177"/>
        <v>23.18</v>
      </c>
      <c r="G48">
        <f t="shared" si="177"/>
        <v>36.299999999999997</v>
      </c>
      <c r="H48">
        <f t="shared" si="177"/>
        <v>22.9</v>
      </c>
      <c r="I48">
        <f t="shared" si="177"/>
        <v>36.479999999999997</v>
      </c>
      <c r="J48">
        <f t="shared" si="177"/>
        <v>22.86</v>
      </c>
      <c r="O48">
        <f>C49-C48</f>
        <v>1.0499999999999972</v>
      </c>
      <c r="P48">
        <f t="shared" si="170"/>
        <v>0.53000000000000114</v>
      </c>
      <c r="Q48">
        <f t="shared" si="171"/>
        <v>0.52000000000000313</v>
      </c>
      <c r="R48">
        <f t="shared" si="172"/>
        <v>0.62999999999999901</v>
      </c>
      <c r="S48">
        <f t="shared" si="173"/>
        <v>0.95000000000000284</v>
      </c>
      <c r="T48">
        <f t="shared" si="174"/>
        <v>0.40000000000000213</v>
      </c>
      <c r="U48">
        <f t="shared" si="175"/>
        <v>1</v>
      </c>
      <c r="V48">
        <f t="shared" si="176"/>
        <v>0.42999999999999972</v>
      </c>
    </row>
    <row r="49" spans="1:22" s="1" customFormat="1" x14ac:dyDescent="0.3">
      <c r="A49" s="1" t="s">
        <v>51</v>
      </c>
      <c r="B49" s="1">
        <f t="shared" ref="B49:J49" si="178">B159</f>
        <v>8486.4</v>
      </c>
      <c r="C49" s="1">
        <f t="shared" si="178"/>
        <v>37.64</v>
      </c>
      <c r="D49" s="1">
        <f t="shared" si="178"/>
        <v>24.18</v>
      </c>
      <c r="E49" s="1">
        <f t="shared" si="178"/>
        <v>37</v>
      </c>
      <c r="F49" s="1">
        <f t="shared" si="178"/>
        <v>23.81</v>
      </c>
      <c r="G49" s="1">
        <f t="shared" si="178"/>
        <v>37.25</v>
      </c>
      <c r="H49" s="1">
        <f t="shared" si="178"/>
        <v>23.3</v>
      </c>
      <c r="I49" s="1">
        <f t="shared" si="178"/>
        <v>37.479999999999997</v>
      </c>
      <c r="J49" s="1">
        <f t="shared" si="178"/>
        <v>23.29</v>
      </c>
      <c r="N49" s="7"/>
      <c r="O49" s="1">
        <f>AVERAGE(O47:O48)</f>
        <v>1</v>
      </c>
      <c r="P49" s="1">
        <f t="shared" ref="P49" si="179">AVERAGE(P47:P48)</f>
        <v>0.58999999999999986</v>
      </c>
      <c r="Q49" s="1">
        <f t="shared" ref="Q49" si="180">AVERAGE(Q47:Q48)</f>
        <v>0.625</v>
      </c>
      <c r="R49" s="1">
        <f t="shared" ref="R49" si="181">AVERAGE(R47:R48)</f>
        <v>0.58999999999999986</v>
      </c>
      <c r="S49" s="1">
        <f t="shared" ref="S49" si="182">AVERAGE(S47:S48)</f>
        <v>0.82999999999999829</v>
      </c>
      <c r="T49" s="1">
        <f t="shared" ref="T49" si="183">AVERAGE(T47:T48)</f>
        <v>0.57000000000000028</v>
      </c>
      <c r="U49" s="1">
        <f t="shared" ref="U49" si="184">AVERAGE(U47:U48)</f>
        <v>0.96499999999999986</v>
      </c>
      <c r="V49" s="1">
        <f t="shared" ref="V49" si="185">AVERAGE(V47:V48)</f>
        <v>0.52500000000000036</v>
      </c>
    </row>
    <row r="50" spans="1:22" x14ac:dyDescent="0.3">
      <c r="A50" t="s">
        <v>6</v>
      </c>
      <c r="B50">
        <v>5800</v>
      </c>
      <c r="C50" s="1">
        <f t="shared" ref="C50:C51" si="186">C51-O50</f>
        <v>34.284999999999997</v>
      </c>
      <c r="D50" s="1">
        <f t="shared" ref="D50:D51" si="187">D51-P53</f>
        <v>21.819999999999997</v>
      </c>
      <c r="E50">
        <f t="shared" si="162"/>
        <v>34.450000000000003</v>
      </c>
      <c r="F50">
        <f t="shared" si="162"/>
        <v>21.51</v>
      </c>
      <c r="G50" s="1">
        <f t="shared" ref="G50:G51" si="188">G51-S50</f>
        <v>34.409999999999997</v>
      </c>
      <c r="H50" s="1">
        <f t="shared" ref="H50:H51" si="189">H51-T53</f>
        <v>21.26</v>
      </c>
      <c r="I50">
        <f t="shared" si="165"/>
        <v>34.25</v>
      </c>
      <c r="J50">
        <f t="shared" si="165"/>
        <v>21.11</v>
      </c>
      <c r="O50">
        <f t="shared" ref="O50:V50" si="190">O55</f>
        <v>0.65500000000000114</v>
      </c>
      <c r="P50">
        <f t="shared" si="190"/>
        <v>0.55000000000000071</v>
      </c>
      <c r="Q50">
        <f t="shared" si="190"/>
        <v>0.32000000000000028</v>
      </c>
      <c r="R50">
        <f t="shared" si="190"/>
        <v>0.51500000000000057</v>
      </c>
      <c r="S50">
        <f t="shared" si="190"/>
        <v>0.64000000000000057</v>
      </c>
      <c r="T50">
        <f t="shared" si="190"/>
        <v>0.51999999999999957</v>
      </c>
      <c r="U50">
        <f t="shared" si="190"/>
        <v>0.65000000000000213</v>
      </c>
      <c r="V50">
        <f t="shared" si="190"/>
        <v>0.55000000000000071</v>
      </c>
    </row>
    <row r="51" spans="1:22" x14ac:dyDescent="0.3">
      <c r="A51" t="s">
        <v>6</v>
      </c>
      <c r="B51">
        <v>6489.6</v>
      </c>
      <c r="C51" s="1">
        <f t="shared" si="186"/>
        <v>34.94</v>
      </c>
      <c r="D51" s="1">
        <f t="shared" si="187"/>
        <v>22.389999999999997</v>
      </c>
      <c r="E51">
        <f t="shared" si="162"/>
        <v>34.75</v>
      </c>
      <c r="F51">
        <f t="shared" si="162"/>
        <v>22.21</v>
      </c>
      <c r="G51" s="1">
        <f t="shared" si="188"/>
        <v>35.049999999999997</v>
      </c>
      <c r="H51" s="1">
        <f t="shared" si="189"/>
        <v>21.84</v>
      </c>
      <c r="I51">
        <f t="shared" si="165"/>
        <v>35.270000000000003</v>
      </c>
      <c r="J51">
        <f t="shared" si="165"/>
        <v>21.93</v>
      </c>
      <c r="O51">
        <f t="shared" ref="O51:V51" si="191">O55</f>
        <v>0.65500000000000114</v>
      </c>
      <c r="P51">
        <f t="shared" si="191"/>
        <v>0.55000000000000071</v>
      </c>
      <c r="Q51">
        <f t="shared" si="191"/>
        <v>0.32000000000000028</v>
      </c>
      <c r="R51">
        <f t="shared" si="191"/>
        <v>0.51500000000000057</v>
      </c>
      <c r="S51">
        <f t="shared" si="191"/>
        <v>0.64000000000000057</v>
      </c>
      <c r="T51">
        <f t="shared" si="191"/>
        <v>0.51999999999999957</v>
      </c>
      <c r="U51">
        <f t="shared" si="191"/>
        <v>0.65000000000000213</v>
      </c>
      <c r="V51">
        <f t="shared" si="191"/>
        <v>0.55000000000000071</v>
      </c>
    </row>
    <row r="52" spans="1:22" x14ac:dyDescent="0.3">
      <c r="A52" t="s">
        <v>6</v>
      </c>
      <c r="B52">
        <v>6988.8</v>
      </c>
      <c r="C52" s="1">
        <f>C53-O52</f>
        <v>35.594999999999999</v>
      </c>
      <c r="D52" s="1">
        <f>D53-P55</f>
        <v>22.919999999999998</v>
      </c>
      <c r="E52">
        <f t="shared" si="162"/>
        <v>36</v>
      </c>
      <c r="F52">
        <f t="shared" si="162"/>
        <v>22.78</v>
      </c>
      <c r="G52" s="1">
        <f>G53-S52</f>
        <v>35.69</v>
      </c>
      <c r="H52" s="1">
        <f>H53-T55</f>
        <v>22.3</v>
      </c>
      <c r="I52">
        <f t="shared" si="165"/>
        <v>36</v>
      </c>
      <c r="J52">
        <f t="shared" si="165"/>
        <v>22.27</v>
      </c>
      <c r="O52">
        <f t="shared" ref="O52:V52" si="192">O55</f>
        <v>0.65500000000000114</v>
      </c>
      <c r="P52">
        <f t="shared" si="192"/>
        <v>0.55000000000000071</v>
      </c>
      <c r="Q52">
        <f t="shared" si="192"/>
        <v>0.32000000000000028</v>
      </c>
      <c r="R52">
        <f t="shared" si="192"/>
        <v>0.51500000000000057</v>
      </c>
      <c r="S52">
        <f t="shared" si="192"/>
        <v>0.64000000000000057</v>
      </c>
      <c r="T52">
        <f t="shared" si="192"/>
        <v>0.51999999999999957</v>
      </c>
      <c r="U52">
        <f t="shared" si="192"/>
        <v>0.65000000000000213</v>
      </c>
      <c r="V52">
        <f t="shared" si="192"/>
        <v>0.55000000000000071</v>
      </c>
    </row>
    <row r="53" spans="1:22" x14ac:dyDescent="0.3">
      <c r="A53" t="s">
        <v>6</v>
      </c>
      <c r="B53">
        <f t="shared" ref="B53:J53" si="193">B163</f>
        <v>7488</v>
      </c>
      <c r="C53">
        <f t="shared" si="193"/>
        <v>36.25</v>
      </c>
      <c r="D53">
        <f t="shared" si="193"/>
        <v>23.47</v>
      </c>
      <c r="E53">
        <f t="shared" si="193"/>
        <v>36.700000000000003</v>
      </c>
      <c r="F53">
        <f t="shared" si="193"/>
        <v>23.31</v>
      </c>
      <c r="G53">
        <f t="shared" si="193"/>
        <v>36.33</v>
      </c>
      <c r="H53">
        <f t="shared" si="193"/>
        <v>22.82</v>
      </c>
      <c r="I53">
        <f t="shared" si="193"/>
        <v>36.299999999999997</v>
      </c>
      <c r="J53">
        <f t="shared" si="193"/>
        <v>22.88</v>
      </c>
      <c r="O53">
        <f>C54-C53</f>
        <v>0.77000000000000313</v>
      </c>
      <c r="P53">
        <f t="shared" ref="P53:P54" si="194">D54-D53</f>
        <v>0.57000000000000028</v>
      </c>
      <c r="Q53">
        <f t="shared" ref="Q53:Q54" si="195">E54-E53</f>
        <v>0.37999999999999545</v>
      </c>
      <c r="R53">
        <f t="shared" ref="R53:R54" si="196">F54-F53</f>
        <v>0.44000000000000128</v>
      </c>
      <c r="S53">
        <f t="shared" ref="S53:S54" si="197">G54-G53</f>
        <v>0.57999999999999829</v>
      </c>
      <c r="T53">
        <f t="shared" ref="T53:T54" si="198">H54-H53</f>
        <v>0.57999999999999829</v>
      </c>
      <c r="U53">
        <f t="shared" ref="U53:U54" si="199">I54-I53</f>
        <v>0.80000000000000426</v>
      </c>
      <c r="V53">
        <f t="shared" ref="V53:V54" si="200">J54-J53</f>
        <v>0.65000000000000213</v>
      </c>
    </row>
    <row r="54" spans="1:22" x14ac:dyDescent="0.3">
      <c r="A54" t="s">
        <v>6</v>
      </c>
      <c r="B54">
        <f t="shared" ref="B54:J54" si="201">B164</f>
        <v>7987.2</v>
      </c>
      <c r="C54">
        <f t="shared" si="201"/>
        <v>37.020000000000003</v>
      </c>
      <c r="D54">
        <f t="shared" si="201"/>
        <v>24.04</v>
      </c>
      <c r="E54">
        <f t="shared" si="201"/>
        <v>37.08</v>
      </c>
      <c r="F54">
        <f t="shared" si="201"/>
        <v>23.75</v>
      </c>
      <c r="G54">
        <f t="shared" si="201"/>
        <v>36.909999999999997</v>
      </c>
      <c r="H54">
        <f t="shared" si="201"/>
        <v>23.4</v>
      </c>
      <c r="I54">
        <f t="shared" si="201"/>
        <v>37.1</v>
      </c>
      <c r="J54">
        <f t="shared" si="201"/>
        <v>23.53</v>
      </c>
      <c r="O54">
        <f>C55-C54</f>
        <v>0.53999999999999915</v>
      </c>
      <c r="P54">
        <f t="shared" si="194"/>
        <v>0.53000000000000114</v>
      </c>
      <c r="Q54">
        <f t="shared" si="195"/>
        <v>0.26000000000000512</v>
      </c>
      <c r="R54">
        <f t="shared" si="196"/>
        <v>0.58999999999999986</v>
      </c>
      <c r="S54">
        <f t="shared" si="197"/>
        <v>0.70000000000000284</v>
      </c>
      <c r="T54">
        <f t="shared" si="198"/>
        <v>0.46000000000000085</v>
      </c>
      <c r="U54">
        <f t="shared" si="199"/>
        <v>0.5</v>
      </c>
      <c r="V54">
        <f t="shared" si="200"/>
        <v>0.44999999999999929</v>
      </c>
    </row>
    <row r="55" spans="1:22" s="1" customFormat="1" x14ac:dyDescent="0.3">
      <c r="A55" s="1" t="s">
        <v>6</v>
      </c>
      <c r="B55" s="1">
        <f t="shared" ref="B55:J55" si="202">B165</f>
        <v>8486.4</v>
      </c>
      <c r="C55" s="1">
        <f t="shared" si="202"/>
        <v>37.56</v>
      </c>
      <c r="D55" s="1">
        <f t="shared" si="202"/>
        <v>24.57</v>
      </c>
      <c r="E55" s="1">
        <f t="shared" si="202"/>
        <v>37.340000000000003</v>
      </c>
      <c r="F55" s="1">
        <f t="shared" si="202"/>
        <v>24.34</v>
      </c>
      <c r="G55" s="1">
        <f t="shared" si="202"/>
        <v>37.61</v>
      </c>
      <c r="H55" s="1">
        <f t="shared" si="202"/>
        <v>23.86</v>
      </c>
      <c r="I55" s="1">
        <f t="shared" si="202"/>
        <v>37.6</v>
      </c>
      <c r="J55" s="1">
        <f t="shared" si="202"/>
        <v>23.98</v>
      </c>
      <c r="N55" s="7"/>
      <c r="O55" s="1">
        <f>AVERAGE(O53:O54)</f>
        <v>0.65500000000000114</v>
      </c>
      <c r="P55" s="1">
        <f t="shared" ref="P55" si="203">AVERAGE(P53:P54)</f>
        <v>0.55000000000000071</v>
      </c>
      <c r="Q55" s="1">
        <f t="shared" ref="Q55" si="204">AVERAGE(Q53:Q54)</f>
        <v>0.32000000000000028</v>
      </c>
      <c r="R55" s="1">
        <f t="shared" ref="R55" si="205">AVERAGE(R53:R54)</f>
        <v>0.51500000000000057</v>
      </c>
      <c r="S55" s="1">
        <f t="shared" ref="S55" si="206">AVERAGE(S53:S54)</f>
        <v>0.64000000000000057</v>
      </c>
      <c r="T55" s="1">
        <f t="shared" ref="T55" si="207">AVERAGE(T53:T54)</f>
        <v>0.51999999999999957</v>
      </c>
      <c r="U55" s="1">
        <f t="shared" ref="U55" si="208">AVERAGE(U53:U54)</f>
        <v>0.65000000000000213</v>
      </c>
      <c r="V55" s="1">
        <f t="shared" ref="V55" si="209">AVERAGE(V53:V54)</f>
        <v>0.55000000000000071</v>
      </c>
    </row>
    <row r="56" spans="1:22" x14ac:dyDescent="0.3">
      <c r="A56" t="s">
        <v>1</v>
      </c>
      <c r="B56">
        <v>5800</v>
      </c>
      <c r="C56" s="1">
        <f t="shared" ref="C56:C57" si="210">C57-O56</f>
        <v>33.434999999999988</v>
      </c>
      <c r="D56" s="1">
        <f t="shared" ref="D56:D57" si="211">D57-P59</f>
        <v>22.184999999999999</v>
      </c>
      <c r="E56">
        <f t="shared" si="162"/>
        <v>35.090000000000003</v>
      </c>
      <c r="F56">
        <f t="shared" si="162"/>
        <v>21.65</v>
      </c>
      <c r="G56" s="1">
        <f t="shared" ref="G56:G57" si="212">G57-S56</f>
        <v>33.709999999999994</v>
      </c>
      <c r="H56" s="1">
        <f t="shared" ref="H56:H57" si="213">H57-T59</f>
        <v>21.749999999999996</v>
      </c>
      <c r="I56">
        <f t="shared" si="165"/>
        <v>33.5</v>
      </c>
      <c r="J56">
        <f t="shared" si="165"/>
        <v>20.94</v>
      </c>
      <c r="O56">
        <f t="shared" ref="O56:V56" si="214">O61</f>
        <v>0.85500000000000043</v>
      </c>
      <c r="P56">
        <f t="shared" si="214"/>
        <v>0.47499999999999964</v>
      </c>
      <c r="Q56">
        <f t="shared" si="214"/>
        <v>0.50499999999999901</v>
      </c>
      <c r="R56">
        <f t="shared" si="214"/>
        <v>0.53500000000000014</v>
      </c>
      <c r="S56">
        <f t="shared" si="214"/>
        <v>0.85000000000000142</v>
      </c>
      <c r="T56">
        <f t="shared" si="214"/>
        <v>0.47000000000000064</v>
      </c>
      <c r="U56">
        <f t="shared" si="214"/>
        <v>0.90000000000000213</v>
      </c>
      <c r="V56">
        <f t="shared" si="214"/>
        <v>0.51999999999999957</v>
      </c>
    </row>
    <row r="57" spans="1:22" x14ac:dyDescent="0.3">
      <c r="A57" t="s">
        <v>1</v>
      </c>
      <c r="B57">
        <v>6489.6</v>
      </c>
      <c r="C57" s="1">
        <f t="shared" si="210"/>
        <v>34.289999999999992</v>
      </c>
      <c r="D57" s="1">
        <f t="shared" si="211"/>
        <v>22.704999999999998</v>
      </c>
      <c r="E57">
        <f t="shared" si="162"/>
        <v>34.75</v>
      </c>
      <c r="F57">
        <f t="shared" si="162"/>
        <v>22.31</v>
      </c>
      <c r="G57" s="1">
        <f t="shared" si="212"/>
        <v>34.559999999999995</v>
      </c>
      <c r="H57" s="1">
        <f t="shared" si="213"/>
        <v>22.509999999999998</v>
      </c>
      <c r="I57">
        <f t="shared" si="165"/>
        <v>35</v>
      </c>
      <c r="J57">
        <f t="shared" si="165"/>
        <v>21.8</v>
      </c>
      <c r="O57">
        <f t="shared" ref="O57:V57" si="215">O61</f>
        <v>0.85500000000000043</v>
      </c>
      <c r="P57">
        <f t="shared" si="215"/>
        <v>0.47499999999999964</v>
      </c>
      <c r="Q57">
        <f t="shared" si="215"/>
        <v>0.50499999999999901</v>
      </c>
      <c r="R57">
        <f t="shared" si="215"/>
        <v>0.53500000000000014</v>
      </c>
      <c r="S57">
        <f t="shared" si="215"/>
        <v>0.85000000000000142</v>
      </c>
      <c r="T57">
        <f t="shared" si="215"/>
        <v>0.47000000000000064</v>
      </c>
      <c r="U57">
        <f t="shared" si="215"/>
        <v>0.90000000000000213</v>
      </c>
      <c r="V57">
        <f t="shared" si="215"/>
        <v>0.51999999999999957</v>
      </c>
    </row>
    <row r="58" spans="1:22" x14ac:dyDescent="0.3">
      <c r="A58" t="s">
        <v>1</v>
      </c>
      <c r="B58">
        <v>6988.8</v>
      </c>
      <c r="C58" s="1">
        <f>C59-O58</f>
        <v>35.144999999999996</v>
      </c>
      <c r="D58" s="1">
        <f>D59-P61</f>
        <v>23.134999999999998</v>
      </c>
      <c r="E58">
        <f t="shared" si="162"/>
        <v>36.229999999999997</v>
      </c>
      <c r="F58">
        <f t="shared" si="162"/>
        <v>22.92</v>
      </c>
      <c r="G58" s="1">
        <f>G59-S58</f>
        <v>35.409999999999997</v>
      </c>
      <c r="H58" s="1">
        <f>H59-T61</f>
        <v>22.689999999999998</v>
      </c>
      <c r="I58">
        <f t="shared" si="165"/>
        <v>35.75</v>
      </c>
      <c r="J58">
        <f t="shared" si="165"/>
        <v>22.05</v>
      </c>
      <c r="O58">
        <f t="shared" ref="O58:V58" si="216">O61</f>
        <v>0.85500000000000043</v>
      </c>
      <c r="P58">
        <f t="shared" si="216"/>
        <v>0.47499999999999964</v>
      </c>
      <c r="Q58">
        <f t="shared" si="216"/>
        <v>0.50499999999999901</v>
      </c>
      <c r="R58">
        <f t="shared" si="216"/>
        <v>0.53500000000000014</v>
      </c>
      <c r="S58">
        <f t="shared" si="216"/>
        <v>0.85000000000000142</v>
      </c>
      <c r="T58">
        <f t="shared" si="216"/>
        <v>0.47000000000000064</v>
      </c>
      <c r="U58">
        <f t="shared" si="216"/>
        <v>0.90000000000000213</v>
      </c>
      <c r="V58">
        <f t="shared" si="216"/>
        <v>0.51999999999999957</v>
      </c>
    </row>
    <row r="59" spans="1:22" x14ac:dyDescent="0.3">
      <c r="A59" t="s">
        <v>1</v>
      </c>
      <c r="B59">
        <f t="shared" ref="B59:J59" si="217">B169</f>
        <v>7488</v>
      </c>
      <c r="C59">
        <f t="shared" si="217"/>
        <v>36</v>
      </c>
      <c r="D59">
        <f t="shared" si="217"/>
        <v>23.61</v>
      </c>
      <c r="E59">
        <f t="shared" si="217"/>
        <v>36.5</v>
      </c>
      <c r="F59">
        <f t="shared" si="217"/>
        <v>23.48</v>
      </c>
      <c r="G59">
        <f t="shared" si="217"/>
        <v>36.26</v>
      </c>
      <c r="H59">
        <f t="shared" si="217"/>
        <v>23.16</v>
      </c>
      <c r="I59">
        <f t="shared" si="217"/>
        <v>35.799999999999997</v>
      </c>
      <c r="J59">
        <f t="shared" si="217"/>
        <v>22.61</v>
      </c>
      <c r="O59">
        <f>C60-C59</f>
        <v>0.71000000000000085</v>
      </c>
      <c r="P59">
        <f t="shared" ref="P59:P60" si="218">D60-D59</f>
        <v>0.51999999999999957</v>
      </c>
      <c r="Q59">
        <f t="shared" ref="Q59:Q60" si="219">E60-E59</f>
        <v>0.35999999999999943</v>
      </c>
      <c r="R59">
        <f t="shared" ref="R59:R60" si="220">F60-F59</f>
        <v>0.48999999999999844</v>
      </c>
      <c r="S59">
        <f t="shared" ref="S59:S60" si="221">G60-G59</f>
        <v>0.45000000000000284</v>
      </c>
      <c r="T59">
        <f t="shared" ref="T59:T60" si="222">H60-H59</f>
        <v>0.76000000000000156</v>
      </c>
      <c r="U59">
        <f t="shared" ref="U59:U60" si="223">I60-I59</f>
        <v>0.59000000000000341</v>
      </c>
      <c r="V59">
        <f t="shared" ref="V59:V60" si="224">J60-J59</f>
        <v>0.74000000000000199</v>
      </c>
    </row>
    <row r="60" spans="1:22" x14ac:dyDescent="0.3">
      <c r="A60" t="s">
        <v>1</v>
      </c>
      <c r="B60">
        <f t="shared" ref="B60:J60" si="225">B170</f>
        <v>7987.2</v>
      </c>
      <c r="C60">
        <f t="shared" si="225"/>
        <v>36.71</v>
      </c>
      <c r="D60">
        <f t="shared" si="225"/>
        <v>24.13</v>
      </c>
      <c r="E60">
        <f t="shared" si="225"/>
        <v>36.86</v>
      </c>
      <c r="F60">
        <f t="shared" si="225"/>
        <v>23.97</v>
      </c>
      <c r="G60">
        <f t="shared" si="225"/>
        <v>36.71</v>
      </c>
      <c r="H60">
        <f t="shared" si="225"/>
        <v>23.92</v>
      </c>
      <c r="I60">
        <f t="shared" si="225"/>
        <v>36.39</v>
      </c>
      <c r="J60">
        <f t="shared" si="225"/>
        <v>23.35</v>
      </c>
      <c r="O60">
        <f>C61-C60</f>
        <v>1</v>
      </c>
      <c r="P60">
        <f t="shared" si="218"/>
        <v>0.42999999999999972</v>
      </c>
      <c r="Q60">
        <f t="shared" si="219"/>
        <v>0.64999999999999858</v>
      </c>
      <c r="R60">
        <f t="shared" si="220"/>
        <v>0.58000000000000185</v>
      </c>
      <c r="S60">
        <f t="shared" si="221"/>
        <v>1.25</v>
      </c>
      <c r="T60">
        <f t="shared" si="222"/>
        <v>0.17999999999999972</v>
      </c>
      <c r="U60">
        <f t="shared" si="223"/>
        <v>1.2100000000000009</v>
      </c>
      <c r="V60">
        <f t="shared" si="224"/>
        <v>0.29999999999999716</v>
      </c>
    </row>
    <row r="61" spans="1:22" s="1" customFormat="1" x14ac:dyDescent="0.3">
      <c r="A61" s="1" t="s">
        <v>1</v>
      </c>
      <c r="B61" s="1">
        <f t="shared" ref="B61:J61" si="226">B171</f>
        <v>8486.4</v>
      </c>
      <c r="C61" s="1">
        <f t="shared" si="226"/>
        <v>37.71</v>
      </c>
      <c r="D61" s="1">
        <f t="shared" si="226"/>
        <v>24.56</v>
      </c>
      <c r="E61" s="1">
        <f t="shared" si="226"/>
        <v>37.51</v>
      </c>
      <c r="F61" s="1">
        <f t="shared" si="226"/>
        <v>24.55</v>
      </c>
      <c r="G61" s="1">
        <f t="shared" si="226"/>
        <v>37.96</v>
      </c>
      <c r="H61" s="1">
        <f t="shared" si="226"/>
        <v>24.1</v>
      </c>
      <c r="I61" s="1">
        <f t="shared" si="226"/>
        <v>37.6</v>
      </c>
      <c r="J61" s="1">
        <f t="shared" si="226"/>
        <v>23.65</v>
      </c>
      <c r="N61" s="7"/>
      <c r="O61" s="1">
        <f>AVERAGE(O59:O60)</f>
        <v>0.85500000000000043</v>
      </c>
      <c r="P61" s="1">
        <f t="shared" ref="P61" si="227">AVERAGE(P59:P60)</f>
        <v>0.47499999999999964</v>
      </c>
      <c r="Q61" s="1">
        <f t="shared" ref="Q61" si="228">AVERAGE(Q59:Q60)</f>
        <v>0.50499999999999901</v>
      </c>
      <c r="R61" s="1">
        <f t="shared" ref="R61" si="229">AVERAGE(R59:R60)</f>
        <v>0.53500000000000014</v>
      </c>
      <c r="S61" s="1">
        <f t="shared" ref="S61" si="230">AVERAGE(S59:S60)</f>
        <v>0.85000000000000142</v>
      </c>
      <c r="T61" s="1">
        <f t="shared" ref="T61" si="231">AVERAGE(T59:T60)</f>
        <v>0.47000000000000064</v>
      </c>
      <c r="U61" s="1">
        <f t="shared" ref="U61" si="232">AVERAGE(U59:U60)</f>
        <v>0.90000000000000213</v>
      </c>
      <c r="V61" s="1">
        <f t="shared" ref="V61" si="233">AVERAGE(V59:V60)</f>
        <v>0.51999999999999957</v>
      </c>
    </row>
    <row r="62" spans="1:22" x14ac:dyDescent="0.3">
      <c r="A62" t="s">
        <v>53</v>
      </c>
      <c r="B62">
        <v>5800</v>
      </c>
      <c r="C62" s="1">
        <f t="shared" ref="C62:C63" si="234">C63-O62</f>
        <v>34.849999999999994</v>
      </c>
      <c r="D62" s="1">
        <f t="shared" ref="D62:D63" si="235">D63-P65</f>
        <v>22.809999999999995</v>
      </c>
      <c r="E62">
        <f t="shared" ref="E62:F81" si="236">E172</f>
        <v>35.67</v>
      </c>
      <c r="F62">
        <f t="shared" si="236"/>
        <v>22.21</v>
      </c>
      <c r="G62" s="1">
        <f t="shared" ref="G62:G63" si="237">G63-S62</f>
        <v>34.75</v>
      </c>
      <c r="H62" s="1">
        <f t="shared" ref="H62:H63" si="238">H63-T65</f>
        <v>22.124999999999996</v>
      </c>
      <c r="I62">
        <f t="shared" ref="I62:J81" si="239">I172</f>
        <v>34.75</v>
      </c>
      <c r="J62">
        <f t="shared" si="239"/>
        <v>21.75</v>
      </c>
      <c r="O62">
        <f t="shared" ref="O62:V62" si="240">O67</f>
        <v>0.73000000000000043</v>
      </c>
      <c r="P62">
        <f t="shared" si="240"/>
        <v>0.53000000000000114</v>
      </c>
      <c r="Q62">
        <f t="shared" si="240"/>
        <v>0.48999999999999844</v>
      </c>
      <c r="R62">
        <f t="shared" si="240"/>
        <v>0.60500000000000043</v>
      </c>
      <c r="S62">
        <f t="shared" si="240"/>
        <v>0.75</v>
      </c>
      <c r="T62">
        <f t="shared" si="240"/>
        <v>0.48500000000000121</v>
      </c>
      <c r="U62">
        <f t="shared" si="240"/>
        <v>0.72500000000000142</v>
      </c>
      <c r="V62">
        <f t="shared" si="240"/>
        <v>0.59999999999999964</v>
      </c>
    </row>
    <row r="63" spans="1:22" x14ac:dyDescent="0.3">
      <c r="A63" t="s">
        <v>53</v>
      </c>
      <c r="B63">
        <v>6489.6</v>
      </c>
      <c r="C63" s="1">
        <f t="shared" si="234"/>
        <v>35.58</v>
      </c>
      <c r="D63" s="1">
        <f t="shared" si="235"/>
        <v>23.279999999999998</v>
      </c>
      <c r="E63">
        <f t="shared" si="236"/>
        <v>35.79</v>
      </c>
      <c r="F63">
        <f t="shared" si="236"/>
        <v>23.2</v>
      </c>
      <c r="G63" s="1">
        <f t="shared" si="237"/>
        <v>35.5</v>
      </c>
      <c r="H63" s="1">
        <f t="shared" si="238"/>
        <v>22.604999999999997</v>
      </c>
      <c r="I63">
        <f t="shared" si="239"/>
        <v>36.159999999999997</v>
      </c>
      <c r="J63">
        <f t="shared" si="239"/>
        <v>22.73</v>
      </c>
      <c r="O63">
        <f t="shared" ref="O63:V63" si="241">O67</f>
        <v>0.73000000000000043</v>
      </c>
      <c r="P63">
        <f t="shared" si="241"/>
        <v>0.53000000000000114</v>
      </c>
      <c r="Q63">
        <f t="shared" si="241"/>
        <v>0.48999999999999844</v>
      </c>
      <c r="R63">
        <f t="shared" si="241"/>
        <v>0.60500000000000043</v>
      </c>
      <c r="S63">
        <f t="shared" si="241"/>
        <v>0.75</v>
      </c>
      <c r="T63">
        <f t="shared" si="241"/>
        <v>0.48500000000000121</v>
      </c>
      <c r="U63">
        <f t="shared" si="241"/>
        <v>0.72500000000000142</v>
      </c>
      <c r="V63">
        <f t="shared" si="241"/>
        <v>0.59999999999999964</v>
      </c>
    </row>
    <row r="64" spans="1:22" x14ac:dyDescent="0.3">
      <c r="A64" t="s">
        <v>53</v>
      </c>
      <c r="B64">
        <v>6988.8</v>
      </c>
      <c r="C64" s="1">
        <f>C65-O64</f>
        <v>36.31</v>
      </c>
      <c r="D64" s="1">
        <f>D65-P67</f>
        <v>23.869999999999997</v>
      </c>
      <c r="E64">
        <f t="shared" si="236"/>
        <v>37</v>
      </c>
      <c r="F64">
        <f t="shared" si="236"/>
        <v>23.71</v>
      </c>
      <c r="G64" s="1">
        <f>G65-S64</f>
        <v>36.25</v>
      </c>
      <c r="H64" s="1">
        <f>H65-T67</f>
        <v>23.094999999999999</v>
      </c>
      <c r="I64">
        <f t="shared" si="239"/>
        <v>36.75</v>
      </c>
      <c r="J64">
        <f t="shared" si="239"/>
        <v>22.84</v>
      </c>
      <c r="O64">
        <f t="shared" ref="O64:V64" si="242">O67</f>
        <v>0.73000000000000043</v>
      </c>
      <c r="P64">
        <f t="shared" si="242"/>
        <v>0.53000000000000114</v>
      </c>
      <c r="Q64">
        <f t="shared" si="242"/>
        <v>0.48999999999999844</v>
      </c>
      <c r="R64">
        <f t="shared" si="242"/>
        <v>0.60500000000000043</v>
      </c>
      <c r="S64">
        <f t="shared" si="242"/>
        <v>0.75</v>
      </c>
      <c r="T64">
        <f t="shared" si="242"/>
        <v>0.48500000000000121</v>
      </c>
      <c r="U64">
        <f t="shared" si="242"/>
        <v>0.72500000000000142</v>
      </c>
      <c r="V64">
        <f t="shared" si="242"/>
        <v>0.59999999999999964</v>
      </c>
    </row>
    <row r="65" spans="1:22" x14ac:dyDescent="0.3">
      <c r="A65" t="s">
        <v>53</v>
      </c>
      <c r="B65">
        <f t="shared" ref="B65:J65" si="243">B175</f>
        <v>7488</v>
      </c>
      <c r="C65">
        <f t="shared" si="243"/>
        <v>37.04</v>
      </c>
      <c r="D65">
        <f t="shared" si="243"/>
        <v>24.4</v>
      </c>
      <c r="E65">
        <f t="shared" si="243"/>
        <v>37.520000000000003</v>
      </c>
      <c r="F65">
        <f t="shared" si="243"/>
        <v>24.23</v>
      </c>
      <c r="G65">
        <f t="shared" si="243"/>
        <v>37</v>
      </c>
      <c r="H65">
        <f t="shared" si="243"/>
        <v>23.58</v>
      </c>
      <c r="I65">
        <f t="shared" si="243"/>
        <v>37.049999999999997</v>
      </c>
      <c r="J65">
        <f t="shared" si="243"/>
        <v>23.43</v>
      </c>
      <c r="O65">
        <f>C66-C65</f>
        <v>1.1300000000000026</v>
      </c>
      <c r="P65">
        <f t="shared" ref="P65:P66" si="244">D66-D65</f>
        <v>0.47000000000000242</v>
      </c>
      <c r="Q65">
        <f t="shared" ref="Q65:Q66" si="245">E66-E65</f>
        <v>0.72999999999999687</v>
      </c>
      <c r="R65">
        <f t="shared" ref="R65:R66" si="246">F66-F65</f>
        <v>0.53000000000000114</v>
      </c>
      <c r="S65">
        <f t="shared" ref="S65:S66" si="247">G66-G65</f>
        <v>0.84000000000000341</v>
      </c>
      <c r="T65">
        <f t="shared" ref="T65:T66" si="248">H66-H65</f>
        <v>0.48000000000000043</v>
      </c>
      <c r="U65">
        <f t="shared" ref="U65:U66" si="249">I66-I65</f>
        <v>0.95000000000000284</v>
      </c>
      <c r="V65">
        <f t="shared" ref="V65:V66" si="250">J66-J65</f>
        <v>0.51999999999999957</v>
      </c>
    </row>
    <row r="66" spans="1:22" x14ac:dyDescent="0.3">
      <c r="A66" t="s">
        <v>53</v>
      </c>
      <c r="B66">
        <f t="shared" ref="B66:J66" si="251">B176</f>
        <v>7987.2</v>
      </c>
      <c r="C66">
        <f t="shared" si="251"/>
        <v>38.17</v>
      </c>
      <c r="D66">
        <f t="shared" si="251"/>
        <v>24.87</v>
      </c>
      <c r="E66">
        <f t="shared" si="251"/>
        <v>38.25</v>
      </c>
      <c r="F66">
        <f t="shared" si="251"/>
        <v>24.76</v>
      </c>
      <c r="G66">
        <f t="shared" si="251"/>
        <v>37.840000000000003</v>
      </c>
      <c r="H66">
        <f t="shared" si="251"/>
        <v>24.06</v>
      </c>
      <c r="I66">
        <f t="shared" si="251"/>
        <v>38</v>
      </c>
      <c r="J66">
        <f t="shared" si="251"/>
        <v>23.95</v>
      </c>
      <c r="O66">
        <f>C67-C66</f>
        <v>0.32999999999999829</v>
      </c>
      <c r="P66">
        <f t="shared" si="244"/>
        <v>0.58999999999999986</v>
      </c>
      <c r="Q66">
        <f t="shared" si="245"/>
        <v>0.25</v>
      </c>
      <c r="R66">
        <f t="shared" si="246"/>
        <v>0.67999999999999972</v>
      </c>
      <c r="S66">
        <f t="shared" si="247"/>
        <v>0.65999999999999659</v>
      </c>
      <c r="T66">
        <f t="shared" si="248"/>
        <v>0.49000000000000199</v>
      </c>
      <c r="U66">
        <f t="shared" si="249"/>
        <v>0.5</v>
      </c>
      <c r="V66">
        <f t="shared" si="250"/>
        <v>0.67999999999999972</v>
      </c>
    </row>
    <row r="67" spans="1:22" s="1" customFormat="1" x14ac:dyDescent="0.3">
      <c r="A67" s="1" t="s">
        <v>2</v>
      </c>
      <c r="B67" s="1">
        <f t="shared" ref="B67:J67" si="252">B177</f>
        <v>8486.4</v>
      </c>
      <c r="C67" s="1">
        <f t="shared" si="252"/>
        <v>38.5</v>
      </c>
      <c r="D67" s="1">
        <f t="shared" si="252"/>
        <v>25.46</v>
      </c>
      <c r="E67" s="1">
        <f t="shared" si="252"/>
        <v>38.5</v>
      </c>
      <c r="F67" s="1">
        <f t="shared" si="252"/>
        <v>25.44</v>
      </c>
      <c r="G67" s="1">
        <f t="shared" si="252"/>
        <v>38.5</v>
      </c>
      <c r="H67" s="1">
        <f t="shared" si="252"/>
        <v>24.55</v>
      </c>
      <c r="I67" s="1">
        <f t="shared" si="252"/>
        <v>38.5</v>
      </c>
      <c r="J67" s="1">
        <f t="shared" si="252"/>
        <v>24.63</v>
      </c>
      <c r="N67" s="7"/>
      <c r="O67" s="1">
        <f>AVERAGE(O65:O66)</f>
        <v>0.73000000000000043</v>
      </c>
      <c r="P67" s="1">
        <f t="shared" ref="P67" si="253">AVERAGE(P65:P66)</f>
        <v>0.53000000000000114</v>
      </c>
      <c r="Q67" s="1">
        <f t="shared" ref="Q67" si="254">AVERAGE(Q65:Q66)</f>
        <v>0.48999999999999844</v>
      </c>
      <c r="R67" s="1">
        <f t="shared" ref="R67" si="255">AVERAGE(R65:R66)</f>
        <v>0.60500000000000043</v>
      </c>
      <c r="S67" s="1">
        <f t="shared" ref="S67" si="256">AVERAGE(S65:S66)</f>
        <v>0.75</v>
      </c>
      <c r="T67" s="1">
        <f t="shared" ref="T67" si="257">AVERAGE(T65:T66)</f>
        <v>0.48500000000000121</v>
      </c>
      <c r="U67" s="1">
        <f t="shared" ref="U67" si="258">AVERAGE(U65:U66)</f>
        <v>0.72500000000000142</v>
      </c>
      <c r="V67" s="1">
        <f t="shared" ref="V67" si="259">AVERAGE(V65:V66)</f>
        <v>0.59999999999999964</v>
      </c>
    </row>
    <row r="68" spans="1:22" x14ac:dyDescent="0.3">
      <c r="A68" t="s">
        <v>9</v>
      </c>
      <c r="B68">
        <v>5800</v>
      </c>
      <c r="C68" s="1">
        <f t="shared" ref="C68:C69" si="260">C69-O68</f>
        <v>35.699999999999989</v>
      </c>
      <c r="D68" s="1">
        <f t="shared" ref="D68:D69" si="261">D69-P71</f>
        <v>23.184999999999999</v>
      </c>
      <c r="E68">
        <f t="shared" si="236"/>
        <v>35.76</v>
      </c>
      <c r="F68">
        <f t="shared" si="236"/>
        <v>22.31</v>
      </c>
      <c r="G68" s="1">
        <f t="shared" ref="G68:G69" si="262">G69-S68</f>
        <v>35.024999999999999</v>
      </c>
      <c r="H68" s="1">
        <f t="shared" ref="H68:H69" si="263">H69-T71</f>
        <v>22.504999999999999</v>
      </c>
      <c r="I68">
        <f t="shared" si="239"/>
        <v>34.979999999999997</v>
      </c>
      <c r="J68">
        <f t="shared" si="239"/>
        <v>22.03</v>
      </c>
      <c r="O68">
        <f t="shared" ref="O68:V68" si="264">O73</f>
        <v>0.51000000000000156</v>
      </c>
      <c r="P68">
        <f t="shared" si="264"/>
        <v>0.44500000000000028</v>
      </c>
      <c r="Q68">
        <f t="shared" si="264"/>
        <v>0.64000000000000057</v>
      </c>
      <c r="R68">
        <f t="shared" si="264"/>
        <v>0.56999999999999851</v>
      </c>
      <c r="S68">
        <f t="shared" si="264"/>
        <v>0.69500000000000028</v>
      </c>
      <c r="T68">
        <f t="shared" si="264"/>
        <v>0.45500000000000007</v>
      </c>
      <c r="U68">
        <f t="shared" si="264"/>
        <v>0.62000000000000099</v>
      </c>
      <c r="V68">
        <f t="shared" si="264"/>
        <v>0.51500000000000057</v>
      </c>
    </row>
    <row r="69" spans="1:22" x14ac:dyDescent="0.3">
      <c r="A69" t="s">
        <v>9</v>
      </c>
      <c r="B69">
        <v>6489.6</v>
      </c>
      <c r="C69" s="1">
        <f t="shared" si="260"/>
        <v>36.209999999999994</v>
      </c>
      <c r="D69" s="1">
        <f t="shared" si="261"/>
        <v>23.634999999999998</v>
      </c>
      <c r="E69">
        <f t="shared" si="236"/>
        <v>35.75</v>
      </c>
      <c r="F69">
        <f t="shared" si="236"/>
        <v>23.23</v>
      </c>
      <c r="G69" s="1">
        <f t="shared" si="262"/>
        <v>35.72</v>
      </c>
      <c r="H69" s="1">
        <f t="shared" si="263"/>
        <v>22.924999999999997</v>
      </c>
      <c r="I69">
        <f t="shared" si="239"/>
        <v>36.119999999999997</v>
      </c>
      <c r="J69">
        <f t="shared" si="239"/>
        <v>22.85</v>
      </c>
      <c r="O69">
        <f t="shared" ref="O69:V69" si="265">O73</f>
        <v>0.51000000000000156</v>
      </c>
      <c r="P69">
        <f t="shared" si="265"/>
        <v>0.44500000000000028</v>
      </c>
      <c r="Q69">
        <f t="shared" si="265"/>
        <v>0.64000000000000057</v>
      </c>
      <c r="R69">
        <f t="shared" si="265"/>
        <v>0.56999999999999851</v>
      </c>
      <c r="S69">
        <f t="shared" si="265"/>
        <v>0.69500000000000028</v>
      </c>
      <c r="T69">
        <f t="shared" si="265"/>
        <v>0.45500000000000007</v>
      </c>
      <c r="U69">
        <f t="shared" si="265"/>
        <v>0.62000000000000099</v>
      </c>
      <c r="V69">
        <f t="shared" si="265"/>
        <v>0.51500000000000057</v>
      </c>
    </row>
    <row r="70" spans="1:22" x14ac:dyDescent="0.3">
      <c r="A70" t="s">
        <v>9</v>
      </c>
      <c r="B70">
        <v>6988.8</v>
      </c>
      <c r="C70" s="1">
        <f>C71-O70</f>
        <v>36.72</v>
      </c>
      <c r="D70" s="1">
        <f>D71-P73</f>
        <v>24.074999999999999</v>
      </c>
      <c r="E70">
        <f t="shared" si="236"/>
        <v>37.25</v>
      </c>
      <c r="F70">
        <f t="shared" si="236"/>
        <v>23.82</v>
      </c>
      <c r="G70" s="1">
        <f>G71-S70</f>
        <v>36.414999999999999</v>
      </c>
      <c r="H70" s="1">
        <f>H71-T73</f>
        <v>23.414999999999999</v>
      </c>
      <c r="I70">
        <f t="shared" si="239"/>
        <v>37.14</v>
      </c>
      <c r="J70">
        <f t="shared" si="239"/>
        <v>23.07</v>
      </c>
      <c r="O70">
        <f t="shared" ref="O70:V70" si="266">O73</f>
        <v>0.51000000000000156</v>
      </c>
      <c r="P70">
        <f t="shared" si="266"/>
        <v>0.44500000000000028</v>
      </c>
      <c r="Q70">
        <f t="shared" si="266"/>
        <v>0.64000000000000057</v>
      </c>
      <c r="R70">
        <f t="shared" si="266"/>
        <v>0.56999999999999851</v>
      </c>
      <c r="S70">
        <f t="shared" si="266"/>
        <v>0.69500000000000028</v>
      </c>
      <c r="T70">
        <f t="shared" si="266"/>
        <v>0.45500000000000007</v>
      </c>
      <c r="U70">
        <f t="shared" si="266"/>
        <v>0.62000000000000099</v>
      </c>
      <c r="V70">
        <f t="shared" si="266"/>
        <v>0.51500000000000057</v>
      </c>
    </row>
    <row r="71" spans="1:22" x14ac:dyDescent="0.3">
      <c r="A71" t="s">
        <v>9</v>
      </c>
      <c r="B71">
        <f t="shared" ref="B71:J71" si="267">B181</f>
        <v>7488</v>
      </c>
      <c r="C71">
        <f t="shared" si="267"/>
        <v>37.229999999999997</v>
      </c>
      <c r="D71">
        <f t="shared" si="267"/>
        <v>24.52</v>
      </c>
      <c r="E71">
        <f t="shared" si="267"/>
        <v>37.49</v>
      </c>
      <c r="F71">
        <f t="shared" si="267"/>
        <v>24.35</v>
      </c>
      <c r="G71">
        <f t="shared" si="267"/>
        <v>37.11</v>
      </c>
      <c r="H71">
        <f t="shared" si="267"/>
        <v>23.87</v>
      </c>
      <c r="I71">
        <f t="shared" si="267"/>
        <v>37.049999999999997</v>
      </c>
      <c r="J71">
        <f t="shared" si="267"/>
        <v>23.72</v>
      </c>
      <c r="O71">
        <f>C72-C71</f>
        <v>0.73000000000000398</v>
      </c>
      <c r="P71">
        <f t="shared" ref="P71:P72" si="268">D72-D71</f>
        <v>0.44999999999999929</v>
      </c>
      <c r="Q71">
        <f t="shared" ref="Q71:Q72" si="269">E72-E71</f>
        <v>0.50999999999999801</v>
      </c>
      <c r="R71">
        <f t="shared" ref="R71:R72" si="270">F72-F71</f>
        <v>0.44999999999999929</v>
      </c>
      <c r="S71">
        <f t="shared" ref="S71:S72" si="271">G72-G71</f>
        <v>0.70000000000000284</v>
      </c>
      <c r="T71">
        <f t="shared" ref="T71:T72" si="272">H72-H71</f>
        <v>0.41999999999999815</v>
      </c>
      <c r="U71">
        <f t="shared" ref="U71:U72" si="273">I72-I71</f>
        <v>0.94000000000000483</v>
      </c>
      <c r="V71">
        <f t="shared" ref="V71:V72" si="274">J72-J71</f>
        <v>0.46000000000000085</v>
      </c>
    </row>
    <row r="72" spans="1:22" x14ac:dyDescent="0.3">
      <c r="A72" t="s">
        <v>9</v>
      </c>
      <c r="B72">
        <f t="shared" ref="B72:J72" si="275">B182</f>
        <v>7987.2</v>
      </c>
      <c r="C72">
        <f t="shared" si="275"/>
        <v>37.96</v>
      </c>
      <c r="D72">
        <f t="shared" si="275"/>
        <v>24.97</v>
      </c>
      <c r="E72">
        <f t="shared" si="275"/>
        <v>38</v>
      </c>
      <c r="F72">
        <f t="shared" si="275"/>
        <v>24.8</v>
      </c>
      <c r="G72">
        <f t="shared" si="275"/>
        <v>37.81</v>
      </c>
      <c r="H72">
        <f t="shared" si="275"/>
        <v>24.29</v>
      </c>
      <c r="I72">
        <f t="shared" si="275"/>
        <v>37.99</v>
      </c>
      <c r="J72">
        <f t="shared" si="275"/>
        <v>24.18</v>
      </c>
      <c r="O72">
        <f>C73-C72</f>
        <v>0.28999999999999915</v>
      </c>
      <c r="P72">
        <f t="shared" si="268"/>
        <v>0.44000000000000128</v>
      </c>
      <c r="Q72">
        <f t="shared" si="269"/>
        <v>0.77000000000000313</v>
      </c>
      <c r="R72">
        <f t="shared" si="270"/>
        <v>0.68999999999999773</v>
      </c>
      <c r="S72">
        <f t="shared" si="271"/>
        <v>0.68999999999999773</v>
      </c>
      <c r="T72">
        <f t="shared" si="272"/>
        <v>0.49000000000000199</v>
      </c>
      <c r="U72">
        <f t="shared" si="273"/>
        <v>0.29999999999999716</v>
      </c>
      <c r="V72">
        <f t="shared" si="274"/>
        <v>0.57000000000000028</v>
      </c>
    </row>
    <row r="73" spans="1:22" s="1" customFormat="1" x14ac:dyDescent="0.3">
      <c r="A73" s="1" t="s">
        <v>54</v>
      </c>
      <c r="B73" s="1">
        <f t="shared" ref="B73:J73" si="276">B183</f>
        <v>8486.4</v>
      </c>
      <c r="C73" s="1">
        <f t="shared" si="276"/>
        <v>38.25</v>
      </c>
      <c r="D73" s="1">
        <f t="shared" si="276"/>
        <v>25.41</v>
      </c>
      <c r="E73" s="1">
        <f t="shared" si="276"/>
        <v>38.770000000000003</v>
      </c>
      <c r="F73" s="1">
        <f t="shared" si="276"/>
        <v>25.49</v>
      </c>
      <c r="G73" s="1">
        <f t="shared" si="276"/>
        <v>38.5</v>
      </c>
      <c r="H73" s="1">
        <f t="shared" si="276"/>
        <v>24.78</v>
      </c>
      <c r="I73" s="1">
        <f t="shared" si="276"/>
        <v>38.29</v>
      </c>
      <c r="J73" s="1">
        <f t="shared" si="276"/>
        <v>24.75</v>
      </c>
      <c r="N73" s="7"/>
      <c r="O73" s="1">
        <f>AVERAGE(O71:O72)</f>
        <v>0.51000000000000156</v>
      </c>
      <c r="P73" s="1">
        <f t="shared" ref="P73" si="277">AVERAGE(P71:P72)</f>
        <v>0.44500000000000028</v>
      </c>
      <c r="Q73" s="1">
        <f t="shared" ref="Q73" si="278">AVERAGE(Q71:Q72)</f>
        <v>0.64000000000000057</v>
      </c>
      <c r="R73" s="1">
        <f t="shared" ref="R73" si="279">AVERAGE(R71:R72)</f>
        <v>0.56999999999999851</v>
      </c>
      <c r="S73" s="1">
        <f t="shared" ref="S73" si="280">AVERAGE(S71:S72)</f>
        <v>0.69500000000000028</v>
      </c>
      <c r="T73" s="1">
        <f t="shared" ref="T73" si="281">AVERAGE(T71:T72)</f>
        <v>0.45500000000000007</v>
      </c>
      <c r="U73" s="1">
        <f t="shared" ref="U73" si="282">AVERAGE(U71:U72)</f>
        <v>0.62000000000000099</v>
      </c>
      <c r="V73" s="1">
        <f t="shared" ref="V73" si="283">AVERAGE(V71:V72)</f>
        <v>0.51500000000000057</v>
      </c>
    </row>
    <row r="74" spans="1:22" x14ac:dyDescent="0.3">
      <c r="A74" t="s">
        <v>55</v>
      </c>
      <c r="B74">
        <v>5800</v>
      </c>
      <c r="C74" s="1">
        <f t="shared" ref="C74:C75" si="284">C75-O74</f>
        <v>33.875</v>
      </c>
      <c r="D74" s="1">
        <f t="shared" ref="D74:D75" si="285">D75-P77</f>
        <v>21.635000000000002</v>
      </c>
      <c r="E74">
        <f t="shared" si="236"/>
        <v>34.25</v>
      </c>
      <c r="F74">
        <f t="shared" si="236"/>
        <v>21.24</v>
      </c>
      <c r="G74" s="1">
        <f t="shared" ref="G74:G75" si="286">G75-S74</f>
        <v>34.235000000000014</v>
      </c>
      <c r="H74" s="1">
        <f t="shared" ref="H74:H75" si="287">H75-T77</f>
        <v>20.874999999999996</v>
      </c>
      <c r="I74">
        <f t="shared" si="239"/>
        <v>34.11</v>
      </c>
      <c r="J74">
        <f t="shared" si="239"/>
        <v>20.62</v>
      </c>
      <c r="O74">
        <f t="shared" ref="O74:V74" si="288">O79</f>
        <v>0.625</v>
      </c>
      <c r="P74">
        <f t="shared" si="288"/>
        <v>0.46499999999999986</v>
      </c>
      <c r="Q74">
        <f t="shared" si="288"/>
        <v>0.37000000000000099</v>
      </c>
      <c r="R74">
        <f t="shared" si="288"/>
        <v>0.55499999999999972</v>
      </c>
      <c r="S74">
        <f t="shared" si="288"/>
        <v>0.50499999999999901</v>
      </c>
      <c r="T74">
        <f t="shared" si="288"/>
        <v>0.45500000000000007</v>
      </c>
      <c r="U74">
        <f t="shared" si="288"/>
        <v>0.48000000000000043</v>
      </c>
      <c r="V74">
        <f t="shared" si="288"/>
        <v>0.49000000000000021</v>
      </c>
    </row>
    <row r="75" spans="1:22" x14ac:dyDescent="0.3">
      <c r="A75" t="s">
        <v>55</v>
      </c>
      <c r="B75">
        <v>6489.6</v>
      </c>
      <c r="C75" s="1">
        <f t="shared" si="284"/>
        <v>34.5</v>
      </c>
      <c r="D75" s="1">
        <f t="shared" si="285"/>
        <v>22.125</v>
      </c>
      <c r="E75">
        <f t="shared" si="236"/>
        <v>34.549999999999997</v>
      </c>
      <c r="F75">
        <f t="shared" si="236"/>
        <v>21.88</v>
      </c>
      <c r="G75" s="1">
        <f t="shared" si="286"/>
        <v>34.740000000000009</v>
      </c>
      <c r="H75" s="1">
        <f t="shared" si="287"/>
        <v>21.384999999999998</v>
      </c>
      <c r="I75">
        <f t="shared" si="239"/>
        <v>34.75</v>
      </c>
      <c r="J75">
        <f t="shared" si="239"/>
        <v>21.36</v>
      </c>
      <c r="O75">
        <f t="shared" ref="O75:V75" si="289">O79</f>
        <v>0.625</v>
      </c>
      <c r="P75">
        <f t="shared" si="289"/>
        <v>0.46499999999999986</v>
      </c>
      <c r="Q75">
        <f t="shared" si="289"/>
        <v>0.37000000000000099</v>
      </c>
      <c r="R75">
        <f t="shared" si="289"/>
        <v>0.55499999999999972</v>
      </c>
      <c r="S75">
        <f t="shared" si="289"/>
        <v>0.50499999999999901</v>
      </c>
      <c r="T75">
        <f t="shared" si="289"/>
        <v>0.45500000000000007</v>
      </c>
      <c r="U75">
        <f t="shared" si="289"/>
        <v>0.48000000000000043</v>
      </c>
      <c r="V75">
        <f t="shared" si="289"/>
        <v>0.49000000000000021</v>
      </c>
    </row>
    <row r="76" spans="1:22" x14ac:dyDescent="0.3">
      <c r="A76" t="s">
        <v>55</v>
      </c>
      <c r="B76">
        <v>6988.8</v>
      </c>
      <c r="C76" s="1">
        <f>C77-O76</f>
        <v>35.125</v>
      </c>
      <c r="D76" s="1">
        <f>D77-P79</f>
        <v>22.565000000000001</v>
      </c>
      <c r="E76">
        <f t="shared" si="236"/>
        <v>35.5</v>
      </c>
      <c r="F76">
        <f t="shared" si="236"/>
        <v>22.4</v>
      </c>
      <c r="G76" s="1">
        <f>G77-S76</f>
        <v>35.245000000000005</v>
      </c>
      <c r="H76" s="1">
        <f>H77-T79</f>
        <v>21.784999999999997</v>
      </c>
      <c r="I76">
        <f t="shared" si="239"/>
        <v>35.26</v>
      </c>
      <c r="J76">
        <f t="shared" si="239"/>
        <v>21.56</v>
      </c>
      <c r="O76">
        <f t="shared" ref="O76:V76" si="290">O79</f>
        <v>0.625</v>
      </c>
      <c r="P76">
        <f t="shared" si="290"/>
        <v>0.46499999999999986</v>
      </c>
      <c r="Q76">
        <f t="shared" si="290"/>
        <v>0.37000000000000099</v>
      </c>
      <c r="R76">
        <f t="shared" si="290"/>
        <v>0.55499999999999972</v>
      </c>
      <c r="S76">
        <f t="shared" si="290"/>
        <v>0.50499999999999901</v>
      </c>
      <c r="T76">
        <f t="shared" si="290"/>
        <v>0.45500000000000007</v>
      </c>
      <c r="U76">
        <f t="shared" si="290"/>
        <v>0.48000000000000043</v>
      </c>
      <c r="V76">
        <f t="shared" si="290"/>
        <v>0.49000000000000021</v>
      </c>
    </row>
    <row r="77" spans="1:22" x14ac:dyDescent="0.3">
      <c r="A77" t="s">
        <v>55</v>
      </c>
      <c r="B77">
        <f t="shared" ref="B77:J77" si="291">B187</f>
        <v>7488</v>
      </c>
      <c r="C77">
        <f t="shared" si="291"/>
        <v>35.75</v>
      </c>
      <c r="D77">
        <f t="shared" si="291"/>
        <v>23.03</v>
      </c>
      <c r="E77">
        <f t="shared" si="291"/>
        <v>36.25</v>
      </c>
      <c r="F77">
        <f t="shared" si="291"/>
        <v>22.93</v>
      </c>
      <c r="G77">
        <f t="shared" si="291"/>
        <v>35.75</v>
      </c>
      <c r="H77">
        <f t="shared" si="291"/>
        <v>22.24</v>
      </c>
      <c r="I77">
        <f t="shared" si="291"/>
        <v>35.79</v>
      </c>
      <c r="J77">
        <f t="shared" si="291"/>
        <v>22.21</v>
      </c>
      <c r="O77">
        <f>C78-C77</f>
        <v>0.75999999999999801</v>
      </c>
      <c r="P77">
        <f t="shared" ref="P77:P78" si="292">D78-D77</f>
        <v>0.48999999999999844</v>
      </c>
      <c r="Q77">
        <f t="shared" ref="Q77:Q78" si="293">E78-E77</f>
        <v>0.45000000000000284</v>
      </c>
      <c r="R77">
        <f t="shared" ref="R77:R78" si="294">F78-F77</f>
        <v>0.53000000000000114</v>
      </c>
      <c r="S77">
        <f t="shared" ref="S77:S78" si="295">G78-G77</f>
        <v>0.57999999999999829</v>
      </c>
      <c r="T77">
        <f t="shared" ref="T77:T78" si="296">H78-H77</f>
        <v>0.51000000000000156</v>
      </c>
      <c r="U77">
        <f t="shared" ref="U77:U78" si="297">I78-I77</f>
        <v>0.70000000000000284</v>
      </c>
      <c r="V77">
        <f t="shared" ref="V77:V78" si="298">J78-J77</f>
        <v>0.48999999999999844</v>
      </c>
    </row>
    <row r="78" spans="1:22" x14ac:dyDescent="0.3">
      <c r="A78" t="s">
        <v>55</v>
      </c>
      <c r="B78">
        <f t="shared" ref="B78:J78" si="299">B188</f>
        <v>7987.2</v>
      </c>
      <c r="C78">
        <f t="shared" si="299"/>
        <v>36.51</v>
      </c>
      <c r="D78">
        <f t="shared" si="299"/>
        <v>23.52</v>
      </c>
      <c r="E78">
        <f t="shared" si="299"/>
        <v>36.700000000000003</v>
      </c>
      <c r="F78">
        <f t="shared" si="299"/>
        <v>23.46</v>
      </c>
      <c r="G78">
        <f t="shared" si="299"/>
        <v>36.33</v>
      </c>
      <c r="H78">
        <f t="shared" si="299"/>
        <v>22.75</v>
      </c>
      <c r="I78">
        <f t="shared" si="299"/>
        <v>36.49</v>
      </c>
      <c r="J78">
        <f t="shared" si="299"/>
        <v>22.7</v>
      </c>
      <c r="O78">
        <f>C79-C78</f>
        <v>0.49000000000000199</v>
      </c>
      <c r="P78">
        <f t="shared" si="292"/>
        <v>0.44000000000000128</v>
      </c>
      <c r="Q78">
        <f t="shared" si="293"/>
        <v>0.28999999999999915</v>
      </c>
      <c r="R78">
        <f t="shared" si="294"/>
        <v>0.57999999999999829</v>
      </c>
      <c r="S78">
        <f t="shared" si="295"/>
        <v>0.42999999999999972</v>
      </c>
      <c r="T78">
        <f t="shared" si="296"/>
        <v>0.39999999999999858</v>
      </c>
      <c r="U78">
        <f t="shared" si="297"/>
        <v>0.25999999999999801</v>
      </c>
      <c r="V78">
        <f t="shared" si="298"/>
        <v>0.49000000000000199</v>
      </c>
    </row>
    <row r="79" spans="1:22" s="1" customFormat="1" x14ac:dyDescent="0.3">
      <c r="A79" s="1" t="s">
        <v>3</v>
      </c>
      <c r="B79" s="1">
        <f t="shared" ref="B79:J79" si="300">B189</f>
        <v>8486.4</v>
      </c>
      <c r="C79" s="1">
        <f t="shared" si="300"/>
        <v>37</v>
      </c>
      <c r="D79" s="1">
        <f t="shared" si="300"/>
        <v>23.96</v>
      </c>
      <c r="E79" s="1">
        <f t="shared" si="300"/>
        <v>36.99</v>
      </c>
      <c r="F79" s="1">
        <f t="shared" si="300"/>
        <v>24.04</v>
      </c>
      <c r="G79" s="1">
        <f t="shared" si="300"/>
        <v>36.76</v>
      </c>
      <c r="H79" s="1">
        <f t="shared" si="300"/>
        <v>23.15</v>
      </c>
      <c r="I79" s="1">
        <f t="shared" si="300"/>
        <v>36.75</v>
      </c>
      <c r="J79" s="1">
        <f t="shared" si="300"/>
        <v>23.19</v>
      </c>
      <c r="N79" s="7"/>
      <c r="O79" s="1">
        <f>AVERAGE(O77:O78)</f>
        <v>0.625</v>
      </c>
      <c r="P79" s="1">
        <f t="shared" ref="P79" si="301">AVERAGE(P77:P78)</f>
        <v>0.46499999999999986</v>
      </c>
      <c r="Q79" s="1">
        <f t="shared" ref="Q79" si="302">AVERAGE(Q77:Q78)</f>
        <v>0.37000000000000099</v>
      </c>
      <c r="R79" s="1">
        <f t="shared" ref="R79" si="303">AVERAGE(R77:R78)</f>
        <v>0.55499999999999972</v>
      </c>
      <c r="S79" s="1">
        <f t="shared" ref="S79" si="304">AVERAGE(S77:S78)</f>
        <v>0.50499999999999901</v>
      </c>
      <c r="T79" s="1">
        <f t="shared" ref="T79" si="305">AVERAGE(T77:T78)</f>
        <v>0.45500000000000007</v>
      </c>
      <c r="U79" s="1">
        <f t="shared" ref="U79" si="306">AVERAGE(U77:U78)</f>
        <v>0.48000000000000043</v>
      </c>
      <c r="V79" s="1">
        <f t="shared" ref="V79" si="307">AVERAGE(V77:V78)</f>
        <v>0.49000000000000021</v>
      </c>
    </row>
    <row r="80" spans="1:22" x14ac:dyDescent="0.3">
      <c r="A80" t="s">
        <v>4</v>
      </c>
      <c r="B80">
        <v>5800</v>
      </c>
      <c r="C80" s="1">
        <f t="shared" ref="C80:C81" si="308">C81-O80</f>
        <v>33.125</v>
      </c>
      <c r="D80" s="1">
        <f t="shared" ref="D80:D81" si="309">D81-P83</f>
        <v>21.434999999999999</v>
      </c>
      <c r="E80">
        <f t="shared" si="236"/>
        <v>34.25</v>
      </c>
      <c r="F80">
        <f t="shared" si="236"/>
        <v>20.94</v>
      </c>
      <c r="G80" s="1">
        <f t="shared" ref="G80:G81" si="310">G81-S80</f>
        <v>33.174999999999997</v>
      </c>
      <c r="H80" s="1">
        <f t="shared" ref="H80:H81" si="311">H81-T83</f>
        <v>20.514999999999997</v>
      </c>
      <c r="I80">
        <f t="shared" si="239"/>
        <v>33.25</v>
      </c>
      <c r="J80">
        <f t="shared" si="239"/>
        <v>20.56</v>
      </c>
      <c r="O80">
        <f t="shared" ref="O80:V80" si="312">O85</f>
        <v>0.875</v>
      </c>
      <c r="P80">
        <f t="shared" si="312"/>
        <v>0.50500000000000078</v>
      </c>
      <c r="Q80">
        <f t="shared" si="312"/>
        <v>0.625</v>
      </c>
      <c r="R80">
        <f t="shared" si="312"/>
        <v>0.5649999999999995</v>
      </c>
      <c r="S80">
        <f t="shared" si="312"/>
        <v>0.81500000000000128</v>
      </c>
      <c r="T80">
        <f t="shared" si="312"/>
        <v>0.51500000000000057</v>
      </c>
      <c r="U80">
        <f t="shared" si="312"/>
        <v>0.85000000000000142</v>
      </c>
      <c r="V80">
        <f t="shared" si="312"/>
        <v>0.54499999999999993</v>
      </c>
    </row>
    <row r="81" spans="1:22" x14ac:dyDescent="0.3">
      <c r="A81" t="s">
        <v>4</v>
      </c>
      <c r="B81">
        <v>6489.6</v>
      </c>
      <c r="C81" s="1">
        <f t="shared" si="308"/>
        <v>34</v>
      </c>
      <c r="D81" s="1">
        <f t="shared" si="309"/>
        <v>21.914999999999999</v>
      </c>
      <c r="E81">
        <f t="shared" si="236"/>
        <v>34.26</v>
      </c>
      <c r="F81">
        <f t="shared" si="236"/>
        <v>21.64</v>
      </c>
      <c r="G81" s="1">
        <f t="shared" si="310"/>
        <v>33.989999999999995</v>
      </c>
      <c r="H81" s="1">
        <f t="shared" si="311"/>
        <v>21.094999999999999</v>
      </c>
      <c r="I81">
        <f t="shared" si="239"/>
        <v>34.75</v>
      </c>
      <c r="J81">
        <f t="shared" si="239"/>
        <v>21.38</v>
      </c>
      <c r="O81">
        <f t="shared" ref="O81:V81" si="313">O85</f>
        <v>0.875</v>
      </c>
      <c r="P81">
        <f t="shared" si="313"/>
        <v>0.50500000000000078</v>
      </c>
      <c r="Q81">
        <f t="shared" si="313"/>
        <v>0.625</v>
      </c>
      <c r="R81">
        <f t="shared" si="313"/>
        <v>0.5649999999999995</v>
      </c>
      <c r="S81">
        <f t="shared" si="313"/>
        <v>0.81500000000000128</v>
      </c>
      <c r="T81">
        <f t="shared" si="313"/>
        <v>0.51500000000000057</v>
      </c>
      <c r="U81">
        <f t="shared" si="313"/>
        <v>0.85000000000000142</v>
      </c>
      <c r="V81">
        <f t="shared" si="313"/>
        <v>0.54499999999999993</v>
      </c>
    </row>
    <row r="82" spans="1:22" x14ac:dyDescent="0.3">
      <c r="A82" t="s">
        <v>4</v>
      </c>
      <c r="B82">
        <v>6988.8</v>
      </c>
      <c r="C82" s="1">
        <f>C83-O82</f>
        <v>34.875</v>
      </c>
      <c r="D82" s="1">
        <f>D83-P85</f>
        <v>22.445</v>
      </c>
      <c r="E82">
        <f t="shared" ref="E82:F101" si="314">E192</f>
        <v>35.65</v>
      </c>
      <c r="F82">
        <f t="shared" si="314"/>
        <v>22.1</v>
      </c>
      <c r="G82" s="1">
        <f>G83-S82</f>
        <v>34.804999999999993</v>
      </c>
      <c r="H82" s="1">
        <f>H83-T85</f>
        <v>21.544999999999998</v>
      </c>
      <c r="I82">
        <f t="shared" ref="I82:J101" si="315">I192</f>
        <v>35.75</v>
      </c>
      <c r="J82">
        <f t="shared" si="315"/>
        <v>21.48</v>
      </c>
      <c r="O82">
        <f t="shared" ref="O82:V82" si="316">O85</f>
        <v>0.875</v>
      </c>
      <c r="P82">
        <f t="shared" si="316"/>
        <v>0.50500000000000078</v>
      </c>
      <c r="Q82">
        <f t="shared" si="316"/>
        <v>0.625</v>
      </c>
      <c r="R82">
        <f t="shared" si="316"/>
        <v>0.5649999999999995</v>
      </c>
      <c r="S82">
        <f t="shared" si="316"/>
        <v>0.81500000000000128</v>
      </c>
      <c r="T82">
        <f t="shared" si="316"/>
        <v>0.51500000000000057</v>
      </c>
      <c r="U82">
        <f t="shared" si="316"/>
        <v>0.85000000000000142</v>
      </c>
      <c r="V82">
        <f t="shared" si="316"/>
        <v>0.54499999999999993</v>
      </c>
    </row>
    <row r="83" spans="1:22" x14ac:dyDescent="0.3">
      <c r="A83" t="s">
        <v>4</v>
      </c>
      <c r="B83">
        <f t="shared" ref="B83:J83" si="317">B193</f>
        <v>7488</v>
      </c>
      <c r="C83">
        <f t="shared" si="317"/>
        <v>35.75</v>
      </c>
      <c r="D83">
        <f t="shared" si="317"/>
        <v>22.95</v>
      </c>
      <c r="E83">
        <f t="shared" si="317"/>
        <v>35.75</v>
      </c>
      <c r="F83">
        <f t="shared" si="317"/>
        <v>22.57</v>
      </c>
      <c r="G83">
        <f t="shared" si="317"/>
        <v>35.619999999999997</v>
      </c>
      <c r="H83">
        <f t="shared" si="317"/>
        <v>22.06</v>
      </c>
      <c r="I83">
        <f t="shared" si="317"/>
        <v>35.549999999999997</v>
      </c>
      <c r="J83">
        <f t="shared" si="317"/>
        <v>22.1</v>
      </c>
      <c r="O83">
        <f>C84-C83</f>
        <v>0.75</v>
      </c>
      <c r="P83">
        <f t="shared" ref="P83:P84" si="318">D84-D83</f>
        <v>0.48000000000000043</v>
      </c>
      <c r="Q83">
        <f t="shared" ref="Q83:Q84" si="319">E84-E83</f>
        <v>0.50999999999999801</v>
      </c>
      <c r="R83">
        <f t="shared" ref="R83:R84" si="320">F84-F83</f>
        <v>0.42999999999999972</v>
      </c>
      <c r="S83">
        <f t="shared" ref="S83:S84" si="321">G84-G83</f>
        <v>0.49000000000000199</v>
      </c>
      <c r="T83">
        <f t="shared" ref="T83:T84" si="322">H84-H83</f>
        <v>0.58000000000000185</v>
      </c>
      <c r="U83">
        <f t="shared" ref="U83:U84" si="323">I84-I83</f>
        <v>0.70000000000000284</v>
      </c>
      <c r="V83">
        <f t="shared" ref="V83:V84" si="324">J84-J83</f>
        <v>0.47999999999999687</v>
      </c>
    </row>
    <row r="84" spans="1:22" x14ac:dyDescent="0.3">
      <c r="A84" t="s">
        <v>4</v>
      </c>
      <c r="B84">
        <f t="shared" ref="B84:J84" si="325">B194</f>
        <v>7987.2</v>
      </c>
      <c r="C84">
        <f t="shared" si="325"/>
        <v>36.5</v>
      </c>
      <c r="D84">
        <f t="shared" si="325"/>
        <v>23.43</v>
      </c>
      <c r="E84">
        <f t="shared" si="325"/>
        <v>36.26</v>
      </c>
      <c r="F84">
        <f t="shared" si="325"/>
        <v>23</v>
      </c>
      <c r="G84">
        <f t="shared" si="325"/>
        <v>36.11</v>
      </c>
      <c r="H84">
        <f t="shared" si="325"/>
        <v>22.64</v>
      </c>
      <c r="I84">
        <f t="shared" si="325"/>
        <v>36.25</v>
      </c>
      <c r="J84">
        <f t="shared" si="325"/>
        <v>22.58</v>
      </c>
      <c r="O84">
        <f>C85-C84</f>
        <v>1</v>
      </c>
      <c r="P84">
        <f t="shared" si="318"/>
        <v>0.53000000000000114</v>
      </c>
      <c r="Q84">
        <f t="shared" si="319"/>
        <v>0.74000000000000199</v>
      </c>
      <c r="R84">
        <f t="shared" si="320"/>
        <v>0.69999999999999929</v>
      </c>
      <c r="S84">
        <f t="shared" si="321"/>
        <v>1.1400000000000006</v>
      </c>
      <c r="T84">
        <f t="shared" si="322"/>
        <v>0.44999999999999929</v>
      </c>
      <c r="U84">
        <f t="shared" si="323"/>
        <v>1</v>
      </c>
      <c r="V84">
        <f t="shared" si="324"/>
        <v>0.61000000000000298</v>
      </c>
    </row>
    <row r="85" spans="1:22" s="1" customFormat="1" x14ac:dyDescent="0.3">
      <c r="A85" s="1" t="s">
        <v>56</v>
      </c>
      <c r="B85" s="1">
        <f t="shared" ref="B85:J85" si="326">B195</f>
        <v>8486.4</v>
      </c>
      <c r="C85" s="1">
        <f t="shared" si="326"/>
        <v>37.5</v>
      </c>
      <c r="D85" s="1">
        <f t="shared" si="326"/>
        <v>23.96</v>
      </c>
      <c r="E85" s="1">
        <f t="shared" si="326"/>
        <v>37</v>
      </c>
      <c r="F85" s="1">
        <f t="shared" si="326"/>
        <v>23.7</v>
      </c>
      <c r="G85" s="1">
        <f t="shared" si="326"/>
        <v>37.25</v>
      </c>
      <c r="H85" s="1">
        <f t="shared" si="326"/>
        <v>23.09</v>
      </c>
      <c r="I85" s="1">
        <f t="shared" si="326"/>
        <v>37.25</v>
      </c>
      <c r="J85" s="1">
        <f t="shared" si="326"/>
        <v>23.19</v>
      </c>
      <c r="N85" s="7"/>
      <c r="O85" s="1">
        <f>AVERAGE(O83:O84)</f>
        <v>0.875</v>
      </c>
      <c r="P85" s="1">
        <f t="shared" ref="P85" si="327">AVERAGE(P83:P84)</f>
        <v>0.50500000000000078</v>
      </c>
      <c r="Q85" s="1">
        <f t="shared" ref="Q85" si="328">AVERAGE(Q83:Q84)</f>
        <v>0.625</v>
      </c>
      <c r="R85" s="1">
        <f t="shared" ref="R85" si="329">AVERAGE(R83:R84)</f>
        <v>0.5649999999999995</v>
      </c>
      <c r="S85" s="1">
        <f t="shared" ref="S85" si="330">AVERAGE(S83:S84)</f>
        <v>0.81500000000000128</v>
      </c>
      <c r="T85" s="1">
        <f t="shared" ref="T85" si="331">AVERAGE(T83:T84)</f>
        <v>0.51500000000000057</v>
      </c>
      <c r="U85" s="1">
        <f t="shared" ref="U85" si="332">AVERAGE(U83:U84)</f>
        <v>0.85000000000000142</v>
      </c>
      <c r="V85" s="1">
        <f t="shared" ref="V85" si="333">AVERAGE(V83:V84)</f>
        <v>0.54499999999999993</v>
      </c>
    </row>
    <row r="86" spans="1:22" x14ac:dyDescent="0.3">
      <c r="A86" t="s">
        <v>57</v>
      </c>
      <c r="B86">
        <v>5800</v>
      </c>
      <c r="C86" s="1">
        <f t="shared" ref="C86:C87" si="334">C87-O86</f>
        <v>33.349999999999994</v>
      </c>
      <c r="D86" s="1">
        <f t="shared" ref="D86:D87" si="335">D87-P89</f>
        <v>21.094999999999999</v>
      </c>
      <c r="E86">
        <f t="shared" si="314"/>
        <v>34.25</v>
      </c>
      <c r="F86">
        <f t="shared" si="314"/>
        <v>20.85</v>
      </c>
      <c r="G86" s="1">
        <f t="shared" ref="G86:G87" si="336">G87-S86</f>
        <v>33.400000000000006</v>
      </c>
      <c r="H86" s="1">
        <f t="shared" ref="H86:H87" si="337">H87-T89</f>
        <v>20.430000000000003</v>
      </c>
      <c r="I86">
        <f t="shared" si="315"/>
        <v>33.25</v>
      </c>
      <c r="J86">
        <f t="shared" si="315"/>
        <v>20.37</v>
      </c>
      <c r="O86">
        <f t="shared" ref="O86:V86" si="338">O91</f>
        <v>0.73000000000000043</v>
      </c>
      <c r="P86">
        <f t="shared" si="338"/>
        <v>0.53500000000000014</v>
      </c>
      <c r="Q86">
        <f t="shared" si="338"/>
        <v>0.5</v>
      </c>
      <c r="R86">
        <f t="shared" si="338"/>
        <v>0.5600000000000005</v>
      </c>
      <c r="S86">
        <f t="shared" si="338"/>
        <v>0.71999999999999886</v>
      </c>
      <c r="T86">
        <f t="shared" si="338"/>
        <v>0.52999999999999936</v>
      </c>
      <c r="U86">
        <f t="shared" si="338"/>
        <v>0.72500000000000142</v>
      </c>
      <c r="V86">
        <f t="shared" si="338"/>
        <v>0.5</v>
      </c>
    </row>
    <row r="87" spans="1:22" x14ac:dyDescent="0.3">
      <c r="A87" t="s">
        <v>57</v>
      </c>
      <c r="B87">
        <v>6489.6</v>
      </c>
      <c r="C87" s="1">
        <f t="shared" si="334"/>
        <v>34.08</v>
      </c>
      <c r="D87" s="1">
        <f t="shared" si="335"/>
        <v>21.645</v>
      </c>
      <c r="E87">
        <f t="shared" si="314"/>
        <v>34.31</v>
      </c>
      <c r="F87">
        <f t="shared" si="314"/>
        <v>21.53</v>
      </c>
      <c r="G87" s="1">
        <f t="shared" si="336"/>
        <v>34.120000000000005</v>
      </c>
      <c r="H87" s="1">
        <f t="shared" si="337"/>
        <v>21.010000000000005</v>
      </c>
      <c r="I87">
        <f t="shared" si="315"/>
        <v>34.729999999999997</v>
      </c>
      <c r="J87">
        <f t="shared" si="315"/>
        <v>21.05</v>
      </c>
      <c r="O87">
        <f t="shared" ref="O87:V87" si="339">O91</f>
        <v>0.73000000000000043</v>
      </c>
      <c r="P87">
        <f t="shared" si="339"/>
        <v>0.53500000000000014</v>
      </c>
      <c r="Q87">
        <f t="shared" si="339"/>
        <v>0.5</v>
      </c>
      <c r="R87">
        <f t="shared" si="339"/>
        <v>0.5600000000000005</v>
      </c>
      <c r="S87">
        <f t="shared" si="339"/>
        <v>0.71999999999999886</v>
      </c>
      <c r="T87">
        <f t="shared" si="339"/>
        <v>0.52999999999999936</v>
      </c>
      <c r="U87">
        <f t="shared" si="339"/>
        <v>0.72500000000000142</v>
      </c>
      <c r="V87">
        <f t="shared" si="339"/>
        <v>0.5</v>
      </c>
    </row>
    <row r="88" spans="1:22" x14ac:dyDescent="0.3">
      <c r="A88" t="s">
        <v>57</v>
      </c>
      <c r="B88">
        <v>6988.8</v>
      </c>
      <c r="C88" s="1">
        <f>C89-O88</f>
        <v>34.81</v>
      </c>
      <c r="D88" s="1">
        <f>D89-P91</f>
        <v>22.164999999999999</v>
      </c>
      <c r="E88">
        <f t="shared" si="314"/>
        <v>35.26</v>
      </c>
      <c r="F88">
        <f t="shared" si="314"/>
        <v>21.97</v>
      </c>
      <c r="G88" s="1">
        <f>G89-S88</f>
        <v>34.840000000000003</v>
      </c>
      <c r="H88" s="1">
        <f>H89-T91</f>
        <v>21.490000000000002</v>
      </c>
      <c r="I88">
        <f t="shared" si="315"/>
        <v>35.049999999999997</v>
      </c>
      <c r="J88">
        <f t="shared" si="315"/>
        <v>21.24</v>
      </c>
      <c r="O88">
        <f t="shared" ref="O88:V88" si="340">O91</f>
        <v>0.73000000000000043</v>
      </c>
      <c r="P88">
        <f t="shared" si="340"/>
        <v>0.53500000000000014</v>
      </c>
      <c r="Q88">
        <f t="shared" si="340"/>
        <v>0.5</v>
      </c>
      <c r="R88">
        <f t="shared" si="340"/>
        <v>0.5600000000000005</v>
      </c>
      <c r="S88">
        <f t="shared" si="340"/>
        <v>0.71999999999999886</v>
      </c>
      <c r="T88">
        <f t="shared" si="340"/>
        <v>0.52999999999999936</v>
      </c>
      <c r="U88">
        <f t="shared" si="340"/>
        <v>0.72500000000000142</v>
      </c>
      <c r="V88">
        <f t="shared" si="340"/>
        <v>0.5</v>
      </c>
    </row>
    <row r="89" spans="1:22" x14ac:dyDescent="0.3">
      <c r="A89" t="s">
        <v>57</v>
      </c>
      <c r="B89">
        <f t="shared" ref="B89:J89" si="341">B199</f>
        <v>7488</v>
      </c>
      <c r="C89">
        <f t="shared" si="341"/>
        <v>35.54</v>
      </c>
      <c r="D89">
        <f t="shared" si="341"/>
        <v>22.7</v>
      </c>
      <c r="E89">
        <f t="shared" si="341"/>
        <v>35.75</v>
      </c>
      <c r="F89">
        <f t="shared" si="341"/>
        <v>22.49</v>
      </c>
      <c r="G89">
        <f t="shared" si="341"/>
        <v>35.56</v>
      </c>
      <c r="H89">
        <f t="shared" si="341"/>
        <v>22.02</v>
      </c>
      <c r="I89">
        <f t="shared" si="341"/>
        <v>35.299999999999997</v>
      </c>
      <c r="J89">
        <f t="shared" si="341"/>
        <v>21.88</v>
      </c>
      <c r="O89">
        <f>C90-C89</f>
        <v>0.82000000000000028</v>
      </c>
      <c r="P89">
        <f t="shared" ref="P89:P90" si="342">D90-D89</f>
        <v>0.55000000000000071</v>
      </c>
      <c r="Q89">
        <f t="shared" ref="Q89:Q90" si="343">E90-E89</f>
        <v>0.72999999999999687</v>
      </c>
      <c r="R89">
        <f t="shared" ref="R89:R90" si="344">F90-F89</f>
        <v>0.5</v>
      </c>
      <c r="S89">
        <f t="shared" ref="S89:S90" si="345">G90-G89</f>
        <v>0.82000000000000028</v>
      </c>
      <c r="T89">
        <f t="shared" ref="T89:T90" si="346">H90-H89</f>
        <v>0.58000000000000185</v>
      </c>
      <c r="U89">
        <f t="shared" ref="U89:U90" si="347">I90-I89</f>
        <v>0.96000000000000085</v>
      </c>
      <c r="V89">
        <f t="shared" ref="V89:V90" si="348">J90-J89</f>
        <v>0.47000000000000242</v>
      </c>
    </row>
    <row r="90" spans="1:22" x14ac:dyDescent="0.3">
      <c r="A90" t="s">
        <v>57</v>
      </c>
      <c r="B90">
        <f t="shared" ref="B90:J90" si="349">B200</f>
        <v>7987.2</v>
      </c>
      <c r="C90">
        <f t="shared" si="349"/>
        <v>36.36</v>
      </c>
      <c r="D90">
        <f t="shared" si="349"/>
        <v>23.25</v>
      </c>
      <c r="E90">
        <f t="shared" si="349"/>
        <v>36.479999999999997</v>
      </c>
      <c r="F90">
        <f t="shared" si="349"/>
        <v>22.99</v>
      </c>
      <c r="G90">
        <f t="shared" si="349"/>
        <v>36.380000000000003</v>
      </c>
      <c r="H90">
        <f t="shared" si="349"/>
        <v>22.6</v>
      </c>
      <c r="I90">
        <f t="shared" si="349"/>
        <v>36.26</v>
      </c>
      <c r="J90">
        <f t="shared" si="349"/>
        <v>22.35</v>
      </c>
      <c r="O90">
        <f>C91-C90</f>
        <v>0.64000000000000057</v>
      </c>
      <c r="P90">
        <f t="shared" si="342"/>
        <v>0.51999999999999957</v>
      </c>
      <c r="Q90">
        <f t="shared" si="343"/>
        <v>0.27000000000000313</v>
      </c>
      <c r="R90">
        <f t="shared" si="344"/>
        <v>0.62000000000000099</v>
      </c>
      <c r="S90">
        <f t="shared" si="345"/>
        <v>0.61999999999999744</v>
      </c>
      <c r="T90">
        <f t="shared" si="346"/>
        <v>0.47999999999999687</v>
      </c>
      <c r="U90">
        <f t="shared" si="347"/>
        <v>0.49000000000000199</v>
      </c>
      <c r="V90">
        <f t="shared" si="348"/>
        <v>0.52999999999999758</v>
      </c>
    </row>
    <row r="91" spans="1:22" s="1" customFormat="1" x14ac:dyDescent="0.3">
      <c r="A91" s="1" t="s">
        <v>58</v>
      </c>
      <c r="B91" s="1">
        <f t="shared" ref="B91:J91" si="350">B201</f>
        <v>8486.4</v>
      </c>
      <c r="C91" s="1">
        <f t="shared" si="350"/>
        <v>37</v>
      </c>
      <c r="D91" s="1">
        <f t="shared" si="350"/>
        <v>23.77</v>
      </c>
      <c r="E91" s="1">
        <f t="shared" si="350"/>
        <v>36.75</v>
      </c>
      <c r="F91" s="1">
        <f t="shared" si="350"/>
        <v>23.61</v>
      </c>
      <c r="G91" s="1">
        <f t="shared" si="350"/>
        <v>37</v>
      </c>
      <c r="H91" s="1">
        <f t="shared" si="350"/>
        <v>23.08</v>
      </c>
      <c r="I91" s="1">
        <f t="shared" si="350"/>
        <v>36.75</v>
      </c>
      <c r="J91" s="1">
        <f t="shared" si="350"/>
        <v>22.88</v>
      </c>
      <c r="N91" s="7"/>
      <c r="O91" s="1">
        <f>AVERAGE(O89:O90)</f>
        <v>0.73000000000000043</v>
      </c>
      <c r="P91" s="1">
        <f t="shared" ref="P91" si="351">AVERAGE(P89:P90)</f>
        <v>0.53500000000000014</v>
      </c>
      <c r="Q91" s="1">
        <f t="shared" ref="Q91" si="352">AVERAGE(Q89:Q90)</f>
        <v>0.5</v>
      </c>
      <c r="R91" s="1">
        <f t="shared" ref="R91" si="353">AVERAGE(R89:R90)</f>
        <v>0.5600000000000005</v>
      </c>
      <c r="S91" s="1">
        <f t="shared" ref="S91" si="354">AVERAGE(S89:S90)</f>
        <v>0.71999999999999886</v>
      </c>
      <c r="T91" s="1">
        <f t="shared" ref="T91" si="355">AVERAGE(T89:T90)</f>
        <v>0.52999999999999936</v>
      </c>
      <c r="U91" s="1">
        <f t="shared" ref="U91" si="356">AVERAGE(U89:U90)</f>
        <v>0.72500000000000142</v>
      </c>
      <c r="V91" s="1">
        <f t="shared" ref="V91" si="357">AVERAGE(V89:V90)</f>
        <v>0.5</v>
      </c>
    </row>
    <row r="92" spans="1:22" x14ac:dyDescent="0.3">
      <c r="A92" t="s">
        <v>62</v>
      </c>
      <c r="B92">
        <v>5800</v>
      </c>
      <c r="C92" s="1">
        <f t="shared" ref="C92:C93" si="358">C93-O92</f>
        <v>33.54</v>
      </c>
      <c r="D92" s="1">
        <f t="shared" ref="D92:D93" si="359">D93-P95</f>
        <v>21.154999999999998</v>
      </c>
      <c r="E92">
        <f t="shared" si="314"/>
        <v>34.67</v>
      </c>
      <c r="F92">
        <f t="shared" si="314"/>
        <v>21.07</v>
      </c>
      <c r="G92" s="1">
        <f t="shared" ref="G92:G93" si="360">G93-S92</f>
        <v>32.364999999999995</v>
      </c>
      <c r="H92" s="1">
        <f t="shared" ref="H92:H93" si="361">H93-T95</f>
        <v>20.385000000000002</v>
      </c>
      <c r="I92">
        <f t="shared" si="315"/>
        <v>33.29</v>
      </c>
      <c r="J92">
        <f t="shared" si="315"/>
        <v>20.37</v>
      </c>
      <c r="O92">
        <f t="shared" ref="O92:V92" si="362">O97</f>
        <v>0.67999999999999972</v>
      </c>
      <c r="P92">
        <f t="shared" si="362"/>
        <v>0.52500000000000036</v>
      </c>
      <c r="Q92">
        <f t="shared" si="362"/>
        <v>0.39499999999999957</v>
      </c>
      <c r="R92">
        <f t="shared" si="362"/>
        <v>0.5649999999999995</v>
      </c>
      <c r="S92">
        <f t="shared" si="362"/>
        <v>0.96499999999999986</v>
      </c>
      <c r="T92">
        <f t="shared" si="362"/>
        <v>0.54499999999999993</v>
      </c>
      <c r="U92">
        <f t="shared" si="362"/>
        <v>0.80000000000000071</v>
      </c>
      <c r="V92">
        <f t="shared" si="362"/>
        <v>0.46000000000000085</v>
      </c>
    </row>
    <row r="93" spans="1:22" x14ac:dyDescent="0.3">
      <c r="A93" t="s">
        <v>10</v>
      </c>
      <c r="B93">
        <v>6489.6</v>
      </c>
      <c r="C93" s="1">
        <f t="shared" si="358"/>
        <v>34.22</v>
      </c>
      <c r="D93" s="1">
        <f t="shared" si="359"/>
        <v>21.714999999999996</v>
      </c>
      <c r="E93">
        <f t="shared" si="314"/>
        <v>34.5</v>
      </c>
      <c r="F93">
        <f t="shared" si="314"/>
        <v>21.7</v>
      </c>
      <c r="G93" s="1">
        <f t="shared" si="360"/>
        <v>33.33</v>
      </c>
      <c r="H93" s="1">
        <f t="shared" si="361"/>
        <v>20.975000000000001</v>
      </c>
      <c r="I93">
        <f t="shared" si="315"/>
        <v>34.75</v>
      </c>
      <c r="J93">
        <f t="shared" si="315"/>
        <v>21.11</v>
      </c>
      <c r="O93">
        <f t="shared" ref="O93:V93" si="363">O97</f>
        <v>0.67999999999999972</v>
      </c>
      <c r="P93">
        <f t="shared" si="363"/>
        <v>0.52500000000000036</v>
      </c>
      <c r="Q93">
        <f t="shared" si="363"/>
        <v>0.39499999999999957</v>
      </c>
      <c r="R93">
        <f t="shared" si="363"/>
        <v>0.5649999999999995</v>
      </c>
      <c r="S93">
        <f t="shared" si="363"/>
        <v>0.96499999999999986</v>
      </c>
      <c r="T93">
        <f t="shared" si="363"/>
        <v>0.54499999999999993</v>
      </c>
      <c r="U93">
        <f t="shared" si="363"/>
        <v>0.80000000000000071</v>
      </c>
      <c r="V93">
        <f t="shared" si="363"/>
        <v>0.46000000000000085</v>
      </c>
    </row>
    <row r="94" spans="1:22" x14ac:dyDescent="0.3">
      <c r="A94" t="s">
        <v>10</v>
      </c>
      <c r="B94">
        <v>6988.8</v>
      </c>
      <c r="C94" s="1">
        <f>C95-O94</f>
        <v>34.9</v>
      </c>
      <c r="D94" s="1">
        <f>D95-P97</f>
        <v>22.204999999999998</v>
      </c>
      <c r="E94">
        <f t="shared" si="314"/>
        <v>36</v>
      </c>
      <c r="F94">
        <f t="shared" si="314"/>
        <v>22.13</v>
      </c>
      <c r="G94" s="1">
        <f>G95-S94</f>
        <v>34.295000000000002</v>
      </c>
      <c r="H94" s="1">
        <f>H95-T97</f>
        <v>21.475000000000001</v>
      </c>
      <c r="I94">
        <f t="shared" si="315"/>
        <v>35.42</v>
      </c>
      <c r="J94">
        <f t="shared" si="315"/>
        <v>21.22</v>
      </c>
      <c r="O94">
        <f t="shared" ref="O94:V94" si="364">O97</f>
        <v>0.67999999999999972</v>
      </c>
      <c r="P94">
        <f t="shared" si="364"/>
        <v>0.52500000000000036</v>
      </c>
      <c r="Q94">
        <f t="shared" si="364"/>
        <v>0.39499999999999957</v>
      </c>
      <c r="R94">
        <f t="shared" si="364"/>
        <v>0.5649999999999995</v>
      </c>
      <c r="S94">
        <f t="shared" si="364"/>
        <v>0.96499999999999986</v>
      </c>
      <c r="T94">
        <f t="shared" si="364"/>
        <v>0.54499999999999993</v>
      </c>
      <c r="U94">
        <f t="shared" si="364"/>
        <v>0.80000000000000071</v>
      </c>
      <c r="V94">
        <f t="shared" si="364"/>
        <v>0.46000000000000085</v>
      </c>
    </row>
    <row r="95" spans="1:22" x14ac:dyDescent="0.3">
      <c r="A95" t="s">
        <v>63</v>
      </c>
      <c r="B95">
        <f t="shared" ref="B95:J95" si="365">B205</f>
        <v>7488</v>
      </c>
      <c r="C95">
        <f t="shared" si="365"/>
        <v>35.58</v>
      </c>
      <c r="D95">
        <f t="shared" si="365"/>
        <v>22.73</v>
      </c>
      <c r="E95">
        <f t="shared" si="365"/>
        <v>36</v>
      </c>
      <c r="F95">
        <f t="shared" si="365"/>
        <v>22.62</v>
      </c>
      <c r="G95">
        <f t="shared" si="365"/>
        <v>35.26</v>
      </c>
      <c r="H95">
        <f t="shared" si="365"/>
        <v>22.02</v>
      </c>
      <c r="I95">
        <f t="shared" si="365"/>
        <v>35.299999999999997</v>
      </c>
      <c r="J95">
        <f t="shared" si="365"/>
        <v>21.95</v>
      </c>
      <c r="O95">
        <f>C96-C95</f>
        <v>0.89999999999999858</v>
      </c>
      <c r="P95">
        <f t="shared" ref="P95:P96" si="366">D96-D95</f>
        <v>0.55999999999999872</v>
      </c>
      <c r="Q95">
        <f t="shared" ref="Q95:Q96" si="367">E96-E95</f>
        <v>0.5</v>
      </c>
      <c r="R95">
        <f t="shared" ref="R95:R96" si="368">F96-F95</f>
        <v>0.57999999999999829</v>
      </c>
      <c r="S95">
        <f t="shared" ref="S95:S96" si="369">G96-G95</f>
        <v>0.84000000000000341</v>
      </c>
      <c r="T95">
        <f t="shared" ref="T95:T96" si="370">H96-H95</f>
        <v>0.58999999999999986</v>
      </c>
      <c r="U95">
        <f t="shared" ref="U95:U96" si="371">I96-I95</f>
        <v>0.94000000000000483</v>
      </c>
      <c r="V95">
        <f t="shared" ref="V95:V96" si="372">J96-J95</f>
        <v>0.42000000000000171</v>
      </c>
    </row>
    <row r="96" spans="1:22" x14ac:dyDescent="0.3">
      <c r="A96" t="s">
        <v>10</v>
      </c>
      <c r="B96">
        <f t="shared" ref="B96:J96" si="373">B206</f>
        <v>7987.2</v>
      </c>
      <c r="C96">
        <f t="shared" si="373"/>
        <v>36.479999999999997</v>
      </c>
      <c r="D96">
        <f t="shared" si="373"/>
        <v>23.29</v>
      </c>
      <c r="E96">
        <f t="shared" si="373"/>
        <v>36.5</v>
      </c>
      <c r="F96">
        <f t="shared" si="373"/>
        <v>23.2</v>
      </c>
      <c r="G96">
        <f t="shared" si="373"/>
        <v>36.1</v>
      </c>
      <c r="H96">
        <f t="shared" si="373"/>
        <v>22.61</v>
      </c>
      <c r="I96">
        <f t="shared" si="373"/>
        <v>36.24</v>
      </c>
      <c r="J96">
        <f t="shared" si="373"/>
        <v>22.37</v>
      </c>
      <c r="O96">
        <f>C97-C96</f>
        <v>0.46000000000000085</v>
      </c>
      <c r="P96">
        <f t="shared" si="366"/>
        <v>0.49000000000000199</v>
      </c>
      <c r="Q96">
        <f t="shared" si="367"/>
        <v>0.28999999999999915</v>
      </c>
      <c r="R96">
        <f t="shared" si="368"/>
        <v>0.55000000000000071</v>
      </c>
      <c r="S96">
        <f t="shared" si="369"/>
        <v>1.0899999999999963</v>
      </c>
      <c r="T96">
        <f t="shared" si="370"/>
        <v>0.5</v>
      </c>
      <c r="U96">
        <f t="shared" si="371"/>
        <v>0.65999999999999659</v>
      </c>
      <c r="V96">
        <f t="shared" si="372"/>
        <v>0.5</v>
      </c>
    </row>
    <row r="97" spans="1:22" s="1" customFormat="1" x14ac:dyDescent="0.3">
      <c r="A97" s="1" t="s">
        <v>59</v>
      </c>
      <c r="B97" s="1">
        <f t="shared" ref="B97:J97" si="374">B207</f>
        <v>8486.4</v>
      </c>
      <c r="C97" s="1">
        <f t="shared" si="374"/>
        <v>36.94</v>
      </c>
      <c r="D97" s="1">
        <f t="shared" si="374"/>
        <v>23.78</v>
      </c>
      <c r="E97" s="1">
        <f t="shared" si="374"/>
        <v>36.79</v>
      </c>
      <c r="F97" s="1">
        <f t="shared" si="374"/>
        <v>23.75</v>
      </c>
      <c r="G97" s="1">
        <f t="shared" si="374"/>
        <v>37.19</v>
      </c>
      <c r="H97" s="1">
        <f t="shared" si="374"/>
        <v>23.11</v>
      </c>
      <c r="I97" s="1">
        <f t="shared" si="374"/>
        <v>36.9</v>
      </c>
      <c r="J97" s="1">
        <f t="shared" si="374"/>
        <v>22.87</v>
      </c>
      <c r="N97" s="7"/>
      <c r="O97" s="1">
        <f>AVERAGE(O95:O96)</f>
        <v>0.67999999999999972</v>
      </c>
      <c r="P97" s="1">
        <f t="shared" ref="P97" si="375">AVERAGE(P95:P96)</f>
        <v>0.52500000000000036</v>
      </c>
      <c r="Q97" s="1">
        <f t="shared" ref="Q97" si="376">AVERAGE(Q95:Q96)</f>
        <v>0.39499999999999957</v>
      </c>
      <c r="R97" s="1">
        <f t="shared" ref="R97" si="377">AVERAGE(R95:R96)</f>
        <v>0.5649999999999995</v>
      </c>
      <c r="S97" s="1">
        <f t="shared" ref="S97" si="378">AVERAGE(S95:S96)</f>
        <v>0.96499999999999986</v>
      </c>
      <c r="T97" s="1">
        <f t="shared" ref="T97" si="379">AVERAGE(T95:T96)</f>
        <v>0.54499999999999993</v>
      </c>
      <c r="U97" s="1">
        <f t="shared" ref="U97" si="380">AVERAGE(U95:U96)</f>
        <v>0.80000000000000071</v>
      </c>
      <c r="V97" s="1">
        <f t="shared" ref="V97" si="381">AVERAGE(V95:V96)</f>
        <v>0.46000000000000085</v>
      </c>
    </row>
    <row r="99" spans="1:22" x14ac:dyDescent="0.3">
      <c r="N99" t="s">
        <v>70</v>
      </c>
    </row>
    <row r="101" spans="1:22" x14ac:dyDescent="0.3">
      <c r="N101" s="5" t="s">
        <v>67</v>
      </c>
      <c r="O101" s="1">
        <f>AVERAGE(O97,O91,O85,O79,O73,O67,O61,O55,O49,O43,O37,O31,O25,O19,O13,O7)</f>
        <v>0.80218749999999939</v>
      </c>
      <c r="P101" s="1">
        <f t="shared" ref="P101:V101" si="382">AVERAGE(P97,P91,P85,P79,P73,P67,P61,P55,P49,P43,P37,P31,P25,P19,P13,P7)</f>
        <v>0.50687500000000019</v>
      </c>
      <c r="Q101" s="1">
        <f t="shared" si="382"/>
        <v>0.52124999999999977</v>
      </c>
      <c r="R101" s="1">
        <f t="shared" si="382"/>
        <v>0.54437500000000005</v>
      </c>
      <c r="S101" s="1">
        <f t="shared" si="382"/>
        <v>0.81437500000000007</v>
      </c>
      <c r="T101" s="1">
        <f t="shared" si="382"/>
        <v>0.50687500000000008</v>
      </c>
      <c r="U101" s="1">
        <f t="shared" si="382"/>
        <v>0.79656250000000095</v>
      </c>
      <c r="V101" s="1">
        <f t="shared" si="382"/>
        <v>0.50406250000000008</v>
      </c>
    </row>
    <row r="103" spans="1:22" x14ac:dyDescent="0.3">
      <c r="N103" t="s">
        <v>71</v>
      </c>
    </row>
    <row r="104" spans="1:22" x14ac:dyDescent="0.3">
      <c r="N104" t="s">
        <v>72</v>
      </c>
    </row>
    <row r="105" spans="1:22" x14ac:dyDescent="0.3">
      <c r="N105" t="s">
        <v>73</v>
      </c>
    </row>
    <row r="111" spans="1:22" x14ac:dyDescent="0.3">
      <c r="B111" t="s">
        <v>456</v>
      </c>
    </row>
    <row r="112" spans="1:22" x14ac:dyDescent="0.3">
      <c r="A112" t="s">
        <v>0</v>
      </c>
      <c r="B112">
        <v>5800</v>
      </c>
      <c r="C112">
        <v>0</v>
      </c>
      <c r="D112">
        <v>0</v>
      </c>
      <c r="E112">
        <v>34.25</v>
      </c>
      <c r="F112">
        <v>20.92</v>
      </c>
      <c r="G112">
        <v>0</v>
      </c>
      <c r="H112">
        <v>0</v>
      </c>
      <c r="I112">
        <v>33.25</v>
      </c>
      <c r="J112">
        <v>20.58</v>
      </c>
    </row>
    <row r="113" spans="1:10" x14ac:dyDescent="0.3">
      <c r="A113" t="s">
        <v>7</v>
      </c>
      <c r="B113">
        <v>6489.6</v>
      </c>
      <c r="C113">
        <v>0</v>
      </c>
      <c r="D113">
        <v>0</v>
      </c>
      <c r="E113">
        <v>34</v>
      </c>
      <c r="F113">
        <v>21.44</v>
      </c>
      <c r="G113">
        <v>0</v>
      </c>
      <c r="H113">
        <v>0</v>
      </c>
      <c r="I113">
        <v>34.5</v>
      </c>
      <c r="J113">
        <v>21.17</v>
      </c>
    </row>
    <row r="114" spans="1:10" x14ac:dyDescent="0.3">
      <c r="A114" t="s">
        <v>0</v>
      </c>
      <c r="B114">
        <v>6988.8</v>
      </c>
      <c r="C114">
        <v>0</v>
      </c>
      <c r="D114">
        <v>0</v>
      </c>
      <c r="E114">
        <v>35.5</v>
      </c>
      <c r="F114">
        <v>22.01</v>
      </c>
      <c r="G114">
        <v>0</v>
      </c>
      <c r="H114">
        <v>0</v>
      </c>
      <c r="I114">
        <v>35.5</v>
      </c>
      <c r="J114">
        <v>21.31</v>
      </c>
    </row>
    <row r="115" spans="1:10" x14ac:dyDescent="0.3">
      <c r="A115" t="s">
        <v>7</v>
      </c>
      <c r="B115">
        <v>7488</v>
      </c>
      <c r="C115">
        <v>35.24</v>
      </c>
      <c r="D115">
        <v>22.57</v>
      </c>
      <c r="E115">
        <v>35.75</v>
      </c>
      <c r="F115">
        <v>22.49</v>
      </c>
      <c r="G115">
        <v>35.119999999999997</v>
      </c>
      <c r="H115">
        <v>21.95</v>
      </c>
      <c r="I115">
        <v>35.299999999999997</v>
      </c>
      <c r="J115">
        <v>22.03</v>
      </c>
    </row>
    <row r="116" spans="1:10" x14ac:dyDescent="0.3">
      <c r="A116" t="s">
        <v>0</v>
      </c>
      <c r="B116">
        <v>7987.2</v>
      </c>
      <c r="C116">
        <v>35.99</v>
      </c>
      <c r="D116">
        <v>23.16</v>
      </c>
      <c r="E116">
        <v>36.19</v>
      </c>
      <c r="F116">
        <v>23.04</v>
      </c>
      <c r="G116">
        <v>35.85</v>
      </c>
      <c r="H116">
        <v>22.53</v>
      </c>
      <c r="I116">
        <v>36</v>
      </c>
      <c r="J116">
        <v>22.53</v>
      </c>
    </row>
    <row r="117" spans="1:10" x14ac:dyDescent="0.3">
      <c r="A117" s="1" t="s">
        <v>8</v>
      </c>
      <c r="B117">
        <v>8486.4</v>
      </c>
      <c r="C117">
        <v>37.01</v>
      </c>
      <c r="D117">
        <v>23.57</v>
      </c>
      <c r="E117">
        <v>36.75</v>
      </c>
      <c r="F117">
        <v>23.5</v>
      </c>
      <c r="G117">
        <v>36.75</v>
      </c>
      <c r="H117">
        <v>23.13</v>
      </c>
      <c r="I117">
        <v>37.1</v>
      </c>
      <c r="J117">
        <v>22.85</v>
      </c>
    </row>
    <row r="118" spans="1:10" x14ac:dyDescent="0.3">
      <c r="A118" t="s">
        <v>36</v>
      </c>
      <c r="B118">
        <v>5800</v>
      </c>
      <c r="C118">
        <v>0</v>
      </c>
      <c r="D118">
        <v>0</v>
      </c>
      <c r="E118">
        <v>34.25</v>
      </c>
      <c r="F118">
        <v>20.9</v>
      </c>
      <c r="G118">
        <v>0</v>
      </c>
      <c r="H118">
        <v>0</v>
      </c>
      <c r="I118">
        <v>33.25</v>
      </c>
      <c r="J118">
        <v>20.43</v>
      </c>
    </row>
    <row r="119" spans="1:10" x14ac:dyDescent="0.3">
      <c r="A119" t="s">
        <v>36</v>
      </c>
      <c r="B119">
        <v>6489.6</v>
      </c>
      <c r="C119">
        <v>0</v>
      </c>
      <c r="D119">
        <v>0</v>
      </c>
      <c r="E119">
        <v>34</v>
      </c>
      <c r="F119">
        <v>21.5</v>
      </c>
      <c r="G119">
        <v>0</v>
      </c>
      <c r="H119">
        <v>0</v>
      </c>
      <c r="I119">
        <v>34.92</v>
      </c>
      <c r="J119">
        <v>21.19</v>
      </c>
    </row>
    <row r="120" spans="1:10" x14ac:dyDescent="0.3">
      <c r="A120" t="s">
        <v>36</v>
      </c>
      <c r="B120">
        <v>6988.8</v>
      </c>
      <c r="C120">
        <v>0</v>
      </c>
      <c r="D120">
        <v>0</v>
      </c>
      <c r="E120">
        <v>35.5</v>
      </c>
      <c r="F120">
        <v>22.09</v>
      </c>
      <c r="G120">
        <v>0</v>
      </c>
      <c r="H120">
        <v>0</v>
      </c>
      <c r="I120">
        <v>35.25</v>
      </c>
      <c r="J120">
        <v>21.41</v>
      </c>
    </row>
    <row r="121" spans="1:10" x14ac:dyDescent="0.3">
      <c r="A121" t="s">
        <v>36</v>
      </c>
      <c r="B121">
        <v>7488</v>
      </c>
      <c r="C121">
        <v>35.31</v>
      </c>
      <c r="D121">
        <v>22.8</v>
      </c>
      <c r="E121">
        <v>35.75</v>
      </c>
      <c r="F121">
        <v>22.66</v>
      </c>
      <c r="G121">
        <v>35.36</v>
      </c>
      <c r="H121">
        <v>22.15</v>
      </c>
      <c r="I121">
        <v>35.07</v>
      </c>
      <c r="J121">
        <v>21.83</v>
      </c>
    </row>
    <row r="122" spans="1:10" x14ac:dyDescent="0.3">
      <c r="A122" t="s">
        <v>36</v>
      </c>
      <c r="B122">
        <v>7987.2</v>
      </c>
      <c r="C122">
        <v>36.19</v>
      </c>
      <c r="D122">
        <v>23.34</v>
      </c>
      <c r="E122">
        <v>36.159999999999997</v>
      </c>
      <c r="F122">
        <v>23.04</v>
      </c>
      <c r="G122">
        <v>35.9</v>
      </c>
      <c r="H122">
        <v>22.7</v>
      </c>
      <c r="I122">
        <v>36</v>
      </c>
      <c r="J122">
        <v>22.5</v>
      </c>
    </row>
    <row r="123" spans="1:10" x14ac:dyDescent="0.3">
      <c r="A123" s="1" t="s">
        <v>36</v>
      </c>
      <c r="B123">
        <v>8486.4</v>
      </c>
      <c r="C123">
        <v>37.229999999999997</v>
      </c>
      <c r="D123">
        <v>23.65</v>
      </c>
      <c r="E123">
        <v>36.75</v>
      </c>
      <c r="F123">
        <v>23.46</v>
      </c>
      <c r="G123">
        <v>37</v>
      </c>
      <c r="H123">
        <v>23</v>
      </c>
      <c r="I123">
        <v>37</v>
      </c>
      <c r="J123">
        <v>22.87</v>
      </c>
    </row>
    <row r="124" spans="1:10" x14ac:dyDescent="0.3">
      <c r="A124" t="s">
        <v>37</v>
      </c>
      <c r="B124">
        <v>5800</v>
      </c>
      <c r="C124">
        <v>0</v>
      </c>
      <c r="D124">
        <v>0</v>
      </c>
      <c r="E124">
        <v>34.25</v>
      </c>
      <c r="F124">
        <v>20.82</v>
      </c>
      <c r="G124">
        <v>0</v>
      </c>
      <c r="H124">
        <v>0</v>
      </c>
      <c r="I124">
        <v>33.25</v>
      </c>
      <c r="J124">
        <v>20.63</v>
      </c>
    </row>
    <row r="125" spans="1:10" x14ac:dyDescent="0.3">
      <c r="A125" t="s">
        <v>37</v>
      </c>
      <c r="B125">
        <v>6489.6</v>
      </c>
      <c r="C125">
        <v>0</v>
      </c>
      <c r="D125">
        <v>0</v>
      </c>
      <c r="E125">
        <v>34.25</v>
      </c>
      <c r="F125">
        <v>21.71</v>
      </c>
      <c r="G125">
        <v>0</v>
      </c>
      <c r="H125">
        <v>0</v>
      </c>
      <c r="I125">
        <v>34.5</v>
      </c>
      <c r="J125">
        <v>21.36</v>
      </c>
    </row>
    <row r="126" spans="1:10" x14ac:dyDescent="0.3">
      <c r="A126" t="s">
        <v>39</v>
      </c>
      <c r="B126">
        <v>6988.8</v>
      </c>
      <c r="C126">
        <v>0</v>
      </c>
      <c r="D126">
        <v>0</v>
      </c>
      <c r="E126">
        <v>35.75</v>
      </c>
      <c r="F126">
        <v>22.15</v>
      </c>
      <c r="G126">
        <v>0</v>
      </c>
      <c r="H126">
        <v>0</v>
      </c>
      <c r="I126">
        <v>35.75</v>
      </c>
      <c r="J126">
        <v>21.48</v>
      </c>
    </row>
    <row r="127" spans="1:10" x14ac:dyDescent="0.3">
      <c r="A127" t="s">
        <v>39</v>
      </c>
      <c r="B127">
        <v>7488</v>
      </c>
      <c r="C127">
        <v>35.5</v>
      </c>
      <c r="D127">
        <v>22.65</v>
      </c>
      <c r="E127">
        <v>35.75</v>
      </c>
      <c r="F127">
        <v>22.56</v>
      </c>
      <c r="G127">
        <v>35.6</v>
      </c>
      <c r="H127">
        <v>22.16</v>
      </c>
      <c r="I127">
        <v>35.5</v>
      </c>
      <c r="J127">
        <v>22.1</v>
      </c>
    </row>
    <row r="128" spans="1:10" x14ac:dyDescent="0.3">
      <c r="A128" t="s">
        <v>37</v>
      </c>
      <c r="B128">
        <v>7987.2</v>
      </c>
      <c r="C128">
        <v>36.159999999999997</v>
      </c>
      <c r="D128">
        <v>23.17</v>
      </c>
      <c r="E128">
        <v>36.25</v>
      </c>
      <c r="F128">
        <v>23.03</v>
      </c>
      <c r="G128">
        <v>36.1</v>
      </c>
      <c r="H128">
        <v>22.79</v>
      </c>
      <c r="I128">
        <v>36.090000000000003</v>
      </c>
      <c r="J128">
        <v>22.48</v>
      </c>
    </row>
    <row r="129" spans="1:10" x14ac:dyDescent="0.3">
      <c r="A129" s="1" t="s">
        <v>37</v>
      </c>
      <c r="B129">
        <v>8486.4</v>
      </c>
      <c r="C129">
        <v>37.229999999999997</v>
      </c>
      <c r="D129">
        <v>23.71</v>
      </c>
      <c r="E129">
        <v>37.01</v>
      </c>
      <c r="F129">
        <v>23.68</v>
      </c>
      <c r="G129">
        <v>37.29</v>
      </c>
      <c r="H129">
        <v>23.12</v>
      </c>
      <c r="I129">
        <v>37.25</v>
      </c>
      <c r="J129">
        <v>23.04</v>
      </c>
    </row>
    <row r="130" spans="1:10" x14ac:dyDescent="0.3">
      <c r="A130" t="s">
        <v>43</v>
      </c>
      <c r="B130">
        <v>5800</v>
      </c>
      <c r="C130">
        <v>0</v>
      </c>
      <c r="D130">
        <v>0</v>
      </c>
      <c r="E130">
        <v>34.270000000000003</v>
      </c>
      <c r="F130">
        <v>21.08</v>
      </c>
      <c r="G130">
        <v>0</v>
      </c>
      <c r="H130">
        <v>0</v>
      </c>
      <c r="I130">
        <v>33.26</v>
      </c>
      <c r="J130">
        <v>20.69</v>
      </c>
    </row>
    <row r="131" spans="1:10" x14ac:dyDescent="0.3">
      <c r="A131" t="s">
        <v>43</v>
      </c>
      <c r="B131">
        <v>6489.6</v>
      </c>
      <c r="C131">
        <v>0</v>
      </c>
      <c r="D131">
        <v>0</v>
      </c>
      <c r="E131">
        <v>34.25</v>
      </c>
      <c r="F131">
        <v>21.75</v>
      </c>
      <c r="G131">
        <v>0</v>
      </c>
      <c r="H131">
        <v>0</v>
      </c>
      <c r="I131">
        <v>34.51</v>
      </c>
      <c r="J131">
        <v>21.48</v>
      </c>
    </row>
    <row r="132" spans="1:10" x14ac:dyDescent="0.3">
      <c r="A132" t="s">
        <v>45</v>
      </c>
      <c r="B132">
        <v>6988.8</v>
      </c>
      <c r="C132">
        <v>0</v>
      </c>
      <c r="D132">
        <v>0</v>
      </c>
      <c r="E132">
        <v>35.51</v>
      </c>
      <c r="F132">
        <v>22.33</v>
      </c>
      <c r="G132">
        <v>0</v>
      </c>
      <c r="H132">
        <v>0</v>
      </c>
      <c r="I132">
        <v>35.58</v>
      </c>
      <c r="J132">
        <v>21.63</v>
      </c>
    </row>
    <row r="133" spans="1:10" x14ac:dyDescent="0.3">
      <c r="A133" t="s">
        <v>45</v>
      </c>
      <c r="B133">
        <v>7488</v>
      </c>
      <c r="C133">
        <v>35.61</v>
      </c>
      <c r="D133">
        <v>22.93</v>
      </c>
      <c r="E133">
        <v>35.96</v>
      </c>
      <c r="F133">
        <v>22.77</v>
      </c>
      <c r="G133">
        <v>35.65</v>
      </c>
      <c r="H133">
        <v>22.35</v>
      </c>
      <c r="I133">
        <v>35.6</v>
      </c>
      <c r="J133">
        <v>22.27</v>
      </c>
    </row>
    <row r="134" spans="1:10" x14ac:dyDescent="0.3">
      <c r="A134" t="s">
        <v>11</v>
      </c>
      <c r="B134">
        <v>7987.2</v>
      </c>
      <c r="C134">
        <v>36.14</v>
      </c>
      <c r="D134">
        <v>23.4</v>
      </c>
      <c r="E134">
        <v>36.25</v>
      </c>
      <c r="F134">
        <v>23.32</v>
      </c>
      <c r="G134">
        <v>36.06</v>
      </c>
      <c r="H134">
        <v>22.85</v>
      </c>
      <c r="I134">
        <v>36</v>
      </c>
      <c r="J134">
        <v>22.71</v>
      </c>
    </row>
    <row r="135" spans="1:10" x14ac:dyDescent="0.3">
      <c r="A135" s="1" t="s">
        <v>45</v>
      </c>
      <c r="B135">
        <v>8486.4</v>
      </c>
      <c r="C135">
        <v>37.26</v>
      </c>
      <c r="D135">
        <v>23.84</v>
      </c>
      <c r="E135">
        <v>37.01</v>
      </c>
      <c r="F135">
        <v>23.83</v>
      </c>
      <c r="G135">
        <v>37.49</v>
      </c>
      <c r="H135">
        <v>23.39</v>
      </c>
      <c r="I135">
        <v>37.26</v>
      </c>
      <c r="J135">
        <v>23.14</v>
      </c>
    </row>
    <row r="136" spans="1:10" x14ac:dyDescent="0.3">
      <c r="A136" t="s">
        <v>60</v>
      </c>
      <c r="B136">
        <v>5800</v>
      </c>
      <c r="C136">
        <v>0</v>
      </c>
      <c r="D136">
        <v>0</v>
      </c>
      <c r="E136">
        <v>35</v>
      </c>
      <c r="F136">
        <v>22</v>
      </c>
      <c r="G136">
        <v>0</v>
      </c>
      <c r="H136">
        <v>0</v>
      </c>
      <c r="I136">
        <v>34.96</v>
      </c>
      <c r="J136">
        <v>22.01</v>
      </c>
    </row>
    <row r="137" spans="1:10" x14ac:dyDescent="0.3">
      <c r="A137" t="s">
        <v>12</v>
      </c>
      <c r="B137">
        <v>6489.6</v>
      </c>
      <c r="C137">
        <v>0</v>
      </c>
      <c r="D137">
        <v>0</v>
      </c>
      <c r="E137">
        <v>35.21</v>
      </c>
      <c r="F137">
        <v>22.77</v>
      </c>
      <c r="G137">
        <v>0</v>
      </c>
      <c r="H137">
        <v>0</v>
      </c>
      <c r="I137">
        <v>36.25</v>
      </c>
      <c r="J137">
        <v>22.74</v>
      </c>
    </row>
    <row r="138" spans="1:10" x14ac:dyDescent="0.3">
      <c r="A138" t="s">
        <v>61</v>
      </c>
      <c r="B138">
        <v>6988.8</v>
      </c>
      <c r="C138">
        <v>0</v>
      </c>
      <c r="D138">
        <v>0</v>
      </c>
      <c r="E138">
        <v>36.729999999999997</v>
      </c>
      <c r="F138">
        <v>23.34</v>
      </c>
      <c r="G138">
        <v>0</v>
      </c>
      <c r="H138">
        <v>0</v>
      </c>
      <c r="I138">
        <v>36.75</v>
      </c>
      <c r="J138">
        <v>22.93</v>
      </c>
    </row>
    <row r="139" spans="1:10" x14ac:dyDescent="0.3">
      <c r="A139" t="s">
        <v>64</v>
      </c>
      <c r="B139">
        <v>7488</v>
      </c>
      <c r="C139">
        <v>36.450000000000003</v>
      </c>
      <c r="D139">
        <v>24.06</v>
      </c>
      <c r="E139">
        <v>36.75</v>
      </c>
      <c r="F139">
        <v>23.84</v>
      </c>
      <c r="G139">
        <v>36.75</v>
      </c>
      <c r="H139">
        <v>23.55</v>
      </c>
      <c r="I139">
        <v>36.57</v>
      </c>
      <c r="J139">
        <v>23.52</v>
      </c>
    </row>
    <row r="140" spans="1:10" x14ac:dyDescent="0.3">
      <c r="A140" t="s">
        <v>12</v>
      </c>
      <c r="B140">
        <v>7987.2</v>
      </c>
      <c r="C140">
        <v>37.26</v>
      </c>
      <c r="D140">
        <v>24.67</v>
      </c>
      <c r="E140">
        <v>37.950000000000003</v>
      </c>
      <c r="F140">
        <v>24.39</v>
      </c>
      <c r="G140">
        <v>37.35</v>
      </c>
      <c r="H140">
        <v>24.17</v>
      </c>
      <c r="I140">
        <v>37.979999999999997</v>
      </c>
      <c r="J140">
        <v>24.05</v>
      </c>
    </row>
    <row r="141" spans="1:10" x14ac:dyDescent="0.3">
      <c r="A141" s="1" t="s">
        <v>12</v>
      </c>
      <c r="B141">
        <v>8486.4</v>
      </c>
      <c r="C141">
        <v>38.409999999999997</v>
      </c>
      <c r="D141">
        <v>25.16</v>
      </c>
      <c r="E141">
        <v>38.08</v>
      </c>
      <c r="F141">
        <v>24.95</v>
      </c>
      <c r="G141">
        <v>38.61</v>
      </c>
      <c r="H141">
        <v>24.59</v>
      </c>
      <c r="I141">
        <v>38.700000000000003</v>
      </c>
      <c r="J141">
        <v>24.61</v>
      </c>
    </row>
    <row r="142" spans="1:10" x14ac:dyDescent="0.3">
      <c r="A142" t="s">
        <v>13</v>
      </c>
      <c r="B142">
        <v>5800</v>
      </c>
      <c r="C142">
        <v>0</v>
      </c>
      <c r="D142">
        <v>0</v>
      </c>
      <c r="E142">
        <v>35.75</v>
      </c>
      <c r="F142">
        <v>22.24</v>
      </c>
      <c r="G142">
        <v>0</v>
      </c>
      <c r="H142">
        <v>0</v>
      </c>
      <c r="I142">
        <v>34.75</v>
      </c>
      <c r="J142">
        <v>21.94</v>
      </c>
    </row>
    <row r="143" spans="1:10" x14ac:dyDescent="0.3">
      <c r="A143" t="s">
        <v>65</v>
      </c>
      <c r="B143">
        <v>6489.6</v>
      </c>
      <c r="C143">
        <v>0</v>
      </c>
      <c r="D143">
        <v>0</v>
      </c>
      <c r="E143">
        <v>35.5</v>
      </c>
      <c r="F143">
        <v>23.07</v>
      </c>
      <c r="G143">
        <v>0</v>
      </c>
      <c r="H143">
        <v>0</v>
      </c>
      <c r="I143">
        <v>36.270000000000003</v>
      </c>
      <c r="J143">
        <v>22.72</v>
      </c>
    </row>
    <row r="144" spans="1:10" x14ac:dyDescent="0.3">
      <c r="A144" t="s">
        <v>66</v>
      </c>
      <c r="B144">
        <v>6988.8</v>
      </c>
      <c r="C144">
        <v>0</v>
      </c>
      <c r="D144">
        <v>0</v>
      </c>
      <c r="E144">
        <v>37</v>
      </c>
      <c r="F144">
        <v>23.65</v>
      </c>
      <c r="G144">
        <v>0</v>
      </c>
      <c r="H144">
        <v>0</v>
      </c>
      <c r="I144">
        <v>36.89</v>
      </c>
      <c r="J144">
        <v>22.92</v>
      </c>
    </row>
    <row r="145" spans="1:10" x14ac:dyDescent="0.3">
      <c r="A145" t="s">
        <v>66</v>
      </c>
      <c r="B145">
        <v>7488</v>
      </c>
      <c r="C145">
        <v>37.04</v>
      </c>
      <c r="D145">
        <v>24.48</v>
      </c>
      <c r="E145">
        <v>37.14</v>
      </c>
      <c r="F145">
        <v>24.11</v>
      </c>
      <c r="G145">
        <v>37.01</v>
      </c>
      <c r="H145">
        <v>23.79</v>
      </c>
      <c r="I145">
        <v>37.299999999999997</v>
      </c>
      <c r="J145">
        <v>23.61</v>
      </c>
    </row>
    <row r="146" spans="1:10" x14ac:dyDescent="0.3">
      <c r="A146" t="s">
        <v>13</v>
      </c>
      <c r="B146">
        <v>7987.2</v>
      </c>
      <c r="C146">
        <v>38.26</v>
      </c>
      <c r="D146">
        <v>25.05</v>
      </c>
      <c r="E146">
        <v>38.25</v>
      </c>
      <c r="F146">
        <v>24.66</v>
      </c>
      <c r="G146">
        <v>38.04</v>
      </c>
      <c r="H146">
        <v>24.27</v>
      </c>
      <c r="I146">
        <v>38</v>
      </c>
      <c r="J146">
        <v>24.03</v>
      </c>
    </row>
    <row r="147" spans="1:10" x14ac:dyDescent="0.3">
      <c r="A147" s="1" t="s">
        <v>13</v>
      </c>
      <c r="B147">
        <v>8486.4</v>
      </c>
      <c r="C147">
        <v>38.979999999999997</v>
      </c>
      <c r="D147">
        <v>25.5</v>
      </c>
      <c r="E147">
        <v>38.49</v>
      </c>
      <c r="F147">
        <v>25.23</v>
      </c>
      <c r="G147">
        <v>38.89</v>
      </c>
      <c r="H147">
        <v>24.74</v>
      </c>
      <c r="I147">
        <v>38.75</v>
      </c>
      <c r="J147">
        <v>24.54</v>
      </c>
    </row>
    <row r="148" spans="1:10" x14ac:dyDescent="0.3">
      <c r="A148" t="s">
        <v>5</v>
      </c>
      <c r="B148">
        <v>5800</v>
      </c>
      <c r="C148">
        <v>0</v>
      </c>
      <c r="D148">
        <v>0</v>
      </c>
      <c r="E148">
        <v>34</v>
      </c>
      <c r="F148">
        <v>20.55</v>
      </c>
      <c r="G148">
        <v>0</v>
      </c>
      <c r="H148">
        <v>0</v>
      </c>
      <c r="I148">
        <v>33.74</v>
      </c>
      <c r="J148">
        <v>20.010000000000002</v>
      </c>
    </row>
    <row r="149" spans="1:10" x14ac:dyDescent="0.3">
      <c r="A149" t="s">
        <v>47</v>
      </c>
      <c r="B149">
        <v>6489.6</v>
      </c>
      <c r="C149">
        <v>0</v>
      </c>
      <c r="D149">
        <v>0</v>
      </c>
      <c r="E149">
        <v>34.5</v>
      </c>
      <c r="F149">
        <v>21.1</v>
      </c>
      <c r="G149">
        <v>0</v>
      </c>
      <c r="H149">
        <v>0</v>
      </c>
      <c r="I149">
        <v>34.75</v>
      </c>
      <c r="J149">
        <v>20.69</v>
      </c>
    </row>
    <row r="150" spans="1:10" x14ac:dyDescent="0.3">
      <c r="A150" t="s">
        <v>5</v>
      </c>
      <c r="B150">
        <v>6988.8</v>
      </c>
      <c r="C150">
        <v>0</v>
      </c>
      <c r="D150">
        <v>0</v>
      </c>
      <c r="E150">
        <v>35.25</v>
      </c>
      <c r="F150">
        <v>21.6</v>
      </c>
      <c r="G150">
        <v>0</v>
      </c>
      <c r="H150">
        <v>0</v>
      </c>
      <c r="I150">
        <v>35.659999999999997</v>
      </c>
      <c r="J150">
        <v>20.96</v>
      </c>
    </row>
    <row r="151" spans="1:10" x14ac:dyDescent="0.3">
      <c r="A151" t="s">
        <v>47</v>
      </c>
      <c r="B151">
        <v>7488</v>
      </c>
      <c r="C151">
        <v>35.950000000000003</v>
      </c>
      <c r="D151">
        <v>22.71</v>
      </c>
      <c r="E151">
        <v>36</v>
      </c>
      <c r="F151">
        <v>22.22</v>
      </c>
      <c r="G151">
        <v>35.75</v>
      </c>
      <c r="H151">
        <v>21.72</v>
      </c>
      <c r="I151">
        <v>35.659999999999997</v>
      </c>
      <c r="J151">
        <v>21.71</v>
      </c>
    </row>
    <row r="152" spans="1:10" x14ac:dyDescent="0.3">
      <c r="A152" t="s">
        <v>48</v>
      </c>
      <c r="B152">
        <v>7987.2</v>
      </c>
      <c r="C152">
        <v>36.799999999999997</v>
      </c>
      <c r="D152">
        <v>23.27</v>
      </c>
      <c r="E152">
        <v>36.64</v>
      </c>
      <c r="F152">
        <v>22.75</v>
      </c>
      <c r="G152">
        <v>36.35</v>
      </c>
      <c r="H152">
        <v>22.41</v>
      </c>
      <c r="I152">
        <v>36.5</v>
      </c>
      <c r="J152">
        <v>22.25</v>
      </c>
    </row>
    <row r="153" spans="1:10" x14ac:dyDescent="0.3">
      <c r="A153" s="1" t="s">
        <v>48</v>
      </c>
      <c r="B153">
        <v>8486.4</v>
      </c>
      <c r="C153">
        <v>37.33</v>
      </c>
      <c r="D153">
        <v>23.75</v>
      </c>
      <c r="E153">
        <v>36.75</v>
      </c>
      <c r="F153">
        <v>23.3</v>
      </c>
      <c r="G153">
        <v>37.729999999999997</v>
      </c>
      <c r="H153">
        <v>22.83</v>
      </c>
      <c r="I153">
        <v>37</v>
      </c>
      <c r="J153">
        <v>22.74</v>
      </c>
    </row>
    <row r="154" spans="1:10" x14ac:dyDescent="0.3">
      <c r="A154" t="s">
        <v>49</v>
      </c>
      <c r="B154">
        <v>5800</v>
      </c>
      <c r="C154">
        <v>0</v>
      </c>
      <c r="D154">
        <v>0</v>
      </c>
      <c r="E154">
        <v>34.25</v>
      </c>
      <c r="F154">
        <v>21.13</v>
      </c>
      <c r="G154">
        <v>0</v>
      </c>
      <c r="H154">
        <v>0</v>
      </c>
      <c r="I154">
        <v>33.25</v>
      </c>
      <c r="J154">
        <v>20.91</v>
      </c>
    </row>
    <row r="155" spans="1:10" x14ac:dyDescent="0.3">
      <c r="A155" t="s">
        <v>50</v>
      </c>
      <c r="B155">
        <v>6489.6</v>
      </c>
      <c r="C155">
        <v>0</v>
      </c>
      <c r="D155">
        <v>0</v>
      </c>
      <c r="E155">
        <v>34.25</v>
      </c>
      <c r="F155">
        <v>21.71</v>
      </c>
      <c r="G155">
        <v>0</v>
      </c>
      <c r="H155">
        <v>0</v>
      </c>
      <c r="I155">
        <v>34.75</v>
      </c>
      <c r="J155">
        <v>21.47</v>
      </c>
    </row>
    <row r="156" spans="1:10" x14ac:dyDescent="0.3">
      <c r="A156" t="s">
        <v>51</v>
      </c>
      <c r="B156">
        <v>6988.8</v>
      </c>
      <c r="C156">
        <v>0</v>
      </c>
      <c r="D156">
        <v>0</v>
      </c>
      <c r="E156">
        <v>35.75</v>
      </c>
      <c r="F156">
        <v>22.13</v>
      </c>
      <c r="G156">
        <v>0</v>
      </c>
      <c r="H156">
        <v>0</v>
      </c>
      <c r="I156">
        <v>35.75</v>
      </c>
      <c r="J156">
        <v>21.62</v>
      </c>
    </row>
    <row r="157" spans="1:10" x14ac:dyDescent="0.3">
      <c r="A157" t="s">
        <v>52</v>
      </c>
      <c r="B157">
        <v>7488</v>
      </c>
      <c r="C157">
        <v>35.64</v>
      </c>
      <c r="D157">
        <v>23</v>
      </c>
      <c r="E157">
        <v>35.75</v>
      </c>
      <c r="F157">
        <v>22.63</v>
      </c>
      <c r="G157">
        <v>35.590000000000003</v>
      </c>
      <c r="H157">
        <v>22.16</v>
      </c>
      <c r="I157">
        <v>35.549999999999997</v>
      </c>
      <c r="J157">
        <v>22.24</v>
      </c>
    </row>
    <row r="158" spans="1:10" x14ac:dyDescent="0.3">
      <c r="A158" t="s">
        <v>50</v>
      </c>
      <c r="B158">
        <v>7987.2</v>
      </c>
      <c r="C158">
        <v>36.590000000000003</v>
      </c>
      <c r="D158">
        <v>23.65</v>
      </c>
      <c r="E158">
        <v>36.479999999999997</v>
      </c>
      <c r="F158">
        <v>23.18</v>
      </c>
      <c r="G158">
        <v>36.299999999999997</v>
      </c>
      <c r="H158">
        <v>22.9</v>
      </c>
      <c r="I158">
        <v>36.479999999999997</v>
      </c>
      <c r="J158">
        <v>22.86</v>
      </c>
    </row>
    <row r="159" spans="1:10" x14ac:dyDescent="0.3">
      <c r="A159" s="1" t="s">
        <v>51</v>
      </c>
      <c r="B159">
        <v>8486.4</v>
      </c>
      <c r="C159">
        <v>37.64</v>
      </c>
      <c r="D159">
        <v>24.18</v>
      </c>
      <c r="E159">
        <v>37</v>
      </c>
      <c r="F159">
        <v>23.81</v>
      </c>
      <c r="G159">
        <v>37.25</v>
      </c>
      <c r="H159">
        <v>23.3</v>
      </c>
      <c r="I159">
        <v>37.479999999999997</v>
      </c>
      <c r="J159">
        <v>23.29</v>
      </c>
    </row>
    <row r="160" spans="1:10" x14ac:dyDescent="0.3">
      <c r="A160" t="s">
        <v>6</v>
      </c>
      <c r="B160">
        <v>5800</v>
      </c>
      <c r="C160">
        <v>0</v>
      </c>
      <c r="D160">
        <v>0</v>
      </c>
      <c r="E160">
        <v>34.450000000000003</v>
      </c>
      <c r="F160">
        <v>21.51</v>
      </c>
      <c r="G160">
        <v>0</v>
      </c>
      <c r="H160">
        <v>0</v>
      </c>
      <c r="I160">
        <v>34.25</v>
      </c>
      <c r="J160">
        <v>21.11</v>
      </c>
    </row>
    <row r="161" spans="1:10" x14ac:dyDescent="0.3">
      <c r="A161" t="s">
        <v>6</v>
      </c>
      <c r="B161">
        <v>6489.6</v>
      </c>
      <c r="C161">
        <v>0</v>
      </c>
      <c r="D161">
        <v>0</v>
      </c>
      <c r="E161">
        <v>34.75</v>
      </c>
      <c r="F161">
        <v>22.21</v>
      </c>
      <c r="G161">
        <v>0</v>
      </c>
      <c r="H161">
        <v>0</v>
      </c>
      <c r="I161">
        <v>35.270000000000003</v>
      </c>
      <c r="J161">
        <v>21.93</v>
      </c>
    </row>
    <row r="162" spans="1:10" x14ac:dyDescent="0.3">
      <c r="A162" t="s">
        <v>6</v>
      </c>
      <c r="B162">
        <v>6988.8</v>
      </c>
      <c r="C162">
        <v>0</v>
      </c>
      <c r="D162">
        <v>0</v>
      </c>
      <c r="E162">
        <v>36</v>
      </c>
      <c r="F162">
        <v>22.78</v>
      </c>
      <c r="G162">
        <v>0</v>
      </c>
      <c r="H162">
        <v>0</v>
      </c>
      <c r="I162">
        <v>36</v>
      </c>
      <c r="J162">
        <v>22.27</v>
      </c>
    </row>
    <row r="163" spans="1:10" x14ac:dyDescent="0.3">
      <c r="A163" t="s">
        <v>6</v>
      </c>
      <c r="B163">
        <v>7488</v>
      </c>
      <c r="C163">
        <v>36.25</v>
      </c>
      <c r="D163">
        <v>23.47</v>
      </c>
      <c r="E163">
        <v>36.700000000000003</v>
      </c>
      <c r="F163">
        <v>23.31</v>
      </c>
      <c r="G163">
        <v>36.33</v>
      </c>
      <c r="H163">
        <v>22.82</v>
      </c>
      <c r="I163">
        <v>36.299999999999997</v>
      </c>
      <c r="J163">
        <v>22.88</v>
      </c>
    </row>
    <row r="164" spans="1:10" x14ac:dyDescent="0.3">
      <c r="A164" t="s">
        <v>6</v>
      </c>
      <c r="B164">
        <v>7987.2</v>
      </c>
      <c r="C164">
        <v>37.020000000000003</v>
      </c>
      <c r="D164">
        <v>24.04</v>
      </c>
      <c r="E164">
        <v>37.08</v>
      </c>
      <c r="F164">
        <v>23.75</v>
      </c>
      <c r="G164">
        <v>36.909999999999997</v>
      </c>
      <c r="H164">
        <v>23.4</v>
      </c>
      <c r="I164">
        <v>37.1</v>
      </c>
      <c r="J164">
        <v>23.53</v>
      </c>
    </row>
    <row r="165" spans="1:10" x14ac:dyDescent="0.3">
      <c r="A165" s="1" t="s">
        <v>6</v>
      </c>
      <c r="B165">
        <v>8486.4</v>
      </c>
      <c r="C165">
        <v>37.56</v>
      </c>
      <c r="D165">
        <v>24.57</v>
      </c>
      <c r="E165">
        <v>37.340000000000003</v>
      </c>
      <c r="F165">
        <v>24.34</v>
      </c>
      <c r="G165">
        <v>37.61</v>
      </c>
      <c r="H165">
        <v>23.86</v>
      </c>
      <c r="I165">
        <v>37.6</v>
      </c>
      <c r="J165">
        <v>23.98</v>
      </c>
    </row>
    <row r="166" spans="1:10" x14ac:dyDescent="0.3">
      <c r="A166" t="s">
        <v>1</v>
      </c>
      <c r="B166">
        <v>5800</v>
      </c>
      <c r="C166">
        <v>0</v>
      </c>
      <c r="D166">
        <v>0</v>
      </c>
      <c r="E166">
        <v>35.090000000000003</v>
      </c>
      <c r="F166">
        <v>21.65</v>
      </c>
      <c r="G166">
        <v>0</v>
      </c>
      <c r="H166">
        <v>0</v>
      </c>
      <c r="I166">
        <v>33.5</v>
      </c>
      <c r="J166">
        <v>20.94</v>
      </c>
    </row>
    <row r="167" spans="1:10" x14ac:dyDescent="0.3">
      <c r="A167" t="s">
        <v>1</v>
      </c>
      <c r="B167">
        <v>6489.6</v>
      </c>
      <c r="C167">
        <v>0</v>
      </c>
      <c r="D167">
        <v>0</v>
      </c>
      <c r="E167">
        <v>34.75</v>
      </c>
      <c r="F167">
        <v>22.31</v>
      </c>
      <c r="G167">
        <v>0</v>
      </c>
      <c r="H167">
        <v>0</v>
      </c>
      <c r="I167">
        <v>35</v>
      </c>
      <c r="J167">
        <v>21.8</v>
      </c>
    </row>
    <row r="168" spans="1:10" x14ac:dyDescent="0.3">
      <c r="A168" t="s">
        <v>1</v>
      </c>
      <c r="B168">
        <v>6988.8</v>
      </c>
      <c r="C168">
        <v>0</v>
      </c>
      <c r="D168">
        <v>0</v>
      </c>
      <c r="E168">
        <v>36.229999999999997</v>
      </c>
      <c r="F168">
        <v>22.92</v>
      </c>
      <c r="G168">
        <v>0</v>
      </c>
      <c r="H168">
        <v>0</v>
      </c>
      <c r="I168">
        <v>35.75</v>
      </c>
      <c r="J168">
        <v>22.05</v>
      </c>
    </row>
    <row r="169" spans="1:10" x14ac:dyDescent="0.3">
      <c r="A169" t="s">
        <v>1</v>
      </c>
      <c r="B169">
        <v>7488</v>
      </c>
      <c r="C169">
        <v>36</v>
      </c>
      <c r="D169">
        <v>23.61</v>
      </c>
      <c r="E169">
        <v>36.5</v>
      </c>
      <c r="F169">
        <v>23.48</v>
      </c>
      <c r="G169">
        <v>36.26</v>
      </c>
      <c r="H169">
        <v>23.16</v>
      </c>
      <c r="I169">
        <v>35.799999999999997</v>
      </c>
      <c r="J169">
        <v>22.61</v>
      </c>
    </row>
    <row r="170" spans="1:10" x14ac:dyDescent="0.3">
      <c r="A170" t="s">
        <v>1</v>
      </c>
      <c r="B170">
        <v>7987.2</v>
      </c>
      <c r="C170">
        <v>36.71</v>
      </c>
      <c r="D170">
        <v>24.13</v>
      </c>
      <c r="E170">
        <v>36.86</v>
      </c>
      <c r="F170">
        <v>23.97</v>
      </c>
      <c r="G170">
        <v>36.71</v>
      </c>
      <c r="H170">
        <v>23.92</v>
      </c>
      <c r="I170">
        <v>36.39</v>
      </c>
      <c r="J170">
        <v>23.35</v>
      </c>
    </row>
    <row r="171" spans="1:10" x14ac:dyDescent="0.3">
      <c r="A171" s="1" t="s">
        <v>1</v>
      </c>
      <c r="B171">
        <v>8486.4</v>
      </c>
      <c r="C171">
        <v>37.71</v>
      </c>
      <c r="D171">
        <v>24.56</v>
      </c>
      <c r="E171">
        <v>37.51</v>
      </c>
      <c r="F171">
        <v>24.55</v>
      </c>
      <c r="G171">
        <v>37.96</v>
      </c>
      <c r="H171">
        <v>24.1</v>
      </c>
      <c r="I171">
        <v>37.6</v>
      </c>
      <c r="J171">
        <v>23.65</v>
      </c>
    </row>
    <row r="172" spans="1:10" x14ac:dyDescent="0.3">
      <c r="A172" t="s">
        <v>53</v>
      </c>
      <c r="B172">
        <v>5800</v>
      </c>
      <c r="C172">
        <v>0</v>
      </c>
      <c r="D172">
        <v>0</v>
      </c>
      <c r="E172">
        <v>35.67</v>
      </c>
      <c r="F172">
        <v>22.21</v>
      </c>
      <c r="G172">
        <v>0</v>
      </c>
      <c r="H172">
        <v>0</v>
      </c>
      <c r="I172">
        <v>34.75</v>
      </c>
      <c r="J172">
        <v>21.75</v>
      </c>
    </row>
    <row r="173" spans="1:10" x14ac:dyDescent="0.3">
      <c r="A173" t="s">
        <v>53</v>
      </c>
      <c r="B173">
        <v>6489.6</v>
      </c>
      <c r="C173">
        <v>0</v>
      </c>
      <c r="D173">
        <v>0</v>
      </c>
      <c r="E173">
        <v>35.79</v>
      </c>
      <c r="F173">
        <v>23.2</v>
      </c>
      <c r="G173">
        <v>0</v>
      </c>
      <c r="H173">
        <v>0</v>
      </c>
      <c r="I173">
        <v>36.159999999999997</v>
      </c>
      <c r="J173">
        <v>22.73</v>
      </c>
    </row>
    <row r="174" spans="1:10" x14ac:dyDescent="0.3">
      <c r="A174" t="s">
        <v>53</v>
      </c>
      <c r="B174">
        <v>6988.8</v>
      </c>
      <c r="C174">
        <v>0</v>
      </c>
      <c r="D174">
        <v>0</v>
      </c>
      <c r="E174">
        <v>37</v>
      </c>
      <c r="F174">
        <v>23.71</v>
      </c>
      <c r="G174">
        <v>0</v>
      </c>
      <c r="H174">
        <v>0</v>
      </c>
      <c r="I174">
        <v>36.75</v>
      </c>
      <c r="J174">
        <v>22.84</v>
      </c>
    </row>
    <row r="175" spans="1:10" x14ac:dyDescent="0.3">
      <c r="A175" t="s">
        <v>53</v>
      </c>
      <c r="B175">
        <v>7488</v>
      </c>
      <c r="C175">
        <v>37.04</v>
      </c>
      <c r="D175">
        <v>24.4</v>
      </c>
      <c r="E175">
        <v>37.520000000000003</v>
      </c>
      <c r="F175">
        <v>24.23</v>
      </c>
      <c r="G175">
        <v>37</v>
      </c>
      <c r="H175">
        <v>23.58</v>
      </c>
      <c r="I175">
        <v>37.049999999999997</v>
      </c>
      <c r="J175">
        <v>23.43</v>
      </c>
    </row>
    <row r="176" spans="1:10" x14ac:dyDescent="0.3">
      <c r="A176" t="s">
        <v>53</v>
      </c>
      <c r="B176">
        <v>7987.2</v>
      </c>
      <c r="C176">
        <v>38.17</v>
      </c>
      <c r="D176">
        <v>24.87</v>
      </c>
      <c r="E176">
        <v>38.25</v>
      </c>
      <c r="F176">
        <v>24.76</v>
      </c>
      <c r="G176">
        <v>37.840000000000003</v>
      </c>
      <c r="H176">
        <v>24.06</v>
      </c>
      <c r="I176">
        <v>38</v>
      </c>
      <c r="J176">
        <v>23.95</v>
      </c>
    </row>
    <row r="177" spans="1:10" x14ac:dyDescent="0.3">
      <c r="A177" s="1" t="s">
        <v>2</v>
      </c>
      <c r="B177">
        <v>8486.4</v>
      </c>
      <c r="C177">
        <v>38.5</v>
      </c>
      <c r="D177">
        <v>25.46</v>
      </c>
      <c r="E177">
        <v>38.5</v>
      </c>
      <c r="F177">
        <v>25.44</v>
      </c>
      <c r="G177">
        <v>38.5</v>
      </c>
      <c r="H177">
        <v>24.55</v>
      </c>
      <c r="I177">
        <v>38.5</v>
      </c>
      <c r="J177">
        <v>24.63</v>
      </c>
    </row>
    <row r="178" spans="1:10" x14ac:dyDescent="0.3">
      <c r="A178" t="s">
        <v>9</v>
      </c>
      <c r="B178">
        <v>5800</v>
      </c>
      <c r="C178">
        <v>0</v>
      </c>
      <c r="D178">
        <v>0</v>
      </c>
      <c r="E178">
        <v>35.76</v>
      </c>
      <c r="F178">
        <v>22.31</v>
      </c>
      <c r="G178">
        <v>0</v>
      </c>
      <c r="H178">
        <v>0</v>
      </c>
      <c r="I178">
        <v>34.979999999999997</v>
      </c>
      <c r="J178">
        <v>22.03</v>
      </c>
    </row>
    <row r="179" spans="1:10" x14ac:dyDescent="0.3">
      <c r="A179" t="s">
        <v>9</v>
      </c>
      <c r="B179">
        <v>6489.6</v>
      </c>
      <c r="C179">
        <v>0</v>
      </c>
      <c r="D179">
        <v>0</v>
      </c>
      <c r="E179">
        <v>35.75</v>
      </c>
      <c r="F179">
        <v>23.23</v>
      </c>
      <c r="G179">
        <v>0</v>
      </c>
      <c r="H179">
        <v>0</v>
      </c>
      <c r="I179">
        <v>36.119999999999997</v>
      </c>
      <c r="J179">
        <v>22.85</v>
      </c>
    </row>
    <row r="180" spans="1:10" x14ac:dyDescent="0.3">
      <c r="A180" t="s">
        <v>9</v>
      </c>
      <c r="B180">
        <v>6988.8</v>
      </c>
      <c r="C180">
        <v>0</v>
      </c>
      <c r="D180">
        <v>0</v>
      </c>
      <c r="E180">
        <v>37.25</v>
      </c>
      <c r="F180">
        <v>23.82</v>
      </c>
      <c r="G180">
        <v>0</v>
      </c>
      <c r="H180">
        <v>0</v>
      </c>
      <c r="I180">
        <v>37.14</v>
      </c>
      <c r="J180">
        <v>23.07</v>
      </c>
    </row>
    <row r="181" spans="1:10" x14ac:dyDescent="0.3">
      <c r="A181" t="s">
        <v>9</v>
      </c>
      <c r="B181">
        <v>7488</v>
      </c>
      <c r="C181">
        <v>37.229999999999997</v>
      </c>
      <c r="D181">
        <v>24.52</v>
      </c>
      <c r="E181">
        <v>37.49</v>
      </c>
      <c r="F181">
        <v>24.35</v>
      </c>
      <c r="G181">
        <v>37.11</v>
      </c>
      <c r="H181">
        <v>23.87</v>
      </c>
      <c r="I181">
        <v>37.049999999999997</v>
      </c>
      <c r="J181">
        <v>23.72</v>
      </c>
    </row>
    <row r="182" spans="1:10" x14ac:dyDescent="0.3">
      <c r="A182" t="s">
        <v>9</v>
      </c>
      <c r="B182">
        <v>7987.2</v>
      </c>
      <c r="C182">
        <v>37.96</v>
      </c>
      <c r="D182">
        <v>24.97</v>
      </c>
      <c r="E182">
        <v>38</v>
      </c>
      <c r="F182">
        <v>24.8</v>
      </c>
      <c r="G182">
        <v>37.81</v>
      </c>
      <c r="H182">
        <v>24.29</v>
      </c>
      <c r="I182">
        <v>37.99</v>
      </c>
      <c r="J182">
        <v>24.18</v>
      </c>
    </row>
    <row r="183" spans="1:10" x14ac:dyDescent="0.3">
      <c r="A183" s="1" t="s">
        <v>54</v>
      </c>
      <c r="B183">
        <v>8486.4</v>
      </c>
      <c r="C183">
        <v>38.25</v>
      </c>
      <c r="D183">
        <v>25.41</v>
      </c>
      <c r="E183">
        <v>38.770000000000003</v>
      </c>
      <c r="F183">
        <v>25.49</v>
      </c>
      <c r="G183">
        <v>38.5</v>
      </c>
      <c r="H183">
        <v>24.78</v>
      </c>
      <c r="I183">
        <v>38.29</v>
      </c>
      <c r="J183">
        <v>24.75</v>
      </c>
    </row>
    <row r="184" spans="1:10" x14ac:dyDescent="0.3">
      <c r="A184" t="s">
        <v>55</v>
      </c>
      <c r="B184">
        <v>5800</v>
      </c>
      <c r="C184">
        <v>0</v>
      </c>
      <c r="D184">
        <v>0</v>
      </c>
      <c r="E184">
        <v>34.25</v>
      </c>
      <c r="F184">
        <v>21.24</v>
      </c>
      <c r="G184">
        <v>0</v>
      </c>
      <c r="H184">
        <v>0</v>
      </c>
      <c r="I184">
        <v>34.11</v>
      </c>
      <c r="J184">
        <v>20.62</v>
      </c>
    </row>
    <row r="185" spans="1:10" x14ac:dyDescent="0.3">
      <c r="A185" t="s">
        <v>55</v>
      </c>
      <c r="B185">
        <v>6489.6</v>
      </c>
      <c r="C185">
        <v>0</v>
      </c>
      <c r="D185">
        <v>0</v>
      </c>
      <c r="E185">
        <v>34.549999999999997</v>
      </c>
      <c r="F185">
        <v>21.88</v>
      </c>
      <c r="G185">
        <v>0</v>
      </c>
      <c r="H185">
        <v>0</v>
      </c>
      <c r="I185">
        <v>34.75</v>
      </c>
      <c r="J185">
        <v>21.36</v>
      </c>
    </row>
    <row r="186" spans="1:10" x14ac:dyDescent="0.3">
      <c r="A186" t="s">
        <v>55</v>
      </c>
      <c r="B186">
        <v>6988.8</v>
      </c>
      <c r="C186">
        <v>0</v>
      </c>
      <c r="D186">
        <v>0</v>
      </c>
      <c r="E186">
        <v>35.5</v>
      </c>
      <c r="F186">
        <v>22.4</v>
      </c>
      <c r="G186">
        <v>0</v>
      </c>
      <c r="H186">
        <v>0</v>
      </c>
      <c r="I186">
        <v>35.26</v>
      </c>
      <c r="J186">
        <v>21.56</v>
      </c>
    </row>
    <row r="187" spans="1:10" x14ac:dyDescent="0.3">
      <c r="A187" t="s">
        <v>55</v>
      </c>
      <c r="B187">
        <v>7488</v>
      </c>
      <c r="C187">
        <v>35.75</v>
      </c>
      <c r="D187">
        <v>23.03</v>
      </c>
      <c r="E187">
        <v>36.25</v>
      </c>
      <c r="F187">
        <v>22.93</v>
      </c>
      <c r="G187">
        <v>35.75</v>
      </c>
      <c r="H187">
        <v>22.24</v>
      </c>
      <c r="I187">
        <v>35.79</v>
      </c>
      <c r="J187">
        <v>22.21</v>
      </c>
    </row>
    <row r="188" spans="1:10" x14ac:dyDescent="0.3">
      <c r="A188" t="s">
        <v>55</v>
      </c>
      <c r="B188">
        <v>7987.2</v>
      </c>
      <c r="C188">
        <v>36.51</v>
      </c>
      <c r="D188">
        <v>23.52</v>
      </c>
      <c r="E188">
        <v>36.700000000000003</v>
      </c>
      <c r="F188">
        <v>23.46</v>
      </c>
      <c r="G188">
        <v>36.33</v>
      </c>
      <c r="H188">
        <v>22.75</v>
      </c>
      <c r="I188">
        <v>36.49</v>
      </c>
      <c r="J188">
        <v>22.7</v>
      </c>
    </row>
    <row r="189" spans="1:10" x14ac:dyDescent="0.3">
      <c r="A189" s="1" t="s">
        <v>3</v>
      </c>
      <c r="B189">
        <v>8486.4</v>
      </c>
      <c r="C189">
        <v>37</v>
      </c>
      <c r="D189">
        <v>23.96</v>
      </c>
      <c r="E189">
        <v>36.99</v>
      </c>
      <c r="F189">
        <v>24.04</v>
      </c>
      <c r="G189">
        <v>36.76</v>
      </c>
      <c r="H189">
        <v>23.15</v>
      </c>
      <c r="I189">
        <v>36.75</v>
      </c>
      <c r="J189">
        <v>23.19</v>
      </c>
    </row>
    <row r="190" spans="1:10" x14ac:dyDescent="0.3">
      <c r="A190" t="s">
        <v>4</v>
      </c>
      <c r="B190">
        <v>5800</v>
      </c>
      <c r="C190">
        <v>0</v>
      </c>
      <c r="D190">
        <v>0</v>
      </c>
      <c r="E190">
        <v>34.25</v>
      </c>
      <c r="F190">
        <v>20.94</v>
      </c>
      <c r="G190">
        <v>0</v>
      </c>
      <c r="H190">
        <v>0</v>
      </c>
      <c r="I190">
        <v>33.25</v>
      </c>
      <c r="J190">
        <v>20.56</v>
      </c>
    </row>
    <row r="191" spans="1:10" x14ac:dyDescent="0.3">
      <c r="A191" t="s">
        <v>4</v>
      </c>
      <c r="B191">
        <v>6489.6</v>
      </c>
      <c r="C191">
        <v>0</v>
      </c>
      <c r="D191">
        <v>0</v>
      </c>
      <c r="E191">
        <v>34.26</v>
      </c>
      <c r="F191">
        <v>21.64</v>
      </c>
      <c r="G191">
        <v>0</v>
      </c>
      <c r="H191">
        <v>0</v>
      </c>
      <c r="I191">
        <v>34.75</v>
      </c>
      <c r="J191">
        <v>21.38</v>
      </c>
    </row>
    <row r="192" spans="1:10" x14ac:dyDescent="0.3">
      <c r="A192" t="s">
        <v>4</v>
      </c>
      <c r="B192">
        <v>6988.8</v>
      </c>
      <c r="C192">
        <v>0</v>
      </c>
      <c r="D192">
        <v>0</v>
      </c>
      <c r="E192">
        <v>35.65</v>
      </c>
      <c r="F192">
        <v>22.1</v>
      </c>
      <c r="G192">
        <v>0</v>
      </c>
      <c r="H192">
        <v>0</v>
      </c>
      <c r="I192">
        <v>35.75</v>
      </c>
      <c r="J192">
        <v>21.48</v>
      </c>
    </row>
    <row r="193" spans="1:10" x14ac:dyDescent="0.3">
      <c r="A193" t="s">
        <v>4</v>
      </c>
      <c r="B193">
        <v>7488</v>
      </c>
      <c r="C193">
        <v>35.75</v>
      </c>
      <c r="D193">
        <v>22.95</v>
      </c>
      <c r="E193">
        <v>35.75</v>
      </c>
      <c r="F193">
        <v>22.57</v>
      </c>
      <c r="G193">
        <v>35.619999999999997</v>
      </c>
      <c r="H193">
        <v>22.06</v>
      </c>
      <c r="I193">
        <v>35.549999999999997</v>
      </c>
      <c r="J193">
        <v>22.1</v>
      </c>
    </row>
    <row r="194" spans="1:10" x14ac:dyDescent="0.3">
      <c r="A194" t="s">
        <v>4</v>
      </c>
      <c r="B194">
        <v>7987.2</v>
      </c>
      <c r="C194">
        <v>36.5</v>
      </c>
      <c r="D194">
        <v>23.43</v>
      </c>
      <c r="E194">
        <v>36.26</v>
      </c>
      <c r="F194">
        <v>23</v>
      </c>
      <c r="G194">
        <v>36.11</v>
      </c>
      <c r="H194">
        <v>22.64</v>
      </c>
      <c r="I194">
        <v>36.25</v>
      </c>
      <c r="J194">
        <v>22.58</v>
      </c>
    </row>
    <row r="195" spans="1:10" x14ac:dyDescent="0.3">
      <c r="A195" s="1" t="s">
        <v>56</v>
      </c>
      <c r="B195">
        <v>8486.4</v>
      </c>
      <c r="C195">
        <v>37.5</v>
      </c>
      <c r="D195">
        <v>23.96</v>
      </c>
      <c r="E195">
        <v>37</v>
      </c>
      <c r="F195">
        <v>23.7</v>
      </c>
      <c r="G195">
        <v>37.25</v>
      </c>
      <c r="H195">
        <v>23.09</v>
      </c>
      <c r="I195">
        <v>37.25</v>
      </c>
      <c r="J195">
        <v>23.19</v>
      </c>
    </row>
    <row r="196" spans="1:10" x14ac:dyDescent="0.3">
      <c r="A196" t="s">
        <v>57</v>
      </c>
      <c r="B196">
        <v>5800</v>
      </c>
      <c r="C196">
        <v>0</v>
      </c>
      <c r="D196">
        <v>0</v>
      </c>
      <c r="E196">
        <v>34.25</v>
      </c>
      <c r="F196">
        <v>20.85</v>
      </c>
      <c r="G196">
        <v>0</v>
      </c>
      <c r="H196">
        <v>0</v>
      </c>
      <c r="I196">
        <v>33.25</v>
      </c>
      <c r="J196">
        <v>20.37</v>
      </c>
    </row>
    <row r="197" spans="1:10" x14ac:dyDescent="0.3">
      <c r="A197" t="s">
        <v>57</v>
      </c>
      <c r="B197">
        <v>6489.6</v>
      </c>
      <c r="C197">
        <v>0</v>
      </c>
      <c r="D197">
        <v>0</v>
      </c>
      <c r="E197">
        <v>34.31</v>
      </c>
      <c r="F197">
        <v>21.53</v>
      </c>
      <c r="G197">
        <v>0</v>
      </c>
      <c r="H197">
        <v>0</v>
      </c>
      <c r="I197">
        <v>34.729999999999997</v>
      </c>
      <c r="J197">
        <v>21.05</v>
      </c>
    </row>
    <row r="198" spans="1:10" x14ac:dyDescent="0.3">
      <c r="A198" t="s">
        <v>57</v>
      </c>
      <c r="B198">
        <v>6988.8</v>
      </c>
      <c r="C198">
        <v>0</v>
      </c>
      <c r="D198">
        <v>0</v>
      </c>
      <c r="E198">
        <v>35.26</v>
      </c>
      <c r="F198">
        <v>21.97</v>
      </c>
      <c r="G198">
        <v>0</v>
      </c>
      <c r="H198">
        <v>0</v>
      </c>
      <c r="I198">
        <v>35.049999999999997</v>
      </c>
      <c r="J198">
        <v>21.24</v>
      </c>
    </row>
    <row r="199" spans="1:10" x14ac:dyDescent="0.3">
      <c r="A199" t="s">
        <v>57</v>
      </c>
      <c r="B199">
        <v>7488</v>
      </c>
      <c r="C199">
        <v>35.54</v>
      </c>
      <c r="D199">
        <v>22.7</v>
      </c>
      <c r="E199">
        <v>35.75</v>
      </c>
      <c r="F199">
        <v>22.49</v>
      </c>
      <c r="G199">
        <v>35.56</v>
      </c>
      <c r="H199">
        <v>22.02</v>
      </c>
      <c r="I199">
        <v>35.299999999999997</v>
      </c>
      <c r="J199">
        <v>21.88</v>
      </c>
    </row>
    <row r="200" spans="1:10" x14ac:dyDescent="0.3">
      <c r="A200" t="s">
        <v>57</v>
      </c>
      <c r="B200">
        <v>7987.2</v>
      </c>
      <c r="C200">
        <v>36.36</v>
      </c>
      <c r="D200">
        <v>23.25</v>
      </c>
      <c r="E200">
        <v>36.479999999999997</v>
      </c>
      <c r="F200">
        <v>22.99</v>
      </c>
      <c r="G200">
        <v>36.380000000000003</v>
      </c>
      <c r="H200">
        <v>22.6</v>
      </c>
      <c r="I200">
        <v>36.26</v>
      </c>
      <c r="J200">
        <v>22.35</v>
      </c>
    </row>
    <row r="201" spans="1:10" x14ac:dyDescent="0.3">
      <c r="A201" s="1" t="s">
        <v>58</v>
      </c>
      <c r="B201">
        <v>8486.4</v>
      </c>
      <c r="C201">
        <v>37</v>
      </c>
      <c r="D201">
        <v>23.77</v>
      </c>
      <c r="E201">
        <v>36.75</v>
      </c>
      <c r="F201">
        <v>23.61</v>
      </c>
      <c r="G201">
        <v>37</v>
      </c>
      <c r="H201">
        <v>23.08</v>
      </c>
      <c r="I201">
        <v>36.75</v>
      </c>
      <c r="J201">
        <v>22.88</v>
      </c>
    </row>
    <row r="202" spans="1:10" x14ac:dyDescent="0.3">
      <c r="A202" t="s">
        <v>62</v>
      </c>
      <c r="B202">
        <v>5800</v>
      </c>
      <c r="C202">
        <v>0</v>
      </c>
      <c r="D202">
        <v>0</v>
      </c>
      <c r="E202">
        <v>34.67</v>
      </c>
      <c r="F202">
        <v>21.07</v>
      </c>
      <c r="G202">
        <v>0</v>
      </c>
      <c r="H202">
        <v>0</v>
      </c>
      <c r="I202">
        <v>33.29</v>
      </c>
      <c r="J202">
        <v>20.37</v>
      </c>
    </row>
    <row r="203" spans="1:10" x14ac:dyDescent="0.3">
      <c r="A203" t="s">
        <v>10</v>
      </c>
      <c r="B203">
        <v>6489.6</v>
      </c>
      <c r="C203">
        <v>0</v>
      </c>
      <c r="D203">
        <v>0</v>
      </c>
      <c r="E203">
        <v>34.5</v>
      </c>
      <c r="F203">
        <v>21.7</v>
      </c>
      <c r="G203">
        <v>0</v>
      </c>
      <c r="H203">
        <v>0</v>
      </c>
      <c r="I203">
        <v>34.75</v>
      </c>
      <c r="J203">
        <v>21.11</v>
      </c>
    </row>
    <row r="204" spans="1:10" x14ac:dyDescent="0.3">
      <c r="A204" t="s">
        <v>10</v>
      </c>
      <c r="B204">
        <v>6988.8</v>
      </c>
      <c r="C204">
        <v>0</v>
      </c>
      <c r="D204">
        <v>0</v>
      </c>
      <c r="E204">
        <v>36</v>
      </c>
      <c r="F204">
        <v>22.13</v>
      </c>
      <c r="G204">
        <v>0</v>
      </c>
      <c r="H204">
        <v>0</v>
      </c>
      <c r="I204">
        <v>35.42</v>
      </c>
      <c r="J204">
        <v>21.22</v>
      </c>
    </row>
    <row r="205" spans="1:10" x14ac:dyDescent="0.3">
      <c r="A205" t="s">
        <v>63</v>
      </c>
      <c r="B205">
        <v>7488</v>
      </c>
      <c r="C205">
        <v>35.58</v>
      </c>
      <c r="D205">
        <v>22.73</v>
      </c>
      <c r="E205">
        <v>36</v>
      </c>
      <c r="F205">
        <v>22.62</v>
      </c>
      <c r="G205">
        <v>35.26</v>
      </c>
      <c r="H205">
        <v>22.02</v>
      </c>
      <c r="I205">
        <v>35.299999999999997</v>
      </c>
      <c r="J205">
        <v>21.95</v>
      </c>
    </row>
    <row r="206" spans="1:10" x14ac:dyDescent="0.3">
      <c r="A206" t="s">
        <v>10</v>
      </c>
      <c r="B206">
        <v>7987.2</v>
      </c>
      <c r="C206">
        <v>36.479999999999997</v>
      </c>
      <c r="D206">
        <v>23.29</v>
      </c>
      <c r="E206">
        <v>36.5</v>
      </c>
      <c r="F206">
        <v>23.2</v>
      </c>
      <c r="G206">
        <v>36.1</v>
      </c>
      <c r="H206">
        <v>22.61</v>
      </c>
      <c r="I206">
        <v>36.24</v>
      </c>
      <c r="J206">
        <v>22.37</v>
      </c>
    </row>
    <row r="207" spans="1:10" x14ac:dyDescent="0.3">
      <c r="A207" s="1" t="s">
        <v>59</v>
      </c>
      <c r="B207">
        <v>8486.4</v>
      </c>
      <c r="C207">
        <v>36.94</v>
      </c>
      <c r="D207">
        <v>23.78</v>
      </c>
      <c r="E207">
        <v>36.79</v>
      </c>
      <c r="F207">
        <v>23.75</v>
      </c>
      <c r="G207">
        <v>37.19</v>
      </c>
      <c r="H207">
        <v>23.11</v>
      </c>
      <c r="I207">
        <v>36.9</v>
      </c>
      <c r="J207">
        <v>22.87</v>
      </c>
    </row>
  </sheetData>
  <phoneticPr fontId="1" type="noConversion"/>
  <hyperlinks>
    <hyperlink ref="L3" location="사용법" display="사용법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13"/>
  <sheetViews>
    <sheetView topLeftCell="C24" workbookViewId="0">
      <selection activeCell="N1" sqref="N1:X113"/>
    </sheetView>
  </sheetViews>
  <sheetFormatPr defaultRowHeight="16.5" x14ac:dyDescent="0.3"/>
  <sheetData>
    <row r="1" spans="2:24" x14ac:dyDescent="0.3"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</row>
    <row r="2" spans="2:24" x14ac:dyDescent="0.3">
      <c r="N2" t="s">
        <v>86</v>
      </c>
      <c r="O2" t="s">
        <v>87</v>
      </c>
      <c r="P2" t="s">
        <v>87</v>
      </c>
      <c r="Q2" t="s">
        <v>88</v>
      </c>
      <c r="R2" t="s">
        <v>89</v>
      </c>
      <c r="S2" t="s">
        <v>87</v>
      </c>
      <c r="T2" t="s">
        <v>87</v>
      </c>
      <c r="U2" t="s">
        <v>90</v>
      </c>
      <c r="V2" t="s">
        <v>91</v>
      </c>
      <c r="W2" t="s">
        <v>87</v>
      </c>
      <c r="X2">
        <v>0</v>
      </c>
    </row>
    <row r="3" spans="2:24" x14ac:dyDescent="0.3">
      <c r="N3" t="s">
        <v>92</v>
      </c>
      <c r="O3" t="s">
        <v>87</v>
      </c>
      <c r="P3" t="s">
        <v>87</v>
      </c>
      <c r="Q3" t="s">
        <v>93</v>
      </c>
      <c r="R3" t="s">
        <v>94</v>
      </c>
      <c r="S3" t="s">
        <v>87</v>
      </c>
      <c r="T3" t="s">
        <v>87</v>
      </c>
      <c r="U3" t="s">
        <v>95</v>
      </c>
      <c r="V3" t="s">
        <v>96</v>
      </c>
      <c r="W3" t="s">
        <v>87</v>
      </c>
      <c r="X3">
        <v>0</v>
      </c>
    </row>
    <row r="4" spans="2:24" x14ac:dyDescent="0.3">
      <c r="N4" t="s">
        <v>97</v>
      </c>
      <c r="O4" t="s">
        <v>87</v>
      </c>
      <c r="P4" t="s">
        <v>87</v>
      </c>
      <c r="Q4" t="s">
        <v>98</v>
      </c>
      <c r="R4" t="s">
        <v>99</v>
      </c>
      <c r="S4" t="s">
        <v>87</v>
      </c>
      <c r="T4" t="s">
        <v>87</v>
      </c>
      <c r="U4" t="s">
        <v>98</v>
      </c>
      <c r="V4" t="s">
        <v>100</v>
      </c>
      <c r="W4" t="s">
        <v>87</v>
      </c>
      <c r="X4">
        <v>0</v>
      </c>
    </row>
    <row r="5" spans="2:24" x14ac:dyDescent="0.3">
      <c r="N5" t="s">
        <v>101</v>
      </c>
      <c r="O5" t="s">
        <v>102</v>
      </c>
      <c r="P5" t="s">
        <v>103</v>
      </c>
      <c r="Q5" t="s">
        <v>104</v>
      </c>
      <c r="R5" t="s">
        <v>105</v>
      </c>
      <c r="S5" t="s">
        <v>106</v>
      </c>
      <c r="T5" t="s">
        <v>107</v>
      </c>
      <c r="U5" t="s">
        <v>108</v>
      </c>
      <c r="V5" t="s">
        <v>109</v>
      </c>
      <c r="W5" t="s">
        <v>87</v>
      </c>
      <c r="X5">
        <v>0</v>
      </c>
    </row>
    <row r="6" spans="2:24" x14ac:dyDescent="0.3">
      <c r="N6" t="s">
        <v>110</v>
      </c>
      <c r="O6" t="s">
        <v>111</v>
      </c>
      <c r="P6" t="s">
        <v>112</v>
      </c>
      <c r="Q6" t="s">
        <v>113</v>
      </c>
      <c r="R6" t="s">
        <v>114</v>
      </c>
      <c r="S6" t="s">
        <v>115</v>
      </c>
      <c r="T6" t="s">
        <v>116</v>
      </c>
      <c r="U6" t="s">
        <v>117</v>
      </c>
      <c r="V6" t="s">
        <v>116</v>
      </c>
      <c r="W6" t="s">
        <v>87</v>
      </c>
      <c r="X6">
        <v>0</v>
      </c>
    </row>
    <row r="7" spans="2:24" x14ac:dyDescent="0.3">
      <c r="N7" t="s">
        <v>118</v>
      </c>
      <c r="O7" t="s">
        <v>119</v>
      </c>
      <c r="P7" t="s">
        <v>120</v>
      </c>
      <c r="Q7" t="s">
        <v>121</v>
      </c>
      <c r="R7" t="s">
        <v>122</v>
      </c>
      <c r="S7" t="s">
        <v>121</v>
      </c>
      <c r="T7" t="s">
        <v>123</v>
      </c>
      <c r="U7" t="s">
        <v>124</v>
      </c>
      <c r="V7" t="s">
        <v>125</v>
      </c>
      <c r="W7" t="s">
        <v>87</v>
      </c>
      <c r="X7">
        <v>0</v>
      </c>
    </row>
    <row r="8" spans="2:24" x14ac:dyDescent="0.3">
      <c r="N8" t="s">
        <v>75</v>
      </c>
      <c r="O8" t="s">
        <v>76</v>
      </c>
      <c r="P8" t="s">
        <v>77</v>
      </c>
      <c r="Q8" t="s">
        <v>78</v>
      </c>
      <c r="R8" t="s">
        <v>79</v>
      </c>
      <c r="S8" t="s">
        <v>80</v>
      </c>
      <c r="T8" t="s">
        <v>81</v>
      </c>
      <c r="U8" t="s">
        <v>82</v>
      </c>
      <c r="V8" t="s">
        <v>83</v>
      </c>
      <c r="W8" t="s">
        <v>84</v>
      </c>
      <c r="X8" t="s">
        <v>85</v>
      </c>
    </row>
    <row r="9" spans="2:24" x14ac:dyDescent="0.3">
      <c r="N9" t="s">
        <v>86</v>
      </c>
      <c r="O9" t="s">
        <v>87</v>
      </c>
      <c r="P9" t="s">
        <v>87</v>
      </c>
      <c r="Q9" t="s">
        <v>88</v>
      </c>
      <c r="R9" t="s">
        <v>126</v>
      </c>
      <c r="S9" t="s">
        <v>87</v>
      </c>
      <c r="T9" t="s">
        <v>87</v>
      </c>
      <c r="U9" t="s">
        <v>90</v>
      </c>
      <c r="V9" t="s">
        <v>127</v>
      </c>
      <c r="W9" t="s">
        <v>87</v>
      </c>
      <c r="X9">
        <v>0</v>
      </c>
    </row>
    <row r="10" spans="2:24" x14ac:dyDescent="0.3">
      <c r="B10" t="s">
        <v>29</v>
      </c>
      <c r="C10" t="s">
        <v>30</v>
      </c>
      <c r="D10" t="s">
        <v>14</v>
      </c>
      <c r="E10" t="s">
        <v>31</v>
      </c>
      <c r="F10" t="s">
        <v>32</v>
      </c>
      <c r="G10" t="s">
        <v>33</v>
      </c>
      <c r="H10" t="s">
        <v>15</v>
      </c>
      <c r="I10" t="s">
        <v>16</v>
      </c>
      <c r="J10" t="s">
        <v>34</v>
      </c>
      <c r="K10" t="s">
        <v>35</v>
      </c>
      <c r="N10" t="s">
        <v>92</v>
      </c>
      <c r="O10" t="s">
        <v>87</v>
      </c>
      <c r="P10" t="s">
        <v>87</v>
      </c>
      <c r="Q10" t="s">
        <v>93</v>
      </c>
      <c r="R10" t="s">
        <v>128</v>
      </c>
      <c r="S10" t="s">
        <v>87</v>
      </c>
      <c r="T10" t="s">
        <v>87</v>
      </c>
      <c r="U10" t="s">
        <v>129</v>
      </c>
      <c r="V10" t="s">
        <v>130</v>
      </c>
      <c r="W10" t="s">
        <v>87</v>
      </c>
      <c r="X10">
        <v>0</v>
      </c>
    </row>
    <row r="11" spans="2:24" x14ac:dyDescent="0.3">
      <c r="B11" t="s">
        <v>0</v>
      </c>
      <c r="C11">
        <v>5800</v>
      </c>
      <c r="D11">
        <v>32.143437499999997</v>
      </c>
      <c r="E11">
        <v>20.09</v>
      </c>
      <c r="F11">
        <v>34</v>
      </c>
      <c r="G11">
        <v>20.04</v>
      </c>
      <c r="H11">
        <v>32.381250000000001</v>
      </c>
      <c r="I11">
        <v>19.555</v>
      </c>
      <c r="J11">
        <v>33</v>
      </c>
      <c r="K11">
        <v>19.27</v>
      </c>
      <c r="N11" t="s">
        <v>97</v>
      </c>
      <c r="O11" t="s">
        <v>87</v>
      </c>
      <c r="P11" t="s">
        <v>87</v>
      </c>
      <c r="Q11" t="s">
        <v>98</v>
      </c>
      <c r="R11" t="s">
        <v>131</v>
      </c>
      <c r="S11" t="s">
        <v>87</v>
      </c>
      <c r="T11" t="s">
        <v>87</v>
      </c>
      <c r="U11" t="s">
        <v>132</v>
      </c>
      <c r="V11" t="s">
        <v>133</v>
      </c>
      <c r="W11" t="s">
        <v>87</v>
      </c>
      <c r="X11">
        <v>0</v>
      </c>
    </row>
    <row r="12" spans="2:24" x14ac:dyDescent="0.3">
      <c r="B12" t="s">
        <v>0</v>
      </c>
      <c r="C12">
        <v>6489.6</v>
      </c>
      <c r="D12">
        <v>33.015625</v>
      </c>
      <c r="E12">
        <v>20.65</v>
      </c>
      <c r="F12">
        <v>34</v>
      </c>
      <c r="G12">
        <v>20.71</v>
      </c>
      <c r="H12">
        <v>33.2575</v>
      </c>
      <c r="I12">
        <v>20.100000000000001</v>
      </c>
      <c r="J12">
        <v>33.75</v>
      </c>
      <c r="K12">
        <v>19.98</v>
      </c>
      <c r="N12" t="s">
        <v>101</v>
      </c>
      <c r="O12" t="s">
        <v>134</v>
      </c>
      <c r="P12" t="s">
        <v>135</v>
      </c>
      <c r="Q12" t="s">
        <v>104</v>
      </c>
      <c r="R12" t="s">
        <v>136</v>
      </c>
      <c r="S12" t="s">
        <v>137</v>
      </c>
      <c r="T12" t="s">
        <v>138</v>
      </c>
      <c r="U12" t="s">
        <v>139</v>
      </c>
      <c r="V12" t="s">
        <v>140</v>
      </c>
      <c r="W12" t="s">
        <v>87</v>
      </c>
      <c r="X12">
        <v>0</v>
      </c>
    </row>
    <row r="13" spans="2:24" x14ac:dyDescent="0.3">
      <c r="B13" t="s">
        <v>0</v>
      </c>
      <c r="C13">
        <v>6988.8</v>
      </c>
      <c r="D13">
        <v>33.887812500000003</v>
      </c>
      <c r="E13">
        <v>21.21</v>
      </c>
      <c r="F13">
        <v>34.75</v>
      </c>
      <c r="G13">
        <v>21.28</v>
      </c>
      <c r="H13">
        <v>34.133749999999999</v>
      </c>
      <c r="I13">
        <v>20.645</v>
      </c>
      <c r="J13">
        <v>34.25</v>
      </c>
      <c r="K13">
        <v>20.32</v>
      </c>
      <c r="N13" t="s">
        <v>110</v>
      </c>
      <c r="O13" t="s">
        <v>113</v>
      </c>
      <c r="P13" t="s">
        <v>141</v>
      </c>
      <c r="Q13" t="s">
        <v>142</v>
      </c>
      <c r="R13" t="s">
        <v>114</v>
      </c>
      <c r="S13" t="s">
        <v>143</v>
      </c>
      <c r="T13" t="s">
        <v>144</v>
      </c>
      <c r="U13" t="s">
        <v>117</v>
      </c>
      <c r="V13" t="s">
        <v>145</v>
      </c>
      <c r="W13" t="s">
        <v>87</v>
      </c>
      <c r="X13">
        <v>0</v>
      </c>
    </row>
    <row r="14" spans="2:24" x14ac:dyDescent="0.3">
      <c r="B14" t="s">
        <v>0</v>
      </c>
      <c r="C14">
        <v>7488</v>
      </c>
      <c r="D14">
        <v>34.76</v>
      </c>
      <c r="E14">
        <v>21.77</v>
      </c>
      <c r="F14">
        <v>35.39</v>
      </c>
      <c r="G14">
        <v>21.68</v>
      </c>
      <c r="H14">
        <v>35.01</v>
      </c>
      <c r="I14">
        <v>21.19</v>
      </c>
      <c r="J14">
        <v>34.590000000000003</v>
      </c>
      <c r="K14">
        <v>20.77</v>
      </c>
      <c r="N14" t="s">
        <v>118</v>
      </c>
      <c r="O14" t="s">
        <v>146</v>
      </c>
      <c r="P14" t="s">
        <v>147</v>
      </c>
      <c r="Q14" t="s">
        <v>121</v>
      </c>
      <c r="R14" t="s">
        <v>148</v>
      </c>
      <c r="S14" t="s">
        <v>149</v>
      </c>
      <c r="T14" t="s">
        <v>150</v>
      </c>
      <c r="U14" t="s">
        <v>149</v>
      </c>
      <c r="V14" t="s">
        <v>151</v>
      </c>
      <c r="W14" t="s">
        <v>87</v>
      </c>
      <c r="X14">
        <v>0</v>
      </c>
    </row>
    <row r="15" spans="2:24" x14ac:dyDescent="0.3">
      <c r="B15" t="s">
        <v>0</v>
      </c>
      <c r="C15">
        <v>7987.2</v>
      </c>
      <c r="D15">
        <v>35.590000000000003</v>
      </c>
      <c r="E15">
        <v>22.38</v>
      </c>
      <c r="F15">
        <v>35.92</v>
      </c>
      <c r="G15">
        <v>22.31</v>
      </c>
      <c r="H15">
        <v>35.6</v>
      </c>
      <c r="I15">
        <v>21.85</v>
      </c>
      <c r="J15">
        <v>35.25</v>
      </c>
      <c r="K15">
        <v>21.37</v>
      </c>
      <c r="N15" t="s">
        <v>75</v>
      </c>
      <c r="O15" t="s">
        <v>76</v>
      </c>
      <c r="P15" t="s">
        <v>77</v>
      </c>
      <c r="Q15" t="s">
        <v>78</v>
      </c>
      <c r="R15" t="s">
        <v>79</v>
      </c>
      <c r="S15" t="s">
        <v>80</v>
      </c>
      <c r="T15" t="s">
        <v>81</v>
      </c>
      <c r="U15" t="s">
        <v>82</v>
      </c>
      <c r="V15" t="s">
        <v>83</v>
      </c>
      <c r="W15" t="s">
        <v>84</v>
      </c>
      <c r="X15" t="s">
        <v>85</v>
      </c>
    </row>
    <row r="16" spans="2:24" x14ac:dyDescent="0.3">
      <c r="B16" s="1" t="s">
        <v>8</v>
      </c>
      <c r="C16" s="1">
        <v>8486.4</v>
      </c>
      <c r="D16">
        <v>36.25</v>
      </c>
      <c r="E16">
        <v>23.01</v>
      </c>
      <c r="F16">
        <v>36.25</v>
      </c>
      <c r="G16">
        <v>23.14</v>
      </c>
      <c r="H16">
        <v>36.840000000000003</v>
      </c>
      <c r="I16">
        <v>22.35</v>
      </c>
      <c r="J16">
        <v>36.5</v>
      </c>
      <c r="K16">
        <v>22.09</v>
      </c>
      <c r="N16" t="s">
        <v>86</v>
      </c>
      <c r="O16" t="s">
        <v>87</v>
      </c>
      <c r="P16" t="s">
        <v>87</v>
      </c>
      <c r="Q16" t="s">
        <v>88</v>
      </c>
      <c r="R16" t="s">
        <v>152</v>
      </c>
      <c r="S16" t="s">
        <v>87</v>
      </c>
      <c r="T16" t="s">
        <v>87</v>
      </c>
      <c r="U16" t="s">
        <v>90</v>
      </c>
      <c r="V16" t="s">
        <v>153</v>
      </c>
      <c r="W16" t="s">
        <v>87</v>
      </c>
      <c r="X16">
        <v>0</v>
      </c>
    </row>
    <row r="17" spans="2:24" x14ac:dyDescent="0.3">
      <c r="B17" t="s">
        <v>36</v>
      </c>
      <c r="C17">
        <v>5800</v>
      </c>
      <c r="D17">
        <v>32.543437500000003</v>
      </c>
      <c r="E17">
        <v>20.39</v>
      </c>
      <c r="F17">
        <v>34.25</v>
      </c>
      <c r="G17">
        <v>20.11</v>
      </c>
      <c r="H17">
        <v>32.321249999999999</v>
      </c>
      <c r="I17">
        <v>19.565000000000001</v>
      </c>
      <c r="J17">
        <v>33.25</v>
      </c>
      <c r="K17">
        <v>19.579999999999998</v>
      </c>
      <c r="N17" t="s">
        <v>92</v>
      </c>
      <c r="O17" t="s">
        <v>87</v>
      </c>
      <c r="P17" t="s">
        <v>87</v>
      </c>
      <c r="Q17" t="s">
        <v>88</v>
      </c>
      <c r="R17" t="s">
        <v>154</v>
      </c>
      <c r="S17" t="s">
        <v>87</v>
      </c>
      <c r="T17" t="s">
        <v>87</v>
      </c>
      <c r="U17" t="s">
        <v>95</v>
      </c>
      <c r="V17" t="s">
        <v>155</v>
      </c>
      <c r="W17" t="s">
        <v>87</v>
      </c>
      <c r="X17">
        <v>0</v>
      </c>
    </row>
    <row r="18" spans="2:24" x14ac:dyDescent="0.3">
      <c r="B18" t="s">
        <v>36</v>
      </c>
      <c r="C18">
        <v>6489.6</v>
      </c>
      <c r="D18">
        <v>33.415624999999999</v>
      </c>
      <c r="E18">
        <v>20.95</v>
      </c>
      <c r="F18">
        <v>33.950000000000003</v>
      </c>
      <c r="G18">
        <v>20.67</v>
      </c>
      <c r="H18">
        <v>33.197499999999998</v>
      </c>
      <c r="I18">
        <v>20.11</v>
      </c>
      <c r="J18">
        <v>34.26</v>
      </c>
      <c r="K18">
        <v>20.309999999999999</v>
      </c>
      <c r="N18" t="s">
        <v>97</v>
      </c>
      <c r="O18" t="s">
        <v>87</v>
      </c>
      <c r="P18" t="s">
        <v>87</v>
      </c>
      <c r="Q18" t="s">
        <v>104</v>
      </c>
      <c r="R18" t="s">
        <v>138</v>
      </c>
      <c r="S18" t="s">
        <v>87</v>
      </c>
      <c r="T18" t="s">
        <v>87</v>
      </c>
      <c r="U18" t="s">
        <v>104</v>
      </c>
      <c r="V18" t="s">
        <v>156</v>
      </c>
      <c r="W18" t="s">
        <v>87</v>
      </c>
      <c r="X18">
        <v>0</v>
      </c>
    </row>
    <row r="19" spans="2:24" x14ac:dyDescent="0.3">
      <c r="B19" t="s">
        <v>36</v>
      </c>
      <c r="C19">
        <v>6988.8</v>
      </c>
      <c r="D19">
        <v>34.287812500000001</v>
      </c>
      <c r="E19">
        <v>21.51</v>
      </c>
      <c r="F19">
        <v>34.9</v>
      </c>
      <c r="G19">
        <v>21.28</v>
      </c>
      <c r="H19">
        <v>34.073749999999997</v>
      </c>
      <c r="I19">
        <v>20.655000000000001</v>
      </c>
      <c r="J19">
        <v>35.25</v>
      </c>
      <c r="K19">
        <v>20.53</v>
      </c>
      <c r="N19" t="s">
        <v>101</v>
      </c>
      <c r="O19" t="s">
        <v>98</v>
      </c>
      <c r="P19" t="s">
        <v>157</v>
      </c>
      <c r="Q19" t="s">
        <v>104</v>
      </c>
      <c r="R19" t="s">
        <v>158</v>
      </c>
      <c r="S19" t="s">
        <v>159</v>
      </c>
      <c r="T19" t="s">
        <v>160</v>
      </c>
      <c r="U19" t="s">
        <v>98</v>
      </c>
      <c r="V19" t="s">
        <v>161</v>
      </c>
      <c r="W19" t="s">
        <v>87</v>
      </c>
      <c r="X19">
        <v>0</v>
      </c>
    </row>
    <row r="20" spans="2:24" x14ac:dyDescent="0.3">
      <c r="B20" t="s">
        <v>36</v>
      </c>
      <c r="C20">
        <v>7488</v>
      </c>
      <c r="D20">
        <v>35.159999999999997</v>
      </c>
      <c r="E20">
        <v>22.07</v>
      </c>
      <c r="F20">
        <v>35.4</v>
      </c>
      <c r="G20">
        <v>21.77</v>
      </c>
      <c r="H20">
        <v>34.950000000000003</v>
      </c>
      <c r="I20">
        <v>21.2</v>
      </c>
      <c r="J20">
        <v>35.24</v>
      </c>
      <c r="K20">
        <v>21.19</v>
      </c>
      <c r="N20" t="s">
        <v>110</v>
      </c>
      <c r="O20" t="s">
        <v>142</v>
      </c>
      <c r="P20" t="s">
        <v>162</v>
      </c>
      <c r="Q20" t="s">
        <v>163</v>
      </c>
      <c r="R20" t="s">
        <v>164</v>
      </c>
      <c r="S20" t="s">
        <v>165</v>
      </c>
      <c r="T20" t="s">
        <v>166</v>
      </c>
      <c r="U20" t="s">
        <v>167</v>
      </c>
      <c r="V20" t="s">
        <v>168</v>
      </c>
      <c r="W20" t="s">
        <v>87</v>
      </c>
      <c r="X20">
        <v>0</v>
      </c>
    </row>
    <row r="21" spans="2:24" x14ac:dyDescent="0.3">
      <c r="B21" t="s">
        <v>36</v>
      </c>
      <c r="C21">
        <v>7987.2</v>
      </c>
      <c r="D21">
        <v>35.81</v>
      </c>
      <c r="E21">
        <v>22.65</v>
      </c>
      <c r="F21">
        <v>35.83</v>
      </c>
      <c r="G21">
        <v>22.29</v>
      </c>
      <c r="H21">
        <v>35.51</v>
      </c>
      <c r="I21">
        <v>21.83</v>
      </c>
      <c r="J21">
        <v>35.549999999999997</v>
      </c>
      <c r="K21">
        <v>21.69</v>
      </c>
      <c r="N21" t="s">
        <v>118</v>
      </c>
      <c r="O21" t="s">
        <v>146</v>
      </c>
      <c r="P21" t="s">
        <v>169</v>
      </c>
      <c r="Q21" t="s">
        <v>119</v>
      </c>
      <c r="R21" t="s">
        <v>170</v>
      </c>
      <c r="S21" t="s">
        <v>171</v>
      </c>
      <c r="T21" t="s">
        <v>172</v>
      </c>
      <c r="U21" t="s">
        <v>173</v>
      </c>
      <c r="V21" t="s">
        <v>114</v>
      </c>
      <c r="W21" t="s">
        <v>87</v>
      </c>
      <c r="X21">
        <v>0</v>
      </c>
    </row>
    <row r="22" spans="2:24" x14ac:dyDescent="0.3">
      <c r="B22" s="1" t="s">
        <v>36</v>
      </c>
      <c r="C22" s="1">
        <v>8486.4</v>
      </c>
      <c r="D22">
        <v>37</v>
      </c>
      <c r="E22">
        <v>23.3</v>
      </c>
      <c r="F22">
        <v>36.75</v>
      </c>
      <c r="G22">
        <v>23.01</v>
      </c>
      <c r="H22">
        <v>36.83</v>
      </c>
      <c r="I22">
        <v>22.45</v>
      </c>
      <c r="J22">
        <v>36.75</v>
      </c>
      <c r="K22">
        <v>22.44</v>
      </c>
      <c r="N22" t="s">
        <v>75</v>
      </c>
      <c r="O22" t="s">
        <v>76</v>
      </c>
      <c r="P22" t="s">
        <v>77</v>
      </c>
      <c r="Q22" t="s">
        <v>78</v>
      </c>
      <c r="R22" t="s">
        <v>79</v>
      </c>
      <c r="S22" t="s">
        <v>80</v>
      </c>
      <c r="T22" t="s">
        <v>81</v>
      </c>
      <c r="U22" t="s">
        <v>82</v>
      </c>
      <c r="V22" t="s">
        <v>83</v>
      </c>
      <c r="W22" t="s">
        <v>84</v>
      </c>
      <c r="X22" t="s">
        <v>85</v>
      </c>
    </row>
    <row r="23" spans="2:24" x14ac:dyDescent="0.3">
      <c r="B23" t="s">
        <v>37</v>
      </c>
      <c r="C23">
        <v>5800</v>
      </c>
      <c r="D23">
        <v>32.743437499999999</v>
      </c>
      <c r="E23">
        <v>21.34</v>
      </c>
      <c r="F23">
        <v>34.25</v>
      </c>
      <c r="G23">
        <v>21.04</v>
      </c>
      <c r="H23">
        <v>32.861249999999998</v>
      </c>
      <c r="I23">
        <v>20.725000000000001</v>
      </c>
      <c r="J23">
        <v>33.42</v>
      </c>
      <c r="K23">
        <v>20.6</v>
      </c>
      <c r="N23" t="s">
        <v>86</v>
      </c>
      <c r="O23" t="s">
        <v>87</v>
      </c>
      <c r="P23" t="s">
        <v>87</v>
      </c>
      <c r="Q23" t="s">
        <v>174</v>
      </c>
      <c r="R23" t="s">
        <v>175</v>
      </c>
      <c r="S23" t="s">
        <v>87</v>
      </c>
      <c r="T23" t="s">
        <v>87</v>
      </c>
      <c r="U23" t="s">
        <v>176</v>
      </c>
      <c r="V23" t="s">
        <v>177</v>
      </c>
      <c r="W23" t="s">
        <v>87</v>
      </c>
      <c r="X23">
        <v>0</v>
      </c>
    </row>
    <row r="24" spans="2:24" x14ac:dyDescent="0.3">
      <c r="B24" t="s">
        <v>38</v>
      </c>
      <c r="C24">
        <v>6489.6</v>
      </c>
      <c r="D24">
        <v>33.615625000000001</v>
      </c>
      <c r="E24">
        <v>21.9</v>
      </c>
      <c r="F24">
        <v>34.01</v>
      </c>
      <c r="G24">
        <v>21.67</v>
      </c>
      <c r="H24">
        <v>33.737499999999997</v>
      </c>
      <c r="I24">
        <v>21.27</v>
      </c>
      <c r="J24">
        <v>34.86</v>
      </c>
      <c r="K24">
        <v>21.35</v>
      </c>
      <c r="N24" t="s">
        <v>92</v>
      </c>
      <c r="O24" t="s">
        <v>87</v>
      </c>
      <c r="P24" t="s">
        <v>87</v>
      </c>
      <c r="Q24" t="s">
        <v>88</v>
      </c>
      <c r="R24" t="s">
        <v>178</v>
      </c>
      <c r="S24" t="s">
        <v>87</v>
      </c>
      <c r="T24" t="s">
        <v>87</v>
      </c>
      <c r="U24" t="s">
        <v>179</v>
      </c>
      <c r="V24" t="s">
        <v>156</v>
      </c>
      <c r="W24" t="s">
        <v>87</v>
      </c>
      <c r="X24">
        <v>0</v>
      </c>
    </row>
    <row r="25" spans="2:24" x14ac:dyDescent="0.3">
      <c r="B25" t="s">
        <v>39</v>
      </c>
      <c r="C25">
        <v>6988.8</v>
      </c>
      <c r="D25">
        <v>34.487812499999997</v>
      </c>
      <c r="E25">
        <v>22.46</v>
      </c>
      <c r="F25">
        <v>35.5</v>
      </c>
      <c r="G25">
        <v>22.19</v>
      </c>
      <c r="H25">
        <v>34.613750000000003</v>
      </c>
      <c r="I25">
        <v>21.815000000000001</v>
      </c>
      <c r="J25">
        <v>35.409999999999997</v>
      </c>
      <c r="K25">
        <v>21.51</v>
      </c>
      <c r="N25" t="s">
        <v>97</v>
      </c>
      <c r="O25" t="s">
        <v>87</v>
      </c>
      <c r="P25" t="s">
        <v>87</v>
      </c>
      <c r="Q25" t="s">
        <v>180</v>
      </c>
      <c r="R25" t="s">
        <v>181</v>
      </c>
      <c r="S25" t="s">
        <v>87</v>
      </c>
      <c r="T25" t="s">
        <v>87</v>
      </c>
      <c r="U25" t="s">
        <v>182</v>
      </c>
      <c r="V25" t="s">
        <v>183</v>
      </c>
      <c r="W25" t="s">
        <v>87</v>
      </c>
      <c r="X25">
        <v>0</v>
      </c>
    </row>
    <row r="26" spans="2:24" x14ac:dyDescent="0.3">
      <c r="B26" t="s">
        <v>40</v>
      </c>
      <c r="C26">
        <v>7488</v>
      </c>
      <c r="D26">
        <v>35.36</v>
      </c>
      <c r="E26">
        <v>23.02</v>
      </c>
      <c r="F26">
        <v>35.51</v>
      </c>
      <c r="G26">
        <v>22.69</v>
      </c>
      <c r="H26">
        <v>35.49</v>
      </c>
      <c r="I26">
        <v>22.36</v>
      </c>
      <c r="J26">
        <v>35.049999999999997</v>
      </c>
      <c r="K26">
        <v>22.2</v>
      </c>
      <c r="N26" t="s">
        <v>101</v>
      </c>
      <c r="O26" t="s">
        <v>184</v>
      </c>
      <c r="P26" t="s">
        <v>185</v>
      </c>
      <c r="Q26" t="s">
        <v>186</v>
      </c>
      <c r="R26" t="s">
        <v>187</v>
      </c>
      <c r="S26" t="s">
        <v>188</v>
      </c>
      <c r="T26" t="s">
        <v>189</v>
      </c>
      <c r="U26" t="s">
        <v>159</v>
      </c>
      <c r="V26" t="s">
        <v>190</v>
      </c>
      <c r="W26" t="s">
        <v>87</v>
      </c>
      <c r="X26">
        <v>0</v>
      </c>
    </row>
    <row r="27" spans="2:24" x14ac:dyDescent="0.3">
      <c r="B27" t="s">
        <v>39</v>
      </c>
      <c r="C27">
        <v>7987.2</v>
      </c>
      <c r="D27">
        <v>36.54</v>
      </c>
      <c r="E27">
        <v>23.45</v>
      </c>
      <c r="F27">
        <v>36.58</v>
      </c>
      <c r="G27">
        <v>23.09</v>
      </c>
      <c r="H27">
        <v>36.43</v>
      </c>
      <c r="I27">
        <v>22.84</v>
      </c>
      <c r="J27">
        <v>36.33</v>
      </c>
      <c r="K27">
        <v>22.52</v>
      </c>
      <c r="N27" t="s">
        <v>110</v>
      </c>
      <c r="O27" t="s">
        <v>191</v>
      </c>
      <c r="P27" t="s">
        <v>192</v>
      </c>
      <c r="Q27" t="s">
        <v>163</v>
      </c>
      <c r="R27" t="s">
        <v>193</v>
      </c>
      <c r="S27" t="s">
        <v>194</v>
      </c>
      <c r="T27" t="s">
        <v>125</v>
      </c>
      <c r="U27" t="s">
        <v>117</v>
      </c>
      <c r="V27" t="s">
        <v>195</v>
      </c>
      <c r="W27" t="s">
        <v>87</v>
      </c>
      <c r="X27">
        <v>0</v>
      </c>
    </row>
    <row r="28" spans="2:24" x14ac:dyDescent="0.3">
      <c r="B28" s="1" t="s">
        <v>39</v>
      </c>
      <c r="C28" s="1">
        <v>8486.4</v>
      </c>
      <c r="D28">
        <v>37.18</v>
      </c>
      <c r="E28">
        <v>24</v>
      </c>
      <c r="F28">
        <v>36.85</v>
      </c>
      <c r="G28">
        <v>23.68</v>
      </c>
      <c r="H28">
        <v>37.26</v>
      </c>
      <c r="I28">
        <v>23.27</v>
      </c>
      <c r="J28">
        <v>37.65</v>
      </c>
      <c r="K28">
        <v>23.05</v>
      </c>
      <c r="N28" t="s">
        <v>118</v>
      </c>
      <c r="O28" t="s">
        <v>196</v>
      </c>
      <c r="P28" t="s">
        <v>197</v>
      </c>
      <c r="Q28" t="s">
        <v>119</v>
      </c>
      <c r="R28" t="s">
        <v>198</v>
      </c>
      <c r="S28" t="s">
        <v>199</v>
      </c>
      <c r="T28" t="s">
        <v>200</v>
      </c>
      <c r="U28" t="s">
        <v>196</v>
      </c>
      <c r="V28" t="s">
        <v>201</v>
      </c>
      <c r="W28" t="s">
        <v>87</v>
      </c>
      <c r="X28">
        <v>0</v>
      </c>
    </row>
    <row r="29" spans="2:24" x14ac:dyDescent="0.3">
      <c r="B29" t="s">
        <v>43</v>
      </c>
      <c r="C29">
        <v>5800</v>
      </c>
      <c r="D29">
        <v>33.153437500000003</v>
      </c>
      <c r="E29">
        <v>20.74</v>
      </c>
      <c r="F29">
        <v>34.25</v>
      </c>
      <c r="G29">
        <v>20.36</v>
      </c>
      <c r="H29">
        <v>32.971249999999998</v>
      </c>
      <c r="I29">
        <v>20.195</v>
      </c>
      <c r="J29">
        <v>34.020000000000003</v>
      </c>
      <c r="K29">
        <v>20.14</v>
      </c>
      <c r="N29" t="s">
        <v>75</v>
      </c>
      <c r="O29" t="s">
        <v>76</v>
      </c>
      <c r="P29" t="s">
        <v>77</v>
      </c>
      <c r="Q29" t="s">
        <v>78</v>
      </c>
      <c r="R29" t="s">
        <v>79</v>
      </c>
      <c r="S29" t="s">
        <v>80</v>
      </c>
      <c r="T29" t="s">
        <v>81</v>
      </c>
      <c r="U29" t="s">
        <v>82</v>
      </c>
      <c r="V29" t="s">
        <v>83</v>
      </c>
      <c r="W29" t="s">
        <v>84</v>
      </c>
      <c r="X29" t="s">
        <v>85</v>
      </c>
    </row>
    <row r="30" spans="2:24" x14ac:dyDescent="0.3">
      <c r="B30" t="s">
        <v>11</v>
      </c>
      <c r="C30">
        <v>6489.6</v>
      </c>
      <c r="D30">
        <v>34.025624999999998</v>
      </c>
      <c r="E30">
        <v>21.3</v>
      </c>
      <c r="F30">
        <v>34.5</v>
      </c>
      <c r="G30">
        <v>21.14</v>
      </c>
      <c r="H30">
        <v>33.847499999999997</v>
      </c>
      <c r="I30">
        <v>20.74</v>
      </c>
      <c r="J30">
        <v>34.659999999999997</v>
      </c>
      <c r="K30">
        <v>20.76</v>
      </c>
      <c r="N30" t="s">
        <v>86</v>
      </c>
      <c r="O30" t="s">
        <v>87</v>
      </c>
      <c r="P30" t="s">
        <v>87</v>
      </c>
      <c r="Q30" t="s">
        <v>202</v>
      </c>
      <c r="R30" t="s">
        <v>203</v>
      </c>
      <c r="S30" t="s">
        <v>87</v>
      </c>
      <c r="T30" t="s">
        <v>87</v>
      </c>
      <c r="U30" t="s">
        <v>204</v>
      </c>
      <c r="V30" t="s">
        <v>99</v>
      </c>
      <c r="W30" t="s">
        <v>87</v>
      </c>
      <c r="X30">
        <v>0</v>
      </c>
    </row>
    <row r="31" spans="2:24" x14ac:dyDescent="0.3">
      <c r="B31" t="s">
        <v>11</v>
      </c>
      <c r="C31">
        <v>6988.8</v>
      </c>
      <c r="D31">
        <v>34.897812500000001</v>
      </c>
      <c r="E31">
        <v>21.86</v>
      </c>
      <c r="F31">
        <v>35.75</v>
      </c>
      <c r="G31">
        <v>21.69</v>
      </c>
      <c r="H31">
        <v>34.723750000000003</v>
      </c>
      <c r="I31">
        <v>21.285</v>
      </c>
      <c r="J31">
        <v>35.65</v>
      </c>
      <c r="K31">
        <v>20.95</v>
      </c>
      <c r="N31" t="s">
        <v>92</v>
      </c>
      <c r="O31" t="s">
        <v>87</v>
      </c>
      <c r="P31" t="s">
        <v>87</v>
      </c>
      <c r="Q31" t="s">
        <v>205</v>
      </c>
      <c r="R31" t="s">
        <v>187</v>
      </c>
      <c r="S31" t="s">
        <v>87</v>
      </c>
      <c r="T31" t="s">
        <v>87</v>
      </c>
      <c r="U31" t="s">
        <v>163</v>
      </c>
      <c r="V31" t="s">
        <v>206</v>
      </c>
      <c r="W31" t="s">
        <v>87</v>
      </c>
      <c r="X31">
        <v>0</v>
      </c>
    </row>
    <row r="32" spans="2:24" x14ac:dyDescent="0.3">
      <c r="B32" t="s">
        <v>46</v>
      </c>
      <c r="C32">
        <v>7488</v>
      </c>
      <c r="D32">
        <v>35.770000000000003</v>
      </c>
      <c r="E32">
        <v>22.42</v>
      </c>
      <c r="F32">
        <v>35.75</v>
      </c>
      <c r="G32">
        <v>22.2</v>
      </c>
      <c r="H32">
        <v>35.6</v>
      </c>
      <c r="I32">
        <v>21.83</v>
      </c>
      <c r="J32">
        <v>35.49</v>
      </c>
      <c r="K32">
        <v>21.69</v>
      </c>
      <c r="N32" t="s">
        <v>97</v>
      </c>
      <c r="O32" t="s">
        <v>87</v>
      </c>
      <c r="P32" t="s">
        <v>87</v>
      </c>
      <c r="Q32" t="s">
        <v>207</v>
      </c>
      <c r="R32" t="s">
        <v>141</v>
      </c>
      <c r="S32" t="s">
        <v>87</v>
      </c>
      <c r="T32" t="s">
        <v>87</v>
      </c>
      <c r="U32" t="s">
        <v>121</v>
      </c>
      <c r="V32" t="s">
        <v>185</v>
      </c>
      <c r="W32" t="s">
        <v>87</v>
      </c>
      <c r="X32">
        <v>0</v>
      </c>
    </row>
    <row r="33" spans="2:24" x14ac:dyDescent="0.3">
      <c r="B33" t="s">
        <v>11</v>
      </c>
      <c r="C33">
        <v>7987.2</v>
      </c>
      <c r="D33">
        <v>36.25</v>
      </c>
      <c r="E33">
        <v>22.91</v>
      </c>
      <c r="F33">
        <v>36.25</v>
      </c>
      <c r="G33">
        <v>22.62</v>
      </c>
      <c r="H33">
        <v>36.11</v>
      </c>
      <c r="I33">
        <v>22.31</v>
      </c>
      <c r="J33">
        <v>36.71</v>
      </c>
      <c r="K33">
        <v>22.13</v>
      </c>
      <c r="N33" t="s">
        <v>101</v>
      </c>
      <c r="O33" t="s">
        <v>208</v>
      </c>
      <c r="P33" t="s">
        <v>209</v>
      </c>
      <c r="Q33" t="s">
        <v>121</v>
      </c>
      <c r="R33" t="s">
        <v>197</v>
      </c>
      <c r="S33" t="s">
        <v>121</v>
      </c>
      <c r="T33" t="s">
        <v>210</v>
      </c>
      <c r="U33" t="s">
        <v>211</v>
      </c>
      <c r="V33" t="s">
        <v>212</v>
      </c>
      <c r="W33" t="s">
        <v>87</v>
      </c>
      <c r="X33">
        <v>0</v>
      </c>
    </row>
    <row r="34" spans="2:24" x14ac:dyDescent="0.3">
      <c r="B34" s="1" t="s">
        <v>11</v>
      </c>
      <c r="C34" s="1">
        <v>8486.4</v>
      </c>
      <c r="D34">
        <v>37.44</v>
      </c>
      <c r="E34">
        <v>23.37</v>
      </c>
      <c r="F34">
        <v>37.020000000000003</v>
      </c>
      <c r="G34">
        <v>23.26</v>
      </c>
      <c r="H34">
        <v>37.25</v>
      </c>
      <c r="I34">
        <v>22.73</v>
      </c>
      <c r="J34">
        <v>37.26</v>
      </c>
      <c r="K34">
        <v>22.7</v>
      </c>
      <c r="N34" t="s">
        <v>110</v>
      </c>
      <c r="O34" t="s">
        <v>196</v>
      </c>
      <c r="P34" t="s">
        <v>213</v>
      </c>
      <c r="Q34" t="s">
        <v>214</v>
      </c>
      <c r="R34" t="s">
        <v>215</v>
      </c>
      <c r="S34" t="s">
        <v>216</v>
      </c>
      <c r="T34" t="s">
        <v>217</v>
      </c>
      <c r="U34" t="s">
        <v>218</v>
      </c>
      <c r="V34" t="s">
        <v>219</v>
      </c>
      <c r="W34" t="s">
        <v>87</v>
      </c>
      <c r="X34">
        <v>0</v>
      </c>
    </row>
    <row r="35" spans="2:24" x14ac:dyDescent="0.3">
      <c r="B35" t="s">
        <v>12</v>
      </c>
      <c r="C35">
        <v>5800</v>
      </c>
      <c r="D35">
        <v>32.723437500000003</v>
      </c>
      <c r="E35">
        <v>21.36</v>
      </c>
      <c r="F35">
        <v>34.25</v>
      </c>
      <c r="G35">
        <v>21.05</v>
      </c>
      <c r="H35">
        <v>32.78125</v>
      </c>
      <c r="I35">
        <v>20.754999999999999</v>
      </c>
      <c r="J35">
        <v>34.24</v>
      </c>
      <c r="K35">
        <v>20.7</v>
      </c>
      <c r="N35" t="s">
        <v>118</v>
      </c>
      <c r="O35" t="s">
        <v>220</v>
      </c>
      <c r="P35" t="s">
        <v>221</v>
      </c>
      <c r="Q35" t="s">
        <v>222</v>
      </c>
      <c r="R35" t="s">
        <v>223</v>
      </c>
      <c r="S35" t="s">
        <v>224</v>
      </c>
      <c r="T35" t="s">
        <v>225</v>
      </c>
      <c r="U35" t="s">
        <v>226</v>
      </c>
      <c r="V35" t="s">
        <v>227</v>
      </c>
      <c r="W35" t="s">
        <v>87</v>
      </c>
      <c r="X35">
        <v>0</v>
      </c>
    </row>
    <row r="36" spans="2:24" x14ac:dyDescent="0.3">
      <c r="B36" t="s">
        <v>12</v>
      </c>
      <c r="C36">
        <v>6489.6</v>
      </c>
      <c r="D36">
        <v>33.595624999999998</v>
      </c>
      <c r="E36">
        <v>21.92</v>
      </c>
      <c r="F36">
        <v>34.119999999999997</v>
      </c>
      <c r="G36">
        <v>21.62</v>
      </c>
      <c r="H36">
        <v>33.657499999999999</v>
      </c>
      <c r="I36">
        <v>21.3</v>
      </c>
      <c r="J36">
        <v>34.770000000000003</v>
      </c>
      <c r="K36">
        <v>21.17</v>
      </c>
      <c r="N36" t="s">
        <v>75</v>
      </c>
      <c r="O36" t="s">
        <v>76</v>
      </c>
      <c r="P36" t="s">
        <v>77</v>
      </c>
      <c r="Q36" t="s">
        <v>78</v>
      </c>
      <c r="R36" t="s">
        <v>79</v>
      </c>
      <c r="S36" t="s">
        <v>80</v>
      </c>
      <c r="T36" t="s">
        <v>81</v>
      </c>
      <c r="U36" t="s">
        <v>82</v>
      </c>
      <c r="V36" t="s">
        <v>83</v>
      </c>
      <c r="W36" t="s">
        <v>84</v>
      </c>
      <c r="X36" t="s">
        <v>85</v>
      </c>
    </row>
    <row r="37" spans="2:24" x14ac:dyDescent="0.3">
      <c r="B37" t="s">
        <v>61</v>
      </c>
      <c r="C37">
        <v>6988.8</v>
      </c>
      <c r="D37">
        <v>34.467812500000001</v>
      </c>
      <c r="E37">
        <v>22.48</v>
      </c>
      <c r="F37">
        <v>35.5</v>
      </c>
      <c r="G37">
        <v>22.24</v>
      </c>
      <c r="H37">
        <v>34.533749999999998</v>
      </c>
      <c r="I37">
        <v>21.844999999999999</v>
      </c>
      <c r="J37">
        <v>35.26</v>
      </c>
      <c r="K37">
        <v>21.52</v>
      </c>
      <c r="N37" t="s">
        <v>86</v>
      </c>
      <c r="O37" t="s">
        <v>87</v>
      </c>
      <c r="P37" t="s">
        <v>87</v>
      </c>
      <c r="Q37" t="s">
        <v>104</v>
      </c>
      <c r="R37" t="s">
        <v>228</v>
      </c>
      <c r="S37" t="s">
        <v>87</v>
      </c>
      <c r="T37" t="s">
        <v>87</v>
      </c>
      <c r="U37" t="s">
        <v>229</v>
      </c>
      <c r="V37" t="s">
        <v>230</v>
      </c>
      <c r="W37" t="s">
        <v>87</v>
      </c>
      <c r="X37">
        <v>0</v>
      </c>
    </row>
    <row r="38" spans="2:24" x14ac:dyDescent="0.3">
      <c r="B38" t="s">
        <v>12</v>
      </c>
      <c r="C38">
        <v>7488</v>
      </c>
      <c r="D38">
        <v>35.340000000000003</v>
      </c>
      <c r="E38">
        <v>23.04</v>
      </c>
      <c r="F38">
        <v>35.659999999999997</v>
      </c>
      <c r="G38">
        <v>22.88</v>
      </c>
      <c r="H38">
        <v>35.409999999999997</v>
      </c>
      <c r="I38">
        <v>22.39</v>
      </c>
      <c r="J38">
        <v>35.049999999999997</v>
      </c>
      <c r="K38">
        <v>22.31</v>
      </c>
      <c r="N38" t="s">
        <v>92</v>
      </c>
      <c r="O38" t="s">
        <v>87</v>
      </c>
      <c r="P38" t="s">
        <v>87</v>
      </c>
      <c r="Q38" t="s">
        <v>98</v>
      </c>
      <c r="R38" t="s">
        <v>231</v>
      </c>
      <c r="S38" t="s">
        <v>87</v>
      </c>
      <c r="T38" t="s">
        <v>87</v>
      </c>
      <c r="U38" t="s">
        <v>232</v>
      </c>
      <c r="V38" t="s">
        <v>233</v>
      </c>
      <c r="W38" t="s">
        <v>87</v>
      </c>
      <c r="X38">
        <v>0</v>
      </c>
    </row>
    <row r="39" spans="2:24" x14ac:dyDescent="0.3">
      <c r="B39" t="s">
        <v>12</v>
      </c>
      <c r="C39">
        <v>7987.2</v>
      </c>
      <c r="D39">
        <v>36.5</v>
      </c>
      <c r="E39">
        <v>23.65</v>
      </c>
      <c r="F39">
        <v>36.75</v>
      </c>
      <c r="G39">
        <v>23.46</v>
      </c>
      <c r="H39">
        <v>36.35</v>
      </c>
      <c r="I39">
        <v>22.98</v>
      </c>
      <c r="J39">
        <v>36.46</v>
      </c>
      <c r="K39">
        <v>22.79</v>
      </c>
      <c r="N39" t="s">
        <v>97</v>
      </c>
      <c r="O39" t="s">
        <v>87</v>
      </c>
      <c r="P39" t="s">
        <v>87</v>
      </c>
      <c r="Q39" t="s">
        <v>149</v>
      </c>
      <c r="R39" t="s">
        <v>147</v>
      </c>
      <c r="S39" t="s">
        <v>87</v>
      </c>
      <c r="T39" t="s">
        <v>87</v>
      </c>
      <c r="U39" t="s">
        <v>234</v>
      </c>
      <c r="V39" t="s">
        <v>235</v>
      </c>
      <c r="W39" t="s">
        <v>87</v>
      </c>
      <c r="X39">
        <v>0</v>
      </c>
    </row>
    <row r="40" spans="2:24" x14ac:dyDescent="0.3">
      <c r="B40" s="1" t="s">
        <v>12</v>
      </c>
      <c r="C40" s="1">
        <v>8486.4</v>
      </c>
      <c r="D40">
        <v>37.35</v>
      </c>
      <c r="E40">
        <v>24.11</v>
      </c>
      <c r="F40">
        <v>37.19</v>
      </c>
      <c r="G40">
        <v>24.07</v>
      </c>
      <c r="H40">
        <v>37.39</v>
      </c>
      <c r="I40">
        <v>23.36</v>
      </c>
      <c r="J40">
        <v>37.299999999999997</v>
      </c>
      <c r="K40">
        <v>23.32</v>
      </c>
      <c r="N40" t="s">
        <v>101</v>
      </c>
      <c r="O40" t="s">
        <v>236</v>
      </c>
      <c r="P40" t="s">
        <v>237</v>
      </c>
      <c r="Q40" t="s">
        <v>238</v>
      </c>
      <c r="R40" t="s">
        <v>239</v>
      </c>
      <c r="S40" t="s">
        <v>119</v>
      </c>
      <c r="T40" t="s">
        <v>240</v>
      </c>
      <c r="U40" t="s">
        <v>241</v>
      </c>
      <c r="V40" t="s">
        <v>242</v>
      </c>
      <c r="W40" t="s">
        <v>87</v>
      </c>
      <c r="X40">
        <v>0</v>
      </c>
    </row>
    <row r="41" spans="2:24" x14ac:dyDescent="0.3">
      <c r="B41" t="s">
        <v>13</v>
      </c>
      <c r="C41">
        <v>5800</v>
      </c>
      <c r="D41">
        <v>32.883437499999999</v>
      </c>
      <c r="E41">
        <v>21.53</v>
      </c>
      <c r="F41">
        <v>34.4</v>
      </c>
      <c r="G41">
        <v>21.25</v>
      </c>
      <c r="H41">
        <v>32.621250000000003</v>
      </c>
      <c r="I41">
        <v>20.704999999999998</v>
      </c>
      <c r="J41">
        <v>34.200000000000003</v>
      </c>
      <c r="K41">
        <v>20.96</v>
      </c>
      <c r="N41" t="s">
        <v>110</v>
      </c>
      <c r="O41" t="s">
        <v>243</v>
      </c>
      <c r="P41" t="s">
        <v>244</v>
      </c>
      <c r="Q41" t="s">
        <v>245</v>
      </c>
      <c r="R41" t="s">
        <v>246</v>
      </c>
      <c r="S41" t="s">
        <v>247</v>
      </c>
      <c r="T41" t="s">
        <v>248</v>
      </c>
      <c r="U41" t="s">
        <v>249</v>
      </c>
      <c r="V41" t="s">
        <v>250</v>
      </c>
      <c r="W41" t="s">
        <v>87</v>
      </c>
      <c r="X41">
        <v>0</v>
      </c>
    </row>
    <row r="42" spans="2:24" x14ac:dyDescent="0.3">
      <c r="B42" t="s">
        <v>65</v>
      </c>
      <c r="C42">
        <v>6489.6</v>
      </c>
      <c r="D42">
        <v>33.755625000000002</v>
      </c>
      <c r="E42">
        <v>22.09</v>
      </c>
      <c r="F42">
        <v>34.25</v>
      </c>
      <c r="G42">
        <v>21.75</v>
      </c>
      <c r="H42">
        <v>33.497500000000002</v>
      </c>
      <c r="I42">
        <v>21.25</v>
      </c>
      <c r="J42">
        <v>35</v>
      </c>
      <c r="K42">
        <v>21.46</v>
      </c>
      <c r="N42" t="s">
        <v>118</v>
      </c>
      <c r="O42" t="s">
        <v>251</v>
      </c>
      <c r="P42" t="s">
        <v>252</v>
      </c>
      <c r="Q42" t="s">
        <v>253</v>
      </c>
      <c r="R42" t="s">
        <v>254</v>
      </c>
      <c r="S42" t="s">
        <v>255</v>
      </c>
      <c r="T42" t="s">
        <v>256</v>
      </c>
      <c r="U42" t="s">
        <v>257</v>
      </c>
      <c r="V42" t="s">
        <v>258</v>
      </c>
      <c r="W42" t="s">
        <v>87</v>
      </c>
      <c r="X42">
        <v>0</v>
      </c>
    </row>
    <row r="43" spans="2:24" x14ac:dyDescent="0.3">
      <c r="B43" t="s">
        <v>66</v>
      </c>
      <c r="C43">
        <v>6988.8</v>
      </c>
      <c r="D43">
        <v>34.627812499999997</v>
      </c>
      <c r="E43">
        <v>22.65</v>
      </c>
      <c r="F43">
        <v>35.61</v>
      </c>
      <c r="G43">
        <v>22.32</v>
      </c>
      <c r="H43">
        <v>34.373750000000001</v>
      </c>
      <c r="I43">
        <v>21.795000000000002</v>
      </c>
      <c r="J43">
        <v>35.69</v>
      </c>
      <c r="K43">
        <v>21.56</v>
      </c>
      <c r="N43" t="s">
        <v>75</v>
      </c>
      <c r="O43" t="s">
        <v>76</v>
      </c>
      <c r="P43" t="s">
        <v>77</v>
      </c>
      <c r="Q43" t="s">
        <v>78</v>
      </c>
      <c r="R43" t="s">
        <v>79</v>
      </c>
      <c r="S43" t="s">
        <v>80</v>
      </c>
      <c r="T43" t="s">
        <v>81</v>
      </c>
      <c r="U43" t="s">
        <v>82</v>
      </c>
      <c r="V43" t="s">
        <v>83</v>
      </c>
      <c r="W43" t="s">
        <v>84</v>
      </c>
      <c r="X43" t="s">
        <v>85</v>
      </c>
    </row>
    <row r="44" spans="2:24" x14ac:dyDescent="0.3">
      <c r="B44" t="s">
        <v>66</v>
      </c>
      <c r="C44">
        <v>7488</v>
      </c>
      <c r="D44">
        <v>35.5</v>
      </c>
      <c r="E44">
        <v>23.21</v>
      </c>
      <c r="F44">
        <v>35.75</v>
      </c>
      <c r="G44">
        <v>22.88</v>
      </c>
      <c r="H44">
        <v>35.25</v>
      </c>
      <c r="I44">
        <v>22.34</v>
      </c>
      <c r="J44">
        <v>35.549999999999997</v>
      </c>
      <c r="K44">
        <v>22.35</v>
      </c>
      <c r="N44" t="s">
        <v>86</v>
      </c>
      <c r="O44" t="s">
        <v>87</v>
      </c>
      <c r="P44" t="s">
        <v>87</v>
      </c>
      <c r="Q44" t="s">
        <v>93</v>
      </c>
      <c r="R44" t="s">
        <v>259</v>
      </c>
      <c r="S44" t="s">
        <v>87</v>
      </c>
      <c r="T44" t="s">
        <v>87</v>
      </c>
      <c r="U44" t="s">
        <v>260</v>
      </c>
      <c r="V44" t="s">
        <v>261</v>
      </c>
      <c r="W44" t="s">
        <v>87</v>
      </c>
      <c r="X44">
        <v>0</v>
      </c>
    </row>
    <row r="45" spans="2:24" x14ac:dyDescent="0.3">
      <c r="B45" t="s">
        <v>13</v>
      </c>
      <c r="C45">
        <v>7987.2</v>
      </c>
      <c r="D45">
        <v>37.01</v>
      </c>
      <c r="E45">
        <v>23.92</v>
      </c>
      <c r="F45">
        <v>36.770000000000003</v>
      </c>
      <c r="G45">
        <v>23.57</v>
      </c>
      <c r="H45">
        <v>36.35</v>
      </c>
      <c r="I45">
        <v>22.92</v>
      </c>
      <c r="J45">
        <v>36.5</v>
      </c>
      <c r="K45">
        <v>22.89</v>
      </c>
      <c r="N45" t="s">
        <v>92</v>
      </c>
      <c r="O45" t="s">
        <v>87</v>
      </c>
      <c r="P45" t="s">
        <v>87</v>
      </c>
      <c r="Q45" t="s">
        <v>95</v>
      </c>
      <c r="R45" t="s">
        <v>262</v>
      </c>
      <c r="S45" t="s">
        <v>87</v>
      </c>
      <c r="T45" t="s">
        <v>87</v>
      </c>
      <c r="U45" t="s">
        <v>229</v>
      </c>
      <c r="V45" t="s">
        <v>177</v>
      </c>
      <c r="W45" t="s">
        <v>87</v>
      </c>
      <c r="X45">
        <v>0</v>
      </c>
    </row>
    <row r="46" spans="2:24" x14ac:dyDescent="0.3">
      <c r="B46" s="1" t="s">
        <v>13</v>
      </c>
      <c r="C46" s="1">
        <v>8486.4</v>
      </c>
      <c r="D46">
        <v>37.65</v>
      </c>
      <c r="E46">
        <v>24.4</v>
      </c>
      <c r="F46">
        <v>37.229999999999997</v>
      </c>
      <c r="G46">
        <v>24.15</v>
      </c>
      <c r="H46">
        <v>37.380000000000003</v>
      </c>
      <c r="I46">
        <v>23.43</v>
      </c>
      <c r="J46">
        <v>37.51</v>
      </c>
      <c r="K46">
        <v>23.4</v>
      </c>
      <c r="N46" t="s">
        <v>97</v>
      </c>
      <c r="O46" t="s">
        <v>87</v>
      </c>
      <c r="P46" t="s">
        <v>87</v>
      </c>
      <c r="Q46" t="s">
        <v>132</v>
      </c>
      <c r="R46" t="s">
        <v>263</v>
      </c>
      <c r="S46" t="s">
        <v>87</v>
      </c>
      <c r="T46" t="s">
        <v>87</v>
      </c>
      <c r="U46" t="s">
        <v>264</v>
      </c>
      <c r="V46" t="s">
        <v>265</v>
      </c>
      <c r="W46" t="s">
        <v>87</v>
      </c>
      <c r="X46">
        <v>0</v>
      </c>
    </row>
    <row r="47" spans="2:24" x14ac:dyDescent="0.3">
      <c r="B47" t="s">
        <v>5</v>
      </c>
      <c r="C47">
        <v>5800</v>
      </c>
      <c r="D47">
        <v>32.383437499999999</v>
      </c>
      <c r="E47">
        <v>21.15</v>
      </c>
      <c r="F47">
        <v>34.909999999999997</v>
      </c>
      <c r="G47">
        <v>21.12</v>
      </c>
      <c r="H47">
        <v>33.071249999999999</v>
      </c>
      <c r="I47">
        <v>20.245000000000001</v>
      </c>
      <c r="J47">
        <v>34.229999999999997</v>
      </c>
      <c r="K47">
        <v>20.239999999999998</v>
      </c>
      <c r="N47" t="s">
        <v>101</v>
      </c>
      <c r="O47" t="s">
        <v>266</v>
      </c>
      <c r="P47" t="s">
        <v>195</v>
      </c>
      <c r="Q47" t="s">
        <v>117</v>
      </c>
      <c r="R47" t="s">
        <v>267</v>
      </c>
      <c r="S47" t="s">
        <v>104</v>
      </c>
      <c r="T47" t="s">
        <v>268</v>
      </c>
      <c r="U47" t="s">
        <v>264</v>
      </c>
      <c r="V47" t="s">
        <v>154</v>
      </c>
      <c r="W47" t="s">
        <v>87</v>
      </c>
      <c r="X47">
        <v>0</v>
      </c>
    </row>
    <row r="48" spans="2:24" x14ac:dyDescent="0.3">
      <c r="B48" t="s">
        <v>47</v>
      </c>
      <c r="C48">
        <v>6489.6</v>
      </c>
      <c r="D48">
        <v>33.055624999999999</v>
      </c>
      <c r="E48">
        <v>21.71</v>
      </c>
      <c r="F48">
        <v>35.24</v>
      </c>
      <c r="G48">
        <v>21.79</v>
      </c>
      <c r="H48">
        <v>33.947499999999998</v>
      </c>
      <c r="I48">
        <v>20.79</v>
      </c>
      <c r="J48">
        <v>34.9</v>
      </c>
      <c r="K48">
        <v>21</v>
      </c>
      <c r="N48" t="s">
        <v>110</v>
      </c>
      <c r="O48" t="s">
        <v>269</v>
      </c>
      <c r="P48" t="s">
        <v>270</v>
      </c>
      <c r="Q48" t="s">
        <v>271</v>
      </c>
      <c r="R48" t="s">
        <v>272</v>
      </c>
      <c r="S48" t="s">
        <v>273</v>
      </c>
      <c r="T48" t="s">
        <v>274</v>
      </c>
      <c r="U48" t="s">
        <v>275</v>
      </c>
      <c r="V48" t="s">
        <v>276</v>
      </c>
      <c r="W48" t="s">
        <v>87</v>
      </c>
      <c r="X48">
        <v>0</v>
      </c>
    </row>
    <row r="49" spans="2:24" x14ac:dyDescent="0.3">
      <c r="B49" t="s">
        <v>5</v>
      </c>
      <c r="C49">
        <v>6988.8</v>
      </c>
      <c r="D49">
        <v>34.127812499999997</v>
      </c>
      <c r="E49">
        <v>22.27</v>
      </c>
      <c r="F49">
        <v>36</v>
      </c>
      <c r="G49">
        <v>22.25</v>
      </c>
      <c r="H49">
        <v>34.823749999999997</v>
      </c>
      <c r="I49">
        <v>21.335000000000001</v>
      </c>
      <c r="J49">
        <v>35.49</v>
      </c>
      <c r="K49">
        <v>21.18</v>
      </c>
      <c r="N49" t="s">
        <v>118</v>
      </c>
      <c r="O49" t="s">
        <v>277</v>
      </c>
      <c r="P49" t="s">
        <v>278</v>
      </c>
      <c r="Q49" t="s">
        <v>121</v>
      </c>
      <c r="R49" t="s">
        <v>279</v>
      </c>
      <c r="S49" t="s">
        <v>280</v>
      </c>
      <c r="T49" t="s">
        <v>281</v>
      </c>
      <c r="U49" t="s">
        <v>149</v>
      </c>
      <c r="V49" t="s">
        <v>206</v>
      </c>
      <c r="W49" t="s">
        <v>87</v>
      </c>
      <c r="X49">
        <v>0</v>
      </c>
    </row>
    <row r="50" spans="2:24" x14ac:dyDescent="0.3">
      <c r="B50" t="s">
        <v>47</v>
      </c>
      <c r="C50">
        <v>7488</v>
      </c>
      <c r="D50">
        <v>36</v>
      </c>
      <c r="E50">
        <v>22.83</v>
      </c>
      <c r="F50">
        <v>36.5</v>
      </c>
      <c r="G50">
        <v>22.84</v>
      </c>
      <c r="H50">
        <v>35.700000000000003</v>
      </c>
      <c r="I50">
        <v>21.88</v>
      </c>
      <c r="J50">
        <v>35.590000000000003</v>
      </c>
      <c r="K50">
        <v>21.85</v>
      </c>
      <c r="N50" t="s">
        <v>75</v>
      </c>
      <c r="O50" t="s">
        <v>76</v>
      </c>
      <c r="P50" t="s">
        <v>77</v>
      </c>
      <c r="Q50" t="s">
        <v>78</v>
      </c>
      <c r="R50" t="s">
        <v>79</v>
      </c>
      <c r="S50" t="s">
        <v>80</v>
      </c>
      <c r="T50" t="s">
        <v>81</v>
      </c>
      <c r="U50" t="s">
        <v>82</v>
      </c>
      <c r="V50" t="s">
        <v>83</v>
      </c>
      <c r="W50" t="s">
        <v>84</v>
      </c>
      <c r="X50" t="s">
        <v>85</v>
      </c>
    </row>
    <row r="51" spans="2:24" x14ac:dyDescent="0.3">
      <c r="B51" t="s">
        <v>47</v>
      </c>
      <c r="C51">
        <v>7987.2</v>
      </c>
      <c r="D51">
        <v>36.729999999999997</v>
      </c>
      <c r="E51">
        <v>23.38</v>
      </c>
      <c r="F51">
        <v>37</v>
      </c>
      <c r="G51">
        <v>23.3</v>
      </c>
      <c r="H51">
        <v>36.340000000000003</v>
      </c>
      <c r="I51">
        <v>22.42</v>
      </c>
      <c r="J51">
        <v>36.4</v>
      </c>
      <c r="K51">
        <v>22.38</v>
      </c>
      <c r="N51" t="s">
        <v>86</v>
      </c>
      <c r="O51" t="s">
        <v>87</v>
      </c>
      <c r="P51" t="s">
        <v>87</v>
      </c>
      <c r="Q51" t="s">
        <v>88</v>
      </c>
      <c r="R51" t="s">
        <v>282</v>
      </c>
      <c r="S51" t="s">
        <v>87</v>
      </c>
      <c r="T51" t="s">
        <v>87</v>
      </c>
      <c r="U51" t="s">
        <v>90</v>
      </c>
      <c r="V51" t="s">
        <v>283</v>
      </c>
      <c r="W51" t="s">
        <v>87</v>
      </c>
      <c r="X51">
        <v>0</v>
      </c>
    </row>
    <row r="52" spans="2:24" x14ac:dyDescent="0.3">
      <c r="B52" s="1" t="s">
        <v>47</v>
      </c>
      <c r="C52" s="1">
        <v>8486.4</v>
      </c>
      <c r="D52">
        <v>37.75</v>
      </c>
      <c r="E52">
        <v>23.94</v>
      </c>
      <c r="F52">
        <v>37.75</v>
      </c>
      <c r="G52">
        <v>24.08</v>
      </c>
      <c r="H52">
        <v>37.4</v>
      </c>
      <c r="I52">
        <v>22.98</v>
      </c>
      <c r="J52">
        <v>37.340000000000003</v>
      </c>
      <c r="K52">
        <v>23.1</v>
      </c>
      <c r="N52" t="s">
        <v>92</v>
      </c>
      <c r="O52" t="s">
        <v>87</v>
      </c>
      <c r="P52" t="s">
        <v>87</v>
      </c>
      <c r="Q52" t="s">
        <v>88</v>
      </c>
      <c r="R52" t="s">
        <v>154</v>
      </c>
      <c r="S52" t="s">
        <v>87</v>
      </c>
      <c r="T52" t="s">
        <v>87</v>
      </c>
      <c r="U52" t="s">
        <v>229</v>
      </c>
      <c r="V52" t="s">
        <v>284</v>
      </c>
      <c r="W52" t="s">
        <v>87</v>
      </c>
      <c r="X52">
        <v>0</v>
      </c>
    </row>
    <row r="53" spans="2:24" x14ac:dyDescent="0.3">
      <c r="B53" t="s">
        <v>49</v>
      </c>
      <c r="C53">
        <v>5800</v>
      </c>
      <c r="D53">
        <v>32.883437499999999</v>
      </c>
      <c r="E53">
        <v>21.44</v>
      </c>
      <c r="F53">
        <v>35.17</v>
      </c>
      <c r="G53">
        <v>21.28</v>
      </c>
      <c r="H53">
        <v>32.721249999999998</v>
      </c>
      <c r="I53">
        <v>20.745000000000001</v>
      </c>
      <c r="J53">
        <v>34.25</v>
      </c>
      <c r="K53">
        <v>20.89</v>
      </c>
      <c r="N53" t="s">
        <v>97</v>
      </c>
      <c r="O53" t="s">
        <v>87</v>
      </c>
      <c r="P53" t="s">
        <v>87</v>
      </c>
      <c r="Q53" t="s">
        <v>104</v>
      </c>
      <c r="R53" t="s">
        <v>285</v>
      </c>
      <c r="S53" t="s">
        <v>87</v>
      </c>
      <c r="T53" t="s">
        <v>87</v>
      </c>
      <c r="U53" t="s">
        <v>104</v>
      </c>
      <c r="V53" t="s">
        <v>286</v>
      </c>
      <c r="W53" t="s">
        <v>87</v>
      </c>
      <c r="X53">
        <v>0</v>
      </c>
    </row>
    <row r="54" spans="2:24" x14ac:dyDescent="0.3">
      <c r="B54" t="s">
        <v>50</v>
      </c>
      <c r="C54">
        <v>6489.6</v>
      </c>
      <c r="D54">
        <v>33.755625000000002</v>
      </c>
      <c r="E54">
        <v>22</v>
      </c>
      <c r="F54">
        <v>34.25</v>
      </c>
      <c r="G54">
        <v>21.91</v>
      </c>
      <c r="H54">
        <v>33.597499999999997</v>
      </c>
      <c r="I54">
        <v>21.29</v>
      </c>
      <c r="J54">
        <v>35.14</v>
      </c>
      <c r="K54">
        <v>21.51</v>
      </c>
      <c r="N54" t="s">
        <v>101</v>
      </c>
      <c r="O54" t="s">
        <v>287</v>
      </c>
      <c r="P54" t="s">
        <v>150</v>
      </c>
      <c r="Q54" t="s">
        <v>104</v>
      </c>
      <c r="R54" t="s">
        <v>288</v>
      </c>
      <c r="S54" t="s">
        <v>289</v>
      </c>
      <c r="T54" t="s">
        <v>160</v>
      </c>
      <c r="U54" t="s">
        <v>290</v>
      </c>
      <c r="V54" t="s">
        <v>228</v>
      </c>
      <c r="W54" t="s">
        <v>87</v>
      </c>
      <c r="X54">
        <v>0</v>
      </c>
    </row>
    <row r="55" spans="2:24" x14ac:dyDescent="0.3">
      <c r="B55" t="s">
        <v>50</v>
      </c>
      <c r="C55">
        <v>6988.8</v>
      </c>
      <c r="D55">
        <v>34.627812499999997</v>
      </c>
      <c r="E55">
        <v>22.56</v>
      </c>
      <c r="F55">
        <v>35.76</v>
      </c>
      <c r="G55">
        <v>22.32</v>
      </c>
      <c r="H55">
        <v>34.473750000000003</v>
      </c>
      <c r="I55">
        <v>21.835000000000001</v>
      </c>
      <c r="J55">
        <v>35.770000000000003</v>
      </c>
      <c r="K55">
        <v>21.62</v>
      </c>
      <c r="N55" t="s">
        <v>110</v>
      </c>
      <c r="O55" t="s">
        <v>291</v>
      </c>
      <c r="P55" t="s">
        <v>147</v>
      </c>
      <c r="Q55" t="s">
        <v>292</v>
      </c>
      <c r="R55" t="s">
        <v>293</v>
      </c>
      <c r="S55" t="s">
        <v>294</v>
      </c>
      <c r="T55" t="s">
        <v>295</v>
      </c>
      <c r="U55" t="s">
        <v>292</v>
      </c>
      <c r="V55" t="s">
        <v>296</v>
      </c>
      <c r="W55" t="s">
        <v>87</v>
      </c>
      <c r="X55">
        <v>0</v>
      </c>
    </row>
    <row r="56" spans="2:24" x14ac:dyDescent="0.3">
      <c r="B56" t="s">
        <v>52</v>
      </c>
      <c r="C56">
        <v>7488</v>
      </c>
      <c r="D56">
        <v>35.5</v>
      </c>
      <c r="E56">
        <v>23.12</v>
      </c>
      <c r="F56">
        <v>35.75</v>
      </c>
      <c r="G56">
        <v>22.84</v>
      </c>
      <c r="H56">
        <v>35.35</v>
      </c>
      <c r="I56">
        <v>22.38</v>
      </c>
      <c r="J56">
        <v>35.32</v>
      </c>
      <c r="K56">
        <v>22.25</v>
      </c>
      <c r="N56" t="s">
        <v>118</v>
      </c>
      <c r="O56" t="s">
        <v>297</v>
      </c>
      <c r="P56" t="s">
        <v>298</v>
      </c>
      <c r="Q56" t="s">
        <v>149</v>
      </c>
      <c r="R56" t="s">
        <v>299</v>
      </c>
      <c r="S56" t="s">
        <v>173</v>
      </c>
      <c r="T56" t="s">
        <v>279</v>
      </c>
      <c r="U56" t="s">
        <v>300</v>
      </c>
      <c r="V56" t="s">
        <v>301</v>
      </c>
      <c r="W56" t="s">
        <v>87</v>
      </c>
      <c r="X56">
        <v>0</v>
      </c>
    </row>
    <row r="57" spans="2:24" x14ac:dyDescent="0.3">
      <c r="B57" t="s">
        <v>50</v>
      </c>
      <c r="C57">
        <v>7987.2</v>
      </c>
      <c r="D57">
        <v>36.5</v>
      </c>
      <c r="E57">
        <v>23.68</v>
      </c>
      <c r="F57">
        <v>36.75</v>
      </c>
      <c r="G57">
        <v>23.34</v>
      </c>
      <c r="H57">
        <v>36.5</v>
      </c>
      <c r="I57">
        <v>22.9</v>
      </c>
      <c r="J57">
        <v>36.17</v>
      </c>
      <c r="K57">
        <v>22.79</v>
      </c>
      <c r="N57" t="s">
        <v>75</v>
      </c>
      <c r="O57" t="s">
        <v>76</v>
      </c>
      <c r="P57" t="s">
        <v>77</v>
      </c>
      <c r="Q57" t="s">
        <v>78</v>
      </c>
      <c r="R57" t="s">
        <v>79</v>
      </c>
      <c r="S57" t="s">
        <v>80</v>
      </c>
      <c r="T57" t="s">
        <v>81</v>
      </c>
      <c r="U57" t="s">
        <v>82</v>
      </c>
      <c r="V57" t="s">
        <v>83</v>
      </c>
      <c r="W57" t="s">
        <v>84</v>
      </c>
      <c r="X57" t="s">
        <v>85</v>
      </c>
    </row>
    <row r="58" spans="2:24" x14ac:dyDescent="0.3">
      <c r="B58" s="1" t="s">
        <v>50</v>
      </c>
      <c r="C58" s="1">
        <v>8486.4</v>
      </c>
      <c r="D58">
        <v>37.450000000000003</v>
      </c>
      <c r="E58">
        <v>24.19</v>
      </c>
      <c r="F58">
        <v>37</v>
      </c>
      <c r="G58">
        <v>24.03</v>
      </c>
      <c r="H58">
        <v>37.270000000000003</v>
      </c>
      <c r="I58">
        <v>23.44</v>
      </c>
      <c r="J58">
        <v>37.380000000000003</v>
      </c>
      <c r="K58">
        <v>23.44</v>
      </c>
      <c r="N58" t="s">
        <v>86</v>
      </c>
      <c r="O58" t="s">
        <v>87</v>
      </c>
      <c r="P58" t="s">
        <v>87</v>
      </c>
      <c r="Q58" t="s">
        <v>302</v>
      </c>
      <c r="R58" t="s">
        <v>303</v>
      </c>
      <c r="S58" t="s">
        <v>87</v>
      </c>
      <c r="T58" t="s">
        <v>87</v>
      </c>
      <c r="U58" t="s">
        <v>88</v>
      </c>
      <c r="V58" t="s">
        <v>304</v>
      </c>
      <c r="W58" t="s">
        <v>87</v>
      </c>
      <c r="X58">
        <v>0</v>
      </c>
    </row>
    <row r="59" spans="2:24" x14ac:dyDescent="0.3">
      <c r="B59" t="s">
        <v>6</v>
      </c>
      <c r="C59">
        <v>5800</v>
      </c>
      <c r="D59">
        <v>32.393437499999997</v>
      </c>
      <c r="E59">
        <v>20.89</v>
      </c>
      <c r="F59">
        <v>34.25</v>
      </c>
      <c r="G59">
        <v>20.49</v>
      </c>
      <c r="H59">
        <v>32.311250000000001</v>
      </c>
      <c r="I59">
        <v>20.195</v>
      </c>
      <c r="J59">
        <v>34.049999999999997</v>
      </c>
      <c r="K59">
        <v>20.100000000000001</v>
      </c>
      <c r="N59" t="s">
        <v>92</v>
      </c>
      <c r="O59" t="s">
        <v>87</v>
      </c>
      <c r="P59" t="s">
        <v>87</v>
      </c>
      <c r="Q59" t="s">
        <v>229</v>
      </c>
      <c r="R59" t="s">
        <v>305</v>
      </c>
      <c r="S59" t="s">
        <v>87</v>
      </c>
      <c r="T59" t="s">
        <v>87</v>
      </c>
      <c r="U59" t="s">
        <v>306</v>
      </c>
      <c r="V59" t="s">
        <v>307</v>
      </c>
      <c r="W59" t="s">
        <v>87</v>
      </c>
      <c r="X59">
        <v>0</v>
      </c>
    </row>
    <row r="60" spans="2:24" x14ac:dyDescent="0.3">
      <c r="B60" t="s">
        <v>6</v>
      </c>
      <c r="C60">
        <v>6489.6</v>
      </c>
      <c r="D60">
        <v>33.265625</v>
      </c>
      <c r="E60">
        <v>21.45</v>
      </c>
      <c r="F60">
        <v>34</v>
      </c>
      <c r="G60">
        <v>21.2</v>
      </c>
      <c r="H60">
        <v>33.1875</v>
      </c>
      <c r="I60">
        <v>20.74</v>
      </c>
      <c r="J60">
        <v>34.75</v>
      </c>
      <c r="K60">
        <v>20.77</v>
      </c>
      <c r="N60" t="s">
        <v>97</v>
      </c>
      <c r="O60" t="s">
        <v>87</v>
      </c>
      <c r="P60" t="s">
        <v>87</v>
      </c>
      <c r="Q60" t="s">
        <v>117</v>
      </c>
      <c r="R60" t="s">
        <v>308</v>
      </c>
      <c r="S60" t="s">
        <v>87</v>
      </c>
      <c r="T60" t="s">
        <v>87</v>
      </c>
      <c r="U60" t="s">
        <v>117</v>
      </c>
      <c r="V60" t="s">
        <v>190</v>
      </c>
      <c r="W60" t="s">
        <v>87</v>
      </c>
      <c r="X60">
        <v>0</v>
      </c>
    </row>
    <row r="61" spans="2:24" x14ac:dyDescent="0.3">
      <c r="B61" t="s">
        <v>6</v>
      </c>
      <c r="C61">
        <v>6988.8</v>
      </c>
      <c r="D61">
        <v>34.137812500000003</v>
      </c>
      <c r="E61">
        <v>22.01</v>
      </c>
      <c r="F61">
        <v>35.229999999999997</v>
      </c>
      <c r="G61">
        <v>21.72</v>
      </c>
      <c r="H61">
        <v>34.063749999999999</v>
      </c>
      <c r="I61">
        <v>21.285</v>
      </c>
      <c r="J61">
        <v>35</v>
      </c>
      <c r="K61">
        <v>21.01</v>
      </c>
      <c r="N61" t="s">
        <v>101</v>
      </c>
      <c r="O61" t="s">
        <v>163</v>
      </c>
      <c r="P61" t="s">
        <v>309</v>
      </c>
      <c r="Q61" t="s">
        <v>310</v>
      </c>
      <c r="R61" t="s">
        <v>311</v>
      </c>
      <c r="S61" t="s">
        <v>312</v>
      </c>
      <c r="T61" t="s">
        <v>313</v>
      </c>
      <c r="U61" t="s">
        <v>294</v>
      </c>
      <c r="V61" t="s">
        <v>314</v>
      </c>
      <c r="W61" t="s">
        <v>87</v>
      </c>
      <c r="X61">
        <v>0</v>
      </c>
    </row>
    <row r="62" spans="2:24" x14ac:dyDescent="0.3">
      <c r="B62" t="s">
        <v>6</v>
      </c>
      <c r="C62">
        <v>7488</v>
      </c>
      <c r="D62">
        <v>35.01</v>
      </c>
      <c r="E62">
        <v>22.57</v>
      </c>
      <c r="F62">
        <v>35.75</v>
      </c>
      <c r="G62">
        <v>22.24</v>
      </c>
      <c r="H62">
        <v>34.94</v>
      </c>
      <c r="I62">
        <v>21.83</v>
      </c>
      <c r="J62">
        <v>34.82</v>
      </c>
      <c r="K62">
        <v>21.68</v>
      </c>
      <c r="N62" t="s">
        <v>110</v>
      </c>
      <c r="O62" t="s">
        <v>315</v>
      </c>
      <c r="P62" t="s">
        <v>316</v>
      </c>
      <c r="Q62" t="s">
        <v>317</v>
      </c>
      <c r="R62" t="s">
        <v>278</v>
      </c>
      <c r="S62" t="s">
        <v>318</v>
      </c>
      <c r="T62" t="s">
        <v>192</v>
      </c>
      <c r="U62" t="s">
        <v>124</v>
      </c>
      <c r="V62" t="s">
        <v>319</v>
      </c>
      <c r="W62" t="s">
        <v>87</v>
      </c>
      <c r="X62">
        <v>0</v>
      </c>
    </row>
    <row r="63" spans="2:24" x14ac:dyDescent="0.3">
      <c r="B63" t="s">
        <v>6</v>
      </c>
      <c r="C63">
        <v>7987.2</v>
      </c>
      <c r="D63">
        <v>36.44</v>
      </c>
      <c r="E63">
        <v>23.09</v>
      </c>
      <c r="F63">
        <v>36.4</v>
      </c>
      <c r="G63">
        <v>22.72</v>
      </c>
      <c r="H63">
        <v>36.200000000000003</v>
      </c>
      <c r="I63">
        <v>22.36</v>
      </c>
      <c r="J63">
        <v>35.67</v>
      </c>
      <c r="K63">
        <v>22.11</v>
      </c>
      <c r="N63" t="s">
        <v>118</v>
      </c>
      <c r="O63" t="s">
        <v>320</v>
      </c>
      <c r="P63" t="s">
        <v>321</v>
      </c>
      <c r="Q63" t="s">
        <v>322</v>
      </c>
      <c r="R63" t="s">
        <v>323</v>
      </c>
      <c r="S63" t="s">
        <v>324</v>
      </c>
      <c r="T63" t="s">
        <v>325</v>
      </c>
      <c r="U63" t="s">
        <v>326</v>
      </c>
      <c r="V63" t="s">
        <v>327</v>
      </c>
      <c r="W63" t="s">
        <v>87</v>
      </c>
      <c r="X63">
        <v>0</v>
      </c>
    </row>
    <row r="64" spans="2:24" x14ac:dyDescent="0.3">
      <c r="B64" s="1" t="s">
        <v>6</v>
      </c>
      <c r="C64" s="1">
        <v>8486.4</v>
      </c>
      <c r="D64">
        <v>37.24</v>
      </c>
      <c r="E64">
        <v>23.68</v>
      </c>
      <c r="F64">
        <v>36.75</v>
      </c>
      <c r="G64">
        <v>23.43</v>
      </c>
      <c r="H64">
        <v>37</v>
      </c>
      <c r="I64">
        <v>22.96</v>
      </c>
      <c r="J64">
        <v>36.86</v>
      </c>
      <c r="K64">
        <v>22.79</v>
      </c>
      <c r="N64" t="s">
        <v>75</v>
      </c>
      <c r="O64" t="s">
        <v>76</v>
      </c>
      <c r="P64" t="s">
        <v>77</v>
      </c>
      <c r="Q64" t="s">
        <v>78</v>
      </c>
      <c r="R64" t="s">
        <v>79</v>
      </c>
      <c r="S64" t="s">
        <v>80</v>
      </c>
      <c r="T64" t="s">
        <v>81</v>
      </c>
      <c r="U64" t="s">
        <v>82</v>
      </c>
      <c r="V64" t="s">
        <v>83</v>
      </c>
      <c r="W64" t="s">
        <v>84</v>
      </c>
      <c r="X64" t="s">
        <v>85</v>
      </c>
    </row>
    <row r="65" spans="2:24" x14ac:dyDescent="0.3">
      <c r="B65" t="s">
        <v>1</v>
      </c>
      <c r="C65">
        <v>5800</v>
      </c>
      <c r="D65">
        <v>32.633437499999999</v>
      </c>
      <c r="E65">
        <v>20.52</v>
      </c>
      <c r="F65">
        <v>34.25</v>
      </c>
      <c r="G65">
        <v>20.170000000000002</v>
      </c>
      <c r="H65">
        <v>32.381250000000001</v>
      </c>
      <c r="I65">
        <v>19.664999999999999</v>
      </c>
      <c r="J65">
        <v>33.44</v>
      </c>
      <c r="K65">
        <v>19.87</v>
      </c>
      <c r="N65" t="s">
        <v>86</v>
      </c>
      <c r="O65" t="s">
        <v>87</v>
      </c>
      <c r="P65" t="s">
        <v>87</v>
      </c>
      <c r="Q65" t="s">
        <v>328</v>
      </c>
      <c r="R65" t="s">
        <v>329</v>
      </c>
      <c r="S65" t="s">
        <v>87</v>
      </c>
      <c r="T65" t="s">
        <v>87</v>
      </c>
      <c r="U65" t="s">
        <v>330</v>
      </c>
      <c r="V65" t="s">
        <v>331</v>
      </c>
      <c r="W65" t="s">
        <v>87</v>
      </c>
      <c r="X65">
        <v>0</v>
      </c>
    </row>
    <row r="66" spans="2:24" x14ac:dyDescent="0.3">
      <c r="B66" t="s">
        <v>1</v>
      </c>
      <c r="C66">
        <v>6489.6</v>
      </c>
      <c r="D66">
        <v>33.505625000000002</v>
      </c>
      <c r="E66">
        <v>21.08</v>
      </c>
      <c r="F66">
        <v>34.11</v>
      </c>
      <c r="G66">
        <v>20.87</v>
      </c>
      <c r="H66">
        <v>33.2575</v>
      </c>
      <c r="I66">
        <v>20.21</v>
      </c>
      <c r="J66">
        <v>34.5</v>
      </c>
      <c r="K66">
        <v>20.6</v>
      </c>
      <c r="N66" t="s">
        <v>92</v>
      </c>
      <c r="O66" t="s">
        <v>87</v>
      </c>
      <c r="P66" t="s">
        <v>87</v>
      </c>
      <c r="Q66" t="s">
        <v>229</v>
      </c>
      <c r="R66" t="s">
        <v>332</v>
      </c>
      <c r="S66" t="s">
        <v>87</v>
      </c>
      <c r="T66" t="s">
        <v>87</v>
      </c>
      <c r="U66" t="s">
        <v>202</v>
      </c>
      <c r="V66" t="s">
        <v>333</v>
      </c>
      <c r="W66" t="s">
        <v>87</v>
      </c>
      <c r="X66">
        <v>0</v>
      </c>
    </row>
    <row r="67" spans="2:24" x14ac:dyDescent="0.3">
      <c r="B67" t="s">
        <v>1</v>
      </c>
      <c r="C67">
        <v>6988.8</v>
      </c>
      <c r="D67">
        <v>34.377812499999997</v>
      </c>
      <c r="E67">
        <v>21.64</v>
      </c>
      <c r="F67">
        <v>34.979999999999997</v>
      </c>
      <c r="G67">
        <v>21.29</v>
      </c>
      <c r="H67">
        <v>34.133749999999999</v>
      </c>
      <c r="I67">
        <v>20.754999999999999</v>
      </c>
      <c r="J67">
        <v>35.36</v>
      </c>
      <c r="K67">
        <v>20.82</v>
      </c>
      <c r="N67" t="s">
        <v>97</v>
      </c>
      <c r="O67" t="s">
        <v>87</v>
      </c>
      <c r="P67" t="s">
        <v>87</v>
      </c>
      <c r="Q67" t="s">
        <v>334</v>
      </c>
      <c r="R67" t="s">
        <v>235</v>
      </c>
      <c r="S67" t="s">
        <v>87</v>
      </c>
      <c r="T67" t="s">
        <v>87</v>
      </c>
      <c r="U67" t="s">
        <v>104</v>
      </c>
      <c r="V67" t="s">
        <v>335</v>
      </c>
      <c r="W67" t="s">
        <v>87</v>
      </c>
      <c r="X67">
        <v>0</v>
      </c>
    </row>
    <row r="68" spans="2:24" x14ac:dyDescent="0.3">
      <c r="B68" t="s">
        <v>1</v>
      </c>
      <c r="C68">
        <v>7488</v>
      </c>
      <c r="D68">
        <v>35.25</v>
      </c>
      <c r="E68">
        <v>22.2</v>
      </c>
      <c r="F68">
        <v>35.5</v>
      </c>
      <c r="G68">
        <v>21.81</v>
      </c>
      <c r="H68">
        <v>35.01</v>
      </c>
      <c r="I68">
        <v>21.3</v>
      </c>
      <c r="J68">
        <v>35.31</v>
      </c>
      <c r="K68">
        <v>21.33</v>
      </c>
      <c r="N68" t="s">
        <v>101</v>
      </c>
      <c r="O68" t="s">
        <v>117</v>
      </c>
      <c r="P68" t="s">
        <v>242</v>
      </c>
      <c r="Q68" t="s">
        <v>275</v>
      </c>
      <c r="R68" t="s">
        <v>336</v>
      </c>
      <c r="S68" t="s">
        <v>337</v>
      </c>
      <c r="T68" t="s">
        <v>112</v>
      </c>
      <c r="U68" t="s">
        <v>338</v>
      </c>
      <c r="V68" t="s">
        <v>339</v>
      </c>
      <c r="W68" t="s">
        <v>87</v>
      </c>
      <c r="X68">
        <v>0</v>
      </c>
    </row>
    <row r="69" spans="2:24" x14ac:dyDescent="0.3">
      <c r="B69" t="s">
        <v>1</v>
      </c>
      <c r="C69">
        <v>7987.2</v>
      </c>
      <c r="D69">
        <v>36.17</v>
      </c>
      <c r="E69">
        <v>22.75</v>
      </c>
      <c r="F69">
        <v>36</v>
      </c>
      <c r="G69">
        <v>22.27</v>
      </c>
      <c r="H69">
        <v>35.83</v>
      </c>
      <c r="I69">
        <v>21.83</v>
      </c>
      <c r="J69">
        <v>36</v>
      </c>
      <c r="K69">
        <v>21.82</v>
      </c>
      <c r="N69" t="s">
        <v>110</v>
      </c>
      <c r="O69" t="s">
        <v>340</v>
      </c>
      <c r="P69" t="s">
        <v>341</v>
      </c>
      <c r="Q69" t="s">
        <v>342</v>
      </c>
      <c r="R69" t="s">
        <v>343</v>
      </c>
      <c r="S69" t="s">
        <v>340</v>
      </c>
      <c r="T69" t="s">
        <v>344</v>
      </c>
      <c r="U69" t="s">
        <v>345</v>
      </c>
      <c r="V69" t="s">
        <v>346</v>
      </c>
      <c r="W69" t="s">
        <v>87</v>
      </c>
      <c r="X69">
        <v>0</v>
      </c>
    </row>
    <row r="70" spans="2:24" x14ac:dyDescent="0.3">
      <c r="B70" s="1" t="s">
        <v>1</v>
      </c>
      <c r="C70" s="1">
        <v>8486.4</v>
      </c>
      <c r="D70">
        <v>37.24</v>
      </c>
      <c r="E70">
        <v>23.34</v>
      </c>
      <c r="F70">
        <v>36.75</v>
      </c>
      <c r="G70">
        <v>23.05</v>
      </c>
      <c r="H70">
        <v>37</v>
      </c>
      <c r="I70">
        <v>22.4</v>
      </c>
      <c r="J70">
        <v>37.04</v>
      </c>
      <c r="K70">
        <v>22.47</v>
      </c>
      <c r="N70" t="s">
        <v>118</v>
      </c>
      <c r="O70" t="s">
        <v>347</v>
      </c>
      <c r="P70" t="s">
        <v>348</v>
      </c>
      <c r="Q70" t="s">
        <v>349</v>
      </c>
      <c r="R70" t="s">
        <v>350</v>
      </c>
      <c r="S70" t="s">
        <v>351</v>
      </c>
      <c r="T70" t="s">
        <v>352</v>
      </c>
      <c r="U70" t="s">
        <v>326</v>
      </c>
      <c r="V70" t="s">
        <v>147</v>
      </c>
      <c r="W70" t="s">
        <v>87</v>
      </c>
      <c r="X70">
        <v>0</v>
      </c>
    </row>
    <row r="71" spans="2:24" x14ac:dyDescent="0.3">
      <c r="B71" t="s">
        <v>53</v>
      </c>
      <c r="C71">
        <v>5800</v>
      </c>
      <c r="D71">
        <v>32.643437499999997</v>
      </c>
      <c r="E71">
        <v>20.55</v>
      </c>
      <c r="F71">
        <v>34.25</v>
      </c>
      <c r="G71">
        <v>20.49</v>
      </c>
      <c r="H71">
        <v>32.78125</v>
      </c>
      <c r="I71">
        <v>19.925000000000001</v>
      </c>
      <c r="J71">
        <v>34.25</v>
      </c>
      <c r="K71">
        <v>20.12</v>
      </c>
      <c r="N71" t="s">
        <v>75</v>
      </c>
      <c r="O71" t="s">
        <v>76</v>
      </c>
      <c r="P71" t="s">
        <v>77</v>
      </c>
      <c r="Q71" t="s">
        <v>78</v>
      </c>
      <c r="R71" t="s">
        <v>79</v>
      </c>
      <c r="S71" t="s">
        <v>80</v>
      </c>
      <c r="T71" t="s">
        <v>81</v>
      </c>
      <c r="U71" t="s">
        <v>82</v>
      </c>
      <c r="V71" t="s">
        <v>83</v>
      </c>
      <c r="W71" t="s">
        <v>84</v>
      </c>
      <c r="X71" t="s">
        <v>85</v>
      </c>
    </row>
    <row r="72" spans="2:24" x14ac:dyDescent="0.3">
      <c r="B72" t="s">
        <v>53</v>
      </c>
      <c r="C72">
        <v>6489.6</v>
      </c>
      <c r="D72">
        <v>33.515625</v>
      </c>
      <c r="E72">
        <v>21.11</v>
      </c>
      <c r="F72">
        <v>34.26</v>
      </c>
      <c r="G72">
        <v>21.06</v>
      </c>
      <c r="H72">
        <v>33.657499999999999</v>
      </c>
      <c r="I72">
        <v>20.47</v>
      </c>
      <c r="J72">
        <v>34.51</v>
      </c>
      <c r="K72">
        <v>20.65</v>
      </c>
      <c r="N72" t="s">
        <v>86</v>
      </c>
      <c r="O72" t="s">
        <v>87</v>
      </c>
      <c r="P72" t="s">
        <v>87</v>
      </c>
      <c r="Q72" t="s">
        <v>353</v>
      </c>
      <c r="R72" t="s">
        <v>305</v>
      </c>
      <c r="S72" t="s">
        <v>87</v>
      </c>
      <c r="T72" t="s">
        <v>87</v>
      </c>
      <c r="U72" t="s">
        <v>229</v>
      </c>
      <c r="V72" t="s">
        <v>178</v>
      </c>
      <c r="W72" t="s">
        <v>87</v>
      </c>
      <c r="X72">
        <v>0</v>
      </c>
    </row>
    <row r="73" spans="2:24" x14ac:dyDescent="0.3">
      <c r="B73" t="s">
        <v>53</v>
      </c>
      <c r="C73">
        <v>6988.8</v>
      </c>
      <c r="D73">
        <v>34.387812500000003</v>
      </c>
      <c r="E73">
        <v>21.67</v>
      </c>
      <c r="F73">
        <v>35.25</v>
      </c>
      <c r="G73">
        <v>21.63</v>
      </c>
      <c r="H73">
        <v>34.533749999999998</v>
      </c>
      <c r="I73">
        <v>21.015000000000001</v>
      </c>
      <c r="J73">
        <v>35.24</v>
      </c>
      <c r="K73">
        <v>20.97</v>
      </c>
      <c r="N73" t="s">
        <v>92</v>
      </c>
      <c r="O73" t="s">
        <v>87</v>
      </c>
      <c r="P73" t="s">
        <v>87</v>
      </c>
      <c r="Q73" t="s">
        <v>354</v>
      </c>
      <c r="R73" t="s">
        <v>355</v>
      </c>
      <c r="S73" t="s">
        <v>87</v>
      </c>
      <c r="T73" t="s">
        <v>87</v>
      </c>
      <c r="U73" t="s">
        <v>142</v>
      </c>
      <c r="V73" t="s">
        <v>356</v>
      </c>
      <c r="W73" t="s">
        <v>87</v>
      </c>
      <c r="X73">
        <v>0</v>
      </c>
    </row>
    <row r="74" spans="2:24" x14ac:dyDescent="0.3">
      <c r="B74" t="s">
        <v>53</v>
      </c>
      <c r="C74">
        <v>7488</v>
      </c>
      <c r="D74">
        <v>35.26</v>
      </c>
      <c r="E74">
        <v>22.23</v>
      </c>
      <c r="F74">
        <v>35.979999999999997</v>
      </c>
      <c r="G74">
        <v>22.02</v>
      </c>
      <c r="H74">
        <v>35.409999999999997</v>
      </c>
      <c r="I74">
        <v>21.56</v>
      </c>
      <c r="J74">
        <v>35.090000000000003</v>
      </c>
      <c r="K74">
        <v>21.46</v>
      </c>
      <c r="N74" t="s">
        <v>97</v>
      </c>
      <c r="O74" t="s">
        <v>87</v>
      </c>
      <c r="P74" t="s">
        <v>87</v>
      </c>
      <c r="Q74" t="s">
        <v>149</v>
      </c>
      <c r="R74" t="s">
        <v>169</v>
      </c>
      <c r="S74" t="s">
        <v>87</v>
      </c>
      <c r="T74" t="s">
        <v>87</v>
      </c>
      <c r="U74" t="s">
        <v>121</v>
      </c>
      <c r="V74" t="s">
        <v>357</v>
      </c>
      <c r="W74" t="s">
        <v>87</v>
      </c>
      <c r="X74">
        <v>0</v>
      </c>
    </row>
    <row r="75" spans="2:24" x14ac:dyDescent="0.3">
      <c r="B75" t="s">
        <v>53</v>
      </c>
      <c r="C75">
        <v>7987.2</v>
      </c>
      <c r="D75">
        <v>36.119999999999997</v>
      </c>
      <c r="E75">
        <v>22.84</v>
      </c>
      <c r="F75">
        <v>36.299999999999997</v>
      </c>
      <c r="G75">
        <v>22.73</v>
      </c>
      <c r="H75">
        <v>35.94</v>
      </c>
      <c r="I75">
        <v>22.19</v>
      </c>
      <c r="J75">
        <v>35.5</v>
      </c>
      <c r="K75">
        <v>22.16</v>
      </c>
      <c r="N75" t="s">
        <v>101</v>
      </c>
      <c r="O75" t="s">
        <v>236</v>
      </c>
      <c r="P75" t="s">
        <v>358</v>
      </c>
      <c r="Q75" t="s">
        <v>359</v>
      </c>
      <c r="R75" t="s">
        <v>360</v>
      </c>
      <c r="S75" t="s">
        <v>149</v>
      </c>
      <c r="T75" t="s">
        <v>361</v>
      </c>
      <c r="U75" t="s">
        <v>362</v>
      </c>
      <c r="V75" t="s">
        <v>363</v>
      </c>
      <c r="W75" t="s">
        <v>87</v>
      </c>
      <c r="X75">
        <v>0</v>
      </c>
    </row>
    <row r="76" spans="2:24" x14ac:dyDescent="0.3">
      <c r="B76" s="1" t="s">
        <v>2</v>
      </c>
      <c r="C76" s="1">
        <v>8486.4</v>
      </c>
      <c r="D76">
        <v>36.840000000000003</v>
      </c>
      <c r="E76">
        <v>23.52</v>
      </c>
      <c r="F76">
        <v>36.64</v>
      </c>
      <c r="G76">
        <v>23.53</v>
      </c>
      <c r="H76">
        <v>37.299999999999997</v>
      </c>
      <c r="I76">
        <v>22.84</v>
      </c>
      <c r="J76">
        <v>36.79</v>
      </c>
      <c r="K76">
        <v>22.88</v>
      </c>
      <c r="N76" t="s">
        <v>110</v>
      </c>
      <c r="O76" t="s">
        <v>364</v>
      </c>
      <c r="P76" t="s">
        <v>365</v>
      </c>
      <c r="Q76" t="s">
        <v>245</v>
      </c>
      <c r="R76" t="s">
        <v>366</v>
      </c>
      <c r="S76" t="s">
        <v>367</v>
      </c>
      <c r="T76" t="s">
        <v>209</v>
      </c>
      <c r="U76" t="s">
        <v>249</v>
      </c>
      <c r="V76" t="s">
        <v>368</v>
      </c>
      <c r="W76" t="s">
        <v>87</v>
      </c>
      <c r="X76">
        <v>0</v>
      </c>
    </row>
    <row r="77" spans="2:24" x14ac:dyDescent="0.3">
      <c r="B77" t="s">
        <v>9</v>
      </c>
      <c r="C77">
        <v>5800</v>
      </c>
      <c r="D77">
        <v>33.483437500000001</v>
      </c>
      <c r="E77">
        <v>21.17</v>
      </c>
      <c r="F77">
        <v>34.25</v>
      </c>
      <c r="G77">
        <v>20.81</v>
      </c>
      <c r="H77">
        <v>33.821249999999999</v>
      </c>
      <c r="I77">
        <v>20.434999999999999</v>
      </c>
      <c r="J77">
        <v>34.200000000000003</v>
      </c>
      <c r="K77">
        <v>20.6</v>
      </c>
      <c r="N77" t="s">
        <v>118</v>
      </c>
      <c r="O77" t="s">
        <v>369</v>
      </c>
      <c r="P77" t="s">
        <v>370</v>
      </c>
      <c r="Q77" t="s">
        <v>369</v>
      </c>
      <c r="R77" t="s">
        <v>371</v>
      </c>
      <c r="S77" t="s">
        <v>369</v>
      </c>
      <c r="T77" t="s">
        <v>350</v>
      </c>
      <c r="U77" t="s">
        <v>369</v>
      </c>
      <c r="V77" t="s">
        <v>372</v>
      </c>
      <c r="W77" t="s">
        <v>87</v>
      </c>
      <c r="X77">
        <v>0</v>
      </c>
    </row>
    <row r="78" spans="2:24" x14ac:dyDescent="0.3">
      <c r="B78" t="s">
        <v>9</v>
      </c>
      <c r="C78">
        <v>6489.6</v>
      </c>
      <c r="D78">
        <v>34.355625000000003</v>
      </c>
      <c r="E78">
        <v>21.73</v>
      </c>
      <c r="F78">
        <v>34</v>
      </c>
      <c r="G78">
        <v>21.59</v>
      </c>
      <c r="H78">
        <v>34.697499999999998</v>
      </c>
      <c r="I78">
        <v>20.98</v>
      </c>
      <c r="J78">
        <v>34.979999999999997</v>
      </c>
      <c r="K78">
        <v>21.22</v>
      </c>
      <c r="N78" t="s">
        <v>75</v>
      </c>
      <c r="O78" t="s">
        <v>76</v>
      </c>
      <c r="P78" t="s">
        <v>77</v>
      </c>
      <c r="Q78" t="s">
        <v>78</v>
      </c>
      <c r="R78" t="s">
        <v>79</v>
      </c>
      <c r="S78" t="s">
        <v>80</v>
      </c>
      <c r="T78" t="s">
        <v>81</v>
      </c>
      <c r="U78" t="s">
        <v>82</v>
      </c>
      <c r="V78" t="s">
        <v>83</v>
      </c>
      <c r="W78" t="s">
        <v>84</v>
      </c>
      <c r="X78" t="s">
        <v>85</v>
      </c>
    </row>
    <row r="79" spans="2:24" x14ac:dyDescent="0.3">
      <c r="B79" t="s">
        <v>9</v>
      </c>
      <c r="C79">
        <v>6988.8</v>
      </c>
      <c r="D79">
        <v>35.227812499999999</v>
      </c>
      <c r="E79">
        <v>22.29</v>
      </c>
      <c r="F79">
        <v>36.340000000000003</v>
      </c>
      <c r="G79">
        <v>22.04</v>
      </c>
      <c r="H79">
        <v>35.573749999999997</v>
      </c>
      <c r="I79">
        <v>21.524999999999999</v>
      </c>
      <c r="J79">
        <v>35.29</v>
      </c>
      <c r="K79">
        <v>21.54</v>
      </c>
      <c r="N79" t="s">
        <v>86</v>
      </c>
      <c r="O79" t="s">
        <v>87</v>
      </c>
      <c r="P79" t="s">
        <v>87</v>
      </c>
      <c r="Q79" t="s">
        <v>373</v>
      </c>
      <c r="R79" t="s">
        <v>332</v>
      </c>
      <c r="S79" t="s">
        <v>87</v>
      </c>
      <c r="T79" t="s">
        <v>87</v>
      </c>
      <c r="U79" t="s">
        <v>374</v>
      </c>
      <c r="V79" t="s">
        <v>109</v>
      </c>
      <c r="W79" t="s">
        <v>87</v>
      </c>
      <c r="X79">
        <v>0</v>
      </c>
    </row>
    <row r="80" spans="2:24" x14ac:dyDescent="0.3">
      <c r="B80" t="s">
        <v>9</v>
      </c>
      <c r="C80">
        <v>7488</v>
      </c>
      <c r="D80">
        <v>36.1</v>
      </c>
      <c r="E80">
        <v>22.85</v>
      </c>
      <c r="F80">
        <v>35.51</v>
      </c>
      <c r="G80">
        <v>22.41</v>
      </c>
      <c r="H80">
        <v>36.450000000000003</v>
      </c>
      <c r="I80">
        <v>22.07</v>
      </c>
      <c r="J80">
        <v>36.299999999999997</v>
      </c>
      <c r="K80">
        <v>21.95</v>
      </c>
      <c r="N80" t="s">
        <v>92</v>
      </c>
      <c r="O80" t="s">
        <v>87</v>
      </c>
      <c r="P80" t="s">
        <v>87</v>
      </c>
      <c r="Q80" t="s">
        <v>104</v>
      </c>
      <c r="R80" t="s">
        <v>375</v>
      </c>
      <c r="S80" t="s">
        <v>87</v>
      </c>
      <c r="T80" t="s">
        <v>87</v>
      </c>
      <c r="U80" t="s">
        <v>376</v>
      </c>
      <c r="V80" t="s">
        <v>125</v>
      </c>
      <c r="W80" t="s">
        <v>87</v>
      </c>
      <c r="X80">
        <v>0</v>
      </c>
    </row>
    <row r="81" spans="2:24" x14ac:dyDescent="0.3">
      <c r="B81" t="s">
        <v>9</v>
      </c>
      <c r="C81">
        <v>7987.2</v>
      </c>
      <c r="D81">
        <v>36.5</v>
      </c>
      <c r="E81">
        <v>23.44</v>
      </c>
      <c r="F81">
        <v>36.5</v>
      </c>
      <c r="G81">
        <v>23.06</v>
      </c>
      <c r="H81">
        <v>36.380000000000003</v>
      </c>
      <c r="I81">
        <v>22.68</v>
      </c>
      <c r="J81">
        <v>36.44</v>
      </c>
      <c r="K81">
        <v>22.54</v>
      </c>
      <c r="N81" t="s">
        <v>97</v>
      </c>
      <c r="O81" t="s">
        <v>87</v>
      </c>
      <c r="P81" t="s">
        <v>87</v>
      </c>
      <c r="Q81" t="s">
        <v>173</v>
      </c>
      <c r="R81" t="s">
        <v>377</v>
      </c>
      <c r="S81" t="s">
        <v>87</v>
      </c>
      <c r="T81" t="s">
        <v>87</v>
      </c>
      <c r="U81" t="s">
        <v>238</v>
      </c>
      <c r="V81" t="s">
        <v>231</v>
      </c>
      <c r="W81" t="s">
        <v>87</v>
      </c>
      <c r="X81">
        <v>0</v>
      </c>
    </row>
    <row r="82" spans="2:24" x14ac:dyDescent="0.3">
      <c r="B82" s="1" t="s">
        <v>9</v>
      </c>
      <c r="C82" s="1">
        <v>8486.4</v>
      </c>
      <c r="D82">
        <v>37.26</v>
      </c>
      <c r="E82">
        <v>24.08</v>
      </c>
      <c r="F82">
        <v>37.549999999999997</v>
      </c>
      <c r="G82">
        <v>23.82</v>
      </c>
      <c r="H82">
        <v>37.4</v>
      </c>
      <c r="I82">
        <v>23.26</v>
      </c>
      <c r="J82">
        <v>37.520000000000003</v>
      </c>
      <c r="K82">
        <v>23.32</v>
      </c>
      <c r="N82" t="s">
        <v>101</v>
      </c>
      <c r="O82" t="s">
        <v>146</v>
      </c>
      <c r="P82" t="s">
        <v>378</v>
      </c>
      <c r="Q82" t="s">
        <v>199</v>
      </c>
      <c r="R82" t="s">
        <v>379</v>
      </c>
      <c r="S82" t="s">
        <v>380</v>
      </c>
      <c r="T82" t="s">
        <v>381</v>
      </c>
      <c r="U82" t="s">
        <v>362</v>
      </c>
      <c r="V82" t="s">
        <v>382</v>
      </c>
      <c r="W82" t="s">
        <v>87</v>
      </c>
      <c r="X82">
        <v>0</v>
      </c>
    </row>
    <row r="83" spans="2:24" x14ac:dyDescent="0.3">
      <c r="B83" t="s">
        <v>55</v>
      </c>
      <c r="C83">
        <v>5800</v>
      </c>
      <c r="D83">
        <v>33.383437499999999</v>
      </c>
      <c r="E83">
        <v>21.77</v>
      </c>
      <c r="F83">
        <v>34.950000000000003</v>
      </c>
      <c r="G83">
        <v>21.55</v>
      </c>
      <c r="H83">
        <v>33.371250000000003</v>
      </c>
      <c r="I83">
        <v>21.254999999999999</v>
      </c>
      <c r="J83">
        <v>33.75</v>
      </c>
      <c r="K83">
        <v>20.9</v>
      </c>
      <c r="N83" t="s">
        <v>110</v>
      </c>
      <c r="O83" t="s">
        <v>351</v>
      </c>
      <c r="P83" t="s">
        <v>383</v>
      </c>
      <c r="Q83" t="s">
        <v>249</v>
      </c>
      <c r="R83" t="s">
        <v>384</v>
      </c>
      <c r="S83" t="s">
        <v>385</v>
      </c>
      <c r="T83" t="s">
        <v>386</v>
      </c>
      <c r="U83" t="s">
        <v>387</v>
      </c>
      <c r="V83" t="s">
        <v>298</v>
      </c>
      <c r="W83" t="s">
        <v>87</v>
      </c>
      <c r="X83">
        <v>0</v>
      </c>
    </row>
    <row r="84" spans="2:24" x14ac:dyDescent="0.3">
      <c r="B84" t="s">
        <v>55</v>
      </c>
      <c r="C84">
        <v>6489.6</v>
      </c>
      <c r="D84">
        <v>34.255625000000002</v>
      </c>
      <c r="E84">
        <v>22.33</v>
      </c>
      <c r="F84">
        <v>34.89</v>
      </c>
      <c r="G84">
        <v>22.28</v>
      </c>
      <c r="H84">
        <v>34.247500000000002</v>
      </c>
      <c r="I84">
        <v>21.8</v>
      </c>
      <c r="J84">
        <v>35.54</v>
      </c>
      <c r="K84">
        <v>21.81</v>
      </c>
      <c r="N84" t="s">
        <v>118</v>
      </c>
      <c r="O84" t="s">
        <v>245</v>
      </c>
      <c r="P84" t="s">
        <v>388</v>
      </c>
      <c r="Q84" t="s">
        <v>389</v>
      </c>
      <c r="R84" t="s">
        <v>390</v>
      </c>
      <c r="S84" t="s">
        <v>369</v>
      </c>
      <c r="T84" t="s">
        <v>391</v>
      </c>
      <c r="U84" t="s">
        <v>392</v>
      </c>
      <c r="V84" t="s">
        <v>393</v>
      </c>
      <c r="W84" t="s">
        <v>87</v>
      </c>
      <c r="X84">
        <v>0</v>
      </c>
    </row>
    <row r="85" spans="2:24" x14ac:dyDescent="0.3">
      <c r="B85" t="s">
        <v>55</v>
      </c>
      <c r="C85">
        <v>6988.8</v>
      </c>
      <c r="D85">
        <v>35.127812499999997</v>
      </c>
      <c r="E85">
        <v>22.89</v>
      </c>
      <c r="F85">
        <v>36.020000000000003</v>
      </c>
      <c r="G85">
        <v>22.9</v>
      </c>
      <c r="H85">
        <v>35.123750000000001</v>
      </c>
      <c r="I85">
        <v>22.344999999999999</v>
      </c>
      <c r="J85">
        <v>35.92</v>
      </c>
      <c r="K85">
        <v>22.06</v>
      </c>
      <c r="N85" t="s">
        <v>75</v>
      </c>
      <c r="O85" t="s">
        <v>76</v>
      </c>
      <c r="P85" t="s">
        <v>77</v>
      </c>
      <c r="Q85" t="s">
        <v>78</v>
      </c>
      <c r="R85" t="s">
        <v>79</v>
      </c>
      <c r="S85" t="s">
        <v>80</v>
      </c>
      <c r="T85" t="s">
        <v>81</v>
      </c>
      <c r="U85" t="s">
        <v>82</v>
      </c>
      <c r="V85" t="s">
        <v>83</v>
      </c>
      <c r="W85" t="s">
        <v>84</v>
      </c>
      <c r="X85" t="s">
        <v>85</v>
      </c>
    </row>
    <row r="86" spans="2:24" x14ac:dyDescent="0.3">
      <c r="B86" t="s">
        <v>55</v>
      </c>
      <c r="C86">
        <v>7488</v>
      </c>
      <c r="D86">
        <v>36</v>
      </c>
      <c r="E86">
        <v>23.45</v>
      </c>
      <c r="F86">
        <v>36.25</v>
      </c>
      <c r="G86">
        <v>23.28</v>
      </c>
      <c r="H86">
        <v>36</v>
      </c>
      <c r="I86">
        <v>22.89</v>
      </c>
      <c r="J86">
        <v>35.799999999999997</v>
      </c>
      <c r="K86">
        <v>22.66</v>
      </c>
      <c r="N86" t="s">
        <v>86</v>
      </c>
      <c r="O86" t="s">
        <v>87</v>
      </c>
      <c r="P86" t="s">
        <v>87</v>
      </c>
      <c r="Q86" t="s">
        <v>88</v>
      </c>
      <c r="R86" t="s">
        <v>394</v>
      </c>
      <c r="S86" t="s">
        <v>87</v>
      </c>
      <c r="T86" t="s">
        <v>87</v>
      </c>
      <c r="U86" t="s">
        <v>395</v>
      </c>
      <c r="V86" t="s">
        <v>396</v>
      </c>
      <c r="W86" t="s">
        <v>87</v>
      </c>
      <c r="X86">
        <v>0</v>
      </c>
    </row>
    <row r="87" spans="2:24" x14ac:dyDescent="0.3">
      <c r="B87" t="s">
        <v>55</v>
      </c>
      <c r="C87">
        <v>7987.2</v>
      </c>
      <c r="D87">
        <v>37.11</v>
      </c>
      <c r="E87">
        <v>23.89</v>
      </c>
      <c r="F87">
        <v>37.380000000000003</v>
      </c>
      <c r="G87">
        <v>23.76</v>
      </c>
      <c r="H87">
        <v>37.21</v>
      </c>
      <c r="I87">
        <v>23.33</v>
      </c>
      <c r="J87">
        <v>37.1</v>
      </c>
      <c r="K87">
        <v>23.09</v>
      </c>
      <c r="N87" t="s">
        <v>92</v>
      </c>
      <c r="O87" t="s">
        <v>87</v>
      </c>
      <c r="P87" t="s">
        <v>87</v>
      </c>
      <c r="Q87" t="s">
        <v>397</v>
      </c>
      <c r="R87" t="s">
        <v>398</v>
      </c>
      <c r="S87" t="s">
        <v>87</v>
      </c>
      <c r="T87" t="s">
        <v>87</v>
      </c>
      <c r="U87" t="s">
        <v>229</v>
      </c>
      <c r="V87" t="s">
        <v>155</v>
      </c>
      <c r="W87" t="s">
        <v>87</v>
      </c>
      <c r="X87">
        <v>0</v>
      </c>
    </row>
    <row r="88" spans="2:24" x14ac:dyDescent="0.3">
      <c r="B88" s="1" t="s">
        <v>3</v>
      </c>
      <c r="C88" s="1">
        <v>8486.4</v>
      </c>
      <c r="D88">
        <v>38</v>
      </c>
      <c r="E88">
        <v>24.51</v>
      </c>
      <c r="F88">
        <v>37.75</v>
      </c>
      <c r="G88">
        <v>24.61</v>
      </c>
      <c r="H88">
        <v>38.020000000000003</v>
      </c>
      <c r="I88">
        <v>23.95</v>
      </c>
      <c r="J88">
        <v>37.79</v>
      </c>
      <c r="K88">
        <v>23.86</v>
      </c>
      <c r="N88" t="s">
        <v>97</v>
      </c>
      <c r="O88" t="s">
        <v>87</v>
      </c>
      <c r="P88" t="s">
        <v>87</v>
      </c>
      <c r="Q88" t="s">
        <v>98</v>
      </c>
      <c r="R88" t="s">
        <v>399</v>
      </c>
      <c r="S88" t="s">
        <v>87</v>
      </c>
      <c r="T88" t="s">
        <v>87</v>
      </c>
      <c r="U88" t="s">
        <v>400</v>
      </c>
      <c r="V88" t="s">
        <v>401</v>
      </c>
      <c r="W88" t="s">
        <v>87</v>
      </c>
      <c r="X88">
        <v>0</v>
      </c>
    </row>
    <row r="89" spans="2:24" x14ac:dyDescent="0.3">
      <c r="B89" t="s">
        <v>4</v>
      </c>
      <c r="C89">
        <v>5800</v>
      </c>
      <c r="D89">
        <v>33.573437499999997</v>
      </c>
      <c r="E89">
        <v>21.23</v>
      </c>
      <c r="F89">
        <v>34.479999999999997</v>
      </c>
      <c r="G89">
        <v>20.95</v>
      </c>
      <c r="H89">
        <v>34.091250000000002</v>
      </c>
      <c r="I89">
        <v>20.975000000000001</v>
      </c>
      <c r="J89">
        <v>34.35</v>
      </c>
      <c r="K89">
        <v>20.5</v>
      </c>
      <c r="N89" t="s">
        <v>101</v>
      </c>
      <c r="O89" t="s">
        <v>104</v>
      </c>
      <c r="P89" t="s">
        <v>164</v>
      </c>
      <c r="Q89" t="s">
        <v>163</v>
      </c>
      <c r="R89" t="s">
        <v>185</v>
      </c>
      <c r="S89" t="s">
        <v>104</v>
      </c>
      <c r="T89" t="s">
        <v>228</v>
      </c>
      <c r="U89" t="s">
        <v>354</v>
      </c>
      <c r="V89" t="s">
        <v>305</v>
      </c>
      <c r="W89" t="s">
        <v>87</v>
      </c>
      <c r="X89">
        <v>0</v>
      </c>
    </row>
    <row r="90" spans="2:24" x14ac:dyDescent="0.3">
      <c r="B90" t="s">
        <v>4</v>
      </c>
      <c r="C90">
        <v>6489.6</v>
      </c>
      <c r="D90">
        <v>33.745624999999997</v>
      </c>
      <c r="E90">
        <v>21.79</v>
      </c>
      <c r="F90">
        <v>34.950000000000003</v>
      </c>
      <c r="G90">
        <v>21.61</v>
      </c>
      <c r="H90">
        <v>34.967500000000001</v>
      </c>
      <c r="I90">
        <v>21.52</v>
      </c>
      <c r="J90">
        <v>35</v>
      </c>
      <c r="K90">
        <v>21.25</v>
      </c>
      <c r="N90" t="s">
        <v>110</v>
      </c>
      <c r="O90" t="s">
        <v>402</v>
      </c>
      <c r="P90" t="s">
        <v>212</v>
      </c>
      <c r="Q90" t="s">
        <v>310</v>
      </c>
      <c r="R90" t="s">
        <v>148</v>
      </c>
      <c r="S90" t="s">
        <v>312</v>
      </c>
      <c r="T90" t="s">
        <v>272</v>
      </c>
      <c r="U90" t="s">
        <v>403</v>
      </c>
      <c r="V90" t="s">
        <v>144</v>
      </c>
      <c r="W90" t="s">
        <v>87</v>
      </c>
      <c r="X90">
        <v>0</v>
      </c>
    </row>
    <row r="91" spans="2:24" x14ac:dyDescent="0.3">
      <c r="B91" t="s">
        <v>4</v>
      </c>
      <c r="C91">
        <v>6988.8</v>
      </c>
      <c r="D91">
        <v>34.817812500000002</v>
      </c>
      <c r="E91">
        <v>22.35</v>
      </c>
      <c r="F91">
        <v>35.35</v>
      </c>
      <c r="G91">
        <v>22.11</v>
      </c>
      <c r="H91">
        <v>35.84375</v>
      </c>
      <c r="I91">
        <v>22.065000000000001</v>
      </c>
      <c r="J91">
        <v>35.119999999999997</v>
      </c>
      <c r="K91">
        <v>21.56</v>
      </c>
      <c r="N91" t="s">
        <v>118</v>
      </c>
      <c r="O91" t="s">
        <v>149</v>
      </c>
      <c r="P91" t="s">
        <v>404</v>
      </c>
      <c r="Q91" t="s">
        <v>405</v>
      </c>
      <c r="R91" t="s">
        <v>316</v>
      </c>
      <c r="S91" t="s">
        <v>406</v>
      </c>
      <c r="T91" t="s">
        <v>407</v>
      </c>
      <c r="U91" t="s">
        <v>121</v>
      </c>
      <c r="V91" t="s">
        <v>408</v>
      </c>
      <c r="W91" t="s">
        <v>87</v>
      </c>
      <c r="X91">
        <v>0</v>
      </c>
    </row>
    <row r="92" spans="2:24" x14ac:dyDescent="0.3">
      <c r="B92" t="s">
        <v>4</v>
      </c>
      <c r="C92">
        <v>7488</v>
      </c>
      <c r="D92">
        <v>36.69</v>
      </c>
      <c r="E92">
        <v>22.91</v>
      </c>
      <c r="F92">
        <v>36.450000000000003</v>
      </c>
      <c r="G92">
        <v>22.59</v>
      </c>
      <c r="H92">
        <v>36.72</v>
      </c>
      <c r="I92">
        <v>22.61</v>
      </c>
      <c r="J92">
        <v>36.32</v>
      </c>
      <c r="K92">
        <v>22.01</v>
      </c>
      <c r="N92" t="s">
        <v>75</v>
      </c>
      <c r="O92" t="s">
        <v>76</v>
      </c>
      <c r="P92" t="s">
        <v>77</v>
      </c>
      <c r="Q92" t="s">
        <v>78</v>
      </c>
      <c r="R92" t="s">
        <v>79</v>
      </c>
      <c r="S92" t="s">
        <v>80</v>
      </c>
      <c r="T92" t="s">
        <v>81</v>
      </c>
      <c r="U92" t="s">
        <v>82</v>
      </c>
      <c r="V92" t="s">
        <v>83</v>
      </c>
      <c r="W92" t="s">
        <v>84</v>
      </c>
      <c r="X92" t="s">
        <v>85</v>
      </c>
    </row>
    <row r="93" spans="2:24" x14ac:dyDescent="0.3">
      <c r="B93" t="s">
        <v>4</v>
      </c>
      <c r="C93">
        <v>7987.2</v>
      </c>
      <c r="D93">
        <v>37.24</v>
      </c>
      <c r="E93">
        <v>23.36</v>
      </c>
      <c r="F93">
        <v>36.700000000000003</v>
      </c>
      <c r="G93">
        <v>23</v>
      </c>
      <c r="H93">
        <v>36.950000000000003</v>
      </c>
      <c r="I93">
        <v>23.26</v>
      </c>
      <c r="J93">
        <v>36.75</v>
      </c>
      <c r="K93">
        <v>22.57</v>
      </c>
      <c r="N93" t="s">
        <v>86</v>
      </c>
      <c r="O93" t="s">
        <v>87</v>
      </c>
      <c r="P93" t="s">
        <v>87</v>
      </c>
      <c r="Q93" t="s">
        <v>88</v>
      </c>
      <c r="R93" t="s">
        <v>331</v>
      </c>
      <c r="S93" t="s">
        <v>87</v>
      </c>
      <c r="T93" t="s">
        <v>87</v>
      </c>
      <c r="U93" t="s">
        <v>90</v>
      </c>
      <c r="V93" t="s">
        <v>409</v>
      </c>
      <c r="W93" t="s">
        <v>87</v>
      </c>
      <c r="X93">
        <v>0</v>
      </c>
    </row>
    <row r="94" spans="2:24" x14ac:dyDescent="0.3">
      <c r="B94" s="1" t="s">
        <v>56</v>
      </c>
      <c r="C94" s="1">
        <v>8486.4</v>
      </c>
      <c r="D94">
        <v>37.65</v>
      </c>
      <c r="E94">
        <v>24.01</v>
      </c>
      <c r="F94">
        <v>37.99</v>
      </c>
      <c r="G94">
        <v>23.85</v>
      </c>
      <c r="H94">
        <v>37.94</v>
      </c>
      <c r="I94">
        <v>23.69</v>
      </c>
      <c r="J94">
        <v>37.56</v>
      </c>
      <c r="K94">
        <v>23.32</v>
      </c>
      <c r="N94" t="s">
        <v>92</v>
      </c>
      <c r="O94" t="s">
        <v>87</v>
      </c>
      <c r="P94" t="s">
        <v>87</v>
      </c>
      <c r="Q94" t="s">
        <v>410</v>
      </c>
      <c r="R94" t="s">
        <v>411</v>
      </c>
      <c r="S94" t="s">
        <v>87</v>
      </c>
      <c r="T94" t="s">
        <v>87</v>
      </c>
      <c r="U94" t="s">
        <v>229</v>
      </c>
      <c r="V94" t="s">
        <v>412</v>
      </c>
      <c r="W94" t="s">
        <v>87</v>
      </c>
      <c r="X94">
        <v>0</v>
      </c>
    </row>
    <row r="95" spans="2:24" x14ac:dyDescent="0.3">
      <c r="B95" t="s">
        <v>57</v>
      </c>
      <c r="C95">
        <v>5800</v>
      </c>
      <c r="D95">
        <v>32.993437499999999</v>
      </c>
      <c r="E95">
        <v>20.97</v>
      </c>
      <c r="F95">
        <v>34.25</v>
      </c>
      <c r="G95">
        <v>20.6</v>
      </c>
      <c r="H95">
        <v>33.111249999999998</v>
      </c>
      <c r="I95">
        <v>20.295000000000002</v>
      </c>
      <c r="J95">
        <v>34.24</v>
      </c>
      <c r="K95">
        <v>20.12</v>
      </c>
      <c r="N95" t="s">
        <v>97</v>
      </c>
      <c r="O95" t="s">
        <v>87</v>
      </c>
      <c r="P95" t="s">
        <v>87</v>
      </c>
      <c r="Q95" t="s">
        <v>188</v>
      </c>
      <c r="R95" t="s">
        <v>161</v>
      </c>
      <c r="S95" t="s">
        <v>87</v>
      </c>
      <c r="T95" t="s">
        <v>87</v>
      </c>
      <c r="U95" t="s">
        <v>104</v>
      </c>
      <c r="V95" t="s">
        <v>156</v>
      </c>
      <c r="W95" t="s">
        <v>87</v>
      </c>
      <c r="X95">
        <v>0</v>
      </c>
    </row>
    <row r="96" spans="2:24" x14ac:dyDescent="0.3">
      <c r="B96" t="s">
        <v>57</v>
      </c>
      <c r="C96">
        <v>6489.6</v>
      </c>
      <c r="D96">
        <v>33.865625000000001</v>
      </c>
      <c r="E96">
        <v>21.53</v>
      </c>
      <c r="F96">
        <v>34.44</v>
      </c>
      <c r="G96">
        <v>21.26</v>
      </c>
      <c r="H96">
        <v>33.987499999999997</v>
      </c>
      <c r="I96">
        <v>20.84</v>
      </c>
      <c r="J96">
        <v>34.6</v>
      </c>
      <c r="K96">
        <v>20.92</v>
      </c>
      <c r="N96" t="s">
        <v>101</v>
      </c>
      <c r="O96" t="s">
        <v>104</v>
      </c>
      <c r="P96" t="s">
        <v>413</v>
      </c>
      <c r="Q96" t="s">
        <v>104</v>
      </c>
      <c r="R96" t="s">
        <v>103</v>
      </c>
      <c r="S96" t="s">
        <v>414</v>
      </c>
      <c r="T96" t="s">
        <v>415</v>
      </c>
      <c r="U96" t="s">
        <v>290</v>
      </c>
      <c r="V96" t="s">
        <v>161</v>
      </c>
      <c r="W96" t="s">
        <v>87</v>
      </c>
      <c r="X96">
        <v>0</v>
      </c>
    </row>
    <row r="97" spans="2:24" x14ac:dyDescent="0.3">
      <c r="B97" t="s">
        <v>57</v>
      </c>
      <c r="C97">
        <v>6988.8</v>
      </c>
      <c r="D97">
        <v>34.737812499999997</v>
      </c>
      <c r="E97">
        <v>22.09</v>
      </c>
      <c r="F97">
        <v>35.25</v>
      </c>
      <c r="G97">
        <v>21.88</v>
      </c>
      <c r="H97">
        <v>34.863750000000003</v>
      </c>
      <c r="I97">
        <v>21.385000000000002</v>
      </c>
      <c r="J97">
        <v>35.01</v>
      </c>
      <c r="K97">
        <v>21.26</v>
      </c>
      <c r="N97" t="s">
        <v>110</v>
      </c>
      <c r="O97" t="s">
        <v>275</v>
      </c>
      <c r="P97" t="s">
        <v>363</v>
      </c>
      <c r="Q97" t="s">
        <v>337</v>
      </c>
      <c r="R97" t="s">
        <v>150</v>
      </c>
      <c r="S97" t="s">
        <v>416</v>
      </c>
      <c r="T97" t="s">
        <v>417</v>
      </c>
      <c r="U97" t="s">
        <v>163</v>
      </c>
      <c r="V97" t="s">
        <v>418</v>
      </c>
      <c r="W97" t="s">
        <v>87</v>
      </c>
      <c r="X97">
        <v>0</v>
      </c>
    </row>
    <row r="98" spans="2:24" x14ac:dyDescent="0.3">
      <c r="B98" t="s">
        <v>57</v>
      </c>
      <c r="C98">
        <v>7488</v>
      </c>
      <c r="D98">
        <v>35.61</v>
      </c>
      <c r="E98">
        <v>22.65</v>
      </c>
      <c r="F98">
        <v>36</v>
      </c>
      <c r="G98">
        <v>22.37</v>
      </c>
      <c r="H98">
        <v>35.74</v>
      </c>
      <c r="I98">
        <v>21.93</v>
      </c>
      <c r="J98">
        <v>35.04</v>
      </c>
      <c r="K98">
        <v>21.74</v>
      </c>
      <c r="N98" t="s">
        <v>118</v>
      </c>
      <c r="O98" t="s">
        <v>419</v>
      </c>
      <c r="P98" t="s">
        <v>404</v>
      </c>
      <c r="Q98" t="s">
        <v>149</v>
      </c>
      <c r="R98" t="s">
        <v>420</v>
      </c>
      <c r="S98" t="s">
        <v>173</v>
      </c>
      <c r="T98" t="s">
        <v>421</v>
      </c>
      <c r="U98" t="s">
        <v>173</v>
      </c>
      <c r="V98" t="s">
        <v>408</v>
      </c>
      <c r="W98" t="s">
        <v>87</v>
      </c>
      <c r="X98">
        <v>0</v>
      </c>
    </row>
    <row r="99" spans="2:24" x14ac:dyDescent="0.3">
      <c r="B99" t="s">
        <v>57</v>
      </c>
      <c r="C99">
        <v>7987.2</v>
      </c>
      <c r="D99">
        <v>36.200000000000003</v>
      </c>
      <c r="E99">
        <v>23.14</v>
      </c>
      <c r="F99">
        <v>36.450000000000003</v>
      </c>
      <c r="G99">
        <v>22.9</v>
      </c>
      <c r="H99">
        <v>36.19</v>
      </c>
      <c r="I99">
        <v>22.47</v>
      </c>
      <c r="J99">
        <v>36.04</v>
      </c>
      <c r="K99">
        <v>22.3</v>
      </c>
      <c r="N99" t="s">
        <v>75</v>
      </c>
      <c r="O99" t="s">
        <v>76</v>
      </c>
      <c r="P99" t="s">
        <v>77</v>
      </c>
      <c r="Q99" t="s">
        <v>78</v>
      </c>
      <c r="R99" t="s">
        <v>79</v>
      </c>
      <c r="S99" t="s">
        <v>80</v>
      </c>
      <c r="T99" t="s">
        <v>81</v>
      </c>
      <c r="U99" t="s">
        <v>82</v>
      </c>
      <c r="V99" t="s">
        <v>83</v>
      </c>
      <c r="W99" t="s">
        <v>84</v>
      </c>
      <c r="X99" t="s">
        <v>85</v>
      </c>
    </row>
    <row r="100" spans="2:24" x14ac:dyDescent="0.3">
      <c r="B100" s="1" t="s">
        <v>58</v>
      </c>
      <c r="C100" s="1">
        <v>8486.4</v>
      </c>
      <c r="D100">
        <v>37.25</v>
      </c>
      <c r="E100">
        <v>23.73</v>
      </c>
      <c r="F100">
        <v>37</v>
      </c>
      <c r="G100">
        <v>23.68</v>
      </c>
      <c r="H100">
        <v>37.200000000000003</v>
      </c>
      <c r="I100">
        <v>22.98</v>
      </c>
      <c r="J100">
        <v>37.04</v>
      </c>
      <c r="K100">
        <v>22.97</v>
      </c>
      <c r="N100" t="s">
        <v>86</v>
      </c>
      <c r="O100" t="s">
        <v>87</v>
      </c>
      <c r="P100" t="s">
        <v>87</v>
      </c>
      <c r="Q100" t="s">
        <v>88</v>
      </c>
      <c r="R100" t="s">
        <v>422</v>
      </c>
      <c r="S100" t="s">
        <v>87</v>
      </c>
      <c r="T100" t="s">
        <v>87</v>
      </c>
      <c r="U100" t="s">
        <v>90</v>
      </c>
      <c r="V100" t="s">
        <v>423</v>
      </c>
      <c r="W100" t="s">
        <v>87</v>
      </c>
      <c r="X100">
        <v>0</v>
      </c>
    </row>
    <row r="101" spans="2:24" x14ac:dyDescent="0.3">
      <c r="B101" t="s">
        <v>10</v>
      </c>
      <c r="C101">
        <v>5800</v>
      </c>
      <c r="D101">
        <v>33.423437499999999</v>
      </c>
      <c r="E101">
        <v>21.02</v>
      </c>
      <c r="F101">
        <v>35</v>
      </c>
      <c r="G101">
        <v>20.53</v>
      </c>
      <c r="H101">
        <v>33.321249999999999</v>
      </c>
      <c r="I101">
        <v>20.145</v>
      </c>
      <c r="J101">
        <v>33.840000000000003</v>
      </c>
      <c r="K101">
        <v>19.98</v>
      </c>
      <c r="N101" t="s">
        <v>92</v>
      </c>
      <c r="O101" t="s">
        <v>87</v>
      </c>
      <c r="P101" t="s">
        <v>87</v>
      </c>
      <c r="Q101" t="s">
        <v>424</v>
      </c>
      <c r="R101" t="s">
        <v>425</v>
      </c>
      <c r="S101" t="s">
        <v>87</v>
      </c>
      <c r="T101" t="s">
        <v>87</v>
      </c>
      <c r="U101" t="s">
        <v>426</v>
      </c>
      <c r="V101" t="s">
        <v>427</v>
      </c>
      <c r="W101" t="s">
        <v>87</v>
      </c>
      <c r="X101">
        <v>0</v>
      </c>
    </row>
    <row r="102" spans="2:24" x14ac:dyDescent="0.3">
      <c r="B102" t="s">
        <v>10</v>
      </c>
      <c r="C102">
        <v>6489.6</v>
      </c>
      <c r="D102">
        <v>34.295625000000001</v>
      </c>
      <c r="E102">
        <v>21.58</v>
      </c>
      <c r="F102">
        <v>34.81</v>
      </c>
      <c r="G102">
        <v>21.36</v>
      </c>
      <c r="H102">
        <v>34.197499999999998</v>
      </c>
      <c r="I102">
        <v>20.69</v>
      </c>
      <c r="J102">
        <v>34.96</v>
      </c>
      <c r="K102">
        <v>20.91</v>
      </c>
      <c r="N102" t="s">
        <v>97</v>
      </c>
      <c r="O102" t="s">
        <v>87</v>
      </c>
      <c r="P102" t="s">
        <v>87</v>
      </c>
      <c r="Q102" t="s">
        <v>400</v>
      </c>
      <c r="R102" t="s">
        <v>428</v>
      </c>
      <c r="S102" t="s">
        <v>87</v>
      </c>
      <c r="T102" t="s">
        <v>87</v>
      </c>
      <c r="U102" t="s">
        <v>429</v>
      </c>
      <c r="V102" t="s">
        <v>394</v>
      </c>
      <c r="W102" t="s">
        <v>87</v>
      </c>
      <c r="X102">
        <v>0</v>
      </c>
    </row>
    <row r="103" spans="2:24" x14ac:dyDescent="0.3">
      <c r="B103" t="s">
        <v>10</v>
      </c>
      <c r="C103">
        <v>6988.8</v>
      </c>
      <c r="D103">
        <v>35.167812499999997</v>
      </c>
      <c r="E103">
        <v>22.14</v>
      </c>
      <c r="F103">
        <v>35.75</v>
      </c>
      <c r="G103">
        <v>21.98</v>
      </c>
      <c r="H103">
        <v>35.073749999999997</v>
      </c>
      <c r="I103">
        <v>21.234999999999999</v>
      </c>
      <c r="J103">
        <v>35.96</v>
      </c>
      <c r="K103">
        <v>21.24</v>
      </c>
      <c r="N103" t="s">
        <v>101</v>
      </c>
      <c r="O103" t="s">
        <v>430</v>
      </c>
      <c r="P103" t="s">
        <v>144</v>
      </c>
      <c r="Q103" t="s">
        <v>104</v>
      </c>
      <c r="R103" t="s">
        <v>105</v>
      </c>
      <c r="S103" t="s">
        <v>431</v>
      </c>
      <c r="T103" t="s">
        <v>432</v>
      </c>
      <c r="U103" t="s">
        <v>108</v>
      </c>
      <c r="V103" t="s">
        <v>398</v>
      </c>
      <c r="W103" t="s">
        <v>87</v>
      </c>
      <c r="X103">
        <v>0</v>
      </c>
    </row>
    <row r="104" spans="2:24" x14ac:dyDescent="0.3">
      <c r="B104" t="s">
        <v>10</v>
      </c>
      <c r="C104">
        <v>7488</v>
      </c>
      <c r="D104">
        <v>36.04</v>
      </c>
      <c r="E104">
        <v>22.7</v>
      </c>
      <c r="F104">
        <v>36.25</v>
      </c>
      <c r="G104">
        <v>22.35</v>
      </c>
      <c r="H104">
        <v>35.950000000000003</v>
      </c>
      <c r="I104">
        <v>21.78</v>
      </c>
      <c r="J104">
        <v>35.99</v>
      </c>
      <c r="K104">
        <v>21.74</v>
      </c>
      <c r="N104" t="s">
        <v>110</v>
      </c>
      <c r="O104" t="s">
        <v>433</v>
      </c>
      <c r="P104" t="s">
        <v>434</v>
      </c>
      <c r="Q104" t="s">
        <v>292</v>
      </c>
      <c r="R104" t="s">
        <v>435</v>
      </c>
      <c r="S104" t="s">
        <v>436</v>
      </c>
      <c r="T104" t="s">
        <v>437</v>
      </c>
      <c r="U104" t="s">
        <v>337</v>
      </c>
      <c r="V104" t="s">
        <v>189</v>
      </c>
      <c r="W104" t="s">
        <v>87</v>
      </c>
      <c r="X104">
        <v>0</v>
      </c>
    </row>
    <row r="105" spans="2:24" x14ac:dyDescent="0.3">
      <c r="B105" t="s">
        <v>10</v>
      </c>
      <c r="C105">
        <v>7987.2</v>
      </c>
      <c r="D105">
        <v>36.729999999999997</v>
      </c>
      <c r="E105">
        <v>23.17</v>
      </c>
      <c r="F105">
        <v>36.75</v>
      </c>
      <c r="G105">
        <v>22.88</v>
      </c>
      <c r="H105">
        <v>36.6</v>
      </c>
      <c r="I105">
        <v>22.36</v>
      </c>
      <c r="J105">
        <v>36.5</v>
      </c>
      <c r="K105">
        <v>22.27</v>
      </c>
      <c r="N105" t="s">
        <v>118</v>
      </c>
      <c r="O105" t="s">
        <v>149</v>
      </c>
      <c r="P105" t="s">
        <v>438</v>
      </c>
      <c r="Q105" t="s">
        <v>121</v>
      </c>
      <c r="R105" t="s">
        <v>242</v>
      </c>
      <c r="S105" t="s">
        <v>149</v>
      </c>
      <c r="T105" t="s">
        <v>439</v>
      </c>
      <c r="U105" t="s">
        <v>121</v>
      </c>
      <c r="V105" t="s">
        <v>314</v>
      </c>
      <c r="W105" t="s">
        <v>87</v>
      </c>
      <c r="X105">
        <v>0</v>
      </c>
    </row>
    <row r="106" spans="2:24" x14ac:dyDescent="0.3">
      <c r="B106" s="1" t="s">
        <v>10</v>
      </c>
      <c r="C106" s="1">
        <v>8486.4</v>
      </c>
      <c r="D106">
        <v>37.71</v>
      </c>
      <c r="E106">
        <v>23.77</v>
      </c>
      <c r="F106">
        <v>37.5</v>
      </c>
      <c r="G106">
        <v>23.6</v>
      </c>
      <c r="H106">
        <v>37.54</v>
      </c>
      <c r="I106">
        <v>22.89</v>
      </c>
      <c r="J106">
        <v>37</v>
      </c>
      <c r="K106">
        <v>22.9</v>
      </c>
      <c r="N106" t="s">
        <v>75</v>
      </c>
      <c r="O106" t="s">
        <v>76</v>
      </c>
      <c r="P106" t="s">
        <v>77</v>
      </c>
      <c r="Q106" t="s">
        <v>78</v>
      </c>
      <c r="R106" t="s">
        <v>79</v>
      </c>
      <c r="S106" t="s">
        <v>80</v>
      </c>
      <c r="T106" t="s">
        <v>81</v>
      </c>
      <c r="U106" t="s">
        <v>82</v>
      </c>
      <c r="V106" t="s">
        <v>83</v>
      </c>
      <c r="W106" t="s">
        <v>84</v>
      </c>
      <c r="X106" t="s">
        <v>85</v>
      </c>
    </row>
    <row r="107" spans="2:24" x14ac:dyDescent="0.3">
      <c r="N107" t="s">
        <v>86</v>
      </c>
      <c r="O107" t="s">
        <v>87</v>
      </c>
      <c r="P107" t="s">
        <v>87</v>
      </c>
      <c r="Q107" t="s">
        <v>440</v>
      </c>
      <c r="R107" t="s">
        <v>441</v>
      </c>
      <c r="S107" t="s">
        <v>87</v>
      </c>
      <c r="T107" t="s">
        <v>87</v>
      </c>
      <c r="U107" t="s">
        <v>442</v>
      </c>
      <c r="V107" t="s">
        <v>423</v>
      </c>
      <c r="W107" t="s">
        <v>87</v>
      </c>
      <c r="X107">
        <v>0</v>
      </c>
    </row>
    <row r="108" spans="2:24" x14ac:dyDescent="0.3">
      <c r="N108" t="s">
        <v>92</v>
      </c>
      <c r="O108" t="s">
        <v>87</v>
      </c>
      <c r="P108" t="s">
        <v>87</v>
      </c>
      <c r="Q108" t="s">
        <v>95</v>
      </c>
      <c r="R108" t="s">
        <v>443</v>
      </c>
      <c r="S108" t="s">
        <v>87</v>
      </c>
      <c r="T108" t="s">
        <v>87</v>
      </c>
      <c r="U108" t="s">
        <v>229</v>
      </c>
      <c r="V108" t="s">
        <v>304</v>
      </c>
      <c r="W108" t="s">
        <v>87</v>
      </c>
      <c r="X108">
        <v>0</v>
      </c>
    </row>
    <row r="109" spans="2:24" x14ac:dyDescent="0.3">
      <c r="N109" t="s">
        <v>97</v>
      </c>
      <c r="O109" t="s">
        <v>87</v>
      </c>
      <c r="P109" t="s">
        <v>87</v>
      </c>
      <c r="Q109" t="s">
        <v>117</v>
      </c>
      <c r="R109" t="s">
        <v>285</v>
      </c>
      <c r="S109" t="s">
        <v>87</v>
      </c>
      <c r="T109" t="s">
        <v>87</v>
      </c>
      <c r="U109" t="s">
        <v>444</v>
      </c>
      <c r="V109" t="s">
        <v>445</v>
      </c>
      <c r="W109" t="s">
        <v>87</v>
      </c>
      <c r="X109">
        <v>0</v>
      </c>
    </row>
    <row r="110" spans="2:24" x14ac:dyDescent="0.3">
      <c r="N110" t="s">
        <v>101</v>
      </c>
      <c r="O110" t="s">
        <v>182</v>
      </c>
      <c r="P110" t="s">
        <v>356</v>
      </c>
      <c r="Q110" t="s">
        <v>117</v>
      </c>
      <c r="R110" t="s">
        <v>446</v>
      </c>
      <c r="S110" t="s">
        <v>400</v>
      </c>
      <c r="T110" t="s">
        <v>432</v>
      </c>
      <c r="U110" t="s">
        <v>108</v>
      </c>
      <c r="V110" t="s">
        <v>107</v>
      </c>
      <c r="W110" t="s">
        <v>87</v>
      </c>
      <c r="X110">
        <v>0</v>
      </c>
    </row>
    <row r="111" spans="2:24" x14ac:dyDescent="0.3">
      <c r="N111" t="s">
        <v>110</v>
      </c>
      <c r="O111" t="s">
        <v>292</v>
      </c>
      <c r="P111" t="s">
        <v>301</v>
      </c>
      <c r="Q111" t="s">
        <v>275</v>
      </c>
      <c r="R111" t="s">
        <v>355</v>
      </c>
      <c r="S111" t="s">
        <v>165</v>
      </c>
      <c r="T111" t="s">
        <v>339</v>
      </c>
      <c r="U111" t="s">
        <v>447</v>
      </c>
      <c r="V111" t="s">
        <v>448</v>
      </c>
      <c r="W111" t="s">
        <v>87</v>
      </c>
      <c r="X111">
        <v>0</v>
      </c>
    </row>
    <row r="112" spans="2:24" x14ac:dyDescent="0.3">
      <c r="N112" t="s">
        <v>118</v>
      </c>
      <c r="O112" t="s">
        <v>449</v>
      </c>
      <c r="P112" t="s">
        <v>450</v>
      </c>
      <c r="Q112" t="s">
        <v>451</v>
      </c>
      <c r="R112" t="s">
        <v>278</v>
      </c>
      <c r="S112" t="s">
        <v>452</v>
      </c>
      <c r="T112" t="s">
        <v>453</v>
      </c>
      <c r="U112" t="s">
        <v>454</v>
      </c>
      <c r="V112" t="s">
        <v>151</v>
      </c>
      <c r="W112" t="s">
        <v>87</v>
      </c>
      <c r="X112">
        <v>0</v>
      </c>
    </row>
    <row r="113" spans="14:14" x14ac:dyDescent="0.3">
      <c r="N113" t="s">
        <v>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V112"/>
  <sheetViews>
    <sheetView topLeftCell="C1" workbookViewId="0">
      <selection activeCell="D16" sqref="D16:N111"/>
    </sheetView>
  </sheetViews>
  <sheetFormatPr defaultRowHeight="16.5" x14ac:dyDescent="0.3"/>
  <cols>
    <col min="6" max="6" width="11.25" bestFit="1" customWidth="1"/>
  </cols>
  <sheetData>
    <row r="7" spans="4:22" x14ac:dyDescent="0.3">
      <c r="F7" s="3" t="s">
        <v>17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">
        <v>9</v>
      </c>
      <c r="P7" s="3">
        <v>10</v>
      </c>
      <c r="Q7" s="3">
        <v>11</v>
      </c>
      <c r="R7" s="3">
        <v>12</v>
      </c>
      <c r="S7" s="3">
        <v>13</v>
      </c>
      <c r="T7" s="3">
        <v>14</v>
      </c>
      <c r="U7" s="3">
        <v>15</v>
      </c>
      <c r="V7" s="3">
        <v>16</v>
      </c>
    </row>
    <row r="8" spans="4:22" x14ac:dyDescent="0.3">
      <c r="F8" s="3" t="s">
        <v>18</v>
      </c>
      <c r="G8" s="2" t="s">
        <v>20</v>
      </c>
      <c r="H8" s="2" t="s">
        <v>21</v>
      </c>
      <c r="I8" s="2" t="s">
        <v>22</v>
      </c>
      <c r="J8" s="2" t="s">
        <v>23</v>
      </c>
      <c r="K8" s="2" t="s">
        <v>24</v>
      </c>
      <c r="L8" s="2" t="s">
        <v>25</v>
      </c>
      <c r="M8" s="2" t="s">
        <v>24</v>
      </c>
      <c r="N8" s="2" t="s">
        <v>25</v>
      </c>
      <c r="O8" s="2" t="s">
        <v>26</v>
      </c>
      <c r="P8" s="2" t="s">
        <v>27</v>
      </c>
      <c r="Q8" s="2" t="s">
        <v>25</v>
      </c>
      <c r="R8" s="2" t="s">
        <v>26</v>
      </c>
      <c r="S8" s="2" t="s">
        <v>24</v>
      </c>
      <c r="T8" s="2" t="s">
        <v>25</v>
      </c>
      <c r="U8" s="2" t="s">
        <v>28</v>
      </c>
      <c r="V8" s="2" t="s">
        <v>28</v>
      </c>
    </row>
    <row r="9" spans="4:22" x14ac:dyDescent="0.3">
      <c r="F9" s="3" t="s">
        <v>19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</row>
    <row r="15" spans="4:22" x14ac:dyDescent="0.3">
      <c r="D15" t="s">
        <v>75</v>
      </c>
      <c r="E15" t="s">
        <v>76</v>
      </c>
      <c r="F15" t="s">
        <v>77</v>
      </c>
      <c r="G15" t="s">
        <v>78</v>
      </c>
      <c r="H15" t="s">
        <v>79</v>
      </c>
      <c r="I15" t="s">
        <v>80</v>
      </c>
      <c r="J15" t="s">
        <v>81</v>
      </c>
      <c r="K15" t="s">
        <v>82</v>
      </c>
      <c r="L15" t="s">
        <v>83</v>
      </c>
      <c r="M15" t="s">
        <v>84</v>
      </c>
      <c r="N15" t="s">
        <v>85</v>
      </c>
    </row>
    <row r="16" spans="4:22" x14ac:dyDescent="0.3">
      <c r="D16" t="s">
        <v>86</v>
      </c>
      <c r="E16" t="s">
        <v>87</v>
      </c>
      <c r="F16" t="s">
        <v>87</v>
      </c>
      <c r="G16" t="s">
        <v>88</v>
      </c>
      <c r="H16" t="s">
        <v>89</v>
      </c>
      <c r="I16" t="s">
        <v>87</v>
      </c>
      <c r="J16" t="s">
        <v>87</v>
      </c>
      <c r="K16" t="s">
        <v>90</v>
      </c>
      <c r="L16" t="s">
        <v>91</v>
      </c>
      <c r="M16" t="s">
        <v>87</v>
      </c>
      <c r="N16">
        <v>0</v>
      </c>
    </row>
    <row r="17" spans="4:14" x14ac:dyDescent="0.3">
      <c r="D17" t="s">
        <v>92</v>
      </c>
      <c r="E17" t="s">
        <v>87</v>
      </c>
      <c r="F17" t="s">
        <v>87</v>
      </c>
      <c r="G17" t="s">
        <v>93</v>
      </c>
      <c r="H17" t="s">
        <v>94</v>
      </c>
      <c r="I17" t="s">
        <v>87</v>
      </c>
      <c r="J17" t="s">
        <v>87</v>
      </c>
      <c r="K17" t="s">
        <v>95</v>
      </c>
      <c r="L17" t="s">
        <v>96</v>
      </c>
      <c r="M17" t="s">
        <v>87</v>
      </c>
      <c r="N17">
        <v>0</v>
      </c>
    </row>
    <row r="18" spans="4:14" x14ac:dyDescent="0.3">
      <c r="D18" t="s">
        <v>97</v>
      </c>
      <c r="E18" t="s">
        <v>87</v>
      </c>
      <c r="F18" t="s">
        <v>87</v>
      </c>
      <c r="G18" t="s">
        <v>98</v>
      </c>
      <c r="H18" t="s">
        <v>99</v>
      </c>
      <c r="I18" t="s">
        <v>87</v>
      </c>
      <c r="J18" t="s">
        <v>87</v>
      </c>
      <c r="K18" t="s">
        <v>98</v>
      </c>
      <c r="L18" t="s">
        <v>100</v>
      </c>
      <c r="M18" t="s">
        <v>87</v>
      </c>
      <c r="N18">
        <v>0</v>
      </c>
    </row>
    <row r="19" spans="4:14" x14ac:dyDescent="0.3">
      <c r="D19" t="s">
        <v>101</v>
      </c>
      <c r="E19" t="s">
        <v>102</v>
      </c>
      <c r="F19" t="s">
        <v>103</v>
      </c>
      <c r="G19" t="s">
        <v>104</v>
      </c>
      <c r="H19" t="s">
        <v>105</v>
      </c>
      <c r="I19" t="s">
        <v>106</v>
      </c>
      <c r="J19" t="s">
        <v>107</v>
      </c>
      <c r="K19" t="s">
        <v>108</v>
      </c>
      <c r="L19" t="s">
        <v>109</v>
      </c>
      <c r="M19" t="s">
        <v>87</v>
      </c>
      <c r="N19">
        <v>0</v>
      </c>
    </row>
    <row r="20" spans="4:14" x14ac:dyDescent="0.3">
      <c r="D20" t="s">
        <v>110</v>
      </c>
      <c r="E20" t="s">
        <v>111</v>
      </c>
      <c r="F20" t="s">
        <v>112</v>
      </c>
      <c r="G20" t="s">
        <v>113</v>
      </c>
      <c r="H20" t="s">
        <v>114</v>
      </c>
      <c r="I20" t="s">
        <v>115</v>
      </c>
      <c r="J20" t="s">
        <v>116</v>
      </c>
      <c r="K20" t="s">
        <v>117</v>
      </c>
      <c r="L20" t="s">
        <v>116</v>
      </c>
      <c r="M20" t="s">
        <v>87</v>
      </c>
      <c r="N20">
        <v>0</v>
      </c>
    </row>
    <row r="21" spans="4:14" x14ac:dyDescent="0.3">
      <c r="D21" t="s">
        <v>118</v>
      </c>
      <c r="E21" t="s">
        <v>119</v>
      </c>
      <c r="F21" t="s">
        <v>120</v>
      </c>
      <c r="G21" t="s">
        <v>121</v>
      </c>
      <c r="H21" t="s">
        <v>122</v>
      </c>
      <c r="I21" t="s">
        <v>121</v>
      </c>
      <c r="J21" t="s">
        <v>123</v>
      </c>
      <c r="K21" t="s">
        <v>124</v>
      </c>
      <c r="L21" t="s">
        <v>125</v>
      </c>
      <c r="M21" t="s">
        <v>87</v>
      </c>
      <c r="N21">
        <v>0</v>
      </c>
    </row>
    <row r="22" spans="4:14" x14ac:dyDescent="0.3">
      <c r="D22" t="s">
        <v>86</v>
      </c>
      <c r="E22" t="s">
        <v>87</v>
      </c>
      <c r="F22" t="s">
        <v>87</v>
      </c>
      <c r="G22" t="s">
        <v>88</v>
      </c>
      <c r="H22" t="s">
        <v>126</v>
      </c>
      <c r="I22" t="s">
        <v>87</v>
      </c>
      <c r="J22" t="s">
        <v>87</v>
      </c>
      <c r="K22" t="s">
        <v>90</v>
      </c>
      <c r="L22" t="s">
        <v>127</v>
      </c>
      <c r="M22" t="s">
        <v>87</v>
      </c>
      <c r="N22">
        <v>0</v>
      </c>
    </row>
    <row r="23" spans="4:14" x14ac:dyDescent="0.3">
      <c r="D23" t="s">
        <v>92</v>
      </c>
      <c r="E23" t="s">
        <v>87</v>
      </c>
      <c r="F23" t="s">
        <v>87</v>
      </c>
      <c r="G23" t="s">
        <v>93</v>
      </c>
      <c r="H23" t="s">
        <v>128</v>
      </c>
      <c r="I23" t="s">
        <v>87</v>
      </c>
      <c r="J23" t="s">
        <v>87</v>
      </c>
      <c r="K23" t="s">
        <v>129</v>
      </c>
      <c r="L23" t="s">
        <v>130</v>
      </c>
      <c r="M23" t="s">
        <v>87</v>
      </c>
      <c r="N23">
        <v>0</v>
      </c>
    </row>
    <row r="24" spans="4:14" x14ac:dyDescent="0.3">
      <c r="D24" t="s">
        <v>97</v>
      </c>
      <c r="E24" t="s">
        <v>87</v>
      </c>
      <c r="F24" t="s">
        <v>87</v>
      </c>
      <c r="G24" t="s">
        <v>98</v>
      </c>
      <c r="H24" t="s">
        <v>131</v>
      </c>
      <c r="I24" t="s">
        <v>87</v>
      </c>
      <c r="J24" t="s">
        <v>87</v>
      </c>
      <c r="K24" t="s">
        <v>132</v>
      </c>
      <c r="L24" t="s">
        <v>133</v>
      </c>
      <c r="M24" t="s">
        <v>87</v>
      </c>
      <c r="N24">
        <v>0</v>
      </c>
    </row>
    <row r="25" spans="4:14" x14ac:dyDescent="0.3">
      <c r="D25" t="s">
        <v>101</v>
      </c>
      <c r="E25" t="s">
        <v>134</v>
      </c>
      <c r="F25" t="s">
        <v>135</v>
      </c>
      <c r="G25" t="s">
        <v>104</v>
      </c>
      <c r="H25" t="s">
        <v>136</v>
      </c>
      <c r="I25" t="s">
        <v>137</v>
      </c>
      <c r="J25" t="s">
        <v>138</v>
      </c>
      <c r="K25" t="s">
        <v>139</v>
      </c>
      <c r="L25" t="s">
        <v>140</v>
      </c>
      <c r="M25" t="s">
        <v>87</v>
      </c>
      <c r="N25">
        <v>0</v>
      </c>
    </row>
    <row r="26" spans="4:14" x14ac:dyDescent="0.3">
      <c r="D26" t="s">
        <v>110</v>
      </c>
      <c r="E26" t="s">
        <v>113</v>
      </c>
      <c r="F26" t="s">
        <v>141</v>
      </c>
      <c r="G26" t="s">
        <v>142</v>
      </c>
      <c r="H26" t="s">
        <v>114</v>
      </c>
      <c r="I26" t="s">
        <v>143</v>
      </c>
      <c r="J26" t="s">
        <v>144</v>
      </c>
      <c r="K26" t="s">
        <v>117</v>
      </c>
      <c r="L26" t="s">
        <v>145</v>
      </c>
      <c r="M26" t="s">
        <v>87</v>
      </c>
      <c r="N26">
        <v>0</v>
      </c>
    </row>
    <row r="27" spans="4:14" x14ac:dyDescent="0.3">
      <c r="D27" t="s">
        <v>118</v>
      </c>
      <c r="E27" t="s">
        <v>146</v>
      </c>
      <c r="F27" t="s">
        <v>147</v>
      </c>
      <c r="G27" t="s">
        <v>121</v>
      </c>
      <c r="H27" t="s">
        <v>148</v>
      </c>
      <c r="I27" t="s">
        <v>149</v>
      </c>
      <c r="J27" t="s">
        <v>150</v>
      </c>
      <c r="K27" t="s">
        <v>149</v>
      </c>
      <c r="L27" t="s">
        <v>151</v>
      </c>
      <c r="M27" t="s">
        <v>87</v>
      </c>
      <c r="N27">
        <v>0</v>
      </c>
    </row>
    <row r="28" spans="4:14" x14ac:dyDescent="0.3">
      <c r="D28" t="s">
        <v>86</v>
      </c>
      <c r="E28" t="s">
        <v>87</v>
      </c>
      <c r="F28" t="s">
        <v>87</v>
      </c>
      <c r="G28" t="s">
        <v>88</v>
      </c>
      <c r="H28" t="s">
        <v>152</v>
      </c>
      <c r="I28" t="s">
        <v>87</v>
      </c>
      <c r="J28" t="s">
        <v>87</v>
      </c>
      <c r="K28" t="s">
        <v>90</v>
      </c>
      <c r="L28" t="s">
        <v>153</v>
      </c>
      <c r="M28" t="s">
        <v>87</v>
      </c>
      <c r="N28">
        <v>0</v>
      </c>
    </row>
    <row r="29" spans="4:14" x14ac:dyDescent="0.3">
      <c r="D29" t="s">
        <v>92</v>
      </c>
      <c r="E29" t="s">
        <v>87</v>
      </c>
      <c r="F29" t="s">
        <v>87</v>
      </c>
      <c r="G29" t="s">
        <v>88</v>
      </c>
      <c r="H29" t="s">
        <v>154</v>
      </c>
      <c r="I29" t="s">
        <v>87</v>
      </c>
      <c r="J29" t="s">
        <v>87</v>
      </c>
      <c r="K29" t="s">
        <v>95</v>
      </c>
      <c r="L29" t="s">
        <v>155</v>
      </c>
      <c r="M29" t="s">
        <v>87</v>
      </c>
      <c r="N29">
        <v>0</v>
      </c>
    </row>
    <row r="30" spans="4:14" x14ac:dyDescent="0.3">
      <c r="D30" t="s">
        <v>97</v>
      </c>
      <c r="E30" t="s">
        <v>87</v>
      </c>
      <c r="F30" t="s">
        <v>87</v>
      </c>
      <c r="G30" t="s">
        <v>104</v>
      </c>
      <c r="H30" t="s">
        <v>138</v>
      </c>
      <c r="I30" t="s">
        <v>87</v>
      </c>
      <c r="J30" t="s">
        <v>87</v>
      </c>
      <c r="K30" t="s">
        <v>104</v>
      </c>
      <c r="L30" t="s">
        <v>156</v>
      </c>
      <c r="M30" t="s">
        <v>87</v>
      </c>
      <c r="N30">
        <v>0</v>
      </c>
    </row>
    <row r="31" spans="4:14" x14ac:dyDescent="0.3">
      <c r="D31" t="s">
        <v>101</v>
      </c>
      <c r="E31" t="s">
        <v>98</v>
      </c>
      <c r="F31" t="s">
        <v>157</v>
      </c>
      <c r="G31" t="s">
        <v>104</v>
      </c>
      <c r="H31" t="s">
        <v>158</v>
      </c>
      <c r="I31" t="s">
        <v>159</v>
      </c>
      <c r="J31" t="s">
        <v>160</v>
      </c>
      <c r="K31" t="s">
        <v>98</v>
      </c>
      <c r="L31" t="s">
        <v>161</v>
      </c>
      <c r="M31" t="s">
        <v>87</v>
      </c>
      <c r="N31">
        <v>0</v>
      </c>
    </row>
    <row r="32" spans="4:14" x14ac:dyDescent="0.3">
      <c r="D32" t="s">
        <v>110</v>
      </c>
      <c r="E32" t="s">
        <v>142</v>
      </c>
      <c r="F32" t="s">
        <v>162</v>
      </c>
      <c r="G32" t="s">
        <v>163</v>
      </c>
      <c r="H32" t="s">
        <v>164</v>
      </c>
      <c r="I32" t="s">
        <v>165</v>
      </c>
      <c r="J32" t="s">
        <v>166</v>
      </c>
      <c r="K32" t="s">
        <v>167</v>
      </c>
      <c r="L32" t="s">
        <v>168</v>
      </c>
      <c r="M32" t="s">
        <v>87</v>
      </c>
      <c r="N32">
        <v>0</v>
      </c>
    </row>
    <row r="33" spans="4:14" x14ac:dyDescent="0.3">
      <c r="D33" t="s">
        <v>118</v>
      </c>
      <c r="E33" t="s">
        <v>146</v>
      </c>
      <c r="F33" t="s">
        <v>169</v>
      </c>
      <c r="G33" t="s">
        <v>119</v>
      </c>
      <c r="H33" t="s">
        <v>170</v>
      </c>
      <c r="I33" t="s">
        <v>171</v>
      </c>
      <c r="J33" t="s">
        <v>172</v>
      </c>
      <c r="K33" t="s">
        <v>173</v>
      </c>
      <c r="L33" t="s">
        <v>114</v>
      </c>
      <c r="M33" t="s">
        <v>87</v>
      </c>
      <c r="N33">
        <v>0</v>
      </c>
    </row>
    <row r="34" spans="4:14" x14ac:dyDescent="0.3">
      <c r="D34" t="s">
        <v>86</v>
      </c>
      <c r="E34" t="s">
        <v>87</v>
      </c>
      <c r="F34" t="s">
        <v>87</v>
      </c>
      <c r="G34" t="s">
        <v>174</v>
      </c>
      <c r="H34" t="s">
        <v>175</v>
      </c>
      <c r="I34" t="s">
        <v>87</v>
      </c>
      <c r="J34" t="s">
        <v>87</v>
      </c>
      <c r="K34" t="s">
        <v>176</v>
      </c>
      <c r="L34" t="s">
        <v>177</v>
      </c>
      <c r="M34" t="s">
        <v>87</v>
      </c>
      <c r="N34">
        <v>0</v>
      </c>
    </row>
    <row r="35" spans="4:14" x14ac:dyDescent="0.3">
      <c r="D35" t="s">
        <v>92</v>
      </c>
      <c r="E35" t="s">
        <v>87</v>
      </c>
      <c r="F35" t="s">
        <v>87</v>
      </c>
      <c r="G35" t="s">
        <v>88</v>
      </c>
      <c r="H35" t="s">
        <v>178</v>
      </c>
      <c r="I35" t="s">
        <v>87</v>
      </c>
      <c r="J35" t="s">
        <v>87</v>
      </c>
      <c r="K35" t="s">
        <v>179</v>
      </c>
      <c r="L35" t="s">
        <v>156</v>
      </c>
      <c r="M35" t="s">
        <v>87</v>
      </c>
      <c r="N35">
        <v>0</v>
      </c>
    </row>
    <row r="36" spans="4:14" x14ac:dyDescent="0.3">
      <c r="D36" t="s">
        <v>97</v>
      </c>
      <c r="E36" t="s">
        <v>87</v>
      </c>
      <c r="F36" t="s">
        <v>87</v>
      </c>
      <c r="G36" t="s">
        <v>180</v>
      </c>
      <c r="H36" t="s">
        <v>181</v>
      </c>
      <c r="I36" t="s">
        <v>87</v>
      </c>
      <c r="J36" t="s">
        <v>87</v>
      </c>
      <c r="K36" t="s">
        <v>182</v>
      </c>
      <c r="L36" t="s">
        <v>183</v>
      </c>
      <c r="M36" t="s">
        <v>87</v>
      </c>
      <c r="N36">
        <v>0</v>
      </c>
    </row>
    <row r="37" spans="4:14" x14ac:dyDescent="0.3">
      <c r="D37" t="s">
        <v>101</v>
      </c>
      <c r="E37" t="s">
        <v>184</v>
      </c>
      <c r="F37" t="s">
        <v>185</v>
      </c>
      <c r="G37" t="s">
        <v>186</v>
      </c>
      <c r="H37" t="s">
        <v>187</v>
      </c>
      <c r="I37" t="s">
        <v>188</v>
      </c>
      <c r="J37" t="s">
        <v>189</v>
      </c>
      <c r="K37" t="s">
        <v>159</v>
      </c>
      <c r="L37" t="s">
        <v>190</v>
      </c>
      <c r="M37" t="s">
        <v>87</v>
      </c>
      <c r="N37">
        <v>0</v>
      </c>
    </row>
    <row r="38" spans="4:14" x14ac:dyDescent="0.3">
      <c r="D38" t="s">
        <v>110</v>
      </c>
      <c r="E38" t="s">
        <v>191</v>
      </c>
      <c r="F38" t="s">
        <v>192</v>
      </c>
      <c r="G38" t="s">
        <v>163</v>
      </c>
      <c r="H38" t="s">
        <v>193</v>
      </c>
      <c r="I38" t="s">
        <v>194</v>
      </c>
      <c r="J38" t="s">
        <v>125</v>
      </c>
      <c r="K38" t="s">
        <v>117</v>
      </c>
      <c r="L38" t="s">
        <v>195</v>
      </c>
      <c r="M38" t="s">
        <v>87</v>
      </c>
      <c r="N38">
        <v>0</v>
      </c>
    </row>
    <row r="39" spans="4:14" x14ac:dyDescent="0.3">
      <c r="D39" t="s">
        <v>118</v>
      </c>
      <c r="E39" t="s">
        <v>196</v>
      </c>
      <c r="F39" t="s">
        <v>197</v>
      </c>
      <c r="G39" t="s">
        <v>119</v>
      </c>
      <c r="H39" t="s">
        <v>198</v>
      </c>
      <c r="I39" t="s">
        <v>199</v>
      </c>
      <c r="J39" t="s">
        <v>200</v>
      </c>
      <c r="K39" t="s">
        <v>196</v>
      </c>
      <c r="L39" t="s">
        <v>201</v>
      </c>
      <c r="M39" t="s">
        <v>87</v>
      </c>
      <c r="N39">
        <v>0</v>
      </c>
    </row>
    <row r="40" spans="4:14" x14ac:dyDescent="0.3">
      <c r="D40" t="s">
        <v>86</v>
      </c>
      <c r="E40" t="s">
        <v>87</v>
      </c>
      <c r="F40" t="s">
        <v>87</v>
      </c>
      <c r="G40" t="s">
        <v>202</v>
      </c>
      <c r="H40" t="s">
        <v>203</v>
      </c>
      <c r="I40" t="s">
        <v>87</v>
      </c>
      <c r="J40" t="s">
        <v>87</v>
      </c>
      <c r="K40" t="s">
        <v>204</v>
      </c>
      <c r="L40" t="s">
        <v>99</v>
      </c>
      <c r="M40" t="s">
        <v>87</v>
      </c>
      <c r="N40">
        <v>0</v>
      </c>
    </row>
    <row r="41" spans="4:14" x14ac:dyDescent="0.3">
      <c r="D41" t="s">
        <v>92</v>
      </c>
      <c r="E41" t="s">
        <v>87</v>
      </c>
      <c r="F41" t="s">
        <v>87</v>
      </c>
      <c r="G41" t="s">
        <v>205</v>
      </c>
      <c r="H41" t="s">
        <v>187</v>
      </c>
      <c r="I41" t="s">
        <v>87</v>
      </c>
      <c r="J41" t="s">
        <v>87</v>
      </c>
      <c r="K41" t="s">
        <v>163</v>
      </c>
      <c r="L41" t="s">
        <v>206</v>
      </c>
      <c r="M41" t="s">
        <v>87</v>
      </c>
      <c r="N41">
        <v>0</v>
      </c>
    </row>
    <row r="42" spans="4:14" x14ac:dyDescent="0.3">
      <c r="D42" t="s">
        <v>97</v>
      </c>
      <c r="E42" t="s">
        <v>87</v>
      </c>
      <c r="F42" t="s">
        <v>87</v>
      </c>
      <c r="G42" t="s">
        <v>207</v>
      </c>
      <c r="H42" t="s">
        <v>141</v>
      </c>
      <c r="I42" t="s">
        <v>87</v>
      </c>
      <c r="J42" t="s">
        <v>87</v>
      </c>
      <c r="K42" t="s">
        <v>121</v>
      </c>
      <c r="L42" t="s">
        <v>185</v>
      </c>
      <c r="M42" t="s">
        <v>87</v>
      </c>
      <c r="N42">
        <v>0</v>
      </c>
    </row>
    <row r="43" spans="4:14" x14ac:dyDescent="0.3">
      <c r="D43" t="s">
        <v>101</v>
      </c>
      <c r="E43" t="s">
        <v>208</v>
      </c>
      <c r="F43" t="s">
        <v>209</v>
      </c>
      <c r="G43" t="s">
        <v>121</v>
      </c>
      <c r="H43" t="s">
        <v>197</v>
      </c>
      <c r="I43" t="s">
        <v>121</v>
      </c>
      <c r="J43" t="s">
        <v>210</v>
      </c>
      <c r="K43" t="s">
        <v>211</v>
      </c>
      <c r="L43" t="s">
        <v>212</v>
      </c>
      <c r="M43" t="s">
        <v>87</v>
      </c>
      <c r="N43">
        <v>0</v>
      </c>
    </row>
    <row r="44" spans="4:14" x14ac:dyDescent="0.3">
      <c r="D44" t="s">
        <v>110</v>
      </c>
      <c r="E44" t="s">
        <v>196</v>
      </c>
      <c r="F44" t="s">
        <v>213</v>
      </c>
      <c r="G44" t="s">
        <v>214</v>
      </c>
      <c r="H44" t="s">
        <v>215</v>
      </c>
      <c r="I44" t="s">
        <v>216</v>
      </c>
      <c r="J44" t="s">
        <v>217</v>
      </c>
      <c r="K44" t="s">
        <v>218</v>
      </c>
      <c r="L44" t="s">
        <v>219</v>
      </c>
      <c r="M44" t="s">
        <v>87</v>
      </c>
      <c r="N44">
        <v>0</v>
      </c>
    </row>
    <row r="45" spans="4:14" x14ac:dyDescent="0.3">
      <c r="D45" t="s">
        <v>118</v>
      </c>
      <c r="E45" t="s">
        <v>220</v>
      </c>
      <c r="F45" t="s">
        <v>221</v>
      </c>
      <c r="G45" t="s">
        <v>222</v>
      </c>
      <c r="H45" t="s">
        <v>223</v>
      </c>
      <c r="I45" t="s">
        <v>224</v>
      </c>
      <c r="J45" t="s">
        <v>225</v>
      </c>
      <c r="K45" t="s">
        <v>226</v>
      </c>
      <c r="L45" t="s">
        <v>227</v>
      </c>
      <c r="M45" t="s">
        <v>87</v>
      </c>
      <c r="N45">
        <v>0</v>
      </c>
    </row>
    <row r="46" spans="4:14" x14ac:dyDescent="0.3">
      <c r="D46" t="s">
        <v>86</v>
      </c>
      <c r="E46" t="s">
        <v>87</v>
      </c>
      <c r="F46" t="s">
        <v>87</v>
      </c>
      <c r="G46" t="s">
        <v>104</v>
      </c>
      <c r="H46" t="s">
        <v>228</v>
      </c>
      <c r="I46" t="s">
        <v>87</v>
      </c>
      <c r="J46" t="s">
        <v>87</v>
      </c>
      <c r="K46" t="s">
        <v>229</v>
      </c>
      <c r="L46" t="s">
        <v>230</v>
      </c>
      <c r="M46" t="s">
        <v>87</v>
      </c>
      <c r="N46">
        <v>0</v>
      </c>
    </row>
    <row r="47" spans="4:14" x14ac:dyDescent="0.3">
      <c r="D47" t="s">
        <v>92</v>
      </c>
      <c r="E47" t="s">
        <v>87</v>
      </c>
      <c r="F47" t="s">
        <v>87</v>
      </c>
      <c r="G47" t="s">
        <v>98</v>
      </c>
      <c r="H47" t="s">
        <v>231</v>
      </c>
      <c r="I47" t="s">
        <v>87</v>
      </c>
      <c r="J47" t="s">
        <v>87</v>
      </c>
      <c r="K47" t="s">
        <v>232</v>
      </c>
      <c r="L47" t="s">
        <v>233</v>
      </c>
      <c r="M47" t="s">
        <v>87</v>
      </c>
      <c r="N47">
        <v>0</v>
      </c>
    </row>
    <row r="48" spans="4:14" x14ac:dyDescent="0.3">
      <c r="D48" t="s">
        <v>97</v>
      </c>
      <c r="E48" t="s">
        <v>87</v>
      </c>
      <c r="F48" t="s">
        <v>87</v>
      </c>
      <c r="G48" t="s">
        <v>149</v>
      </c>
      <c r="H48" t="s">
        <v>147</v>
      </c>
      <c r="I48" t="s">
        <v>87</v>
      </c>
      <c r="J48" t="s">
        <v>87</v>
      </c>
      <c r="K48" t="s">
        <v>234</v>
      </c>
      <c r="L48" t="s">
        <v>235</v>
      </c>
      <c r="M48" t="s">
        <v>87</v>
      </c>
      <c r="N48">
        <v>0</v>
      </c>
    </row>
    <row r="49" spans="4:14" x14ac:dyDescent="0.3">
      <c r="D49" t="s">
        <v>101</v>
      </c>
      <c r="E49" t="s">
        <v>236</v>
      </c>
      <c r="F49" t="s">
        <v>237</v>
      </c>
      <c r="G49" t="s">
        <v>238</v>
      </c>
      <c r="H49" t="s">
        <v>239</v>
      </c>
      <c r="I49" t="s">
        <v>119</v>
      </c>
      <c r="J49" t="s">
        <v>240</v>
      </c>
      <c r="K49" t="s">
        <v>241</v>
      </c>
      <c r="L49" t="s">
        <v>242</v>
      </c>
      <c r="M49" t="s">
        <v>87</v>
      </c>
      <c r="N49">
        <v>0</v>
      </c>
    </row>
    <row r="50" spans="4:14" x14ac:dyDescent="0.3">
      <c r="D50" t="s">
        <v>110</v>
      </c>
      <c r="E50" t="s">
        <v>243</v>
      </c>
      <c r="F50" t="s">
        <v>244</v>
      </c>
      <c r="G50" t="s">
        <v>245</v>
      </c>
      <c r="H50" t="s">
        <v>246</v>
      </c>
      <c r="I50" t="s">
        <v>247</v>
      </c>
      <c r="J50" t="s">
        <v>248</v>
      </c>
      <c r="K50" t="s">
        <v>249</v>
      </c>
      <c r="L50" t="s">
        <v>250</v>
      </c>
      <c r="M50" t="s">
        <v>87</v>
      </c>
      <c r="N50">
        <v>0</v>
      </c>
    </row>
    <row r="51" spans="4:14" x14ac:dyDescent="0.3">
      <c r="D51" t="s">
        <v>118</v>
      </c>
      <c r="E51" t="s">
        <v>251</v>
      </c>
      <c r="F51" t="s">
        <v>252</v>
      </c>
      <c r="G51" t="s">
        <v>253</v>
      </c>
      <c r="H51" t="s">
        <v>254</v>
      </c>
      <c r="I51" t="s">
        <v>255</v>
      </c>
      <c r="J51" t="s">
        <v>256</v>
      </c>
      <c r="K51" t="s">
        <v>257</v>
      </c>
      <c r="L51" t="s">
        <v>258</v>
      </c>
      <c r="M51" t="s">
        <v>87</v>
      </c>
      <c r="N51">
        <v>0</v>
      </c>
    </row>
    <row r="52" spans="4:14" x14ac:dyDescent="0.3">
      <c r="D52" t="s">
        <v>86</v>
      </c>
      <c r="E52" t="s">
        <v>87</v>
      </c>
      <c r="F52" t="s">
        <v>87</v>
      </c>
      <c r="G52" t="s">
        <v>93</v>
      </c>
      <c r="H52" t="s">
        <v>259</v>
      </c>
      <c r="I52" t="s">
        <v>87</v>
      </c>
      <c r="J52" t="s">
        <v>87</v>
      </c>
      <c r="K52" t="s">
        <v>260</v>
      </c>
      <c r="L52" t="s">
        <v>261</v>
      </c>
      <c r="M52" t="s">
        <v>87</v>
      </c>
      <c r="N52">
        <v>0</v>
      </c>
    </row>
    <row r="53" spans="4:14" x14ac:dyDescent="0.3">
      <c r="D53" t="s">
        <v>92</v>
      </c>
      <c r="E53" t="s">
        <v>87</v>
      </c>
      <c r="F53" t="s">
        <v>87</v>
      </c>
      <c r="G53" t="s">
        <v>95</v>
      </c>
      <c r="H53" t="s">
        <v>262</v>
      </c>
      <c r="I53" t="s">
        <v>87</v>
      </c>
      <c r="J53" t="s">
        <v>87</v>
      </c>
      <c r="K53" t="s">
        <v>229</v>
      </c>
      <c r="L53" t="s">
        <v>177</v>
      </c>
      <c r="M53" t="s">
        <v>87</v>
      </c>
      <c r="N53">
        <v>0</v>
      </c>
    </row>
    <row r="54" spans="4:14" x14ac:dyDescent="0.3">
      <c r="D54" t="s">
        <v>97</v>
      </c>
      <c r="E54" t="s">
        <v>87</v>
      </c>
      <c r="F54" t="s">
        <v>87</v>
      </c>
      <c r="G54" t="s">
        <v>132</v>
      </c>
      <c r="H54" t="s">
        <v>263</v>
      </c>
      <c r="I54" t="s">
        <v>87</v>
      </c>
      <c r="J54" t="s">
        <v>87</v>
      </c>
      <c r="K54" t="s">
        <v>264</v>
      </c>
      <c r="L54" t="s">
        <v>265</v>
      </c>
      <c r="M54" t="s">
        <v>87</v>
      </c>
      <c r="N54">
        <v>0</v>
      </c>
    </row>
    <row r="55" spans="4:14" x14ac:dyDescent="0.3">
      <c r="D55" t="s">
        <v>101</v>
      </c>
      <c r="E55" t="s">
        <v>266</v>
      </c>
      <c r="F55" t="s">
        <v>195</v>
      </c>
      <c r="G55" t="s">
        <v>117</v>
      </c>
      <c r="H55" t="s">
        <v>267</v>
      </c>
      <c r="I55" t="s">
        <v>104</v>
      </c>
      <c r="J55" t="s">
        <v>268</v>
      </c>
      <c r="K55" t="s">
        <v>264</v>
      </c>
      <c r="L55" t="s">
        <v>154</v>
      </c>
      <c r="M55" t="s">
        <v>87</v>
      </c>
      <c r="N55">
        <v>0</v>
      </c>
    </row>
    <row r="56" spans="4:14" x14ac:dyDescent="0.3">
      <c r="D56" t="s">
        <v>110</v>
      </c>
      <c r="E56" t="s">
        <v>269</v>
      </c>
      <c r="F56" t="s">
        <v>270</v>
      </c>
      <c r="G56" t="s">
        <v>271</v>
      </c>
      <c r="H56" t="s">
        <v>272</v>
      </c>
      <c r="I56" t="s">
        <v>273</v>
      </c>
      <c r="J56" t="s">
        <v>274</v>
      </c>
      <c r="K56" t="s">
        <v>275</v>
      </c>
      <c r="L56" t="s">
        <v>276</v>
      </c>
      <c r="M56" t="s">
        <v>87</v>
      </c>
      <c r="N56">
        <v>0</v>
      </c>
    </row>
    <row r="57" spans="4:14" x14ac:dyDescent="0.3">
      <c r="D57" t="s">
        <v>118</v>
      </c>
      <c r="E57" t="s">
        <v>277</v>
      </c>
      <c r="F57" t="s">
        <v>278</v>
      </c>
      <c r="G57" t="s">
        <v>121</v>
      </c>
      <c r="H57" t="s">
        <v>279</v>
      </c>
      <c r="I57" t="s">
        <v>280</v>
      </c>
      <c r="J57" t="s">
        <v>281</v>
      </c>
      <c r="K57" t="s">
        <v>149</v>
      </c>
      <c r="L57" t="s">
        <v>206</v>
      </c>
      <c r="M57" t="s">
        <v>87</v>
      </c>
      <c r="N57">
        <v>0</v>
      </c>
    </row>
    <row r="58" spans="4:14" x14ac:dyDescent="0.3">
      <c r="D58" t="s">
        <v>86</v>
      </c>
      <c r="E58" t="s">
        <v>87</v>
      </c>
      <c r="F58" t="s">
        <v>87</v>
      </c>
      <c r="G58" t="s">
        <v>88</v>
      </c>
      <c r="H58" t="s">
        <v>282</v>
      </c>
      <c r="I58" t="s">
        <v>87</v>
      </c>
      <c r="J58" t="s">
        <v>87</v>
      </c>
      <c r="K58" t="s">
        <v>90</v>
      </c>
      <c r="L58" t="s">
        <v>283</v>
      </c>
      <c r="M58" t="s">
        <v>87</v>
      </c>
      <c r="N58">
        <v>0</v>
      </c>
    </row>
    <row r="59" spans="4:14" x14ac:dyDescent="0.3">
      <c r="D59" t="s">
        <v>92</v>
      </c>
      <c r="E59" t="s">
        <v>87</v>
      </c>
      <c r="F59" t="s">
        <v>87</v>
      </c>
      <c r="G59" t="s">
        <v>88</v>
      </c>
      <c r="H59" t="s">
        <v>154</v>
      </c>
      <c r="I59" t="s">
        <v>87</v>
      </c>
      <c r="J59" t="s">
        <v>87</v>
      </c>
      <c r="K59" t="s">
        <v>229</v>
      </c>
      <c r="L59" t="s">
        <v>284</v>
      </c>
      <c r="M59" t="s">
        <v>87</v>
      </c>
      <c r="N59">
        <v>0</v>
      </c>
    </row>
    <row r="60" spans="4:14" x14ac:dyDescent="0.3">
      <c r="D60" t="s">
        <v>97</v>
      </c>
      <c r="E60" t="s">
        <v>87</v>
      </c>
      <c r="F60" t="s">
        <v>87</v>
      </c>
      <c r="G60" t="s">
        <v>104</v>
      </c>
      <c r="H60" t="s">
        <v>285</v>
      </c>
      <c r="I60" t="s">
        <v>87</v>
      </c>
      <c r="J60" t="s">
        <v>87</v>
      </c>
      <c r="K60" t="s">
        <v>104</v>
      </c>
      <c r="L60" t="s">
        <v>286</v>
      </c>
      <c r="M60" t="s">
        <v>87</v>
      </c>
      <c r="N60">
        <v>0</v>
      </c>
    </row>
    <row r="61" spans="4:14" x14ac:dyDescent="0.3">
      <c r="D61" t="s">
        <v>101</v>
      </c>
      <c r="E61" t="s">
        <v>287</v>
      </c>
      <c r="F61" t="s">
        <v>150</v>
      </c>
      <c r="G61" t="s">
        <v>104</v>
      </c>
      <c r="H61" t="s">
        <v>288</v>
      </c>
      <c r="I61" t="s">
        <v>289</v>
      </c>
      <c r="J61" t="s">
        <v>160</v>
      </c>
      <c r="K61" t="s">
        <v>290</v>
      </c>
      <c r="L61" t="s">
        <v>228</v>
      </c>
      <c r="M61" t="s">
        <v>87</v>
      </c>
      <c r="N61">
        <v>0</v>
      </c>
    </row>
    <row r="62" spans="4:14" x14ac:dyDescent="0.3">
      <c r="D62" t="s">
        <v>110</v>
      </c>
      <c r="E62" t="s">
        <v>291</v>
      </c>
      <c r="F62" t="s">
        <v>147</v>
      </c>
      <c r="G62" t="s">
        <v>292</v>
      </c>
      <c r="H62" t="s">
        <v>293</v>
      </c>
      <c r="I62" t="s">
        <v>294</v>
      </c>
      <c r="J62" t="s">
        <v>295</v>
      </c>
      <c r="K62" t="s">
        <v>292</v>
      </c>
      <c r="L62" t="s">
        <v>296</v>
      </c>
      <c r="M62" t="s">
        <v>87</v>
      </c>
      <c r="N62">
        <v>0</v>
      </c>
    </row>
    <row r="63" spans="4:14" x14ac:dyDescent="0.3">
      <c r="D63" t="s">
        <v>118</v>
      </c>
      <c r="E63" t="s">
        <v>297</v>
      </c>
      <c r="F63" t="s">
        <v>298</v>
      </c>
      <c r="G63" t="s">
        <v>149</v>
      </c>
      <c r="H63" t="s">
        <v>299</v>
      </c>
      <c r="I63" t="s">
        <v>173</v>
      </c>
      <c r="J63" t="s">
        <v>279</v>
      </c>
      <c r="K63" t="s">
        <v>300</v>
      </c>
      <c r="L63" t="s">
        <v>301</v>
      </c>
      <c r="M63" t="s">
        <v>87</v>
      </c>
      <c r="N63">
        <v>0</v>
      </c>
    </row>
    <row r="64" spans="4:14" x14ac:dyDescent="0.3">
      <c r="D64" t="s">
        <v>86</v>
      </c>
      <c r="E64" t="s">
        <v>87</v>
      </c>
      <c r="F64" t="s">
        <v>87</v>
      </c>
      <c r="G64" t="s">
        <v>302</v>
      </c>
      <c r="H64" t="s">
        <v>303</v>
      </c>
      <c r="I64" t="s">
        <v>87</v>
      </c>
      <c r="J64" t="s">
        <v>87</v>
      </c>
      <c r="K64" t="s">
        <v>88</v>
      </c>
      <c r="L64" t="s">
        <v>304</v>
      </c>
      <c r="M64" t="s">
        <v>87</v>
      </c>
      <c r="N64">
        <v>0</v>
      </c>
    </row>
    <row r="65" spans="4:14" x14ac:dyDescent="0.3">
      <c r="D65" t="s">
        <v>92</v>
      </c>
      <c r="E65" t="s">
        <v>87</v>
      </c>
      <c r="F65" t="s">
        <v>87</v>
      </c>
      <c r="G65" t="s">
        <v>229</v>
      </c>
      <c r="H65" t="s">
        <v>305</v>
      </c>
      <c r="I65" t="s">
        <v>87</v>
      </c>
      <c r="J65" t="s">
        <v>87</v>
      </c>
      <c r="K65" t="s">
        <v>306</v>
      </c>
      <c r="L65" t="s">
        <v>307</v>
      </c>
      <c r="M65" t="s">
        <v>87</v>
      </c>
      <c r="N65">
        <v>0</v>
      </c>
    </row>
    <row r="66" spans="4:14" x14ac:dyDescent="0.3">
      <c r="D66" t="s">
        <v>97</v>
      </c>
      <c r="E66" t="s">
        <v>87</v>
      </c>
      <c r="F66" t="s">
        <v>87</v>
      </c>
      <c r="G66" t="s">
        <v>117</v>
      </c>
      <c r="H66" t="s">
        <v>308</v>
      </c>
      <c r="I66" t="s">
        <v>87</v>
      </c>
      <c r="J66" t="s">
        <v>87</v>
      </c>
      <c r="K66" t="s">
        <v>117</v>
      </c>
      <c r="L66" t="s">
        <v>190</v>
      </c>
      <c r="M66" t="s">
        <v>87</v>
      </c>
      <c r="N66">
        <v>0</v>
      </c>
    </row>
    <row r="67" spans="4:14" x14ac:dyDescent="0.3">
      <c r="D67" t="s">
        <v>101</v>
      </c>
      <c r="E67" t="s">
        <v>163</v>
      </c>
      <c r="F67" t="s">
        <v>309</v>
      </c>
      <c r="G67" t="s">
        <v>310</v>
      </c>
      <c r="H67" t="s">
        <v>311</v>
      </c>
      <c r="I67" t="s">
        <v>312</v>
      </c>
      <c r="J67" t="s">
        <v>313</v>
      </c>
      <c r="K67" t="s">
        <v>294</v>
      </c>
      <c r="L67" t="s">
        <v>314</v>
      </c>
      <c r="M67" t="s">
        <v>87</v>
      </c>
      <c r="N67">
        <v>0</v>
      </c>
    </row>
    <row r="68" spans="4:14" x14ac:dyDescent="0.3">
      <c r="D68" t="s">
        <v>110</v>
      </c>
      <c r="E68" t="s">
        <v>315</v>
      </c>
      <c r="F68" t="s">
        <v>316</v>
      </c>
      <c r="G68" t="s">
        <v>317</v>
      </c>
      <c r="H68" t="s">
        <v>278</v>
      </c>
      <c r="I68" t="s">
        <v>318</v>
      </c>
      <c r="J68" t="s">
        <v>192</v>
      </c>
      <c r="K68" t="s">
        <v>124</v>
      </c>
      <c r="L68" t="s">
        <v>319</v>
      </c>
      <c r="M68" t="s">
        <v>87</v>
      </c>
      <c r="N68">
        <v>0</v>
      </c>
    </row>
    <row r="69" spans="4:14" x14ac:dyDescent="0.3">
      <c r="D69" t="s">
        <v>118</v>
      </c>
      <c r="E69" t="s">
        <v>320</v>
      </c>
      <c r="F69" t="s">
        <v>321</v>
      </c>
      <c r="G69" t="s">
        <v>322</v>
      </c>
      <c r="H69" t="s">
        <v>323</v>
      </c>
      <c r="I69" t="s">
        <v>324</v>
      </c>
      <c r="J69" t="s">
        <v>325</v>
      </c>
      <c r="K69" t="s">
        <v>326</v>
      </c>
      <c r="L69" t="s">
        <v>327</v>
      </c>
      <c r="M69" t="s">
        <v>87</v>
      </c>
      <c r="N69">
        <v>0</v>
      </c>
    </row>
    <row r="70" spans="4:14" x14ac:dyDescent="0.3">
      <c r="D70" t="s">
        <v>86</v>
      </c>
      <c r="E70" t="s">
        <v>87</v>
      </c>
      <c r="F70" t="s">
        <v>87</v>
      </c>
      <c r="G70" t="s">
        <v>328</v>
      </c>
      <c r="H70" t="s">
        <v>329</v>
      </c>
      <c r="I70" t="s">
        <v>87</v>
      </c>
      <c r="J70" t="s">
        <v>87</v>
      </c>
      <c r="K70" t="s">
        <v>330</v>
      </c>
      <c r="L70" t="s">
        <v>331</v>
      </c>
      <c r="M70" t="s">
        <v>87</v>
      </c>
      <c r="N70">
        <v>0</v>
      </c>
    </row>
    <row r="71" spans="4:14" x14ac:dyDescent="0.3">
      <c r="D71" t="s">
        <v>92</v>
      </c>
      <c r="E71" t="s">
        <v>87</v>
      </c>
      <c r="F71" t="s">
        <v>87</v>
      </c>
      <c r="G71" t="s">
        <v>229</v>
      </c>
      <c r="H71" t="s">
        <v>332</v>
      </c>
      <c r="I71" t="s">
        <v>87</v>
      </c>
      <c r="J71" t="s">
        <v>87</v>
      </c>
      <c r="K71" t="s">
        <v>202</v>
      </c>
      <c r="L71" t="s">
        <v>333</v>
      </c>
      <c r="M71" t="s">
        <v>87</v>
      </c>
      <c r="N71">
        <v>0</v>
      </c>
    </row>
    <row r="72" spans="4:14" x14ac:dyDescent="0.3">
      <c r="D72" t="s">
        <v>97</v>
      </c>
      <c r="E72" t="s">
        <v>87</v>
      </c>
      <c r="F72" t="s">
        <v>87</v>
      </c>
      <c r="G72" t="s">
        <v>334</v>
      </c>
      <c r="H72" t="s">
        <v>235</v>
      </c>
      <c r="I72" t="s">
        <v>87</v>
      </c>
      <c r="J72" t="s">
        <v>87</v>
      </c>
      <c r="K72" t="s">
        <v>104</v>
      </c>
      <c r="L72" t="s">
        <v>335</v>
      </c>
      <c r="M72" t="s">
        <v>87</v>
      </c>
      <c r="N72">
        <v>0</v>
      </c>
    </row>
    <row r="73" spans="4:14" x14ac:dyDescent="0.3">
      <c r="D73" t="s">
        <v>101</v>
      </c>
      <c r="E73" t="s">
        <v>117</v>
      </c>
      <c r="F73" t="s">
        <v>242</v>
      </c>
      <c r="G73" t="s">
        <v>275</v>
      </c>
      <c r="H73" t="s">
        <v>336</v>
      </c>
      <c r="I73" t="s">
        <v>337</v>
      </c>
      <c r="J73" t="s">
        <v>112</v>
      </c>
      <c r="K73" t="s">
        <v>338</v>
      </c>
      <c r="L73" t="s">
        <v>339</v>
      </c>
      <c r="M73" t="s">
        <v>87</v>
      </c>
      <c r="N73">
        <v>0</v>
      </c>
    </row>
    <row r="74" spans="4:14" x14ac:dyDescent="0.3">
      <c r="D74" t="s">
        <v>110</v>
      </c>
      <c r="E74" t="s">
        <v>340</v>
      </c>
      <c r="F74" t="s">
        <v>341</v>
      </c>
      <c r="G74" t="s">
        <v>342</v>
      </c>
      <c r="H74" t="s">
        <v>343</v>
      </c>
      <c r="I74" t="s">
        <v>340</v>
      </c>
      <c r="J74" t="s">
        <v>344</v>
      </c>
      <c r="K74" t="s">
        <v>345</v>
      </c>
      <c r="L74" t="s">
        <v>346</v>
      </c>
      <c r="M74" t="s">
        <v>87</v>
      </c>
      <c r="N74">
        <v>0</v>
      </c>
    </row>
    <row r="75" spans="4:14" x14ac:dyDescent="0.3">
      <c r="D75" t="s">
        <v>118</v>
      </c>
      <c r="E75" t="s">
        <v>347</v>
      </c>
      <c r="F75" t="s">
        <v>348</v>
      </c>
      <c r="G75" t="s">
        <v>349</v>
      </c>
      <c r="H75" t="s">
        <v>350</v>
      </c>
      <c r="I75" t="s">
        <v>351</v>
      </c>
      <c r="J75" t="s">
        <v>352</v>
      </c>
      <c r="K75" t="s">
        <v>326</v>
      </c>
      <c r="L75" t="s">
        <v>147</v>
      </c>
      <c r="M75" t="s">
        <v>87</v>
      </c>
      <c r="N75">
        <v>0</v>
      </c>
    </row>
    <row r="76" spans="4:14" x14ac:dyDescent="0.3">
      <c r="D76" t="s">
        <v>86</v>
      </c>
      <c r="E76" t="s">
        <v>87</v>
      </c>
      <c r="F76" t="s">
        <v>87</v>
      </c>
      <c r="G76" t="s">
        <v>353</v>
      </c>
      <c r="H76" t="s">
        <v>305</v>
      </c>
      <c r="I76" t="s">
        <v>87</v>
      </c>
      <c r="J76" t="s">
        <v>87</v>
      </c>
      <c r="K76" t="s">
        <v>229</v>
      </c>
      <c r="L76" t="s">
        <v>178</v>
      </c>
      <c r="M76" t="s">
        <v>87</v>
      </c>
      <c r="N76">
        <v>0</v>
      </c>
    </row>
    <row r="77" spans="4:14" x14ac:dyDescent="0.3">
      <c r="D77" t="s">
        <v>92</v>
      </c>
      <c r="E77" t="s">
        <v>87</v>
      </c>
      <c r="F77" t="s">
        <v>87</v>
      </c>
      <c r="G77" t="s">
        <v>354</v>
      </c>
      <c r="H77" t="s">
        <v>355</v>
      </c>
      <c r="I77" t="s">
        <v>87</v>
      </c>
      <c r="J77" t="s">
        <v>87</v>
      </c>
      <c r="K77" t="s">
        <v>142</v>
      </c>
      <c r="L77" t="s">
        <v>356</v>
      </c>
      <c r="M77" t="s">
        <v>87</v>
      </c>
      <c r="N77">
        <v>0</v>
      </c>
    </row>
    <row r="78" spans="4:14" x14ac:dyDescent="0.3">
      <c r="D78" t="s">
        <v>97</v>
      </c>
      <c r="E78" t="s">
        <v>87</v>
      </c>
      <c r="F78" t="s">
        <v>87</v>
      </c>
      <c r="G78" t="s">
        <v>149</v>
      </c>
      <c r="H78" t="s">
        <v>169</v>
      </c>
      <c r="I78" t="s">
        <v>87</v>
      </c>
      <c r="J78" t="s">
        <v>87</v>
      </c>
      <c r="K78" t="s">
        <v>121</v>
      </c>
      <c r="L78" t="s">
        <v>357</v>
      </c>
      <c r="M78" t="s">
        <v>87</v>
      </c>
      <c r="N78">
        <v>0</v>
      </c>
    </row>
    <row r="79" spans="4:14" x14ac:dyDescent="0.3">
      <c r="D79" t="s">
        <v>101</v>
      </c>
      <c r="E79" t="s">
        <v>236</v>
      </c>
      <c r="F79" t="s">
        <v>358</v>
      </c>
      <c r="G79" t="s">
        <v>359</v>
      </c>
      <c r="H79" t="s">
        <v>360</v>
      </c>
      <c r="I79" t="s">
        <v>149</v>
      </c>
      <c r="J79" t="s">
        <v>361</v>
      </c>
      <c r="K79" t="s">
        <v>362</v>
      </c>
      <c r="L79" t="s">
        <v>363</v>
      </c>
      <c r="M79" t="s">
        <v>87</v>
      </c>
      <c r="N79">
        <v>0</v>
      </c>
    </row>
    <row r="80" spans="4:14" x14ac:dyDescent="0.3">
      <c r="D80" t="s">
        <v>110</v>
      </c>
      <c r="E80" t="s">
        <v>364</v>
      </c>
      <c r="F80" t="s">
        <v>365</v>
      </c>
      <c r="G80" t="s">
        <v>245</v>
      </c>
      <c r="H80" t="s">
        <v>366</v>
      </c>
      <c r="I80" t="s">
        <v>367</v>
      </c>
      <c r="J80" t="s">
        <v>209</v>
      </c>
      <c r="K80" t="s">
        <v>249</v>
      </c>
      <c r="L80" t="s">
        <v>368</v>
      </c>
      <c r="M80" t="s">
        <v>87</v>
      </c>
      <c r="N80">
        <v>0</v>
      </c>
    </row>
    <row r="81" spans="4:14" x14ac:dyDescent="0.3">
      <c r="D81" t="s">
        <v>118</v>
      </c>
      <c r="E81" t="s">
        <v>369</v>
      </c>
      <c r="F81" t="s">
        <v>370</v>
      </c>
      <c r="G81" t="s">
        <v>369</v>
      </c>
      <c r="H81" t="s">
        <v>371</v>
      </c>
      <c r="I81" t="s">
        <v>369</v>
      </c>
      <c r="J81" t="s">
        <v>350</v>
      </c>
      <c r="K81" t="s">
        <v>369</v>
      </c>
      <c r="L81" t="s">
        <v>372</v>
      </c>
      <c r="M81" t="s">
        <v>87</v>
      </c>
      <c r="N81">
        <v>0</v>
      </c>
    </row>
    <row r="82" spans="4:14" x14ac:dyDescent="0.3">
      <c r="D82" t="s">
        <v>86</v>
      </c>
      <c r="E82" t="s">
        <v>87</v>
      </c>
      <c r="F82" t="s">
        <v>87</v>
      </c>
      <c r="G82" t="s">
        <v>373</v>
      </c>
      <c r="H82" t="s">
        <v>332</v>
      </c>
      <c r="I82" t="s">
        <v>87</v>
      </c>
      <c r="J82" t="s">
        <v>87</v>
      </c>
      <c r="K82" t="s">
        <v>374</v>
      </c>
      <c r="L82" t="s">
        <v>109</v>
      </c>
      <c r="M82" t="s">
        <v>87</v>
      </c>
      <c r="N82">
        <v>0</v>
      </c>
    </row>
    <row r="83" spans="4:14" x14ac:dyDescent="0.3">
      <c r="D83" t="s">
        <v>92</v>
      </c>
      <c r="E83" t="s">
        <v>87</v>
      </c>
      <c r="F83" t="s">
        <v>87</v>
      </c>
      <c r="G83" t="s">
        <v>104</v>
      </c>
      <c r="H83" t="s">
        <v>375</v>
      </c>
      <c r="I83" t="s">
        <v>87</v>
      </c>
      <c r="J83" t="s">
        <v>87</v>
      </c>
      <c r="K83" t="s">
        <v>376</v>
      </c>
      <c r="L83" t="s">
        <v>125</v>
      </c>
      <c r="M83" t="s">
        <v>87</v>
      </c>
      <c r="N83">
        <v>0</v>
      </c>
    </row>
    <row r="84" spans="4:14" x14ac:dyDescent="0.3">
      <c r="D84" t="s">
        <v>97</v>
      </c>
      <c r="E84" t="s">
        <v>87</v>
      </c>
      <c r="F84" t="s">
        <v>87</v>
      </c>
      <c r="G84" t="s">
        <v>173</v>
      </c>
      <c r="H84" t="s">
        <v>377</v>
      </c>
      <c r="I84" t="s">
        <v>87</v>
      </c>
      <c r="J84" t="s">
        <v>87</v>
      </c>
      <c r="K84" t="s">
        <v>238</v>
      </c>
      <c r="L84" t="s">
        <v>231</v>
      </c>
      <c r="M84" t="s">
        <v>87</v>
      </c>
      <c r="N84">
        <v>0</v>
      </c>
    </row>
    <row r="85" spans="4:14" x14ac:dyDescent="0.3">
      <c r="D85" t="s">
        <v>101</v>
      </c>
      <c r="E85" t="s">
        <v>146</v>
      </c>
      <c r="F85" t="s">
        <v>378</v>
      </c>
      <c r="G85" t="s">
        <v>199</v>
      </c>
      <c r="H85" t="s">
        <v>379</v>
      </c>
      <c r="I85" t="s">
        <v>380</v>
      </c>
      <c r="J85" t="s">
        <v>381</v>
      </c>
      <c r="K85" t="s">
        <v>362</v>
      </c>
      <c r="L85" t="s">
        <v>382</v>
      </c>
      <c r="M85" t="s">
        <v>87</v>
      </c>
      <c r="N85">
        <v>0</v>
      </c>
    </row>
    <row r="86" spans="4:14" x14ac:dyDescent="0.3">
      <c r="D86" t="s">
        <v>110</v>
      </c>
      <c r="E86" t="s">
        <v>351</v>
      </c>
      <c r="F86" t="s">
        <v>383</v>
      </c>
      <c r="G86" t="s">
        <v>249</v>
      </c>
      <c r="H86" t="s">
        <v>384</v>
      </c>
      <c r="I86" t="s">
        <v>385</v>
      </c>
      <c r="J86" t="s">
        <v>386</v>
      </c>
      <c r="K86" t="s">
        <v>387</v>
      </c>
      <c r="L86" t="s">
        <v>298</v>
      </c>
      <c r="M86" t="s">
        <v>87</v>
      </c>
      <c r="N86">
        <v>0</v>
      </c>
    </row>
    <row r="87" spans="4:14" x14ac:dyDescent="0.3">
      <c r="D87" t="s">
        <v>118</v>
      </c>
      <c r="E87" t="s">
        <v>245</v>
      </c>
      <c r="F87" t="s">
        <v>388</v>
      </c>
      <c r="G87" t="s">
        <v>389</v>
      </c>
      <c r="H87" t="s">
        <v>390</v>
      </c>
      <c r="I87" t="s">
        <v>369</v>
      </c>
      <c r="J87" t="s">
        <v>391</v>
      </c>
      <c r="K87" t="s">
        <v>392</v>
      </c>
      <c r="L87" t="s">
        <v>393</v>
      </c>
      <c r="M87" t="s">
        <v>87</v>
      </c>
      <c r="N87">
        <v>0</v>
      </c>
    </row>
    <row r="88" spans="4:14" x14ac:dyDescent="0.3">
      <c r="D88" t="s">
        <v>86</v>
      </c>
      <c r="E88" t="s">
        <v>87</v>
      </c>
      <c r="F88" t="s">
        <v>87</v>
      </c>
      <c r="G88" t="s">
        <v>88</v>
      </c>
      <c r="H88" t="s">
        <v>394</v>
      </c>
      <c r="I88" t="s">
        <v>87</v>
      </c>
      <c r="J88" t="s">
        <v>87</v>
      </c>
      <c r="K88" t="s">
        <v>395</v>
      </c>
      <c r="L88" t="s">
        <v>396</v>
      </c>
      <c r="M88" t="s">
        <v>87</v>
      </c>
      <c r="N88">
        <v>0</v>
      </c>
    </row>
    <row r="89" spans="4:14" x14ac:dyDescent="0.3">
      <c r="D89" t="s">
        <v>92</v>
      </c>
      <c r="E89" t="s">
        <v>87</v>
      </c>
      <c r="F89" t="s">
        <v>87</v>
      </c>
      <c r="G89" t="s">
        <v>397</v>
      </c>
      <c r="H89" t="s">
        <v>398</v>
      </c>
      <c r="I89" t="s">
        <v>87</v>
      </c>
      <c r="J89" t="s">
        <v>87</v>
      </c>
      <c r="K89" t="s">
        <v>229</v>
      </c>
      <c r="L89" t="s">
        <v>155</v>
      </c>
      <c r="M89" t="s">
        <v>87</v>
      </c>
      <c r="N89">
        <v>0</v>
      </c>
    </row>
    <row r="90" spans="4:14" x14ac:dyDescent="0.3">
      <c r="D90" t="s">
        <v>97</v>
      </c>
      <c r="E90" t="s">
        <v>87</v>
      </c>
      <c r="F90" t="s">
        <v>87</v>
      </c>
      <c r="G90" t="s">
        <v>98</v>
      </c>
      <c r="H90" t="s">
        <v>399</v>
      </c>
      <c r="I90" t="s">
        <v>87</v>
      </c>
      <c r="J90" t="s">
        <v>87</v>
      </c>
      <c r="K90" t="s">
        <v>400</v>
      </c>
      <c r="L90" t="s">
        <v>401</v>
      </c>
      <c r="M90" t="s">
        <v>87</v>
      </c>
      <c r="N90">
        <v>0</v>
      </c>
    </row>
    <row r="91" spans="4:14" x14ac:dyDescent="0.3">
      <c r="D91" t="s">
        <v>101</v>
      </c>
      <c r="E91" t="s">
        <v>104</v>
      </c>
      <c r="F91" t="s">
        <v>164</v>
      </c>
      <c r="G91" t="s">
        <v>163</v>
      </c>
      <c r="H91" t="s">
        <v>185</v>
      </c>
      <c r="I91" t="s">
        <v>104</v>
      </c>
      <c r="J91" t="s">
        <v>228</v>
      </c>
      <c r="K91" t="s">
        <v>354</v>
      </c>
      <c r="L91" t="s">
        <v>305</v>
      </c>
      <c r="M91" t="s">
        <v>87</v>
      </c>
      <c r="N91">
        <v>0</v>
      </c>
    </row>
    <row r="92" spans="4:14" x14ac:dyDescent="0.3">
      <c r="D92" t="s">
        <v>110</v>
      </c>
      <c r="E92" t="s">
        <v>402</v>
      </c>
      <c r="F92" t="s">
        <v>212</v>
      </c>
      <c r="G92" t="s">
        <v>310</v>
      </c>
      <c r="H92" t="s">
        <v>148</v>
      </c>
      <c r="I92" t="s">
        <v>312</v>
      </c>
      <c r="J92" t="s">
        <v>272</v>
      </c>
      <c r="K92" t="s">
        <v>403</v>
      </c>
      <c r="L92" t="s">
        <v>144</v>
      </c>
      <c r="M92" t="s">
        <v>87</v>
      </c>
      <c r="N92">
        <v>0</v>
      </c>
    </row>
    <row r="93" spans="4:14" x14ac:dyDescent="0.3">
      <c r="D93" t="s">
        <v>118</v>
      </c>
      <c r="E93" t="s">
        <v>149</v>
      </c>
      <c r="F93" t="s">
        <v>404</v>
      </c>
      <c r="G93" t="s">
        <v>405</v>
      </c>
      <c r="H93" t="s">
        <v>316</v>
      </c>
      <c r="I93" t="s">
        <v>406</v>
      </c>
      <c r="J93" t="s">
        <v>407</v>
      </c>
      <c r="K93" t="s">
        <v>121</v>
      </c>
      <c r="L93" t="s">
        <v>408</v>
      </c>
      <c r="M93" t="s">
        <v>87</v>
      </c>
      <c r="N93">
        <v>0</v>
      </c>
    </row>
    <row r="94" spans="4:14" x14ac:dyDescent="0.3">
      <c r="D94" t="s">
        <v>86</v>
      </c>
      <c r="E94" t="s">
        <v>87</v>
      </c>
      <c r="F94" t="s">
        <v>87</v>
      </c>
      <c r="G94" t="s">
        <v>88</v>
      </c>
      <c r="H94" t="s">
        <v>331</v>
      </c>
      <c r="I94" t="s">
        <v>87</v>
      </c>
      <c r="J94" t="s">
        <v>87</v>
      </c>
      <c r="K94" t="s">
        <v>90</v>
      </c>
      <c r="L94" t="s">
        <v>409</v>
      </c>
      <c r="M94" t="s">
        <v>87</v>
      </c>
      <c r="N94">
        <v>0</v>
      </c>
    </row>
    <row r="95" spans="4:14" x14ac:dyDescent="0.3">
      <c r="D95" t="s">
        <v>92</v>
      </c>
      <c r="E95" t="s">
        <v>87</v>
      </c>
      <c r="F95" t="s">
        <v>87</v>
      </c>
      <c r="G95" t="s">
        <v>410</v>
      </c>
      <c r="H95" t="s">
        <v>411</v>
      </c>
      <c r="I95" t="s">
        <v>87</v>
      </c>
      <c r="J95" t="s">
        <v>87</v>
      </c>
      <c r="K95" t="s">
        <v>229</v>
      </c>
      <c r="L95" t="s">
        <v>412</v>
      </c>
      <c r="M95" t="s">
        <v>87</v>
      </c>
      <c r="N95">
        <v>0</v>
      </c>
    </row>
    <row r="96" spans="4:14" x14ac:dyDescent="0.3">
      <c r="D96" t="s">
        <v>97</v>
      </c>
      <c r="E96" t="s">
        <v>87</v>
      </c>
      <c r="F96" t="s">
        <v>87</v>
      </c>
      <c r="G96" t="s">
        <v>188</v>
      </c>
      <c r="H96" t="s">
        <v>161</v>
      </c>
      <c r="I96" t="s">
        <v>87</v>
      </c>
      <c r="J96" t="s">
        <v>87</v>
      </c>
      <c r="K96" t="s">
        <v>104</v>
      </c>
      <c r="L96" t="s">
        <v>156</v>
      </c>
      <c r="M96" t="s">
        <v>87</v>
      </c>
      <c r="N96">
        <v>0</v>
      </c>
    </row>
    <row r="97" spans="4:14" x14ac:dyDescent="0.3">
      <c r="D97" t="s">
        <v>101</v>
      </c>
      <c r="E97" t="s">
        <v>104</v>
      </c>
      <c r="F97" t="s">
        <v>413</v>
      </c>
      <c r="G97" t="s">
        <v>104</v>
      </c>
      <c r="H97" t="s">
        <v>103</v>
      </c>
      <c r="I97" t="s">
        <v>414</v>
      </c>
      <c r="J97" t="s">
        <v>415</v>
      </c>
      <c r="K97" t="s">
        <v>290</v>
      </c>
      <c r="L97" t="s">
        <v>161</v>
      </c>
      <c r="M97" t="s">
        <v>87</v>
      </c>
      <c r="N97">
        <v>0</v>
      </c>
    </row>
    <row r="98" spans="4:14" x14ac:dyDescent="0.3">
      <c r="D98" t="s">
        <v>110</v>
      </c>
      <c r="E98" t="s">
        <v>275</v>
      </c>
      <c r="F98" t="s">
        <v>363</v>
      </c>
      <c r="G98" t="s">
        <v>337</v>
      </c>
      <c r="H98" t="s">
        <v>150</v>
      </c>
      <c r="I98" t="s">
        <v>416</v>
      </c>
      <c r="J98" t="s">
        <v>417</v>
      </c>
      <c r="K98" t="s">
        <v>163</v>
      </c>
      <c r="L98" t="s">
        <v>418</v>
      </c>
      <c r="M98" t="s">
        <v>87</v>
      </c>
      <c r="N98">
        <v>0</v>
      </c>
    </row>
    <row r="99" spans="4:14" x14ac:dyDescent="0.3">
      <c r="D99" t="s">
        <v>118</v>
      </c>
      <c r="E99" t="s">
        <v>419</v>
      </c>
      <c r="F99" t="s">
        <v>404</v>
      </c>
      <c r="G99" t="s">
        <v>149</v>
      </c>
      <c r="H99" t="s">
        <v>420</v>
      </c>
      <c r="I99" t="s">
        <v>173</v>
      </c>
      <c r="J99" t="s">
        <v>421</v>
      </c>
      <c r="K99" t="s">
        <v>173</v>
      </c>
      <c r="L99" t="s">
        <v>408</v>
      </c>
      <c r="M99" t="s">
        <v>87</v>
      </c>
      <c r="N99">
        <v>0</v>
      </c>
    </row>
    <row r="100" spans="4:14" x14ac:dyDescent="0.3">
      <c r="D100" t="s">
        <v>86</v>
      </c>
      <c r="E100" t="s">
        <v>87</v>
      </c>
      <c r="F100" t="s">
        <v>87</v>
      </c>
      <c r="G100" t="s">
        <v>88</v>
      </c>
      <c r="H100" t="s">
        <v>422</v>
      </c>
      <c r="I100" t="s">
        <v>87</v>
      </c>
      <c r="J100" t="s">
        <v>87</v>
      </c>
      <c r="K100" t="s">
        <v>90</v>
      </c>
      <c r="L100" t="s">
        <v>423</v>
      </c>
      <c r="M100" t="s">
        <v>87</v>
      </c>
      <c r="N100">
        <v>0</v>
      </c>
    </row>
    <row r="101" spans="4:14" x14ac:dyDescent="0.3">
      <c r="D101" t="s">
        <v>92</v>
      </c>
      <c r="E101" t="s">
        <v>87</v>
      </c>
      <c r="F101" t="s">
        <v>87</v>
      </c>
      <c r="G101" t="s">
        <v>424</v>
      </c>
      <c r="H101" t="s">
        <v>425</v>
      </c>
      <c r="I101" t="s">
        <v>87</v>
      </c>
      <c r="J101" t="s">
        <v>87</v>
      </c>
      <c r="K101" t="s">
        <v>426</v>
      </c>
      <c r="L101" t="s">
        <v>427</v>
      </c>
      <c r="M101" t="s">
        <v>87</v>
      </c>
      <c r="N101">
        <v>0</v>
      </c>
    </row>
    <row r="102" spans="4:14" x14ac:dyDescent="0.3">
      <c r="D102" t="s">
        <v>97</v>
      </c>
      <c r="E102" t="s">
        <v>87</v>
      </c>
      <c r="F102" t="s">
        <v>87</v>
      </c>
      <c r="G102" t="s">
        <v>400</v>
      </c>
      <c r="H102" t="s">
        <v>428</v>
      </c>
      <c r="I102" t="s">
        <v>87</v>
      </c>
      <c r="J102" t="s">
        <v>87</v>
      </c>
      <c r="K102" t="s">
        <v>429</v>
      </c>
      <c r="L102" t="s">
        <v>394</v>
      </c>
      <c r="M102" t="s">
        <v>87</v>
      </c>
      <c r="N102">
        <v>0</v>
      </c>
    </row>
    <row r="103" spans="4:14" x14ac:dyDescent="0.3">
      <c r="D103" t="s">
        <v>101</v>
      </c>
      <c r="E103" t="s">
        <v>430</v>
      </c>
      <c r="F103" t="s">
        <v>144</v>
      </c>
      <c r="G103" t="s">
        <v>104</v>
      </c>
      <c r="H103" t="s">
        <v>105</v>
      </c>
      <c r="I103" t="s">
        <v>431</v>
      </c>
      <c r="J103" t="s">
        <v>432</v>
      </c>
      <c r="K103" t="s">
        <v>108</v>
      </c>
      <c r="L103" t="s">
        <v>398</v>
      </c>
      <c r="M103" t="s">
        <v>87</v>
      </c>
      <c r="N103">
        <v>0</v>
      </c>
    </row>
    <row r="104" spans="4:14" x14ac:dyDescent="0.3">
      <c r="D104" t="s">
        <v>110</v>
      </c>
      <c r="E104" t="s">
        <v>433</v>
      </c>
      <c r="F104" t="s">
        <v>434</v>
      </c>
      <c r="G104" t="s">
        <v>292</v>
      </c>
      <c r="H104" t="s">
        <v>435</v>
      </c>
      <c r="I104" t="s">
        <v>436</v>
      </c>
      <c r="J104" t="s">
        <v>437</v>
      </c>
      <c r="K104" t="s">
        <v>337</v>
      </c>
      <c r="L104" t="s">
        <v>189</v>
      </c>
      <c r="M104" t="s">
        <v>87</v>
      </c>
      <c r="N104">
        <v>0</v>
      </c>
    </row>
    <row r="105" spans="4:14" x14ac:dyDescent="0.3">
      <c r="D105" t="s">
        <v>118</v>
      </c>
      <c r="E105" t="s">
        <v>149</v>
      </c>
      <c r="F105" t="s">
        <v>438</v>
      </c>
      <c r="G105" t="s">
        <v>121</v>
      </c>
      <c r="H105" t="s">
        <v>242</v>
      </c>
      <c r="I105" t="s">
        <v>149</v>
      </c>
      <c r="J105" t="s">
        <v>439</v>
      </c>
      <c r="K105" t="s">
        <v>121</v>
      </c>
      <c r="L105" t="s">
        <v>314</v>
      </c>
      <c r="M105" t="s">
        <v>87</v>
      </c>
      <c r="N105">
        <v>0</v>
      </c>
    </row>
    <row r="106" spans="4:14" x14ac:dyDescent="0.3">
      <c r="D106" t="s">
        <v>86</v>
      </c>
      <c r="E106" t="s">
        <v>87</v>
      </c>
      <c r="F106" t="s">
        <v>87</v>
      </c>
      <c r="G106" t="s">
        <v>440</v>
      </c>
      <c r="H106" t="s">
        <v>441</v>
      </c>
      <c r="I106" t="s">
        <v>87</v>
      </c>
      <c r="J106" t="s">
        <v>87</v>
      </c>
      <c r="K106" t="s">
        <v>442</v>
      </c>
      <c r="L106" t="s">
        <v>423</v>
      </c>
      <c r="M106" t="s">
        <v>87</v>
      </c>
      <c r="N106">
        <v>0</v>
      </c>
    </row>
    <row r="107" spans="4:14" x14ac:dyDescent="0.3">
      <c r="D107" t="s">
        <v>92</v>
      </c>
      <c r="E107" t="s">
        <v>87</v>
      </c>
      <c r="F107" t="s">
        <v>87</v>
      </c>
      <c r="G107" t="s">
        <v>95</v>
      </c>
      <c r="H107" t="s">
        <v>443</v>
      </c>
      <c r="I107" t="s">
        <v>87</v>
      </c>
      <c r="J107" t="s">
        <v>87</v>
      </c>
      <c r="K107" t="s">
        <v>229</v>
      </c>
      <c r="L107" t="s">
        <v>304</v>
      </c>
      <c r="M107" t="s">
        <v>87</v>
      </c>
      <c r="N107">
        <v>0</v>
      </c>
    </row>
    <row r="108" spans="4:14" x14ac:dyDescent="0.3">
      <c r="D108" t="s">
        <v>97</v>
      </c>
      <c r="E108" t="s">
        <v>87</v>
      </c>
      <c r="F108" t="s">
        <v>87</v>
      </c>
      <c r="G108" t="s">
        <v>117</v>
      </c>
      <c r="H108" t="s">
        <v>285</v>
      </c>
      <c r="I108" t="s">
        <v>87</v>
      </c>
      <c r="J108" t="s">
        <v>87</v>
      </c>
      <c r="K108" t="s">
        <v>444</v>
      </c>
      <c r="L108" t="s">
        <v>445</v>
      </c>
      <c r="M108" t="s">
        <v>87</v>
      </c>
      <c r="N108">
        <v>0</v>
      </c>
    </row>
    <row r="109" spans="4:14" x14ac:dyDescent="0.3">
      <c r="D109" t="s">
        <v>101</v>
      </c>
      <c r="E109" t="s">
        <v>182</v>
      </c>
      <c r="F109" t="s">
        <v>356</v>
      </c>
      <c r="G109" t="s">
        <v>117</v>
      </c>
      <c r="H109" t="s">
        <v>446</v>
      </c>
      <c r="I109" t="s">
        <v>400</v>
      </c>
      <c r="J109" t="s">
        <v>432</v>
      </c>
      <c r="K109" t="s">
        <v>108</v>
      </c>
      <c r="L109" t="s">
        <v>107</v>
      </c>
      <c r="M109" t="s">
        <v>87</v>
      </c>
      <c r="N109">
        <v>0</v>
      </c>
    </row>
    <row r="110" spans="4:14" x14ac:dyDescent="0.3">
      <c r="D110" t="s">
        <v>110</v>
      </c>
      <c r="E110" t="s">
        <v>292</v>
      </c>
      <c r="F110" t="s">
        <v>301</v>
      </c>
      <c r="G110" t="s">
        <v>275</v>
      </c>
      <c r="H110" t="s">
        <v>355</v>
      </c>
      <c r="I110" t="s">
        <v>165</v>
      </c>
      <c r="J110" t="s">
        <v>339</v>
      </c>
      <c r="K110" t="s">
        <v>447</v>
      </c>
      <c r="L110" t="s">
        <v>448</v>
      </c>
      <c r="M110" t="s">
        <v>87</v>
      </c>
      <c r="N110">
        <v>0</v>
      </c>
    </row>
    <row r="111" spans="4:14" x14ac:dyDescent="0.3">
      <c r="D111" t="s">
        <v>118</v>
      </c>
      <c r="E111" t="s">
        <v>449</v>
      </c>
      <c r="F111" t="s">
        <v>450</v>
      </c>
      <c r="G111" t="s">
        <v>451</v>
      </c>
      <c r="H111" t="s">
        <v>278</v>
      </c>
      <c r="I111" t="s">
        <v>452</v>
      </c>
      <c r="J111" t="s">
        <v>453</v>
      </c>
      <c r="K111" t="s">
        <v>454</v>
      </c>
      <c r="L111" t="s">
        <v>151</v>
      </c>
      <c r="M111" t="s">
        <v>87</v>
      </c>
      <c r="N111">
        <v>0</v>
      </c>
    </row>
    <row r="112" spans="4:14" x14ac:dyDescent="0.3">
      <c r="D112" t="s">
        <v>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4" sqref="O1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사용법</vt:lpstr>
    </vt:vector>
  </TitlesOfParts>
  <Company>SCK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 HyeongRyeol (JSCK-TEST ENG)</dc:creator>
  <cp:lastModifiedBy>JEON HyeongRyeol (JSCK-TEST ENG)</cp:lastModifiedBy>
  <dcterms:created xsi:type="dcterms:W3CDTF">2023-06-21T07:23:03Z</dcterms:created>
  <dcterms:modified xsi:type="dcterms:W3CDTF">2023-06-25T07:20:46Z</dcterms:modified>
</cp:coreProperties>
</file>