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Markie.Muryawan\Google Drive\SHARE\TEMP\BEC5Consultation\"/>
    </mc:Choice>
  </mc:AlternateContent>
  <xr:revisionPtr revIDLastSave="0" documentId="13_ncr:1_{28545549-FD6D-418B-93E8-5437AFB26FA6}" xr6:coauthVersionLast="36" xr6:coauthVersionMax="40" xr10:uidLastSave="{00000000-0000-0000-0000-000000000000}"/>
  <bookViews>
    <workbookView xWindow="240" yWindow="75" windowWidth="20115" windowHeight="11760" xr2:uid="{00000000-000D-0000-FFFF-FFFF00000000}"/>
  </bookViews>
  <sheets>
    <sheet name="EBOPS" sheetId="6" r:id="rId1"/>
    <sheet name="BEC5REF" sheetId="7" r:id="rId2"/>
  </sheets>
  <definedNames>
    <definedName name="_xlnm._FilterDatabase" localSheetId="0" hidden="1">EBOPS!$A$1:$J$305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31" i="6" l="1"/>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305" i="6"/>
  <c r="H304" i="6"/>
  <c r="H303" i="6"/>
  <c r="H302" i="6"/>
  <c r="H301" i="6"/>
  <c r="H300"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7" i="6"/>
  <c r="G96" i="6"/>
  <c r="G95" i="6"/>
  <c r="G94" i="6"/>
  <c r="G93" i="6"/>
  <c r="G92" i="6"/>
  <c r="G91" i="6"/>
  <c r="G90" i="6"/>
  <c r="G89" i="6"/>
  <c r="G88" i="6"/>
  <c r="G87" i="6"/>
  <c r="G86" i="6"/>
  <c r="G85" i="6"/>
  <c r="G84" i="6"/>
  <c r="G83" i="6"/>
  <c r="G82" i="6"/>
  <c r="G81" i="6"/>
  <c r="G73" i="6"/>
  <c r="G72" i="6"/>
  <c r="G70"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H28" i="6" l="1"/>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7" i="6"/>
  <c r="H26" i="6"/>
  <c r="H25" i="6"/>
  <c r="H24" i="6"/>
  <c r="H23" i="6"/>
  <c r="H22" i="6"/>
  <c r="H21" i="6"/>
  <c r="H20" i="6"/>
  <c r="H19" i="6"/>
  <c r="H18" i="6"/>
  <c r="H17" i="6"/>
  <c r="H16" i="6"/>
  <c r="H15" i="6"/>
  <c r="H14" i="6"/>
  <c r="H13" i="6"/>
  <c r="H12" i="6"/>
  <c r="H11" i="6"/>
  <c r="H10" i="6"/>
  <c r="H9" i="6"/>
  <c r="H8" i="6"/>
  <c r="H7" i="6"/>
  <c r="H6" i="6"/>
  <c r="H5" i="6"/>
  <c r="H4" i="6"/>
  <c r="H3" i="6"/>
  <c r="H2" i="6"/>
</calcChain>
</file>

<file path=xl/sharedStrings.xml><?xml version="1.0" encoding="utf-8"?>
<sst xmlns="http://schemas.openxmlformats.org/spreadsheetml/2006/main" count="2237" uniqueCount="1060">
  <si>
    <t>EBOPS Code</t>
  </si>
  <si>
    <t>EBOPS Description</t>
  </si>
  <si>
    <t>CPC Code</t>
  </si>
  <si>
    <t>CPC Description</t>
  </si>
  <si>
    <t>BEC 5 Review DESC</t>
  </si>
  <si>
    <t>IS LEAF?</t>
  </si>
  <si>
    <t>NOTE</t>
  </si>
  <si>
    <t>1</t>
  </si>
  <si>
    <t>Manufacturing services on physical inputs owned by others</t>
  </si>
  <si>
    <t>88</t>
  </si>
  <si>
    <t>421</t>
  </si>
  <si>
    <t>CPC code 88 is broader than just in 421 in BEC5. This needs inclusion of over codes</t>
  </si>
  <si>
    <t>892</t>
  </si>
  <si>
    <t>Moulding, pressing, stamping, extruding and similar plastic manufacturing services</t>
  </si>
  <si>
    <t>221</t>
  </si>
  <si>
    <t>893</t>
  </si>
  <si>
    <t>Casting, forging, stamping and similar metal manufacturing services</t>
  </si>
  <si>
    <t>854</t>
  </si>
  <si>
    <t>Packaging services</t>
  </si>
  <si>
    <t>521</t>
  </si>
  <si>
    <t>2</t>
  </si>
  <si>
    <t>Maintenance and repair  services n.i.e.</t>
  </si>
  <si>
    <t>8711</t>
  </si>
  <si>
    <t>Maintenance and repair services of fabricated metal products, except machinery and equipment</t>
  </si>
  <si>
    <t>8712</t>
  </si>
  <si>
    <t>Maintenance and repair services of office and accounting machinery</t>
  </si>
  <si>
    <t>621</t>
  </si>
  <si>
    <t>8714</t>
  </si>
  <si>
    <t>Maintenance and repair of transport machinery and equipment</t>
  </si>
  <si>
    <t>8715</t>
  </si>
  <si>
    <t>Maintenance and repair services of other machinery and equipment</t>
  </si>
  <si>
    <t>321</t>
  </si>
  <si>
    <t>872</t>
  </si>
  <si>
    <t>Repair services of other goods</t>
  </si>
  <si>
    <t>3.1.1</t>
  </si>
  <si>
    <t>Sea Transport - Passenger</t>
  </si>
  <si>
    <t>64231</t>
  </si>
  <si>
    <t>Coastal and transoceanic water transport services of passengers by ferries</t>
  </si>
  <si>
    <t>523</t>
  </si>
  <si>
    <t>64239</t>
  </si>
  <si>
    <t>Other coastal and transoceanic water transport services of passengers</t>
  </si>
  <si>
    <t>66021</t>
  </si>
  <si>
    <t>Rental services of passenger vessels for coastal and transoceanic water transport with operator</t>
  </si>
  <si>
    <t>3.1.2</t>
  </si>
  <si>
    <t>Sea Transport - Freight</t>
  </si>
  <si>
    <t>6521</t>
  </si>
  <si>
    <t>Coastal and transoceanic water transport services of freight</t>
  </si>
  <si>
    <t>66022</t>
  </si>
  <si>
    <t>Rental services of freight vessels for coastal and transoceanic water transport with operator</t>
  </si>
  <si>
    <t>3.1.3</t>
  </si>
  <si>
    <t>Sea Transport - Other</t>
  </si>
  <si>
    <t>67511</t>
  </si>
  <si>
    <t>Port and waterway operation services (excl. cargo handling), on coastal and transoceanic waters</t>
  </si>
  <si>
    <t>67521</t>
  </si>
  <si>
    <t>Pilotage and berthing services on coastal and transoceanic waters</t>
  </si>
  <si>
    <t>67531</t>
  </si>
  <si>
    <t>Vessel salvage and refloating services on coastal and transoceanic waters</t>
  </si>
  <si>
    <t>6759</t>
  </si>
  <si>
    <t>Other supporting services for water transport</t>
  </si>
  <si>
    <t>3.2.1</t>
  </si>
  <si>
    <t>Air transport - Passenger</t>
  </si>
  <si>
    <t>64134</t>
  </si>
  <si>
    <t>Sightseeing services by air</t>
  </si>
  <si>
    <t>6424</t>
  </si>
  <si>
    <t>Air transport services of passengers</t>
  </si>
  <si>
    <t>66031</t>
  </si>
  <si>
    <t>Rental services of passenger aircraft with operator</t>
  </si>
  <si>
    <t>3.2.2</t>
  </si>
  <si>
    <t>Air transport - Freight</t>
  </si>
  <si>
    <t>6531</t>
  </si>
  <si>
    <t>Air transport services of freight</t>
  </si>
  <si>
    <t>66032</t>
  </si>
  <si>
    <t>Rental services of freight aircraft with operator</t>
  </si>
  <si>
    <t>3.2.3</t>
  </si>
  <si>
    <t>Air transport - Other</t>
  </si>
  <si>
    <t>6761</t>
  </si>
  <si>
    <t>Airport operation services (excl. cargo handling)</t>
  </si>
  <si>
    <t>6762</t>
  </si>
  <si>
    <t>Air traffic control services</t>
  </si>
  <si>
    <t>6763</t>
  </si>
  <si>
    <t>Other supporting services for air transport</t>
  </si>
  <si>
    <t>3.3</t>
  </si>
  <si>
    <t>Other modes of Transport</t>
  </si>
  <si>
    <t>3.4</t>
  </si>
  <si>
    <t>Post and courier services</t>
  </si>
  <si>
    <t>68</t>
  </si>
  <si>
    <t>Postal and courrier services</t>
  </si>
  <si>
    <t>3.5</t>
  </si>
  <si>
    <t>Space transport</t>
  </si>
  <si>
    <t>6425</t>
  </si>
  <si>
    <t>Space transport services of passengers</t>
  </si>
  <si>
    <t>6532</t>
  </si>
  <si>
    <t>Space transport services of freight</t>
  </si>
  <si>
    <t>6764</t>
  </si>
  <si>
    <t>Supporting services for space transport</t>
  </si>
  <si>
    <t>3.6.1</t>
  </si>
  <si>
    <t>Rail transport - Passenger</t>
  </si>
  <si>
    <t>64111</t>
  </si>
  <si>
    <t>Urban and suburban railway transport services of passengers</t>
  </si>
  <si>
    <t>64131</t>
  </si>
  <si>
    <t>Sightseeing services by rail</t>
  </si>
  <si>
    <t>6421</t>
  </si>
  <si>
    <t>Interurban railway transport services of passengers</t>
  </si>
  <si>
    <t>3.6.2</t>
  </si>
  <si>
    <t>Rail transport - Freight</t>
  </si>
  <si>
    <t>6512</t>
  </si>
  <si>
    <t>Railway transport services of freight</t>
  </si>
  <si>
    <t>3.6.3</t>
  </si>
  <si>
    <t>Rail transport - Other</t>
  </si>
  <si>
    <t>673</t>
  </si>
  <si>
    <t>Supporting services for railway transport</t>
  </si>
  <si>
    <t>3.7.1</t>
  </si>
  <si>
    <t>Road transport - Passenger</t>
  </si>
  <si>
    <t>64112</t>
  </si>
  <si>
    <t>Urban and suburban scheduled road transport services of passengers</t>
  </si>
  <si>
    <t>64113</t>
  </si>
  <si>
    <t>Mixed mode urban and suburban transportation services of passengers</t>
  </si>
  <si>
    <t>64114</t>
  </si>
  <si>
    <t>Local special-purpose scheduled road transport services of passengers</t>
  </si>
  <si>
    <t>64115</t>
  </si>
  <si>
    <t>Taxi services</t>
  </si>
  <si>
    <t>64116</t>
  </si>
  <si>
    <t>Rental services of passenger cars with operator</t>
  </si>
  <si>
    <t>64117</t>
  </si>
  <si>
    <t>Road transport services of passengers by man- or animal-drawn vehicles</t>
  </si>
  <si>
    <t>64118</t>
  </si>
  <si>
    <t>Non-scheduled local bus and coach charter services</t>
  </si>
  <si>
    <t>64119</t>
  </si>
  <si>
    <t>Other land transportation services of passengers, n.e.c.</t>
  </si>
  <si>
    <t>64132</t>
  </si>
  <si>
    <t>Sightseeing services by land, except rail</t>
  </si>
  <si>
    <t>6422</t>
  </si>
  <si>
    <t>Interurban road transport services of passengers</t>
  </si>
  <si>
    <t>66011</t>
  </si>
  <si>
    <t>Rental services of buses and coaches with operator</t>
  </si>
  <si>
    <t>3.7.2</t>
  </si>
  <si>
    <t>Road transport - Freight</t>
  </si>
  <si>
    <t>6511</t>
  </si>
  <si>
    <t>Road transport services of freight</t>
  </si>
  <si>
    <t>66012</t>
  </si>
  <si>
    <t>Rental services of trucks with operator</t>
  </si>
  <si>
    <t>3.7.3</t>
  </si>
  <si>
    <t>Road transport - Other</t>
  </si>
  <si>
    <t>674</t>
  </si>
  <si>
    <t>Supporting services for road transport</t>
  </si>
  <si>
    <t>3.8.1</t>
  </si>
  <si>
    <t>Inland waterway transport - Passenger</t>
  </si>
  <si>
    <t>64121</t>
  </si>
  <si>
    <t>Inland water transport services of passengers by ferries</t>
  </si>
  <si>
    <t>64129</t>
  </si>
  <si>
    <t>Other inland water transport services of passengers</t>
  </si>
  <si>
    <t>64133</t>
  </si>
  <si>
    <t>Sightseeing services by water</t>
  </si>
  <si>
    <t>66023</t>
  </si>
  <si>
    <t>Rental services of passenger vessels for inland water transport with operator</t>
  </si>
  <si>
    <t>3.8.2</t>
  </si>
  <si>
    <t>Inland waterway transport - Freight</t>
  </si>
  <si>
    <t>6522</t>
  </si>
  <si>
    <t>Inland water transport services of freight</t>
  </si>
  <si>
    <t>66024</t>
  </si>
  <si>
    <t>Rental services of freight vessels for inland water transport with operator</t>
  </si>
  <si>
    <t>3.8.3</t>
  </si>
  <si>
    <t>Inland waterway transport - Other</t>
  </si>
  <si>
    <t>67512</t>
  </si>
  <si>
    <t>Inland waterway operation services (excl. cargo handling)</t>
  </si>
  <si>
    <t>67522</t>
  </si>
  <si>
    <t>Pilotage and berthing services in inland waters</t>
  </si>
  <si>
    <t>67532</t>
  </si>
  <si>
    <t>Vessel salvage and refloating services in inland waters</t>
  </si>
  <si>
    <t>3.9</t>
  </si>
  <si>
    <t>Pipeline transport</t>
  </si>
  <si>
    <t>6513</t>
  </si>
  <si>
    <t>Transport services via pipeline</t>
  </si>
  <si>
    <t>3.10</t>
  </si>
  <si>
    <t>Electricity transmission</t>
  </si>
  <si>
    <t>69111</t>
  </si>
  <si>
    <t>Electricity transmission (on own account)</t>
  </si>
  <si>
    <t>86311</t>
  </si>
  <si>
    <t xml:space="preserve">Support services to electricity transmission </t>
  </si>
  <si>
    <t>3.11</t>
  </si>
  <si>
    <t>Other supporting and auxiliary services</t>
  </si>
  <si>
    <t>63392</t>
  </si>
  <si>
    <t>Contract food services for transportation operators</t>
  </si>
  <si>
    <t>671</t>
  </si>
  <si>
    <t>Cargo handling services</t>
  </si>
  <si>
    <t>672</t>
  </si>
  <si>
    <t>Storage and warehousing services</t>
  </si>
  <si>
    <t>679</t>
  </si>
  <si>
    <t>Other supporting transport services</t>
  </si>
  <si>
    <t>8534*</t>
  </si>
  <si>
    <t>Specialized cleaning services</t>
  </si>
  <si>
    <t>Travel breakdown by purpose</t>
  </si>
  <si>
    <t>Travel, and the items of its breakdown by purpose of travel cannot be fully described in terms of CPC Version 2 categories. They encompass a range of goods and services consumed by non-residents in the economy in which they travel. In pricniple they can cover any types of goods and services.
However the breakdown by-product can be described in terms of CPC version 2 categories as shown for items 4a.1-4a.5.2.
All other product categories not explicitely mentioned in the correspondence of 4a.1-4a.4 and 4a.5.1 and 4a.5.2 will be a residual to 4a.5.
See MSITS 3.115-3.128 for more information.</t>
  </si>
  <si>
    <t>4.1.1</t>
  </si>
  <si>
    <t>Acquisition of goods and services by border, seasonal and other short-term workers</t>
  </si>
  <si>
    <t>N/A</t>
  </si>
  <si>
    <t>4.1.2</t>
  </si>
  <si>
    <t>Other</t>
  </si>
  <si>
    <t>4.2.1</t>
  </si>
  <si>
    <t>Health-related</t>
  </si>
  <si>
    <t>723</t>
  </si>
  <si>
    <t>4.2.2</t>
  </si>
  <si>
    <t>Education-related</t>
  </si>
  <si>
    <t>4.2.3</t>
  </si>
  <si>
    <t>Travel breakdown by product consumed</t>
  </si>
  <si>
    <t>4a.1</t>
  </si>
  <si>
    <t>Goods</t>
  </si>
  <si>
    <t>0</t>
  </si>
  <si>
    <t>Agriculture, forestry and fishery products</t>
  </si>
  <si>
    <t>Ores and minerals; electricity, gas and water</t>
  </si>
  <si>
    <t xml:space="preserve"> Food products, beverages and tobacco; textiles, apparel and leather products</t>
  </si>
  <si>
    <t>3</t>
  </si>
  <si>
    <t>Other transportable goods, except metal products, machinery and equipment</t>
  </si>
  <si>
    <t>4</t>
  </si>
  <si>
    <t>Metal products, machinery and equipment</t>
  </si>
  <si>
    <t>4a.2</t>
  </si>
  <si>
    <t>Local transport services</t>
  </si>
  <si>
    <t>641</t>
  </si>
  <si>
    <t>Local transport and sightseeing transportation services of passengers</t>
  </si>
  <si>
    <t>642</t>
  </si>
  <si>
    <t>Long-distance transport services of passengers</t>
  </si>
  <si>
    <t>4a.3</t>
  </si>
  <si>
    <t>Accomodation services</t>
  </si>
  <si>
    <t>631</t>
  </si>
  <si>
    <t>Accommodation services for visitors</t>
  </si>
  <si>
    <t>632</t>
  </si>
  <si>
    <t>Other accommodation services for visitors and others</t>
  </si>
  <si>
    <t>4a.4</t>
  </si>
  <si>
    <t>Food-serving services</t>
  </si>
  <si>
    <t>633</t>
  </si>
  <si>
    <t>Food serving services</t>
  </si>
  <si>
    <t>123</t>
  </si>
  <si>
    <t>634</t>
  </si>
  <si>
    <t>Beverage serving services</t>
  </si>
  <si>
    <t>4a.5.1</t>
  </si>
  <si>
    <t>Health services</t>
  </si>
  <si>
    <t>931</t>
  </si>
  <si>
    <t>Human health services</t>
  </si>
  <si>
    <t>9321</t>
  </si>
  <si>
    <t>Residential health-care services other than by hospitals</t>
  </si>
  <si>
    <t>4a.5.2</t>
  </si>
  <si>
    <t>Education services</t>
  </si>
  <si>
    <t>921</t>
  </si>
  <si>
    <t>Pre-primary education services</t>
  </si>
  <si>
    <t>922</t>
  </si>
  <si>
    <t>Primary education services</t>
  </si>
  <si>
    <t>923</t>
  </si>
  <si>
    <t>Secondary education services</t>
  </si>
  <si>
    <t>924</t>
  </si>
  <si>
    <t>Post-secondary non-tertiary education services</t>
  </si>
  <si>
    <t>925</t>
  </si>
  <si>
    <t>Tertiary education services</t>
  </si>
  <si>
    <t>92911</t>
  </si>
  <si>
    <t>Cultural education services</t>
  </si>
  <si>
    <t>92912</t>
  </si>
  <si>
    <t>Sports and recreation education services</t>
  </si>
  <si>
    <t>92919</t>
  </si>
  <si>
    <t>Other education and training services, n.e.c.</t>
  </si>
  <si>
    <t>9292</t>
  </si>
  <si>
    <t>Educational support services</t>
  </si>
  <si>
    <t>5</t>
  </si>
  <si>
    <t>Construction</t>
  </si>
  <si>
    <t>53</t>
  </si>
  <si>
    <t xml:space="preserve">Constructions </t>
  </si>
  <si>
    <t>The correspondence shown with CPC Version 2 categories for construction is mainly valid for EBOPS 2010 construction abroad credits and construction in the compiling economy debits.
For construction abroad debits and construction in the compiling economy credits, although a (large) part of the correspondence may be with CPC Version 2 construction, it may cover any type of good or service which is consumed by the entity provisionaly present in the economy where the construction work is taking place. See MSITS 2010 3.138.
Under certain conditions, sales of existing buildings may be included (see MSITS 2010 para.3.145).</t>
  </si>
  <si>
    <t>54</t>
  </si>
  <si>
    <t>Construction services</t>
  </si>
  <si>
    <t>5.1</t>
  </si>
  <si>
    <t>Construction abroad</t>
  </si>
  <si>
    <t>323</t>
  </si>
  <si>
    <t>5.2</t>
  </si>
  <si>
    <t>Construction in the reporting economy</t>
  </si>
  <si>
    <t>6.1.1</t>
  </si>
  <si>
    <t>Direct insurance - Life insurance</t>
  </si>
  <si>
    <t>71311</t>
  </si>
  <si>
    <t>Life insurance services</t>
  </si>
  <si>
    <t>6.1.2</t>
  </si>
  <si>
    <t>Direct insurance - Freight insurance</t>
  </si>
  <si>
    <t>71333</t>
  </si>
  <si>
    <t>Freight insurance services</t>
  </si>
  <si>
    <t>6.1.3</t>
  </si>
  <si>
    <t>Direct insurance - Other direct insurance</t>
  </si>
  <si>
    <t>7132</t>
  </si>
  <si>
    <t>Accident and health insurance services</t>
  </si>
  <si>
    <t>71331</t>
  </si>
  <si>
    <t>Motor vehicle insurance services</t>
  </si>
  <si>
    <t>71332</t>
  </si>
  <si>
    <t>Marine, aviation, and other transport insurance services</t>
  </si>
  <si>
    <t>71334</t>
  </si>
  <si>
    <t>Other property insurance services</t>
  </si>
  <si>
    <t>71335</t>
  </si>
  <si>
    <t>General liability insurance services</t>
  </si>
  <si>
    <t>623</t>
  </si>
  <si>
    <t>71336*</t>
  </si>
  <si>
    <t>Credit and surety insurance services</t>
  </si>
  <si>
    <t>Part of CPC 71336 corresponds also to "Standardized guarantee serives".</t>
  </si>
  <si>
    <t>71337</t>
  </si>
  <si>
    <t>Travel insurance services</t>
  </si>
  <si>
    <t>71339*</t>
  </si>
  <si>
    <t>Other non-life insurance services</t>
  </si>
  <si>
    <t>Part of CPC 71339 corresponds also to "Standardized guarantee serives".</t>
  </si>
  <si>
    <t>6.2</t>
  </si>
  <si>
    <t>Reinsurance</t>
  </si>
  <si>
    <t>714</t>
  </si>
  <si>
    <t>Reinsurance services</t>
  </si>
  <si>
    <t>6.3</t>
  </si>
  <si>
    <t>Auxiliary insurance services</t>
  </si>
  <si>
    <t>7161</t>
  </si>
  <si>
    <t>Insurance brokerage and agency services</t>
  </si>
  <si>
    <t>7162</t>
  </si>
  <si>
    <t>Insurance claims adjustment services</t>
  </si>
  <si>
    <t>7163</t>
  </si>
  <si>
    <t>Actuarial services</t>
  </si>
  <si>
    <t>7169</t>
  </si>
  <si>
    <t>Other services auxiliary to insurance and pensions</t>
  </si>
  <si>
    <t>6.4.1</t>
  </si>
  <si>
    <t>Pension services</t>
  </si>
  <si>
    <t>71312</t>
  </si>
  <si>
    <t>Individual pension services</t>
  </si>
  <si>
    <t>71313</t>
  </si>
  <si>
    <t>Group pension services</t>
  </si>
  <si>
    <t>7164</t>
  </si>
  <si>
    <t>Pension fund management services</t>
  </si>
  <si>
    <t>6.4.2</t>
  </si>
  <si>
    <t>Standardized guarantee services</t>
  </si>
  <si>
    <t>EBOPS 6.4.2 is defined as "Standardized guarantee services are services related to standardized guarantee schemes which represent a class of identical financial guarantees (that is, similar types of credit risk) that are issued in large numbers, usually for small amounts.  Examples include export credit guarantees and student loan guarantees. They constitute arrangements whereby one party (the guarantor) undertakes to cover the losses of the lender in the event that the borrower defaults. Either the borrower or the lender may contract with the guarantor to repay the creditor if the debtor defaults"</t>
  </si>
  <si>
    <t>7.1</t>
  </si>
  <si>
    <t>Explicitely charged and other financial services</t>
  </si>
  <si>
    <t>7111*</t>
  </si>
  <si>
    <t>Central Banking services</t>
  </si>
  <si>
    <t>Excluding the implicit fees</t>
  </si>
  <si>
    <t>7112*</t>
  </si>
  <si>
    <t>Deposit services</t>
  </si>
  <si>
    <t>7113*</t>
  </si>
  <si>
    <t>Credit-granting services</t>
  </si>
  <si>
    <t>7114*</t>
  </si>
  <si>
    <t>Financial leasing services</t>
  </si>
  <si>
    <t>7119</t>
  </si>
  <si>
    <t>Other financial services, except investment banking, insurance services and pension services</t>
  </si>
  <si>
    <t>712</t>
  </si>
  <si>
    <t>Investment banking services</t>
  </si>
  <si>
    <t>715</t>
  </si>
  <si>
    <t>Services auxiliary to financial services other than to insurance and pensions</t>
  </si>
  <si>
    <t>717</t>
  </si>
  <si>
    <t>Services of holding financial assets</t>
  </si>
  <si>
    <t>7.2</t>
  </si>
  <si>
    <t>FISIM</t>
  </si>
  <si>
    <t>Not reflected in correspondence to CPC</t>
  </si>
  <si>
    <t>Financial Intermediation Services Indirectly Measured (FISIM)</t>
  </si>
  <si>
    <t>Only part referring to services indirectly measured</t>
  </si>
  <si>
    <t>8.1</t>
  </si>
  <si>
    <t>Franchises and trademarks licensing fees</t>
  </si>
  <si>
    <t>8396</t>
  </si>
  <si>
    <t>Trademarks and franchises</t>
  </si>
  <si>
    <t>8.2</t>
  </si>
  <si>
    <t>Licenses for the use of outcomes of research and development</t>
  </si>
  <si>
    <t>7333</t>
  </si>
  <si>
    <t>Licensing services for the right to use R&amp;D products</t>
  </si>
  <si>
    <t>8.3</t>
  </si>
  <si>
    <t>Licenses to reproduce and/or distribute computer software</t>
  </si>
  <si>
    <t>7331*</t>
  </si>
  <si>
    <t>Licensing services for the right to use computer software and databases</t>
  </si>
  <si>
    <t xml:space="preserve">CPC 7331 corresponds to the combination EBOPS 8.3 and 8.4.2 </t>
  </si>
  <si>
    <t>8.4.1</t>
  </si>
  <si>
    <t>Licenses to reproduce and/or distribute audiovisual products</t>
  </si>
  <si>
    <t>7332</t>
  </si>
  <si>
    <t>Licensing services for the right to use entertainment, literary or artistic originals</t>
  </si>
  <si>
    <t>Licences to reproduce and/or distribute audio-visual products</t>
  </si>
  <si>
    <t>7332*</t>
  </si>
  <si>
    <t>CPC 7332 corresponds to the combination EBOPS 8.4.1 and 8.4.2.
This covers: transactions corresponding to the licensing right between the owner of the rights (in general the author or producer of the audiovisual product) and the distributor. This also covers transactions corresponding to the licensing right  between the owner directly with those bringing the audiovisual product to the general public.
This does not cover: transactions between distributors (i.e. the entity which has received the licence to distribute content from the owner of the rights) and exhibitor, tv stations, radios etc. (i.e. the entity bringing the audiovisual product to the public) or services in the chain of distribution services provision. These are covered under EBOPS  11.1.1. Audiovisual services.</t>
  </si>
  <si>
    <t>8.4.2</t>
  </si>
  <si>
    <t>Licences to reproduce and/or distribute other products</t>
  </si>
  <si>
    <t xml:space="preserve">CPC 7332 corresponds to the combination EBOPS 8.4.1 and 8.4.2 </t>
  </si>
  <si>
    <t>Licenses to reproduce and/or distribute other products</t>
  </si>
  <si>
    <t>7335</t>
  </si>
  <si>
    <t>Licensing services for the right to use mineral exploration and evaluation</t>
  </si>
  <si>
    <t>7339</t>
  </si>
  <si>
    <t>Licensing services for the right to use other intellectual property products</t>
  </si>
  <si>
    <t>721</t>
  </si>
  <si>
    <t>9.1</t>
  </si>
  <si>
    <t>Telecommunications services</t>
  </si>
  <si>
    <t>841</t>
  </si>
  <si>
    <t>Telephony and other telecommunications services</t>
  </si>
  <si>
    <t>842</t>
  </si>
  <si>
    <t>Internet telecommunications services</t>
  </si>
  <si>
    <t>Broadcasting services</t>
  </si>
  <si>
    <t>9.2.1</t>
  </si>
  <si>
    <t>Computer services - Computer software</t>
  </si>
  <si>
    <t>83143</t>
  </si>
  <si>
    <t>Software originals</t>
  </si>
  <si>
    <t>8434</t>
  </si>
  <si>
    <t>Software downloads</t>
  </si>
  <si>
    <t>84391</t>
  </si>
  <si>
    <t>On-line games</t>
  </si>
  <si>
    <t>84392</t>
  </si>
  <si>
    <t>On-line software</t>
  </si>
  <si>
    <t>9.2.2</t>
  </si>
  <si>
    <t>Computer services - Other computer services</t>
  </si>
  <si>
    <t>8313</t>
  </si>
  <si>
    <t>IT consulting and support services</t>
  </si>
  <si>
    <t>83141</t>
  </si>
  <si>
    <t>IT design and development services for applications</t>
  </si>
  <si>
    <t>83142</t>
  </si>
  <si>
    <t>IT design and development services for networks and systems</t>
  </si>
  <si>
    <t>8315</t>
  </si>
  <si>
    <t>Hosting and information technology (IT) infrastructure provisioning services</t>
  </si>
  <si>
    <t>8316</t>
  </si>
  <si>
    <t>IT infrastructure and network management services</t>
  </si>
  <si>
    <t>8713</t>
  </si>
  <si>
    <t>Maintenance and repair services of computers and peripheral equipment</t>
  </si>
  <si>
    <t>92919*</t>
  </si>
  <si>
    <t>MSITS 2010 states in para 3.230 that Other computer services includes [..] training provided as part of a consultancy" and 3.231 add that Other computer services excludes computer-training courses not designed for a specific user, which are included in other personal, cultural, and recreational services under education services.  In other words, specially tailored computer training services provided to an individual or a group (e.g. a group of employees of a company) are covered under computer services.</t>
  </si>
  <si>
    <t>9.3.1</t>
  </si>
  <si>
    <t>Information services - News agency services</t>
  </si>
  <si>
    <t>844</t>
  </si>
  <si>
    <t>News agency services</t>
  </si>
  <si>
    <t>9.3.2</t>
  </si>
  <si>
    <t>Information services - Other information services</t>
  </si>
  <si>
    <t>8394</t>
  </si>
  <si>
    <t>Original compilations of facts/information</t>
  </si>
  <si>
    <t>8399*</t>
  </si>
  <si>
    <t>All other professional, technical and business services, n.e.c.</t>
  </si>
  <si>
    <t>Part of CPC 8399 included:
- compilation services of facts and information (i.e. databases), other than mailing lists</t>
  </si>
  <si>
    <t>84312</t>
  </si>
  <si>
    <t>On-line newspapers and periodicals</t>
  </si>
  <si>
    <t>84313</t>
  </si>
  <si>
    <t>On-line directories and mailing lists</t>
  </si>
  <si>
    <t>84393</t>
  </si>
  <si>
    <t>On-line adult content</t>
  </si>
  <si>
    <t>84394</t>
  </si>
  <si>
    <t>Web search portal content</t>
  </si>
  <si>
    <t>84399</t>
  </si>
  <si>
    <t>Other on-line content n.e.c.</t>
  </si>
  <si>
    <t>845</t>
  </si>
  <si>
    <t>Library and archive services</t>
  </si>
  <si>
    <t>10.1.1.1</t>
  </si>
  <si>
    <t>Provision of customized and non-customized research and development services</t>
  </si>
  <si>
    <t>811</t>
  </si>
  <si>
    <t>Research and experimental development services in natural sciences and engineering</t>
  </si>
  <si>
    <t>812</t>
  </si>
  <si>
    <t>Research and experimental development services in social sciences and humanities</t>
  </si>
  <si>
    <t>813</t>
  </si>
  <si>
    <t>Interdisciplinary research and experimental development services</t>
  </si>
  <si>
    <t>83912</t>
  </si>
  <si>
    <t>Industrial design services</t>
  </si>
  <si>
    <t>10.1.1.2</t>
  </si>
  <si>
    <t>Sale of proprietary rights arising from research and development</t>
  </si>
  <si>
    <t>814</t>
  </si>
  <si>
    <t>Research and development originals</t>
  </si>
  <si>
    <t>8392</t>
  </si>
  <si>
    <t>Design originals</t>
  </si>
  <si>
    <t>10.1.2</t>
  </si>
  <si>
    <t>Other research and development services</t>
  </si>
  <si>
    <t>8344*</t>
  </si>
  <si>
    <t>Technical testing and analysis services</t>
  </si>
  <si>
    <t xml:space="preserve">The principal correspondence of this CPC item is with scientific and other technical services (EBOPS 10.3.1.3) since these activities fall outside the boundary of Research and Development (covered in  EBOPS 10.1.1 Work undertaken on a systematic basis to increase the stock of knowledge). However if there is reasonable evidence that some of these services will ultimately give rise to patents, they could be recorded in 10.1.2 Other R&amp;D services. </t>
  </si>
  <si>
    <t>10.2.1.1</t>
  </si>
  <si>
    <t>Legal services</t>
  </si>
  <si>
    <t>821</t>
  </si>
  <si>
    <t>10.2.1.2</t>
  </si>
  <si>
    <t>Accounting; auditing; bookkeeping; and tax consulting services</t>
  </si>
  <si>
    <t>822</t>
  </si>
  <si>
    <t>Accounting, auditing and bookkeeping services</t>
  </si>
  <si>
    <t>823</t>
  </si>
  <si>
    <t>Tax consultancy and preparation services</t>
  </si>
  <si>
    <t>824</t>
  </si>
  <si>
    <t>Insolvency and receivership services</t>
  </si>
  <si>
    <t>10.2.1.3</t>
  </si>
  <si>
    <t>Business and management consulting and public relations services</t>
  </si>
  <si>
    <t>8311</t>
  </si>
  <si>
    <t>Management consulting and management services</t>
  </si>
  <si>
    <t>8312</t>
  </si>
  <si>
    <t>Business consulting services</t>
  </si>
  <si>
    <t>8319</t>
  </si>
  <si>
    <t>Other management services, except construction project management services</t>
  </si>
  <si>
    <t>10.2.2</t>
  </si>
  <si>
    <t>Advertising; market research; and public opinion polling</t>
  </si>
  <si>
    <t>836</t>
  </si>
  <si>
    <t>Advertising services and provision of advertising space or time</t>
  </si>
  <si>
    <t>837</t>
  </si>
  <si>
    <t>Market research and public opinion polling services</t>
  </si>
  <si>
    <t>83812</t>
  </si>
  <si>
    <t>Advertising and related photography services</t>
  </si>
  <si>
    <t>10.2.2.1</t>
  </si>
  <si>
    <t>8596</t>
  </si>
  <si>
    <t>Convention and trade show assistance and organization services</t>
  </si>
  <si>
    <t>Subset of 10.2.2</t>
  </si>
  <si>
    <t>10.3.1.1</t>
  </si>
  <si>
    <t>Architectural services</t>
  </si>
  <si>
    <t>832</t>
  </si>
  <si>
    <t>Architectural services, urban and land planning and landscape architectural services</t>
  </si>
  <si>
    <t>10.3.1.2</t>
  </si>
  <si>
    <t>Engineering services</t>
  </si>
  <si>
    <t>833</t>
  </si>
  <si>
    <t>10.3.1.3</t>
  </si>
  <si>
    <t>Scientific and other technical services</t>
  </si>
  <si>
    <t>8342</t>
  </si>
  <si>
    <t>Surface surveying and map-making services</t>
  </si>
  <si>
    <t>8343</t>
  </si>
  <si>
    <t>Weather forecasting and meteorological services</t>
  </si>
  <si>
    <t>8393</t>
  </si>
  <si>
    <t>Scientific and technical consulting services n.e.c.</t>
  </si>
  <si>
    <t>10.3.2.1</t>
  </si>
  <si>
    <t>Waste treatment and de-pollution</t>
  </si>
  <si>
    <t>894</t>
  </si>
  <si>
    <t>Materials recovery (recycling) services, on a fee or contract basis</t>
  </si>
  <si>
    <t>223</t>
  </si>
  <si>
    <t>941</t>
  </si>
  <si>
    <t>Sewerage, sewage treatment and septic tank cleaning services</t>
  </si>
  <si>
    <t>942</t>
  </si>
  <si>
    <t>Waste collection services</t>
  </si>
  <si>
    <t>943</t>
  </si>
  <si>
    <t>Waste treatment and disposal services</t>
  </si>
  <si>
    <t>944</t>
  </si>
  <si>
    <t>Remediation services</t>
  </si>
  <si>
    <t>945</t>
  </si>
  <si>
    <t>Sanitation and similar services</t>
  </si>
  <si>
    <t>949</t>
  </si>
  <si>
    <t>Other environmental protection services n.e.c.</t>
  </si>
  <si>
    <t>121</t>
  </si>
  <si>
    <t>10.3.2.2</t>
  </si>
  <si>
    <t>Services incidental to agriculture, forestry and fishing</t>
  </si>
  <si>
    <t>835</t>
  </si>
  <si>
    <t>Veterinary services</t>
  </si>
  <si>
    <t>861</t>
  </si>
  <si>
    <t>Support services to agriculture, hunting, forestry and fishing</t>
  </si>
  <si>
    <t>10.3.2.3</t>
  </si>
  <si>
    <t>Services incidental to mining, and oil and gas extraction</t>
  </si>
  <si>
    <t>862</t>
  </si>
  <si>
    <t>Support services to mining</t>
  </si>
  <si>
    <t>8341</t>
  </si>
  <si>
    <t>Geological, geophysical and other prospecting services</t>
  </si>
  <si>
    <t>10.3.3</t>
  </si>
  <si>
    <t>Operating leasing services</t>
  </si>
  <si>
    <t>7211</t>
  </si>
  <si>
    <t>Rental or leasing services involving own or leased property</t>
  </si>
  <si>
    <t>731</t>
  </si>
  <si>
    <t>Leasing or rental services concerning machinery and equipment without operator</t>
  </si>
  <si>
    <t>7321</t>
  </si>
  <si>
    <t>Leasing or rental services concerning televisions, radios, video cassette recorders and related equipment and accessories</t>
  </si>
  <si>
    <t>7323</t>
  </si>
  <si>
    <t>Leasing or rental services concerning furniture and other household appliances</t>
  </si>
  <si>
    <t>7324</t>
  </si>
  <si>
    <t>Leasing or rental services concerning pleasure and leisure equipment</t>
  </si>
  <si>
    <t>7325</t>
  </si>
  <si>
    <t>Leasing or rental services concerning household linen</t>
  </si>
  <si>
    <t>7326</t>
  </si>
  <si>
    <t>Leasing or rental services concerning textiles, clothing and footwear</t>
  </si>
  <si>
    <t>7327</t>
  </si>
  <si>
    <t>Leasing or rental services concerning do-it-yourself machinery and equipment</t>
  </si>
  <si>
    <t>7329</t>
  </si>
  <si>
    <t>Leasing or rental services concerning other goods n.e.c.</t>
  </si>
  <si>
    <t>10.3.4</t>
  </si>
  <si>
    <t>Trade-related services</t>
  </si>
  <si>
    <t>611</t>
  </si>
  <si>
    <t>Wholesale trade services, except on a fee or contract basis</t>
  </si>
  <si>
    <t>612</t>
  </si>
  <si>
    <t>Wholesale trade services on a fee or contract basis</t>
  </si>
  <si>
    <t>Non-specialized store retail trade services</t>
  </si>
  <si>
    <t>622</t>
  </si>
  <si>
    <t>Specialized store retail trade services</t>
  </si>
  <si>
    <t>Mail order or internet retail trade services</t>
  </si>
  <si>
    <t>624</t>
  </si>
  <si>
    <t>Other non-store retail trade services</t>
  </si>
  <si>
    <t>625</t>
  </si>
  <si>
    <t>Retail trade services on a fee or contract basis</t>
  </si>
  <si>
    <t>7222</t>
  </si>
  <si>
    <t>Building sales on a fee or contract basis</t>
  </si>
  <si>
    <t>7223</t>
  </si>
  <si>
    <t>Land sales on a fee or contract basis</t>
  </si>
  <si>
    <t>10.3.5</t>
  </si>
  <si>
    <t>Other business services n.i.e.</t>
  </si>
  <si>
    <t>6912</t>
  </si>
  <si>
    <t>Gas distribution through mains (on own account)</t>
  </si>
  <si>
    <t>692</t>
  </si>
  <si>
    <t>Water distribution (on own account)</t>
  </si>
  <si>
    <t>7212</t>
  </si>
  <si>
    <t>Trade services of buildings</t>
  </si>
  <si>
    <t>722</t>
  </si>
  <si>
    <t>Real estate services on a fee or contract basis</t>
  </si>
  <si>
    <t>7221</t>
  </si>
  <si>
    <t>Property management services on a fee or contract basis</t>
  </si>
  <si>
    <t>7224</t>
  </si>
  <si>
    <t>Real estate appraisal services on a fee or contract basis</t>
  </si>
  <si>
    <t>83811</t>
  </si>
  <si>
    <t>Portrait photography services</t>
  </si>
  <si>
    <t>83813</t>
  </si>
  <si>
    <t>Event photography and event videography services</t>
  </si>
  <si>
    <t>83814</t>
  </si>
  <si>
    <t>Specialty photography services</t>
  </si>
  <si>
    <t>83815</t>
  </si>
  <si>
    <t>Restoration and retouching services of photography</t>
  </si>
  <si>
    <t>83819</t>
  </si>
  <si>
    <t>Other photography services</t>
  </si>
  <si>
    <t>8382</t>
  </si>
  <si>
    <t>Photographic processing services</t>
  </si>
  <si>
    <t>83911</t>
  </si>
  <si>
    <t>Interior design services</t>
  </si>
  <si>
    <t>83919</t>
  </si>
  <si>
    <t>Other specialty design services</t>
  </si>
  <si>
    <t>8395</t>
  </si>
  <si>
    <t>Translation and interpretation services</t>
  </si>
  <si>
    <t>Part of CPC 8399 included:
- drafting services (detailed layouts, drawings, plans and illustrations of buildings, structures, systems or components from engineering and architectural specifications, done by architectural draftsmen or engineering technicians)</t>
  </si>
  <si>
    <t>851</t>
  </si>
  <si>
    <t>Employment services</t>
  </si>
  <si>
    <t>852</t>
  </si>
  <si>
    <t>Investigation and security services</t>
  </si>
  <si>
    <t>8531</t>
  </si>
  <si>
    <t>Disinfecting and exterminating services</t>
  </si>
  <si>
    <t>8532</t>
  </si>
  <si>
    <t>Window cleaning services</t>
  </si>
  <si>
    <t>8533</t>
  </si>
  <si>
    <t>General cleaning services</t>
  </si>
  <si>
    <t>Parts of 8534 included are:
  - cleaning of computer rooms and the like
  - specialized cleaning services for reservoirs and tanks, these being parts of either industrial sites or transport equipment
  - sterilization of objects or premises (operating rooms)
  - furnace and chimney cleaning services
  - exterior cleaning of buildings of all types
  - cleaning of fireplaces, stoves, furnaces, incinerators, boilers, ventilation ducts and exhaust units</t>
  </si>
  <si>
    <t>855</t>
  </si>
  <si>
    <t>Travel arrangements, tour operator and related services</t>
  </si>
  <si>
    <t>8591</t>
  </si>
  <si>
    <t>Credit reporting services</t>
  </si>
  <si>
    <t>8592</t>
  </si>
  <si>
    <t>Collection agency services</t>
  </si>
  <si>
    <t>8593</t>
  </si>
  <si>
    <t>Telephone-based support services</t>
  </si>
  <si>
    <t>8594</t>
  </si>
  <si>
    <t>Combined office administrative services</t>
  </si>
  <si>
    <t>8595</t>
  </si>
  <si>
    <t>Specialized office support services</t>
  </si>
  <si>
    <t>8597</t>
  </si>
  <si>
    <t>Landscape care and maintenance services</t>
  </si>
  <si>
    <t>8599</t>
  </si>
  <si>
    <t>Other information and support services n.e.c.</t>
  </si>
  <si>
    <t>69112</t>
  </si>
  <si>
    <t>Electricity distribution (on own account)</t>
  </si>
  <si>
    <t>86312</t>
  </si>
  <si>
    <t>Electricity distribution services (on a fee or contract basis)</t>
  </si>
  <si>
    <t>8632</t>
  </si>
  <si>
    <t>Gas distribution services through mains (on a fee or contract basis)</t>
  </si>
  <si>
    <t>8633</t>
  </si>
  <si>
    <t>Water distribution services through mains (on a fee or contract basis)</t>
  </si>
  <si>
    <t>8634</t>
  </si>
  <si>
    <t>Distribution services of steam, hot water and air-conditioning supply through mains (on a fee or contract basis)</t>
  </si>
  <si>
    <t>8635</t>
  </si>
  <si>
    <t>Water distribution services, except through mains (on a fee or contract basis)</t>
  </si>
  <si>
    <t>873</t>
  </si>
  <si>
    <t>Installation services (other than construction)</t>
  </si>
  <si>
    <t>891</t>
  </si>
  <si>
    <t>Publishing, printing and reproduction services</t>
  </si>
  <si>
    <t>11.1.1</t>
  </si>
  <si>
    <t>Audiovisual services</t>
  </si>
  <si>
    <t>73220</t>
  </si>
  <si>
    <t>Leasing or rental services concerning video tapes and disks</t>
  </si>
  <si>
    <t>This covers: 
- transactions between distributors (i.e. the entity which has received the licence to distribute content from the owner of the rights) and exhibitor, tv stations, radios etc. (i.e. the entity bringing the audiovisual product to the public);
- transactions between  exhibitors, tv stations, radios etc. (i.e. the entity bringing the audiovisual product to the public) and the general public.
This does not cover: transactions corresponding to the licensing right between the owner of the rights (in general the author or producer of the audiovisual product) and the distributor or directly between the owner and the entities providing the audiovisual service to the general public. These are covered under EBOPS  8.4.1. Licenses to reproduce and/or distribute audiovisual products.</t>
  </si>
  <si>
    <t>8461</t>
  </si>
  <si>
    <t>Radio and television broadcast originals</t>
  </si>
  <si>
    <t>8462*</t>
  </si>
  <si>
    <t>Radio and television channel programmes</t>
  </si>
  <si>
    <t>Home programme distribution services, basic programming package</t>
  </si>
  <si>
    <t>Home programme distribution services, discretionary programming package</t>
  </si>
  <si>
    <t>Home programme distribution services, pay-per-view</t>
  </si>
  <si>
    <t>961</t>
  </si>
  <si>
    <t>Audiovisual and related services</t>
  </si>
  <si>
    <t>8432</t>
  </si>
  <si>
    <t>On-line audio content</t>
  </si>
  <si>
    <t>8433</t>
  </si>
  <si>
    <t>On-line video content</t>
  </si>
  <si>
    <t>11.1.2</t>
  </si>
  <si>
    <t>Artistic related services</t>
  </si>
  <si>
    <t>962</t>
  </si>
  <si>
    <t>Performing arts and other live entertainment event presentation and promotion services</t>
  </si>
  <si>
    <t>963</t>
  </si>
  <si>
    <t>Services of performing and other artists</t>
  </si>
  <si>
    <t>84311</t>
  </si>
  <si>
    <t>On-line books</t>
  </si>
  <si>
    <t>11.2.1</t>
  </si>
  <si>
    <t>11.2.2</t>
  </si>
  <si>
    <t>MSITS 2010 states in para 3.230 that Other computer services includes [..] training provided as part of a consultancy" and 3.231 add that Other computer services excludes computer-training courses not designed for a specific user, which are included in other personal, cultural, and recreational services under education services.  In other words, non-customized computer training services provided to an individual or a group of individuals on a registration basis are included in education services (under personal, cultural and recreational services).</t>
  </si>
  <si>
    <t>11.2.3</t>
  </si>
  <si>
    <t>Heritage and recreational services</t>
  </si>
  <si>
    <t>964</t>
  </si>
  <si>
    <t>Museum and preservation services</t>
  </si>
  <si>
    <t>965</t>
  </si>
  <si>
    <t>Sports and recreational sports services</t>
  </si>
  <si>
    <t>966</t>
  </si>
  <si>
    <t>Services of athletes and related support services</t>
  </si>
  <si>
    <t>969</t>
  </si>
  <si>
    <t>Other amusement and recreational services</t>
  </si>
  <si>
    <t>11.2.4</t>
  </si>
  <si>
    <t>Other personal services</t>
  </si>
  <si>
    <t>9322</t>
  </si>
  <si>
    <t>Residential care services for the elderly and persons with disabilities</t>
  </si>
  <si>
    <t>933</t>
  </si>
  <si>
    <t>Other social services with accommodation</t>
  </si>
  <si>
    <t>934</t>
  </si>
  <si>
    <t>Social services without accommodation for the elderly and disabled</t>
  </si>
  <si>
    <t>935</t>
  </si>
  <si>
    <t>Other social services without accommodation</t>
  </si>
  <si>
    <t>95</t>
  </si>
  <si>
    <t>Services of membership organizations</t>
  </si>
  <si>
    <t>971</t>
  </si>
  <si>
    <t>Washing, cleaning and dyeing services</t>
  </si>
  <si>
    <t>972</t>
  </si>
  <si>
    <t>Beauty and physical well-being services</t>
  </si>
  <si>
    <t>973</t>
  </si>
  <si>
    <t>Funeral, cremation and undertaking services</t>
  </si>
  <si>
    <t>979</t>
  </si>
  <si>
    <t>Other miscellaneous services</t>
  </si>
  <si>
    <t>98</t>
  </si>
  <si>
    <t>Domestic services</t>
  </si>
  <si>
    <t>12.1</t>
  </si>
  <si>
    <t>Embassies and consulates</t>
  </si>
  <si>
    <t>99</t>
  </si>
  <si>
    <t>Services provided by extraterritorial organizations and bodies</t>
  </si>
  <si>
    <t>For these three subcomponents of EBOPS, the CPC sublasses identified here are those that relate only or mostly to government activity; goods and other services consumed by government enclaves (e.g. emabssies ad military bases), or by the personel of this government which are stationed in foreign economies (i.e. where the enclave is located) are also covered under these items. See MSITS 2010 para. 3.269-3.276 for more information.</t>
  </si>
  <si>
    <t>12.2</t>
  </si>
  <si>
    <t>Military units and agencies</t>
  </si>
  <si>
    <t>12.3</t>
  </si>
  <si>
    <t>Other government services</t>
  </si>
  <si>
    <t>911</t>
  </si>
  <si>
    <t>Administrative services of the government</t>
  </si>
  <si>
    <t>912</t>
  </si>
  <si>
    <t>Public administrative services provided to the community as a whole</t>
  </si>
  <si>
    <t>913</t>
  </si>
  <si>
    <t>Administrative services related to compulsory social security schemes</t>
  </si>
  <si>
    <t>pfCode</t>
  </si>
  <si>
    <t>cmdCode</t>
  </si>
  <si>
    <t>cmdDescE</t>
  </si>
  <si>
    <t>parentCmdCode</t>
  </si>
  <si>
    <t>aggrlevel</t>
  </si>
  <si>
    <t>isLeaf</t>
  </si>
  <si>
    <t>BE5</t>
  </si>
  <si>
    <t xml:space="preserve">Agriculture, forestry, fishing, food, beverages, tobacco </t>
  </si>
  <si>
    <t>TOTAL</t>
  </si>
  <si>
    <t>11</t>
  </si>
  <si>
    <t>Agriculture, forestry, fishing, food, beverages, tobacco |Goods</t>
  </si>
  <si>
    <t>111</t>
  </si>
  <si>
    <t>Agriculture, forestry, fishing, food, beverages, tobacco |Goods|Intermediate Consumption</t>
  </si>
  <si>
    <t>1111</t>
  </si>
  <si>
    <t>Agriculture, forestry, fishing, food, beverages, tobacco |Goods|Intermediate Consumption|Primary</t>
  </si>
  <si>
    <t>1112</t>
  </si>
  <si>
    <t>Agriculture, forestry, fishing, food, beverages, tobacco |Goods|Intermediate Consumption|Processed</t>
  </si>
  <si>
    <t>111210</t>
  </si>
  <si>
    <t>Agriculture, forestry, fishing, food, beverages, tobacco |Goods|Intermediate Consumption|Processed|Generic</t>
  </si>
  <si>
    <t>111220</t>
  </si>
  <si>
    <t>Agriculture, forestry, fishing, food, beverages, tobacco |Goods|Intermediate Consumption|Processed|Specific</t>
  </si>
  <si>
    <t>112</t>
  </si>
  <si>
    <t>Agriculture, forestry, fishing, food, beverages, tobacco |Goods|Gross Fixed Capital Formation</t>
  </si>
  <si>
    <t>112010</t>
  </si>
  <si>
    <t>Agriculture, forestry, fishing, food, beverages, tobacco |Goods|Gross Fixed Capital Formation|Generic</t>
  </si>
  <si>
    <t>112020</t>
  </si>
  <si>
    <t>Agriculture, forestry, fishing, food, beverages, tobacco |Goods|Gross Fixed Capital Formation|Specific</t>
  </si>
  <si>
    <t>113</t>
  </si>
  <si>
    <t>Agriculture, forestry, fishing, food, beverages, tobacco |Goods|Final Consumption</t>
  </si>
  <si>
    <t>1131</t>
  </si>
  <si>
    <t>Agriculture, forestry, fishing, food, beverages, tobacco |Goods|Final Consumption|Primary</t>
  </si>
  <si>
    <t>113101</t>
  </si>
  <si>
    <t>Agriculture, forestry, fishing, food, beverages, tobacco |Goods|Final Consumption|Primary|Non-durable</t>
  </si>
  <si>
    <t>113102</t>
  </si>
  <si>
    <t>Agriculture, forestry, fishing, food, beverages, tobacco |Goods|Final Consumption|Primary|Durable</t>
  </si>
  <si>
    <t>1132</t>
  </si>
  <si>
    <t>Agriculture, forestry, fishing, food, beverages, tobacco |Goods|Final Consumption|Processed</t>
  </si>
  <si>
    <t>113201</t>
  </si>
  <si>
    <t>Agriculture, forestry, fishing, food, beverages, tobacco |Goods|Final Consumption|Processed|Non-durable</t>
  </si>
  <si>
    <t>113202</t>
  </si>
  <si>
    <t>Agriculture, forestry, fishing, food, beverages, tobacco |Goods|Final Consumption|Processed|Durable</t>
  </si>
  <si>
    <t>12</t>
  </si>
  <si>
    <t>Agriculture, forestry, fishing, food, beverages, tobacco |Services</t>
  </si>
  <si>
    <t>Agriculture, forestry, fishing, food, beverages, tobacco |Services|Intermediate Consumption</t>
  </si>
  <si>
    <t>121010</t>
  </si>
  <si>
    <t>Agriculture, forestry, fishing, food, beverages, tobacco |Services|Intermediate Consumption|Generic</t>
  </si>
  <si>
    <t>121020</t>
  </si>
  <si>
    <t>Agriculture, forestry, fishing, food, beverages, tobacco |Services|Intermediate Consumption|Specific</t>
  </si>
  <si>
    <t>Agriculture, forestry, fishing, food, beverages, tobacco |Services|Final Consumption</t>
  </si>
  <si>
    <t xml:space="preserve">Mining, quarrying, refinery, fuels, chemicals, electricity, water, waste treatment </t>
  </si>
  <si>
    <t>21</t>
  </si>
  <si>
    <t>Mining, quarrying, refinery, fuels, chemicals, electricity, water, waste treatment |Goods</t>
  </si>
  <si>
    <t>211</t>
  </si>
  <si>
    <t>Mining, quarrying, refinery, fuels, chemicals, electricity, water, waste treatment |Goods|Intermediate Consumption</t>
  </si>
  <si>
    <t>2111</t>
  </si>
  <si>
    <t>Mining, quarrying, refinery, fuels, chemicals, electricity, water, waste treatment |Goods|Intermediate Consumption|Primary</t>
  </si>
  <si>
    <t>2112</t>
  </si>
  <si>
    <t>Mining, quarrying, refinery, fuels, chemicals, electricity, water, waste treatment |Goods|Intermediate Consumption|Processed</t>
  </si>
  <si>
    <t>211210</t>
  </si>
  <si>
    <t>Mining, quarrying, refinery, fuels, chemicals, electricity, water, waste treatment |Goods|Intermediate Consumption|Processed|Generic</t>
  </si>
  <si>
    <t>211220</t>
  </si>
  <si>
    <t>Mining, quarrying, refinery, fuels, chemicals, electricity, water, waste treatment |Goods|Intermediate Consumption|Processed|Specific</t>
  </si>
  <si>
    <t>212</t>
  </si>
  <si>
    <t>Mining, quarrying, refinery, fuels, chemicals, electricity, water, waste treatment |Goods|Gross Fixed Capital Formation</t>
  </si>
  <si>
    <t>212010</t>
  </si>
  <si>
    <t>Mining, quarrying, refinery, fuels, chemicals, electricity, water, waste treatment |Goods|Gross Fixed Capital Formation|Generic</t>
  </si>
  <si>
    <t>212020</t>
  </si>
  <si>
    <t>Mining, quarrying, refinery, fuels, chemicals, electricity, water, waste treatment |Goods|Gross Fixed Capital Formation|Specific</t>
  </si>
  <si>
    <t>213</t>
  </si>
  <si>
    <t>Mining, quarrying, refinery, fuels, chemicals, electricity, water, waste treatment |Goods|Final Consumption</t>
  </si>
  <si>
    <t>2131</t>
  </si>
  <si>
    <t>Mining, quarrying, refinery, fuels, chemicals, electricity, water, waste treatment |Goods|Final Consumption|Primary</t>
  </si>
  <si>
    <t>213101</t>
  </si>
  <si>
    <t>Mining, quarrying, refinery, fuels, chemicals, electricity, water, waste treatment |Goods|Final Consumption|Primary|Non-durable</t>
  </si>
  <si>
    <t>213102</t>
  </si>
  <si>
    <t>Mining, quarrying, refinery, fuels, chemicals, electricity, water, waste treatment |Goods|Final Consumption|Primary|Durable</t>
  </si>
  <si>
    <t>2132</t>
  </si>
  <si>
    <t>Mining, quarrying, refinery, fuels, chemicals, electricity, water, waste treatment |Goods|Final Consumption|Processed</t>
  </si>
  <si>
    <t>213201</t>
  </si>
  <si>
    <t>Mining, quarrying, refinery, fuels, chemicals, electricity, water, waste treatment |Goods|Final Consumption|Processed|Non-durable</t>
  </si>
  <si>
    <t>213202</t>
  </si>
  <si>
    <t>Mining, quarrying, refinery, fuels, chemicals, electricity, water, waste treatment |Goods|Final Consumption|Processed|Durable</t>
  </si>
  <si>
    <t>22</t>
  </si>
  <si>
    <t>Mining, quarrying, refinery, fuels, chemicals, electricity, water, waste treatment |Services</t>
  </si>
  <si>
    <t>Mining, quarrying, refinery, fuels, chemicals, electricity, water, waste treatment |Services|Intermediate Consumption</t>
  </si>
  <si>
    <t>221010</t>
  </si>
  <si>
    <t>Mining, quarrying, refinery, fuels, chemicals, electricity, water, waste treatment |Services|Intermediate Consumption|Generic</t>
  </si>
  <si>
    <t>221020</t>
  </si>
  <si>
    <t>Mining, quarrying, refinery, fuels, chemicals, electricity, water, waste treatment |Services|Intermediate Consumption|Specific</t>
  </si>
  <si>
    <t>Mining, quarrying, refinery, fuels, chemicals, electricity, water, waste treatment |Services|Final Consumption</t>
  </si>
  <si>
    <t xml:space="preserve">Construction, wood, glass, stone, basic metals, housing, electrical appliances, furniture  </t>
  </si>
  <si>
    <t>31</t>
  </si>
  <si>
    <t>Construction, wood, glass, stone, basic metals, housing, electrical appliances, furniture  |Goods</t>
  </si>
  <si>
    <t>311</t>
  </si>
  <si>
    <t>Construction, wood, glass, stone, basic metals, housing, electrical appliances, furniture  |Goods|Intermediate Consumption</t>
  </si>
  <si>
    <t>3111</t>
  </si>
  <si>
    <t>Construction, wood, glass, stone, basic metals, housing, electrical appliances, furniture  |Goods|Intermediate Consumption|Primary</t>
  </si>
  <si>
    <t>3112</t>
  </si>
  <si>
    <t>Construction, wood, glass, stone, basic metals, housing, electrical appliances, furniture  |Goods|Intermediate Consumption|Processed</t>
  </si>
  <si>
    <t>311210</t>
  </si>
  <si>
    <t>Construction, wood, glass, stone, basic metals, housing, electrical appliances, furniture  |Goods|Intermediate Consumption|Processed|Generic</t>
  </si>
  <si>
    <t>311220</t>
  </si>
  <si>
    <t>Construction, wood, glass, stone, basic metals, housing, electrical appliances, furniture  |Goods|Intermediate Consumption|Processed|Specific</t>
  </si>
  <si>
    <t>312</t>
  </si>
  <si>
    <t>Construction, wood, glass, stone, basic metals, housing, electrical appliances, furniture  |Goods|Gross Fixed Capital Formation</t>
  </si>
  <si>
    <t>312010</t>
  </si>
  <si>
    <t>Construction, wood, glass, stone, basic metals, housing, electrical appliances, furniture  |Goods|Gross Fixed Capital Formation|Generic</t>
  </si>
  <si>
    <t>312020</t>
  </si>
  <si>
    <t>Construction, wood, glass, stone, basic metals, housing, electrical appliances, furniture  |Goods|Gross Fixed Capital Formation|Specific</t>
  </si>
  <si>
    <t>313</t>
  </si>
  <si>
    <t>Construction, wood, glass, stone, basic metals, housing, electrical appliances, furniture  |Goods|Final Consumption</t>
  </si>
  <si>
    <t>3131</t>
  </si>
  <si>
    <t>Construction, wood, glass, stone, basic metals, housing, electrical appliances, furniture  |Goods|Final Consumption|Primary</t>
  </si>
  <si>
    <t>313101</t>
  </si>
  <si>
    <t>Construction, wood, glass, stone, basic metals, housing, electrical appliances, furniture  |Goods|Final Consumption|Primary|Non-durable</t>
  </si>
  <si>
    <t>313102</t>
  </si>
  <si>
    <t>Construction, wood, glass, stone, basic metals, housing, electrical appliances, furniture  |Goods|Final Consumption|Primary|Durable</t>
  </si>
  <si>
    <t>3132</t>
  </si>
  <si>
    <t>Construction, wood, glass, stone, basic metals, housing, electrical appliances, furniture  |Goods|Final Consumption|Processed</t>
  </si>
  <si>
    <t>313201</t>
  </si>
  <si>
    <t>Construction, wood, glass, stone, basic metals, housing, electrical appliances, furniture  |Goods|Final Consumption|Processed|Non-durable</t>
  </si>
  <si>
    <t>313202</t>
  </si>
  <si>
    <t>Construction, wood, glass, stone, basic metals, housing, electrical appliances, furniture  |Goods|Final Consumption|Processed|Durable</t>
  </si>
  <si>
    <t>32</t>
  </si>
  <si>
    <t>Construction, wood, glass, stone, basic metals, housing, electrical appliances, furniture  |Services</t>
  </si>
  <si>
    <t>Construction, wood, glass, stone, basic metals, housing, electrical appliances, furniture  |Services|Intermediate Consumption</t>
  </si>
  <si>
    <t>321010</t>
  </si>
  <si>
    <t>Construction, wood, glass, stone, basic metals, housing, electrical appliances, furniture  |Services|Intermediate Consumption|Generic</t>
  </si>
  <si>
    <t>321020</t>
  </si>
  <si>
    <t>Construction, wood, glass, stone, basic metals, housing, electrical appliances, furniture  |Services|Intermediate Consumption|Specific</t>
  </si>
  <si>
    <t>Construction, wood, glass, stone, basic metals, housing, electrical appliances, furniture  |Services|Final Consumption</t>
  </si>
  <si>
    <t xml:space="preserve">Textile, apparel, shoes </t>
  </si>
  <si>
    <t>41</t>
  </si>
  <si>
    <t>Textile, apparel, shoes |Goods</t>
  </si>
  <si>
    <t>411</t>
  </si>
  <si>
    <t>Textile, apparel, shoes |Goods|Intermediate Consumption</t>
  </si>
  <si>
    <t>4111</t>
  </si>
  <si>
    <t>Textile, apparel, shoes |Goods|Intermediate Consumption|Primary</t>
  </si>
  <si>
    <t>4112</t>
  </si>
  <si>
    <t>Textile, apparel, shoes |Goods|Intermediate Consumption|Processed</t>
  </si>
  <si>
    <t>411210</t>
  </si>
  <si>
    <t>Textile, apparel, shoes |Goods|Intermediate Consumption|Processed|Generic</t>
  </si>
  <si>
    <t>411220</t>
  </si>
  <si>
    <t>Textile, apparel, shoes |Goods|Intermediate Consumption|Processed|Specific</t>
  </si>
  <si>
    <t>412</t>
  </si>
  <si>
    <t>Textile, apparel, shoes |Goods|Gross Fixed Capital Formation</t>
  </si>
  <si>
    <t>412010</t>
  </si>
  <si>
    <t>Textile, apparel, shoes |Goods|Gross Fixed Capital Formation|Generic</t>
  </si>
  <si>
    <t>412020</t>
  </si>
  <si>
    <t>Textile, apparel, shoes |Goods|Gross Fixed Capital Formation|Specific</t>
  </si>
  <si>
    <t>413</t>
  </si>
  <si>
    <t>Textile, apparel, shoes |Goods|Final Consumption</t>
  </si>
  <si>
    <t>4131</t>
  </si>
  <si>
    <t>Textile, apparel, shoes |Goods|Final Consumption|Primary</t>
  </si>
  <si>
    <t>413101</t>
  </si>
  <si>
    <t>Textile, apparel, shoes |Goods|Final Consumption|Primary|Non-durable</t>
  </si>
  <si>
    <t>413102</t>
  </si>
  <si>
    <t>Textile, apparel, shoes |Goods|Final Consumption|Primary|Durable</t>
  </si>
  <si>
    <t>4132</t>
  </si>
  <si>
    <t>Textile, apparel, shoes |Goods|Final Consumption|Processed</t>
  </si>
  <si>
    <t>413201</t>
  </si>
  <si>
    <t>Textile, apparel, shoes |Goods|Final Consumption|Processed|Non-durable</t>
  </si>
  <si>
    <t>413202</t>
  </si>
  <si>
    <t>Textile, apparel, shoes |Goods|Final Consumption|Processed|Durable</t>
  </si>
  <si>
    <t>42</t>
  </si>
  <si>
    <t>Textile, apparel, shoes |Services</t>
  </si>
  <si>
    <t>Textile, apparel, shoes |Services|Intermediate Consumption</t>
  </si>
  <si>
    <t>421010</t>
  </si>
  <si>
    <t>Textile, apparel, shoes |Services|Intermediate Consumption|Generic</t>
  </si>
  <si>
    <t>421020</t>
  </si>
  <si>
    <t>Textile, apparel, shoes |Services|Intermediate Consumption|Specific</t>
  </si>
  <si>
    <t>423</t>
  </si>
  <si>
    <t>Textile, apparel, shoes |Services|Final Consumption</t>
  </si>
  <si>
    <t>Transport equipment and services, travel, postal services</t>
  </si>
  <si>
    <t>51</t>
  </si>
  <si>
    <t>Transport equipment and services, travel, postal services|Goods</t>
  </si>
  <si>
    <t>511</t>
  </si>
  <si>
    <t>Transport equipment and services, travel, postal services|Goods|Intermediate Consumption</t>
  </si>
  <si>
    <t>5111</t>
  </si>
  <si>
    <t>Transport equipment and services, travel, postal services|Goods|Intermediate Consumption|Primary</t>
  </si>
  <si>
    <t>5112</t>
  </si>
  <si>
    <t>Transport equipment and services, travel, postal services|Goods|Intermediate Consumption|Processed</t>
  </si>
  <si>
    <t>511210</t>
  </si>
  <si>
    <t>Transport equipment and services, travel, postal services|Goods|Intermediate Consumption|Processed|Generic</t>
  </si>
  <si>
    <t>511220</t>
  </si>
  <si>
    <t>Transport equipment and services, travel, postal services|Goods|Intermediate Consumption|Processed|Specific</t>
  </si>
  <si>
    <t>512</t>
  </si>
  <si>
    <t>Transport equipment and services, travel, postal services|Goods|Gross Fixed Capital Formation</t>
  </si>
  <si>
    <t>512010</t>
  </si>
  <si>
    <t>Transport equipment and services, travel, postal services|Goods|Gross Fixed Capital Formation|Generic</t>
  </si>
  <si>
    <t>512020</t>
  </si>
  <si>
    <t>Transport equipment and services, travel, postal services|Goods|Gross Fixed Capital Formation|Specific</t>
  </si>
  <si>
    <t>513</t>
  </si>
  <si>
    <t>Transport equipment and services, travel, postal services|Goods|Final Consumption</t>
  </si>
  <si>
    <t>5131</t>
  </si>
  <si>
    <t>Transport equipment and services, travel, postal services|Goods|Final Consumption|Primary</t>
  </si>
  <si>
    <t>513101</t>
  </si>
  <si>
    <t>Transport equipment and services, travel, postal services|Goods|Final Consumption|Primary|Non-durable</t>
  </si>
  <si>
    <t>513102</t>
  </si>
  <si>
    <t>Transport equipment and services, travel, postal services|Goods|Final Consumption|Primary|Durable</t>
  </si>
  <si>
    <t>5132</t>
  </si>
  <si>
    <t>Transport equipment and services, travel, postal services|Goods|Final Consumption|Processed</t>
  </si>
  <si>
    <t>513201</t>
  </si>
  <si>
    <t>Transport equipment and services, travel, postal services|Goods|Final Consumption|Processed|Non-durable</t>
  </si>
  <si>
    <t>513202</t>
  </si>
  <si>
    <t>Transport equipment and services, travel, postal services|Goods|Final Consumption|Processed|Durable</t>
  </si>
  <si>
    <t>52</t>
  </si>
  <si>
    <t>Transport equipment and services, travel, postal services|Services</t>
  </si>
  <si>
    <t>Transport equipment and services, travel, postal services|Services|Intermediate Consumption</t>
  </si>
  <si>
    <t>521010</t>
  </si>
  <si>
    <t>Transport equipment and services, travel, postal services|Services|Intermediate Consumption|Generic</t>
  </si>
  <si>
    <t>521020</t>
  </si>
  <si>
    <t>Transport equipment and services, travel, postal services|Services|Intermediate Consumption|Specific</t>
  </si>
  <si>
    <t>Transport equipment and services, travel, postal services|Services|Final Consumption</t>
  </si>
  <si>
    <t>6</t>
  </si>
  <si>
    <t>ICT, media, computers, business and financial services</t>
  </si>
  <si>
    <t>61</t>
  </si>
  <si>
    <t>ICT, media, computers, business and financial services|Goods</t>
  </si>
  <si>
    <t>ICT, media, computers, business and financial services|Goods|Intermediate Consumption</t>
  </si>
  <si>
    <t>6111</t>
  </si>
  <si>
    <t>ICT, media, computers, business and financial services|Goods|Intermediate Consumption|Primary</t>
  </si>
  <si>
    <t>6112</t>
  </si>
  <si>
    <t>ICT, media, computers, business and financial services|Goods|Intermediate Consumption|Processed</t>
  </si>
  <si>
    <t>611210</t>
  </si>
  <si>
    <t>ICT, media, computers, business and financial services|Goods|Intermediate Consumption|Processed|Generic</t>
  </si>
  <si>
    <t>611220</t>
  </si>
  <si>
    <t>ICT, media, computers, business and financial services|Goods|Intermediate Consumption|Processed|Specific</t>
  </si>
  <si>
    <t>ICT, media, computers, business and financial services|Goods|Gross Fixed Capital Formation</t>
  </si>
  <si>
    <t>612010</t>
  </si>
  <si>
    <t>ICT, media, computers, business and financial services|Goods|Gross Fixed Capital Formation|Generic</t>
  </si>
  <si>
    <t>612020</t>
  </si>
  <si>
    <t>ICT, media, computers, business and financial services|Goods|Gross Fixed Capital Formation|Specific</t>
  </si>
  <si>
    <t>613</t>
  </si>
  <si>
    <t>ICT, media, computers, business and financial services|Goods|Final Consumption</t>
  </si>
  <si>
    <t>6131</t>
  </si>
  <si>
    <t>ICT, media, computers, business and financial services|Goods|Final Consumption|Primary</t>
  </si>
  <si>
    <t>613101</t>
  </si>
  <si>
    <t>ICT, media, computers, business and financial services|Goods|Final Consumption|Primary|Non-durable</t>
  </si>
  <si>
    <t>613102</t>
  </si>
  <si>
    <t>ICT, media, computers, business and financial services|Goods|Final Consumption|Primary|Durable</t>
  </si>
  <si>
    <t>6132</t>
  </si>
  <si>
    <t>ICT, media, computers, business and financial services|Goods|Final Consumption|Processed</t>
  </si>
  <si>
    <t>613201</t>
  </si>
  <si>
    <t>ICT, media, computers, business and financial services|Goods|Final Consumption|Processed|Non-durable</t>
  </si>
  <si>
    <t>613202</t>
  </si>
  <si>
    <t>ICT, media, computers, business and financial services|Goods|Final Consumption|Processed|Durable</t>
  </si>
  <si>
    <t>62</t>
  </si>
  <si>
    <t>ICT, media, computers, business and financial services|Services</t>
  </si>
  <si>
    <t>ICT, media, computers, business and financial services|Services|Intermediate Consumption</t>
  </si>
  <si>
    <t>621010</t>
  </si>
  <si>
    <t>ICT, media, computers, business and financial services|Services|Intermediate Consumption|Generic</t>
  </si>
  <si>
    <t>621020</t>
  </si>
  <si>
    <t>ICT, media, computers, business and financial services|Services|Intermediate Consumption|Specific</t>
  </si>
  <si>
    <t>ICT, media, computers, business and financial services|Services|Final Consumption</t>
  </si>
  <si>
    <t>7</t>
  </si>
  <si>
    <t>Health, pharmaceuticals, education, cultural, sport</t>
  </si>
  <si>
    <t>71</t>
  </si>
  <si>
    <t>Health, pharmaceuticals, education, cultural, sport|Goods</t>
  </si>
  <si>
    <t>711</t>
  </si>
  <si>
    <t>Health, pharmaceuticals, education, cultural, sport|Goods|Intermediate Consumption</t>
  </si>
  <si>
    <t>7111</t>
  </si>
  <si>
    <t>Health, pharmaceuticals, education, cultural, sport|Goods|Intermediate Consumption|Primary</t>
  </si>
  <si>
    <t>7112</t>
  </si>
  <si>
    <t>Health, pharmaceuticals, education, cultural, sport|Goods|Intermediate Consumption|Processed</t>
  </si>
  <si>
    <t>711210</t>
  </si>
  <si>
    <t>Health, pharmaceuticals, education, cultural, sport|Goods|Intermediate Consumption|Processed|Generic</t>
  </si>
  <si>
    <t>711220</t>
  </si>
  <si>
    <t>Health, pharmaceuticals, education, cultural, sport|Goods|Intermediate Consumption|Processed|Specific</t>
  </si>
  <si>
    <t>Health, pharmaceuticals, education, cultural, sport|Goods|Gross Fixed Capital Formation</t>
  </si>
  <si>
    <t>712010</t>
  </si>
  <si>
    <t>Health, pharmaceuticals, education, cultural, sport|Goods|Gross Fixed Capital Formation|Generic</t>
  </si>
  <si>
    <t>712020</t>
  </si>
  <si>
    <t>Health, pharmaceuticals, education, cultural, sport|Goods|Gross Fixed Capital Formation|Specific</t>
  </si>
  <si>
    <t>713</t>
  </si>
  <si>
    <t>Health, pharmaceuticals, education, cultural, sport|Goods|Final Consumption</t>
  </si>
  <si>
    <t>7131</t>
  </si>
  <si>
    <t>Health, pharmaceuticals, education, cultural, sport|Goods|Final Consumption|Primary</t>
  </si>
  <si>
    <t>713101</t>
  </si>
  <si>
    <t>Health, pharmaceuticals, education, cultural, sport|Goods|Final Consumption|Primary|Non-durable</t>
  </si>
  <si>
    <t>713102</t>
  </si>
  <si>
    <t>Health, pharmaceuticals, education, cultural, sport|Goods|Final Consumption|Primary|Durable</t>
  </si>
  <si>
    <t>Health, pharmaceuticals, education, cultural, sport|Goods|Final Consumption|Processed</t>
  </si>
  <si>
    <t>713201</t>
  </si>
  <si>
    <t>Health, pharmaceuticals, education, cultural, sport|Goods|Final Consumption|Processed|Non-durable</t>
  </si>
  <si>
    <t>713202</t>
  </si>
  <si>
    <t>Health, pharmaceuticals, education, cultural, sport|Goods|Final Consumption|Processed|Durable</t>
  </si>
  <si>
    <t>72</t>
  </si>
  <si>
    <t>Health, pharmaceuticals, education, cultural, sport|Services</t>
  </si>
  <si>
    <t>Health, pharmaceuticals, education, cultural, sport|Services|Intermediate Consumption</t>
  </si>
  <si>
    <t>721010</t>
  </si>
  <si>
    <t>Health, pharmaceuticals, education, cultural, sport|Services|Intermediate Consumption|Generic</t>
  </si>
  <si>
    <t>721020</t>
  </si>
  <si>
    <t>Health, pharmaceuticals, education, cultural, sport|Services|Intermediate Consumption|Specific</t>
  </si>
  <si>
    <t>Health, pharmaceuticals, education, cultural, sport|Services|Final Consumption</t>
  </si>
  <si>
    <t>8</t>
  </si>
  <si>
    <t>Government, military and other</t>
  </si>
  <si>
    <t>81</t>
  </si>
  <si>
    <t>Government, military and other|Goods</t>
  </si>
  <si>
    <t>Government, military and other|Goods|Intermediate Consumption</t>
  </si>
  <si>
    <t>8111</t>
  </si>
  <si>
    <t>Government, military and other|Goods|Intermediate Consumption|Primary</t>
  </si>
  <si>
    <t>8112</t>
  </si>
  <si>
    <t>Government, military and other|Goods|Intermediate Consumption|Processed</t>
  </si>
  <si>
    <t>811210</t>
  </si>
  <si>
    <t>Government, military and other|Goods|Intermediate Consumption|Processed|Generic</t>
  </si>
  <si>
    <t>811220</t>
  </si>
  <si>
    <t>Government, military and other|Goods|Intermediate Consumption|Processed|Specific</t>
  </si>
  <si>
    <t>Government, military and other|Goods|Gross Fixed Capital Formation</t>
  </si>
  <si>
    <t>812010</t>
  </si>
  <si>
    <t>Government, military and other|Goods|Gross Fixed Capital Formation|Generic</t>
  </si>
  <si>
    <t>812020</t>
  </si>
  <si>
    <t>Government, military and other|Goods|Gross Fixed Capital Formation|Specific</t>
  </si>
  <si>
    <t>Government, military and other|Goods|Final Consumption</t>
  </si>
  <si>
    <t>8131</t>
  </si>
  <si>
    <t>Government, military and other|Goods|Final Consumption|Primary</t>
  </si>
  <si>
    <t>813101</t>
  </si>
  <si>
    <t>Government, military and other|Goods|Final Consumption|Primary|Non-durable</t>
  </si>
  <si>
    <t>813102</t>
  </si>
  <si>
    <t>Government, military and other|Goods|Final Consumption|Primary|Durable</t>
  </si>
  <si>
    <t>8132</t>
  </si>
  <si>
    <t>Government, military and other|Goods|Final Consumption|Processed</t>
  </si>
  <si>
    <t>813201</t>
  </si>
  <si>
    <t>Government, military and other|Goods|Final Consumption|Processed|Non-durable</t>
  </si>
  <si>
    <t>813202</t>
  </si>
  <si>
    <t>Government, military and other|Goods|Final Consumption|Processed|Durable</t>
  </si>
  <si>
    <t>82</t>
  </si>
  <si>
    <t>Government, military and other|Services</t>
  </si>
  <si>
    <t>Government, military and other|Services|Intermediate Consumption</t>
  </si>
  <si>
    <t>821010</t>
  </si>
  <si>
    <t>Government, military and other|Services|Intermediate Consumption|Generic</t>
  </si>
  <si>
    <t>821020</t>
  </si>
  <si>
    <t>Government, military and other|Services|Intermediate Consumption|Specific</t>
  </si>
  <si>
    <t>Government, military and other|Services|Final Consumption</t>
  </si>
  <si>
    <t>All Products</t>
  </si>
  <si>
    <t>BEC 5</t>
  </si>
  <si>
    <t>End-Use</t>
  </si>
  <si>
    <t>SD2</t>
  </si>
  <si>
    <t>SD3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</si>
</sst>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MS Sans Serif"/>
      <family val="2"/>
    </font>
    <font>
      <b/>
      <sz val="10"/>
      <name val="MS Sans Serif"/>
      <family val="2"/>
    </font>
    <font>
      <strike/>
      <sz val="10"/>
      <name val="MS Sans Serif"/>
      <family val="2"/>
    </font>
    <font>
      <sz val="11"/>
      <color rgb="FF006100"/>
      <name val="Calibri"/>
      <family val="2"/>
      <scheme val="minor"/>
    </font>
    <font>
      <sz val="11"/>
      <color rgb="FF9C0006"/>
      <name val="Calibri"/>
      <family val="2"/>
      <scheme val="minor"/>
    </font>
    <font>
      <b/>
      <sz val="11"/>
      <color rgb="FFFA7D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s>
  <cellStyleXfs count="4">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2" applyNumberFormat="0" applyAlignment="0" applyProtection="0"/>
  </cellStyleXfs>
  <cellXfs count="30">
    <xf numFmtId="0" fontId="0" fillId="0" borderId="0" xfId="0"/>
    <xf numFmtId="0" fontId="1" fillId="0" borderId="0" xfId="0" applyFont="1" applyFill="1" applyBorder="1" applyAlignment="1">
      <alignment vertical="center" wrapText="1"/>
    </xf>
    <xf numFmtId="0" fontId="0" fillId="0" borderId="0" xfId="0" applyFill="1"/>
    <xf numFmtId="0" fontId="1" fillId="0" borderId="0" xfId="0" applyNumberFormat="1" applyFont="1" applyFill="1" applyBorder="1" applyAlignment="1">
      <alignment vertical="center" wrapText="1"/>
    </xf>
    <xf numFmtId="0" fontId="3" fillId="0" borderId="0" xfId="0" applyFont="1" applyFill="1" applyBorder="1" applyAlignment="1">
      <alignment vertical="center" wrapText="1"/>
    </xf>
    <xf numFmtId="0" fontId="0" fillId="0" borderId="0" xfId="0" applyFill="1" applyBorder="1" applyAlignment="1">
      <alignment vertical="center" wrapText="1"/>
    </xf>
    <xf numFmtId="0" fontId="2" fillId="0" borderId="0" xfId="0" applyFont="1" applyFill="1" applyBorder="1" applyAlignment="1">
      <alignment vertical="center" wrapText="1"/>
    </xf>
    <xf numFmtId="49" fontId="0" fillId="0" borderId="0" xfId="0" applyNumberFormat="1"/>
    <xf numFmtId="49" fontId="6" fillId="4" borderId="2" xfId="3" applyNumberFormat="1" applyAlignment="1">
      <alignment vertical="center" wrapText="1"/>
    </xf>
    <xf numFmtId="0" fontId="4" fillId="2" borderId="1" xfId="1" quotePrefix="1" applyNumberFormat="1" applyBorder="1" applyAlignment="1">
      <alignment vertical="center" wrapText="1"/>
    </xf>
    <xf numFmtId="0" fontId="4" fillId="2" borderId="1" xfId="1" quotePrefix="1" applyBorder="1" applyAlignment="1">
      <alignment vertical="center" wrapText="1"/>
    </xf>
    <xf numFmtId="0" fontId="4" fillId="2" borderId="1" xfId="1" applyBorder="1" applyAlignment="1">
      <alignment vertical="center" wrapText="1"/>
    </xf>
    <xf numFmtId="0" fontId="4" fillId="2" borderId="1" xfId="1" applyNumberFormat="1" applyBorder="1" applyAlignment="1">
      <alignment vertical="center" wrapText="1"/>
    </xf>
    <xf numFmtId="49" fontId="4" fillId="2" borderId="1" xfId="1" quotePrefix="1" applyNumberFormat="1" applyBorder="1" applyAlignment="1">
      <alignment vertical="center" wrapText="1"/>
    </xf>
    <xf numFmtId="0" fontId="4" fillId="2" borderId="1" xfId="1" quotePrefix="1" applyNumberFormat="1" applyBorder="1" applyAlignment="1">
      <alignment horizontal="left" vertical="center" wrapText="1"/>
    </xf>
    <xf numFmtId="49" fontId="4" fillId="2" borderId="0" xfId="1" applyNumberFormat="1" applyBorder="1" applyAlignment="1">
      <alignment vertical="center" wrapText="1"/>
    </xf>
    <xf numFmtId="0" fontId="4" fillId="2" borderId="0" xfId="1" applyBorder="1" applyAlignment="1">
      <alignment vertical="center" wrapText="1"/>
    </xf>
    <xf numFmtId="0" fontId="5" fillId="3" borderId="0" xfId="2" applyNumberFormat="1" applyBorder="1" applyAlignment="1">
      <alignment vertical="center" wrapText="1"/>
    </xf>
    <xf numFmtId="49" fontId="6" fillId="4" borderId="3" xfId="3" applyNumberFormat="1" applyBorder="1" applyAlignment="1">
      <alignment vertical="center" wrapText="1"/>
    </xf>
    <xf numFmtId="49" fontId="4" fillId="2" borderId="1" xfId="1" applyNumberFormat="1" applyBorder="1" applyAlignment="1">
      <alignment vertical="center" wrapText="1"/>
    </xf>
    <xf numFmtId="49" fontId="6" fillId="4" borderId="1" xfId="3" applyNumberFormat="1" applyBorder="1" applyAlignment="1">
      <alignment vertical="center" wrapText="1"/>
    </xf>
    <xf numFmtId="0" fontId="5" fillId="3" borderId="1" xfId="2" applyNumberFormat="1" applyBorder="1" applyAlignment="1">
      <alignment vertical="center" wrapText="1"/>
    </xf>
    <xf numFmtId="49" fontId="6" fillId="4" borderId="1" xfId="3" quotePrefix="1" applyNumberFormat="1" applyBorder="1" applyAlignment="1">
      <alignment vertical="center" wrapText="1"/>
    </xf>
    <xf numFmtId="49" fontId="4" fillId="2" borderId="1" xfId="1" quotePrefix="1" applyNumberFormat="1" applyBorder="1" applyAlignment="1">
      <alignment vertical="center" wrapText="1"/>
    </xf>
    <xf numFmtId="0" fontId="4" fillId="2" borderId="1" xfId="1" quotePrefix="1" applyNumberFormat="1" applyBorder="1" applyAlignment="1">
      <alignment vertical="center" wrapText="1"/>
    </xf>
    <xf numFmtId="0" fontId="4" fillId="2" borderId="1" xfId="1" applyBorder="1" applyAlignment="1">
      <alignment vertical="center" wrapText="1"/>
    </xf>
    <xf numFmtId="0" fontId="5" fillId="3" borderId="2" xfId="2" applyNumberFormat="1" applyBorder="1" applyAlignment="1">
      <alignment vertical="center" wrapText="1"/>
    </xf>
    <xf numFmtId="49" fontId="4" fillId="2" borderId="1" xfId="1" quotePrefix="1" applyNumberFormat="1" applyBorder="1" applyAlignment="1">
      <alignment vertical="center" wrapText="1"/>
    </xf>
    <xf numFmtId="0" fontId="4" fillId="2" borderId="1" xfId="1" quotePrefix="1" applyNumberFormat="1" applyBorder="1" applyAlignment="1">
      <alignment vertical="center" wrapText="1"/>
    </xf>
    <xf numFmtId="0" fontId="4" fillId="2" borderId="1" xfId="1" applyBorder="1" applyAlignment="1">
      <alignment vertical="center" wrapText="1"/>
    </xf>
  </cellXfs>
  <cellStyles count="4">
    <cellStyle name="Bad" xfId="2" builtinId="27"/>
    <cellStyle name="Calculation" xfId="3" builtinId="22"/>
    <cellStyle name="Good" xfId="1" builtinId="26"/>
    <cellStyle name="Normal" xfId="0" builtinId="0"/>
  </cellStyles>
  <dxfs count="0"/>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A306"/>
  <sheetViews>
    <sheetView tabSelected="1" topLeftCell="A58" zoomScale="70" zoomScaleNormal="70" workbookViewId="0">
      <selection activeCell="B84" sqref="B84"/>
    </sheetView>
  </sheetViews>
  <sheetFormatPr defaultColWidth="12.85546875" defaultRowHeight="30" customHeight="1" x14ac:dyDescent="0.25"/>
  <cols>
    <col min="1" max="1" width="10.28515625" style="15" customWidth="1"/>
    <col min="2" max="3" width="29.140625" style="16" customWidth="1"/>
    <col min="4" max="4" width="10.140625" style="16" customWidth="1"/>
    <col min="5" max="5" width="61.85546875" style="16" customWidth="1"/>
    <col min="6" max="6" width="11.85546875" style="8" customWidth="1"/>
    <col min="7" max="7" width="11.85546875" style="26" customWidth="1"/>
    <col min="8" max="8" width="66" style="17" customWidth="1"/>
    <col min="9" max="9" width="19.28515625" style="17" customWidth="1"/>
    <col min="10" max="10" width="107.85546875" style="16" customWidth="1"/>
    <col min="11" max="11" width="33.85546875" style="2" customWidth="1"/>
    <col min="12" max="103" width="12.85546875" style="2"/>
    <col min="104" max="261" width="12.85546875" style="1"/>
    <col min="262" max="262" width="10.28515625" style="1" customWidth="1"/>
    <col min="263" max="263" width="29.140625" style="1" customWidth="1"/>
    <col min="264" max="264" width="10.140625" style="1" customWidth="1"/>
    <col min="265" max="265" width="61.85546875" style="1" customWidth="1"/>
    <col min="266" max="266" width="43.28515625" style="1" customWidth="1"/>
    <col min="267" max="517" width="12.85546875" style="1"/>
    <col min="518" max="518" width="10.28515625" style="1" customWidth="1"/>
    <col min="519" max="519" width="29.140625" style="1" customWidth="1"/>
    <col min="520" max="520" width="10.140625" style="1" customWidth="1"/>
    <col min="521" max="521" width="61.85546875" style="1" customWidth="1"/>
    <col min="522" max="522" width="43.28515625" style="1" customWidth="1"/>
    <col min="523" max="773" width="12.85546875" style="1"/>
    <col min="774" max="774" width="10.28515625" style="1" customWidth="1"/>
    <col min="775" max="775" width="29.140625" style="1" customWidth="1"/>
    <col min="776" max="776" width="10.140625" style="1" customWidth="1"/>
    <col min="777" max="777" width="61.85546875" style="1" customWidth="1"/>
    <col min="778" max="778" width="43.28515625" style="1" customWidth="1"/>
    <col min="779" max="1029" width="12.85546875" style="1"/>
    <col min="1030" max="1030" width="10.28515625" style="1" customWidth="1"/>
    <col min="1031" max="1031" width="29.140625" style="1" customWidth="1"/>
    <col min="1032" max="1032" width="10.140625" style="1" customWidth="1"/>
    <col min="1033" max="1033" width="61.85546875" style="1" customWidth="1"/>
    <col min="1034" max="1034" width="43.28515625" style="1" customWidth="1"/>
    <col min="1035" max="1285" width="12.85546875" style="1"/>
    <col min="1286" max="1286" width="10.28515625" style="1" customWidth="1"/>
    <col min="1287" max="1287" width="29.140625" style="1" customWidth="1"/>
    <col min="1288" max="1288" width="10.140625" style="1" customWidth="1"/>
    <col min="1289" max="1289" width="61.85546875" style="1" customWidth="1"/>
    <col min="1290" max="1290" width="43.28515625" style="1" customWidth="1"/>
    <col min="1291" max="1541" width="12.85546875" style="1"/>
    <col min="1542" max="1542" width="10.28515625" style="1" customWidth="1"/>
    <col min="1543" max="1543" width="29.140625" style="1" customWidth="1"/>
    <col min="1544" max="1544" width="10.140625" style="1" customWidth="1"/>
    <col min="1545" max="1545" width="61.85546875" style="1" customWidth="1"/>
    <col min="1546" max="1546" width="43.28515625" style="1" customWidth="1"/>
    <col min="1547" max="1797" width="12.85546875" style="1"/>
    <col min="1798" max="1798" width="10.28515625" style="1" customWidth="1"/>
    <col min="1799" max="1799" width="29.140625" style="1" customWidth="1"/>
    <col min="1800" max="1800" width="10.140625" style="1" customWidth="1"/>
    <col min="1801" max="1801" width="61.85546875" style="1" customWidth="1"/>
    <col min="1802" max="1802" width="43.28515625" style="1" customWidth="1"/>
    <col min="1803" max="2053" width="12.85546875" style="1"/>
    <col min="2054" max="2054" width="10.28515625" style="1" customWidth="1"/>
    <col min="2055" max="2055" width="29.140625" style="1" customWidth="1"/>
    <col min="2056" max="2056" width="10.140625" style="1" customWidth="1"/>
    <col min="2057" max="2057" width="61.85546875" style="1" customWidth="1"/>
    <col min="2058" max="2058" width="43.28515625" style="1" customWidth="1"/>
    <col min="2059" max="2309" width="12.85546875" style="1"/>
    <col min="2310" max="2310" width="10.28515625" style="1" customWidth="1"/>
    <col min="2311" max="2311" width="29.140625" style="1" customWidth="1"/>
    <col min="2312" max="2312" width="10.140625" style="1" customWidth="1"/>
    <col min="2313" max="2313" width="61.85546875" style="1" customWidth="1"/>
    <col min="2314" max="2314" width="43.28515625" style="1" customWidth="1"/>
    <col min="2315" max="2565" width="12.85546875" style="1"/>
    <col min="2566" max="2566" width="10.28515625" style="1" customWidth="1"/>
    <col min="2567" max="2567" width="29.140625" style="1" customWidth="1"/>
    <col min="2568" max="2568" width="10.140625" style="1" customWidth="1"/>
    <col min="2569" max="2569" width="61.85546875" style="1" customWidth="1"/>
    <col min="2570" max="2570" width="43.28515625" style="1" customWidth="1"/>
    <col min="2571" max="2821" width="12.85546875" style="1"/>
    <col min="2822" max="2822" width="10.28515625" style="1" customWidth="1"/>
    <col min="2823" max="2823" width="29.140625" style="1" customWidth="1"/>
    <col min="2824" max="2824" width="10.140625" style="1" customWidth="1"/>
    <col min="2825" max="2825" width="61.85546875" style="1" customWidth="1"/>
    <col min="2826" max="2826" width="43.28515625" style="1" customWidth="1"/>
    <col min="2827" max="3077" width="12.85546875" style="1"/>
    <col min="3078" max="3078" width="10.28515625" style="1" customWidth="1"/>
    <col min="3079" max="3079" width="29.140625" style="1" customWidth="1"/>
    <col min="3080" max="3080" width="10.140625" style="1" customWidth="1"/>
    <col min="3081" max="3081" width="61.85546875" style="1" customWidth="1"/>
    <col min="3082" max="3082" width="43.28515625" style="1" customWidth="1"/>
    <col min="3083" max="3333" width="12.85546875" style="1"/>
    <col min="3334" max="3334" width="10.28515625" style="1" customWidth="1"/>
    <col min="3335" max="3335" width="29.140625" style="1" customWidth="1"/>
    <col min="3336" max="3336" width="10.140625" style="1" customWidth="1"/>
    <col min="3337" max="3337" width="61.85546875" style="1" customWidth="1"/>
    <col min="3338" max="3338" width="43.28515625" style="1" customWidth="1"/>
    <col min="3339" max="3589" width="12.85546875" style="1"/>
    <col min="3590" max="3590" width="10.28515625" style="1" customWidth="1"/>
    <col min="3591" max="3591" width="29.140625" style="1" customWidth="1"/>
    <col min="3592" max="3592" width="10.140625" style="1" customWidth="1"/>
    <col min="3593" max="3593" width="61.85546875" style="1" customWidth="1"/>
    <col min="3594" max="3594" width="43.28515625" style="1" customWidth="1"/>
    <col min="3595" max="3845" width="12.85546875" style="1"/>
    <col min="3846" max="3846" width="10.28515625" style="1" customWidth="1"/>
    <col min="3847" max="3847" width="29.140625" style="1" customWidth="1"/>
    <col min="3848" max="3848" width="10.140625" style="1" customWidth="1"/>
    <col min="3849" max="3849" width="61.85546875" style="1" customWidth="1"/>
    <col min="3850" max="3850" width="43.28515625" style="1" customWidth="1"/>
    <col min="3851" max="4101" width="12.85546875" style="1"/>
    <col min="4102" max="4102" width="10.28515625" style="1" customWidth="1"/>
    <col min="4103" max="4103" width="29.140625" style="1" customWidth="1"/>
    <col min="4104" max="4104" width="10.140625" style="1" customWidth="1"/>
    <col min="4105" max="4105" width="61.85546875" style="1" customWidth="1"/>
    <col min="4106" max="4106" width="43.28515625" style="1" customWidth="1"/>
    <col min="4107" max="4357" width="12.85546875" style="1"/>
    <col min="4358" max="4358" width="10.28515625" style="1" customWidth="1"/>
    <col min="4359" max="4359" width="29.140625" style="1" customWidth="1"/>
    <col min="4360" max="4360" width="10.140625" style="1" customWidth="1"/>
    <col min="4361" max="4361" width="61.85546875" style="1" customWidth="1"/>
    <col min="4362" max="4362" width="43.28515625" style="1" customWidth="1"/>
    <col min="4363" max="4613" width="12.85546875" style="1"/>
    <col min="4614" max="4614" width="10.28515625" style="1" customWidth="1"/>
    <col min="4615" max="4615" width="29.140625" style="1" customWidth="1"/>
    <col min="4616" max="4616" width="10.140625" style="1" customWidth="1"/>
    <col min="4617" max="4617" width="61.85546875" style="1" customWidth="1"/>
    <col min="4618" max="4618" width="43.28515625" style="1" customWidth="1"/>
    <col min="4619" max="4869" width="12.85546875" style="1"/>
    <col min="4870" max="4870" width="10.28515625" style="1" customWidth="1"/>
    <col min="4871" max="4871" width="29.140625" style="1" customWidth="1"/>
    <col min="4872" max="4872" width="10.140625" style="1" customWidth="1"/>
    <col min="4873" max="4873" width="61.85546875" style="1" customWidth="1"/>
    <col min="4874" max="4874" width="43.28515625" style="1" customWidth="1"/>
    <col min="4875" max="5125" width="12.85546875" style="1"/>
    <col min="5126" max="5126" width="10.28515625" style="1" customWidth="1"/>
    <col min="5127" max="5127" width="29.140625" style="1" customWidth="1"/>
    <col min="5128" max="5128" width="10.140625" style="1" customWidth="1"/>
    <col min="5129" max="5129" width="61.85546875" style="1" customWidth="1"/>
    <col min="5130" max="5130" width="43.28515625" style="1" customWidth="1"/>
    <col min="5131" max="5381" width="12.85546875" style="1"/>
    <col min="5382" max="5382" width="10.28515625" style="1" customWidth="1"/>
    <col min="5383" max="5383" width="29.140625" style="1" customWidth="1"/>
    <col min="5384" max="5384" width="10.140625" style="1" customWidth="1"/>
    <col min="5385" max="5385" width="61.85546875" style="1" customWidth="1"/>
    <col min="5386" max="5386" width="43.28515625" style="1" customWidth="1"/>
    <col min="5387" max="5637" width="12.85546875" style="1"/>
    <col min="5638" max="5638" width="10.28515625" style="1" customWidth="1"/>
    <col min="5639" max="5639" width="29.140625" style="1" customWidth="1"/>
    <col min="5640" max="5640" width="10.140625" style="1" customWidth="1"/>
    <col min="5641" max="5641" width="61.85546875" style="1" customWidth="1"/>
    <col min="5642" max="5642" width="43.28515625" style="1" customWidth="1"/>
    <col min="5643" max="5893" width="12.85546875" style="1"/>
    <col min="5894" max="5894" width="10.28515625" style="1" customWidth="1"/>
    <col min="5895" max="5895" width="29.140625" style="1" customWidth="1"/>
    <col min="5896" max="5896" width="10.140625" style="1" customWidth="1"/>
    <col min="5897" max="5897" width="61.85546875" style="1" customWidth="1"/>
    <col min="5898" max="5898" width="43.28515625" style="1" customWidth="1"/>
    <col min="5899" max="6149" width="12.85546875" style="1"/>
    <col min="6150" max="6150" width="10.28515625" style="1" customWidth="1"/>
    <col min="6151" max="6151" width="29.140625" style="1" customWidth="1"/>
    <col min="6152" max="6152" width="10.140625" style="1" customWidth="1"/>
    <col min="6153" max="6153" width="61.85546875" style="1" customWidth="1"/>
    <col min="6154" max="6154" width="43.28515625" style="1" customWidth="1"/>
    <col min="6155" max="6405" width="12.85546875" style="1"/>
    <col min="6406" max="6406" width="10.28515625" style="1" customWidth="1"/>
    <col min="6407" max="6407" width="29.140625" style="1" customWidth="1"/>
    <col min="6408" max="6408" width="10.140625" style="1" customWidth="1"/>
    <col min="6409" max="6409" width="61.85546875" style="1" customWidth="1"/>
    <col min="6410" max="6410" width="43.28515625" style="1" customWidth="1"/>
    <col min="6411" max="6661" width="12.85546875" style="1"/>
    <col min="6662" max="6662" width="10.28515625" style="1" customWidth="1"/>
    <col min="6663" max="6663" width="29.140625" style="1" customWidth="1"/>
    <col min="6664" max="6664" width="10.140625" style="1" customWidth="1"/>
    <col min="6665" max="6665" width="61.85546875" style="1" customWidth="1"/>
    <col min="6666" max="6666" width="43.28515625" style="1" customWidth="1"/>
    <col min="6667" max="6917" width="12.85546875" style="1"/>
    <col min="6918" max="6918" width="10.28515625" style="1" customWidth="1"/>
    <col min="6919" max="6919" width="29.140625" style="1" customWidth="1"/>
    <col min="6920" max="6920" width="10.140625" style="1" customWidth="1"/>
    <col min="6921" max="6921" width="61.85546875" style="1" customWidth="1"/>
    <col min="6922" max="6922" width="43.28515625" style="1" customWidth="1"/>
    <col min="6923" max="7173" width="12.85546875" style="1"/>
    <col min="7174" max="7174" width="10.28515625" style="1" customWidth="1"/>
    <col min="7175" max="7175" width="29.140625" style="1" customWidth="1"/>
    <col min="7176" max="7176" width="10.140625" style="1" customWidth="1"/>
    <col min="7177" max="7177" width="61.85546875" style="1" customWidth="1"/>
    <col min="7178" max="7178" width="43.28515625" style="1" customWidth="1"/>
    <col min="7179" max="7429" width="12.85546875" style="1"/>
    <col min="7430" max="7430" width="10.28515625" style="1" customWidth="1"/>
    <col min="7431" max="7431" width="29.140625" style="1" customWidth="1"/>
    <col min="7432" max="7432" width="10.140625" style="1" customWidth="1"/>
    <col min="7433" max="7433" width="61.85546875" style="1" customWidth="1"/>
    <col min="7434" max="7434" width="43.28515625" style="1" customWidth="1"/>
    <col min="7435" max="7685" width="12.85546875" style="1"/>
    <col min="7686" max="7686" width="10.28515625" style="1" customWidth="1"/>
    <col min="7687" max="7687" width="29.140625" style="1" customWidth="1"/>
    <col min="7688" max="7688" width="10.140625" style="1" customWidth="1"/>
    <col min="7689" max="7689" width="61.85546875" style="1" customWidth="1"/>
    <col min="7690" max="7690" width="43.28515625" style="1" customWidth="1"/>
    <col min="7691" max="7941" width="12.85546875" style="1"/>
    <col min="7942" max="7942" width="10.28515625" style="1" customWidth="1"/>
    <col min="7943" max="7943" width="29.140625" style="1" customWidth="1"/>
    <col min="7944" max="7944" width="10.140625" style="1" customWidth="1"/>
    <col min="7945" max="7945" width="61.85546875" style="1" customWidth="1"/>
    <col min="7946" max="7946" width="43.28515625" style="1" customWidth="1"/>
    <col min="7947" max="8197" width="12.85546875" style="1"/>
    <col min="8198" max="8198" width="10.28515625" style="1" customWidth="1"/>
    <col min="8199" max="8199" width="29.140625" style="1" customWidth="1"/>
    <col min="8200" max="8200" width="10.140625" style="1" customWidth="1"/>
    <col min="8201" max="8201" width="61.85546875" style="1" customWidth="1"/>
    <col min="8202" max="8202" width="43.28515625" style="1" customWidth="1"/>
    <col min="8203" max="8453" width="12.85546875" style="1"/>
    <col min="8454" max="8454" width="10.28515625" style="1" customWidth="1"/>
    <col min="8455" max="8455" width="29.140625" style="1" customWidth="1"/>
    <col min="8456" max="8456" width="10.140625" style="1" customWidth="1"/>
    <col min="8457" max="8457" width="61.85546875" style="1" customWidth="1"/>
    <col min="8458" max="8458" width="43.28515625" style="1" customWidth="1"/>
    <col min="8459" max="8709" width="12.85546875" style="1"/>
    <col min="8710" max="8710" width="10.28515625" style="1" customWidth="1"/>
    <col min="8711" max="8711" width="29.140625" style="1" customWidth="1"/>
    <col min="8712" max="8712" width="10.140625" style="1" customWidth="1"/>
    <col min="8713" max="8713" width="61.85546875" style="1" customWidth="1"/>
    <col min="8714" max="8714" width="43.28515625" style="1" customWidth="1"/>
    <col min="8715" max="8965" width="12.85546875" style="1"/>
    <col min="8966" max="8966" width="10.28515625" style="1" customWidth="1"/>
    <col min="8967" max="8967" width="29.140625" style="1" customWidth="1"/>
    <col min="8968" max="8968" width="10.140625" style="1" customWidth="1"/>
    <col min="8969" max="8969" width="61.85546875" style="1" customWidth="1"/>
    <col min="8970" max="8970" width="43.28515625" style="1" customWidth="1"/>
    <col min="8971" max="9221" width="12.85546875" style="1"/>
    <col min="9222" max="9222" width="10.28515625" style="1" customWidth="1"/>
    <col min="9223" max="9223" width="29.140625" style="1" customWidth="1"/>
    <col min="9224" max="9224" width="10.140625" style="1" customWidth="1"/>
    <col min="9225" max="9225" width="61.85546875" style="1" customWidth="1"/>
    <col min="9226" max="9226" width="43.28515625" style="1" customWidth="1"/>
    <col min="9227" max="9477" width="12.85546875" style="1"/>
    <col min="9478" max="9478" width="10.28515625" style="1" customWidth="1"/>
    <col min="9479" max="9479" width="29.140625" style="1" customWidth="1"/>
    <col min="9480" max="9480" width="10.140625" style="1" customWidth="1"/>
    <col min="9481" max="9481" width="61.85546875" style="1" customWidth="1"/>
    <col min="9482" max="9482" width="43.28515625" style="1" customWidth="1"/>
    <col min="9483" max="9733" width="12.85546875" style="1"/>
    <col min="9734" max="9734" width="10.28515625" style="1" customWidth="1"/>
    <col min="9735" max="9735" width="29.140625" style="1" customWidth="1"/>
    <col min="9736" max="9736" width="10.140625" style="1" customWidth="1"/>
    <col min="9737" max="9737" width="61.85546875" style="1" customWidth="1"/>
    <col min="9738" max="9738" width="43.28515625" style="1" customWidth="1"/>
    <col min="9739" max="9989" width="12.85546875" style="1"/>
    <col min="9990" max="9990" width="10.28515625" style="1" customWidth="1"/>
    <col min="9991" max="9991" width="29.140625" style="1" customWidth="1"/>
    <col min="9992" max="9992" width="10.140625" style="1" customWidth="1"/>
    <col min="9993" max="9993" width="61.85546875" style="1" customWidth="1"/>
    <col min="9994" max="9994" width="43.28515625" style="1" customWidth="1"/>
    <col min="9995" max="10245" width="12.85546875" style="1"/>
    <col min="10246" max="10246" width="10.28515625" style="1" customWidth="1"/>
    <col min="10247" max="10247" width="29.140625" style="1" customWidth="1"/>
    <col min="10248" max="10248" width="10.140625" style="1" customWidth="1"/>
    <col min="10249" max="10249" width="61.85546875" style="1" customWidth="1"/>
    <col min="10250" max="10250" width="43.28515625" style="1" customWidth="1"/>
    <col min="10251" max="10501" width="12.85546875" style="1"/>
    <col min="10502" max="10502" width="10.28515625" style="1" customWidth="1"/>
    <col min="10503" max="10503" width="29.140625" style="1" customWidth="1"/>
    <col min="10504" max="10504" width="10.140625" style="1" customWidth="1"/>
    <col min="10505" max="10505" width="61.85546875" style="1" customWidth="1"/>
    <col min="10506" max="10506" width="43.28515625" style="1" customWidth="1"/>
    <col min="10507" max="10757" width="12.85546875" style="1"/>
    <col min="10758" max="10758" width="10.28515625" style="1" customWidth="1"/>
    <col min="10759" max="10759" width="29.140625" style="1" customWidth="1"/>
    <col min="10760" max="10760" width="10.140625" style="1" customWidth="1"/>
    <col min="10761" max="10761" width="61.85546875" style="1" customWidth="1"/>
    <col min="10762" max="10762" width="43.28515625" style="1" customWidth="1"/>
    <col min="10763" max="11013" width="12.85546875" style="1"/>
    <col min="11014" max="11014" width="10.28515625" style="1" customWidth="1"/>
    <col min="11015" max="11015" width="29.140625" style="1" customWidth="1"/>
    <col min="11016" max="11016" width="10.140625" style="1" customWidth="1"/>
    <col min="11017" max="11017" width="61.85546875" style="1" customWidth="1"/>
    <col min="11018" max="11018" width="43.28515625" style="1" customWidth="1"/>
    <col min="11019" max="11269" width="12.85546875" style="1"/>
    <col min="11270" max="11270" width="10.28515625" style="1" customWidth="1"/>
    <col min="11271" max="11271" width="29.140625" style="1" customWidth="1"/>
    <col min="11272" max="11272" width="10.140625" style="1" customWidth="1"/>
    <col min="11273" max="11273" width="61.85546875" style="1" customWidth="1"/>
    <col min="11274" max="11274" width="43.28515625" style="1" customWidth="1"/>
    <col min="11275" max="11525" width="12.85546875" style="1"/>
    <col min="11526" max="11526" width="10.28515625" style="1" customWidth="1"/>
    <col min="11527" max="11527" width="29.140625" style="1" customWidth="1"/>
    <col min="11528" max="11528" width="10.140625" style="1" customWidth="1"/>
    <col min="11529" max="11529" width="61.85546875" style="1" customWidth="1"/>
    <col min="11530" max="11530" width="43.28515625" style="1" customWidth="1"/>
    <col min="11531" max="11781" width="12.85546875" style="1"/>
    <col min="11782" max="11782" width="10.28515625" style="1" customWidth="1"/>
    <col min="11783" max="11783" width="29.140625" style="1" customWidth="1"/>
    <col min="11784" max="11784" width="10.140625" style="1" customWidth="1"/>
    <col min="11785" max="11785" width="61.85546875" style="1" customWidth="1"/>
    <col min="11786" max="11786" width="43.28515625" style="1" customWidth="1"/>
    <col min="11787" max="12037" width="12.85546875" style="1"/>
    <col min="12038" max="12038" width="10.28515625" style="1" customWidth="1"/>
    <col min="12039" max="12039" width="29.140625" style="1" customWidth="1"/>
    <col min="12040" max="12040" width="10.140625" style="1" customWidth="1"/>
    <col min="12041" max="12041" width="61.85546875" style="1" customWidth="1"/>
    <col min="12042" max="12042" width="43.28515625" style="1" customWidth="1"/>
    <col min="12043" max="12293" width="12.85546875" style="1"/>
    <col min="12294" max="12294" width="10.28515625" style="1" customWidth="1"/>
    <col min="12295" max="12295" width="29.140625" style="1" customWidth="1"/>
    <col min="12296" max="12296" width="10.140625" style="1" customWidth="1"/>
    <col min="12297" max="12297" width="61.85546875" style="1" customWidth="1"/>
    <col min="12298" max="12298" width="43.28515625" style="1" customWidth="1"/>
    <col min="12299" max="12549" width="12.85546875" style="1"/>
    <col min="12550" max="12550" width="10.28515625" style="1" customWidth="1"/>
    <col min="12551" max="12551" width="29.140625" style="1" customWidth="1"/>
    <col min="12552" max="12552" width="10.140625" style="1" customWidth="1"/>
    <col min="12553" max="12553" width="61.85546875" style="1" customWidth="1"/>
    <col min="12554" max="12554" width="43.28515625" style="1" customWidth="1"/>
    <col min="12555" max="12805" width="12.85546875" style="1"/>
    <col min="12806" max="12806" width="10.28515625" style="1" customWidth="1"/>
    <col min="12807" max="12807" width="29.140625" style="1" customWidth="1"/>
    <col min="12808" max="12808" width="10.140625" style="1" customWidth="1"/>
    <col min="12809" max="12809" width="61.85546875" style="1" customWidth="1"/>
    <col min="12810" max="12810" width="43.28515625" style="1" customWidth="1"/>
    <col min="12811" max="13061" width="12.85546875" style="1"/>
    <col min="13062" max="13062" width="10.28515625" style="1" customWidth="1"/>
    <col min="13063" max="13063" width="29.140625" style="1" customWidth="1"/>
    <col min="13064" max="13064" width="10.140625" style="1" customWidth="1"/>
    <col min="13065" max="13065" width="61.85546875" style="1" customWidth="1"/>
    <col min="13066" max="13066" width="43.28515625" style="1" customWidth="1"/>
    <col min="13067" max="13317" width="12.85546875" style="1"/>
    <col min="13318" max="13318" width="10.28515625" style="1" customWidth="1"/>
    <col min="13319" max="13319" width="29.140625" style="1" customWidth="1"/>
    <col min="13320" max="13320" width="10.140625" style="1" customWidth="1"/>
    <col min="13321" max="13321" width="61.85546875" style="1" customWidth="1"/>
    <col min="13322" max="13322" width="43.28515625" style="1" customWidth="1"/>
    <col min="13323" max="13573" width="12.85546875" style="1"/>
    <col min="13574" max="13574" width="10.28515625" style="1" customWidth="1"/>
    <col min="13575" max="13575" width="29.140625" style="1" customWidth="1"/>
    <col min="13576" max="13576" width="10.140625" style="1" customWidth="1"/>
    <col min="13577" max="13577" width="61.85546875" style="1" customWidth="1"/>
    <col min="13578" max="13578" width="43.28515625" style="1" customWidth="1"/>
    <col min="13579" max="13829" width="12.85546875" style="1"/>
    <col min="13830" max="13830" width="10.28515625" style="1" customWidth="1"/>
    <col min="13831" max="13831" width="29.140625" style="1" customWidth="1"/>
    <col min="13832" max="13832" width="10.140625" style="1" customWidth="1"/>
    <col min="13833" max="13833" width="61.85546875" style="1" customWidth="1"/>
    <col min="13834" max="13834" width="43.28515625" style="1" customWidth="1"/>
    <col min="13835" max="14085" width="12.85546875" style="1"/>
    <col min="14086" max="14086" width="10.28515625" style="1" customWidth="1"/>
    <col min="14087" max="14087" width="29.140625" style="1" customWidth="1"/>
    <col min="14088" max="14088" width="10.140625" style="1" customWidth="1"/>
    <col min="14089" max="14089" width="61.85546875" style="1" customWidth="1"/>
    <col min="14090" max="14090" width="43.28515625" style="1" customWidth="1"/>
    <col min="14091" max="14341" width="12.85546875" style="1"/>
    <col min="14342" max="14342" width="10.28515625" style="1" customWidth="1"/>
    <col min="14343" max="14343" width="29.140625" style="1" customWidth="1"/>
    <col min="14344" max="14344" width="10.140625" style="1" customWidth="1"/>
    <col min="14345" max="14345" width="61.85546875" style="1" customWidth="1"/>
    <col min="14346" max="14346" width="43.28515625" style="1" customWidth="1"/>
    <col min="14347" max="14597" width="12.85546875" style="1"/>
    <col min="14598" max="14598" width="10.28515625" style="1" customWidth="1"/>
    <col min="14599" max="14599" width="29.140625" style="1" customWidth="1"/>
    <col min="14600" max="14600" width="10.140625" style="1" customWidth="1"/>
    <col min="14601" max="14601" width="61.85546875" style="1" customWidth="1"/>
    <col min="14602" max="14602" width="43.28515625" style="1" customWidth="1"/>
    <col min="14603" max="14853" width="12.85546875" style="1"/>
    <col min="14854" max="14854" width="10.28515625" style="1" customWidth="1"/>
    <col min="14855" max="14855" width="29.140625" style="1" customWidth="1"/>
    <col min="14856" max="14856" width="10.140625" style="1" customWidth="1"/>
    <col min="14857" max="14857" width="61.85546875" style="1" customWidth="1"/>
    <col min="14858" max="14858" width="43.28515625" style="1" customWidth="1"/>
    <col min="14859" max="15109" width="12.85546875" style="1"/>
    <col min="15110" max="15110" width="10.28515625" style="1" customWidth="1"/>
    <col min="15111" max="15111" width="29.140625" style="1" customWidth="1"/>
    <col min="15112" max="15112" width="10.140625" style="1" customWidth="1"/>
    <col min="15113" max="15113" width="61.85546875" style="1" customWidth="1"/>
    <col min="15114" max="15114" width="43.28515625" style="1" customWidth="1"/>
    <col min="15115" max="15365" width="12.85546875" style="1"/>
    <col min="15366" max="15366" width="10.28515625" style="1" customWidth="1"/>
    <col min="15367" max="15367" width="29.140625" style="1" customWidth="1"/>
    <col min="15368" max="15368" width="10.140625" style="1" customWidth="1"/>
    <col min="15369" max="15369" width="61.85546875" style="1" customWidth="1"/>
    <col min="15370" max="15370" width="43.28515625" style="1" customWidth="1"/>
    <col min="15371" max="15621" width="12.85546875" style="1"/>
    <col min="15622" max="15622" width="10.28515625" style="1" customWidth="1"/>
    <col min="15623" max="15623" width="29.140625" style="1" customWidth="1"/>
    <col min="15624" max="15624" width="10.140625" style="1" customWidth="1"/>
    <col min="15625" max="15625" width="61.85546875" style="1" customWidth="1"/>
    <col min="15626" max="15626" width="43.28515625" style="1" customWidth="1"/>
    <col min="15627" max="15877" width="12.85546875" style="1"/>
    <col min="15878" max="15878" width="10.28515625" style="1" customWidth="1"/>
    <col min="15879" max="15879" width="29.140625" style="1" customWidth="1"/>
    <col min="15880" max="15880" width="10.140625" style="1" customWidth="1"/>
    <col min="15881" max="15881" width="61.85546875" style="1" customWidth="1"/>
    <col min="15882" max="15882" width="43.28515625" style="1" customWidth="1"/>
    <col min="15883" max="16133" width="12.85546875" style="1"/>
    <col min="16134" max="16134" width="10.28515625" style="1" customWidth="1"/>
    <col min="16135" max="16135" width="29.140625" style="1" customWidth="1"/>
    <col min="16136" max="16136" width="10.140625" style="1" customWidth="1"/>
    <col min="16137" max="16137" width="61.85546875" style="1" customWidth="1"/>
    <col min="16138" max="16138" width="43.28515625" style="1" customWidth="1"/>
    <col min="16139" max="16384" width="12.85546875" style="1"/>
  </cols>
  <sheetData>
    <row r="1" spans="1:11" ht="30" customHeight="1" x14ac:dyDescent="0.25">
      <c r="A1" s="19" t="s">
        <v>0</v>
      </c>
      <c r="B1" s="12" t="s">
        <v>1</v>
      </c>
      <c r="C1" s="12"/>
      <c r="D1" s="19" t="s">
        <v>2</v>
      </c>
      <c r="E1" s="12" t="s">
        <v>3</v>
      </c>
      <c r="F1" s="20" t="s">
        <v>1056</v>
      </c>
      <c r="G1" s="21" t="s">
        <v>1057</v>
      </c>
      <c r="H1" s="21" t="s">
        <v>4</v>
      </c>
      <c r="I1" s="21" t="s">
        <v>5</v>
      </c>
      <c r="J1" s="11" t="s">
        <v>6</v>
      </c>
    </row>
    <row r="2" spans="1:11" ht="30" customHeight="1" x14ac:dyDescent="0.25">
      <c r="A2" s="13" t="s">
        <v>7</v>
      </c>
      <c r="B2" s="9" t="s">
        <v>8</v>
      </c>
      <c r="C2" s="24"/>
      <c r="D2" s="10" t="s">
        <v>9</v>
      </c>
      <c r="E2" s="11" t="s">
        <v>8</v>
      </c>
      <c r="F2" s="20" t="s">
        <v>10</v>
      </c>
      <c r="G2" s="21" t="str">
        <f>IF(MID(F2,3,1)="1","INT","CONS")</f>
        <v>INT</v>
      </c>
      <c r="H2" s="21" t="str">
        <f>VLOOKUP(EBOPS!F2,BEC5REF!$B$1:$F$178,2,FALSE)</f>
        <v>Textile, apparel, shoes |Services|Intermediate Consumption</v>
      </c>
      <c r="I2" s="21">
        <f>VLOOKUP(EBOPS!F2,BEC5REF!$B$1:$F$178,5,FALSE)</f>
        <v>0</v>
      </c>
      <c r="J2" s="11" t="s">
        <v>11</v>
      </c>
    </row>
    <row r="3" spans="1:11" ht="30" customHeight="1" x14ac:dyDescent="0.25">
      <c r="A3" s="13" t="s">
        <v>7</v>
      </c>
      <c r="B3" s="9" t="s">
        <v>8</v>
      </c>
      <c r="C3" s="24"/>
      <c r="D3" s="10" t="s">
        <v>12</v>
      </c>
      <c r="E3" s="11" t="s">
        <v>13</v>
      </c>
      <c r="F3" s="20" t="s">
        <v>14</v>
      </c>
      <c r="G3" s="21" t="str">
        <f t="shared" ref="G3:G66" si="0">IF(MID(F3,3,1)="1","INT","CONS")</f>
        <v>INT</v>
      </c>
      <c r="H3" s="21" t="str">
        <f>VLOOKUP(EBOPS!F3,BEC5REF!$B$1:$F$178,2,FALSE)</f>
        <v>Mining, quarrying, refinery, fuels, chemicals, electricity, water, waste treatment |Services|Intermediate Consumption</v>
      </c>
      <c r="I3" s="21">
        <f>VLOOKUP(EBOPS!F3,BEC5REF!$B$1:$F$178,5,FALSE)</f>
        <v>0</v>
      </c>
      <c r="J3" s="11"/>
    </row>
    <row r="4" spans="1:11" ht="30" customHeight="1" x14ac:dyDescent="0.25">
      <c r="A4" s="13" t="s">
        <v>7</v>
      </c>
      <c r="B4" s="9" t="s">
        <v>8</v>
      </c>
      <c r="C4" s="24"/>
      <c r="D4" s="10" t="s">
        <v>15</v>
      </c>
      <c r="E4" s="11" t="s">
        <v>16</v>
      </c>
      <c r="F4" s="20" t="s">
        <v>14</v>
      </c>
      <c r="G4" s="21" t="str">
        <f t="shared" si="0"/>
        <v>INT</v>
      </c>
      <c r="H4" s="21" t="str">
        <f>VLOOKUP(EBOPS!F4,BEC5REF!$B$1:$F$178,2,FALSE)</f>
        <v>Mining, quarrying, refinery, fuels, chemicals, electricity, water, waste treatment |Services|Intermediate Consumption</v>
      </c>
      <c r="I4" s="21">
        <f>VLOOKUP(EBOPS!F4,BEC5REF!$B$1:$F$178,5,FALSE)</f>
        <v>0</v>
      </c>
      <c r="J4" s="11"/>
    </row>
    <row r="5" spans="1:11" ht="30" customHeight="1" x14ac:dyDescent="0.25">
      <c r="A5" s="13" t="s">
        <v>7</v>
      </c>
      <c r="B5" s="9" t="s">
        <v>8</v>
      </c>
      <c r="C5" s="24"/>
      <c r="D5" s="10" t="s">
        <v>17</v>
      </c>
      <c r="E5" s="11" t="s">
        <v>18</v>
      </c>
      <c r="F5" s="20" t="s">
        <v>19</v>
      </c>
      <c r="G5" s="21" t="str">
        <f t="shared" si="0"/>
        <v>INT</v>
      </c>
      <c r="H5" s="21" t="str">
        <f>VLOOKUP(EBOPS!F5,BEC5REF!$B$1:$F$178,2,FALSE)</f>
        <v>Transport equipment and services, travel, postal services|Services|Intermediate Consumption</v>
      </c>
      <c r="I5" s="21">
        <f>VLOOKUP(EBOPS!F5,BEC5REF!$B$1:$F$178,5,FALSE)</f>
        <v>0</v>
      </c>
      <c r="J5" s="11"/>
    </row>
    <row r="6" spans="1:11" ht="30" customHeight="1" x14ac:dyDescent="0.25">
      <c r="A6" s="13" t="s">
        <v>20</v>
      </c>
      <c r="B6" s="9" t="s">
        <v>21</v>
      </c>
      <c r="C6" s="24"/>
      <c r="D6" s="9" t="s">
        <v>22</v>
      </c>
      <c r="E6" s="9" t="s">
        <v>23</v>
      </c>
      <c r="F6" s="22" t="s">
        <v>14</v>
      </c>
      <c r="G6" s="21" t="str">
        <f t="shared" si="0"/>
        <v>INT</v>
      </c>
      <c r="H6" s="21" t="str">
        <f>VLOOKUP(EBOPS!F6,BEC5REF!$B$1:$F$178,2,FALSE)</f>
        <v>Mining, quarrying, refinery, fuels, chemicals, electricity, water, waste treatment |Services|Intermediate Consumption</v>
      </c>
      <c r="I6" s="21">
        <f>VLOOKUP(EBOPS!F6,BEC5REF!$B$1:$F$178,5,FALSE)</f>
        <v>0</v>
      </c>
      <c r="J6" s="11"/>
    </row>
    <row r="7" spans="1:11" ht="30" customHeight="1" x14ac:dyDescent="0.25">
      <c r="A7" s="13" t="s">
        <v>20</v>
      </c>
      <c r="B7" s="9" t="s">
        <v>21</v>
      </c>
      <c r="C7" s="24"/>
      <c r="D7" s="9" t="s">
        <v>24</v>
      </c>
      <c r="E7" s="11" t="s">
        <v>25</v>
      </c>
      <c r="F7" s="20" t="s">
        <v>26</v>
      </c>
      <c r="G7" s="21" t="str">
        <f t="shared" si="0"/>
        <v>INT</v>
      </c>
      <c r="H7" s="21" t="str">
        <f>VLOOKUP(EBOPS!F7,BEC5REF!$B$1:$F$178,2,FALSE)</f>
        <v>ICT, media, computers, business and financial services|Services|Intermediate Consumption</v>
      </c>
      <c r="I7" s="21">
        <f>VLOOKUP(EBOPS!F7,BEC5REF!$B$1:$F$178,5,FALSE)</f>
        <v>0</v>
      </c>
      <c r="J7" s="11"/>
    </row>
    <row r="8" spans="1:11" ht="30" customHeight="1" x14ac:dyDescent="0.25">
      <c r="A8" s="13" t="s">
        <v>20</v>
      </c>
      <c r="B8" s="9" t="s">
        <v>21</v>
      </c>
      <c r="C8" s="24"/>
      <c r="D8" s="9" t="s">
        <v>27</v>
      </c>
      <c r="E8" s="11" t="s">
        <v>28</v>
      </c>
      <c r="F8" s="20" t="s">
        <v>19</v>
      </c>
      <c r="G8" s="21" t="str">
        <f t="shared" si="0"/>
        <v>INT</v>
      </c>
      <c r="H8" s="21" t="str">
        <f>VLOOKUP(EBOPS!F8,BEC5REF!$B$1:$F$178,2,FALSE)</f>
        <v>Transport equipment and services, travel, postal services|Services|Intermediate Consumption</v>
      </c>
      <c r="I8" s="21">
        <f>VLOOKUP(EBOPS!F8,BEC5REF!$B$1:$F$178,5,FALSE)</f>
        <v>0</v>
      </c>
      <c r="J8" s="11"/>
    </row>
    <row r="9" spans="1:11" ht="30" customHeight="1" x14ac:dyDescent="0.25">
      <c r="A9" s="13" t="s">
        <v>20</v>
      </c>
      <c r="B9" s="9" t="s">
        <v>21</v>
      </c>
      <c r="C9" s="24"/>
      <c r="D9" s="9" t="s">
        <v>29</v>
      </c>
      <c r="E9" s="11" t="s">
        <v>30</v>
      </c>
      <c r="F9" s="20" t="s">
        <v>31</v>
      </c>
      <c r="G9" s="21" t="str">
        <f t="shared" si="0"/>
        <v>INT</v>
      </c>
      <c r="H9" s="21" t="str">
        <f>VLOOKUP(EBOPS!F9,BEC5REF!$B$1:$F$178,2,FALSE)</f>
        <v>Construction, wood, glass, stone, basic metals, housing, electrical appliances, furniture  |Services|Intermediate Consumption</v>
      </c>
      <c r="I9" s="21">
        <f>VLOOKUP(EBOPS!F9,BEC5REF!$B$1:$F$178,5,FALSE)</f>
        <v>0</v>
      </c>
      <c r="J9" s="11"/>
    </row>
    <row r="10" spans="1:11" ht="30" customHeight="1" x14ac:dyDescent="0.25">
      <c r="A10" s="13" t="s">
        <v>20</v>
      </c>
      <c r="B10" s="9" t="s">
        <v>21</v>
      </c>
      <c r="C10" s="24"/>
      <c r="D10" s="9" t="s">
        <v>32</v>
      </c>
      <c r="E10" s="12" t="s">
        <v>33</v>
      </c>
      <c r="F10" s="20" t="s">
        <v>10</v>
      </c>
      <c r="G10" s="21" t="str">
        <f t="shared" si="0"/>
        <v>INT</v>
      </c>
      <c r="H10" s="21" t="str">
        <f>VLOOKUP(EBOPS!F10,BEC5REF!$B$1:$F$178,2,FALSE)</f>
        <v>Textile, apparel, shoes |Services|Intermediate Consumption</v>
      </c>
      <c r="I10" s="21">
        <f>VLOOKUP(EBOPS!F10,BEC5REF!$B$1:$F$178,5,FALSE)</f>
        <v>0</v>
      </c>
      <c r="J10" s="11"/>
    </row>
    <row r="11" spans="1:11" ht="30" customHeight="1" x14ac:dyDescent="0.25">
      <c r="A11" s="13" t="s">
        <v>34</v>
      </c>
      <c r="B11" s="9" t="s">
        <v>35</v>
      </c>
      <c r="C11" s="24"/>
      <c r="D11" s="9" t="s">
        <v>36</v>
      </c>
      <c r="E11" s="9" t="s">
        <v>37</v>
      </c>
      <c r="F11" s="22" t="s">
        <v>38</v>
      </c>
      <c r="G11" s="21" t="str">
        <f t="shared" si="0"/>
        <v>CONS</v>
      </c>
      <c r="H11" s="21" t="str">
        <f>VLOOKUP(EBOPS!F11,BEC5REF!$B$1:$F$178,2,FALSE)</f>
        <v>Transport equipment and services, travel, postal services|Services|Final Consumption</v>
      </c>
      <c r="I11" s="21">
        <f>VLOOKUP(EBOPS!F11,BEC5REF!$B$1:$F$178,5,FALSE)</f>
        <v>1</v>
      </c>
      <c r="J11" s="11"/>
    </row>
    <row r="12" spans="1:11" ht="30" customHeight="1" x14ac:dyDescent="0.25">
      <c r="A12" s="13" t="s">
        <v>34</v>
      </c>
      <c r="B12" s="9" t="s">
        <v>35</v>
      </c>
      <c r="C12" s="24"/>
      <c r="D12" s="9" t="s">
        <v>39</v>
      </c>
      <c r="E12" s="9" t="s">
        <v>40</v>
      </c>
      <c r="F12" s="22" t="s">
        <v>38</v>
      </c>
      <c r="G12" s="21" t="str">
        <f t="shared" si="0"/>
        <v>CONS</v>
      </c>
      <c r="H12" s="21" t="str">
        <f>VLOOKUP(EBOPS!F12,BEC5REF!$B$1:$F$178,2,FALSE)</f>
        <v>Transport equipment and services, travel, postal services|Services|Final Consumption</v>
      </c>
      <c r="I12" s="21">
        <f>VLOOKUP(EBOPS!F12,BEC5REF!$B$1:$F$178,5,FALSE)</f>
        <v>1</v>
      </c>
      <c r="J12" s="11"/>
    </row>
    <row r="13" spans="1:11" ht="30" customHeight="1" x14ac:dyDescent="0.25">
      <c r="A13" s="13" t="s">
        <v>34</v>
      </c>
      <c r="B13" s="9" t="s">
        <v>35</v>
      </c>
      <c r="C13" s="24"/>
      <c r="D13" s="9" t="s">
        <v>41</v>
      </c>
      <c r="E13" s="11" t="s">
        <v>42</v>
      </c>
      <c r="F13" s="20" t="s">
        <v>38</v>
      </c>
      <c r="G13" s="21" t="str">
        <f t="shared" si="0"/>
        <v>CONS</v>
      </c>
      <c r="H13" s="21" t="str">
        <f>VLOOKUP(EBOPS!F13,BEC5REF!$B$1:$F$178,2,FALSE)</f>
        <v>Transport equipment and services, travel, postal services|Services|Final Consumption</v>
      </c>
      <c r="I13" s="21">
        <f>VLOOKUP(EBOPS!F13,BEC5REF!$B$1:$F$178,5,FALSE)</f>
        <v>1</v>
      </c>
      <c r="J13" s="11"/>
    </row>
    <row r="14" spans="1:11" ht="30" customHeight="1" x14ac:dyDescent="0.25">
      <c r="A14" s="13" t="s">
        <v>43</v>
      </c>
      <c r="B14" s="9" t="s">
        <v>44</v>
      </c>
      <c r="C14" s="24"/>
      <c r="D14" s="9" t="s">
        <v>45</v>
      </c>
      <c r="E14" s="9" t="s">
        <v>46</v>
      </c>
      <c r="F14" s="22" t="s">
        <v>19</v>
      </c>
      <c r="G14" s="21" t="str">
        <f t="shared" si="0"/>
        <v>INT</v>
      </c>
      <c r="H14" s="21" t="str">
        <f>VLOOKUP(EBOPS!F14,BEC5REF!$B$1:$F$178,2,FALSE)</f>
        <v>Transport equipment and services, travel, postal services|Services|Intermediate Consumption</v>
      </c>
      <c r="I14" s="21">
        <f>VLOOKUP(EBOPS!F14,BEC5REF!$B$1:$F$178,5,FALSE)</f>
        <v>0</v>
      </c>
      <c r="J14" s="11"/>
      <c r="K14" s="3"/>
    </row>
    <row r="15" spans="1:11" ht="30" customHeight="1" x14ac:dyDescent="0.25">
      <c r="A15" s="13" t="s">
        <v>43</v>
      </c>
      <c r="B15" s="9" t="s">
        <v>44</v>
      </c>
      <c r="C15" s="24"/>
      <c r="D15" s="9" t="s">
        <v>47</v>
      </c>
      <c r="E15" s="11" t="s">
        <v>48</v>
      </c>
      <c r="F15" s="20" t="s">
        <v>19</v>
      </c>
      <c r="G15" s="21" t="str">
        <f t="shared" si="0"/>
        <v>INT</v>
      </c>
      <c r="H15" s="21" t="str">
        <f>VLOOKUP(EBOPS!F15,BEC5REF!$B$1:$F$178,2,FALSE)</f>
        <v>Transport equipment and services, travel, postal services|Services|Intermediate Consumption</v>
      </c>
      <c r="I15" s="21">
        <f>VLOOKUP(EBOPS!F15,BEC5REF!$B$1:$F$178,5,FALSE)</f>
        <v>0</v>
      </c>
      <c r="J15" s="11"/>
    </row>
    <row r="16" spans="1:11" ht="30" customHeight="1" x14ac:dyDescent="0.25">
      <c r="A16" s="13" t="s">
        <v>49</v>
      </c>
      <c r="B16" s="9" t="s">
        <v>50</v>
      </c>
      <c r="C16" s="24"/>
      <c r="D16" s="9" t="s">
        <v>51</v>
      </c>
      <c r="E16" s="9" t="s">
        <v>52</v>
      </c>
      <c r="F16" s="22" t="s">
        <v>19</v>
      </c>
      <c r="G16" s="21" t="str">
        <f t="shared" si="0"/>
        <v>INT</v>
      </c>
      <c r="H16" s="21" t="str">
        <f>VLOOKUP(EBOPS!F16,BEC5REF!$B$1:$F$178,2,FALSE)</f>
        <v>Transport equipment and services, travel, postal services|Services|Intermediate Consumption</v>
      </c>
      <c r="I16" s="21">
        <f>VLOOKUP(EBOPS!F16,BEC5REF!$B$1:$F$178,5,FALSE)</f>
        <v>0</v>
      </c>
      <c r="J16" s="11"/>
    </row>
    <row r="17" spans="1:10" ht="30" customHeight="1" x14ac:dyDescent="0.25">
      <c r="A17" s="13" t="s">
        <v>49</v>
      </c>
      <c r="B17" s="9" t="s">
        <v>50</v>
      </c>
      <c r="C17" s="24"/>
      <c r="D17" s="9" t="s">
        <v>53</v>
      </c>
      <c r="E17" s="9" t="s">
        <v>54</v>
      </c>
      <c r="F17" s="22" t="s">
        <v>19</v>
      </c>
      <c r="G17" s="21" t="str">
        <f t="shared" si="0"/>
        <v>INT</v>
      </c>
      <c r="H17" s="21" t="str">
        <f>VLOOKUP(EBOPS!F17,BEC5REF!$B$1:$F$178,2,FALSE)</f>
        <v>Transport equipment and services, travel, postal services|Services|Intermediate Consumption</v>
      </c>
      <c r="I17" s="21">
        <f>VLOOKUP(EBOPS!F17,BEC5REF!$B$1:$F$178,5,FALSE)</f>
        <v>0</v>
      </c>
      <c r="J17" s="11"/>
    </row>
    <row r="18" spans="1:10" ht="30" customHeight="1" x14ac:dyDescent="0.25">
      <c r="A18" s="13" t="s">
        <v>49</v>
      </c>
      <c r="B18" s="9" t="s">
        <v>50</v>
      </c>
      <c r="C18" s="24"/>
      <c r="D18" s="9" t="s">
        <v>55</v>
      </c>
      <c r="E18" s="9" t="s">
        <v>56</v>
      </c>
      <c r="F18" s="22" t="s">
        <v>19</v>
      </c>
      <c r="G18" s="21" t="str">
        <f t="shared" si="0"/>
        <v>INT</v>
      </c>
      <c r="H18" s="21" t="str">
        <f>VLOOKUP(EBOPS!F18,BEC5REF!$B$1:$F$178,2,FALSE)</f>
        <v>Transport equipment and services, travel, postal services|Services|Intermediate Consumption</v>
      </c>
      <c r="I18" s="21">
        <f>VLOOKUP(EBOPS!F18,BEC5REF!$B$1:$F$178,5,FALSE)</f>
        <v>0</v>
      </c>
      <c r="J18" s="11"/>
    </row>
    <row r="19" spans="1:10" ht="30" customHeight="1" x14ac:dyDescent="0.25">
      <c r="A19" s="13" t="s">
        <v>49</v>
      </c>
      <c r="B19" s="9" t="s">
        <v>50</v>
      </c>
      <c r="C19" s="24"/>
      <c r="D19" s="9" t="s">
        <v>57</v>
      </c>
      <c r="E19" s="9" t="s">
        <v>58</v>
      </c>
      <c r="F19" s="22" t="s">
        <v>19</v>
      </c>
      <c r="G19" s="21" t="str">
        <f t="shared" si="0"/>
        <v>INT</v>
      </c>
      <c r="H19" s="21" t="str">
        <f>VLOOKUP(EBOPS!F19,BEC5REF!$B$1:$F$178,2,FALSE)</f>
        <v>Transport equipment and services, travel, postal services|Services|Intermediate Consumption</v>
      </c>
      <c r="I19" s="21">
        <f>VLOOKUP(EBOPS!F19,BEC5REF!$B$1:$F$178,5,FALSE)</f>
        <v>0</v>
      </c>
      <c r="J19" s="11"/>
    </row>
    <row r="20" spans="1:10" ht="30" customHeight="1" x14ac:dyDescent="0.25">
      <c r="A20" s="13" t="s">
        <v>59</v>
      </c>
      <c r="B20" s="9" t="s">
        <v>60</v>
      </c>
      <c r="C20" s="24"/>
      <c r="D20" s="9" t="s">
        <v>61</v>
      </c>
      <c r="E20" s="9" t="s">
        <v>62</v>
      </c>
      <c r="F20" s="22" t="s">
        <v>38</v>
      </c>
      <c r="G20" s="21" t="str">
        <f t="shared" si="0"/>
        <v>CONS</v>
      </c>
      <c r="H20" s="21" t="str">
        <f>VLOOKUP(EBOPS!F20,BEC5REF!$B$1:$F$178,2,FALSE)</f>
        <v>Transport equipment and services, travel, postal services|Services|Final Consumption</v>
      </c>
      <c r="I20" s="21">
        <f>VLOOKUP(EBOPS!F20,BEC5REF!$B$1:$F$178,5,FALSE)</f>
        <v>1</v>
      </c>
      <c r="J20" s="11"/>
    </row>
    <row r="21" spans="1:10" ht="30" customHeight="1" x14ac:dyDescent="0.25">
      <c r="A21" s="13" t="s">
        <v>59</v>
      </c>
      <c r="B21" s="9" t="s">
        <v>60</v>
      </c>
      <c r="C21" s="24"/>
      <c r="D21" s="9" t="s">
        <v>63</v>
      </c>
      <c r="E21" s="9" t="s">
        <v>64</v>
      </c>
      <c r="F21" s="22" t="s">
        <v>38</v>
      </c>
      <c r="G21" s="21" t="str">
        <f t="shared" si="0"/>
        <v>CONS</v>
      </c>
      <c r="H21" s="21" t="str">
        <f>VLOOKUP(EBOPS!F21,BEC5REF!$B$1:$F$178,2,FALSE)</f>
        <v>Transport equipment and services, travel, postal services|Services|Final Consumption</v>
      </c>
      <c r="I21" s="21">
        <f>VLOOKUP(EBOPS!F21,BEC5REF!$B$1:$F$178,5,FALSE)</f>
        <v>1</v>
      </c>
      <c r="J21" s="11"/>
    </row>
    <row r="22" spans="1:10" ht="30" customHeight="1" x14ac:dyDescent="0.25">
      <c r="A22" s="13" t="s">
        <v>59</v>
      </c>
      <c r="B22" s="9" t="s">
        <v>60</v>
      </c>
      <c r="C22" s="24"/>
      <c r="D22" s="9" t="s">
        <v>65</v>
      </c>
      <c r="E22" s="11" t="s">
        <v>66</v>
      </c>
      <c r="F22" s="20" t="s">
        <v>19</v>
      </c>
      <c r="G22" s="21" t="str">
        <f t="shared" si="0"/>
        <v>INT</v>
      </c>
      <c r="H22" s="21" t="str">
        <f>VLOOKUP(EBOPS!F22,BEC5REF!$B$1:$F$178,2,FALSE)</f>
        <v>Transport equipment and services, travel, postal services|Services|Intermediate Consumption</v>
      </c>
      <c r="I22" s="21">
        <f>VLOOKUP(EBOPS!F22,BEC5REF!$B$1:$F$178,5,FALSE)</f>
        <v>0</v>
      </c>
      <c r="J22" s="11"/>
    </row>
    <row r="23" spans="1:10" ht="30" customHeight="1" x14ac:dyDescent="0.25">
      <c r="A23" s="13" t="s">
        <v>67</v>
      </c>
      <c r="B23" s="9" t="s">
        <v>68</v>
      </c>
      <c r="C23" s="24"/>
      <c r="D23" s="9" t="s">
        <v>69</v>
      </c>
      <c r="E23" s="9" t="s">
        <v>70</v>
      </c>
      <c r="F23" s="22" t="s">
        <v>19</v>
      </c>
      <c r="G23" s="21" t="str">
        <f t="shared" si="0"/>
        <v>INT</v>
      </c>
      <c r="H23" s="21" t="str">
        <f>VLOOKUP(EBOPS!F23,BEC5REF!$B$1:$F$178,2,FALSE)</f>
        <v>Transport equipment and services, travel, postal services|Services|Intermediate Consumption</v>
      </c>
      <c r="I23" s="21">
        <f>VLOOKUP(EBOPS!F23,BEC5REF!$B$1:$F$178,5,FALSE)</f>
        <v>0</v>
      </c>
      <c r="J23" s="11"/>
    </row>
    <row r="24" spans="1:10" ht="30" customHeight="1" x14ac:dyDescent="0.25">
      <c r="A24" s="13" t="s">
        <v>67</v>
      </c>
      <c r="B24" s="9" t="s">
        <v>68</v>
      </c>
      <c r="C24" s="24"/>
      <c r="D24" s="9" t="s">
        <v>71</v>
      </c>
      <c r="E24" s="11" t="s">
        <v>72</v>
      </c>
      <c r="F24" s="20" t="s">
        <v>19</v>
      </c>
      <c r="G24" s="21" t="str">
        <f t="shared" si="0"/>
        <v>INT</v>
      </c>
      <c r="H24" s="21" t="str">
        <f>VLOOKUP(EBOPS!F24,BEC5REF!$B$1:$F$178,2,FALSE)</f>
        <v>Transport equipment and services, travel, postal services|Services|Intermediate Consumption</v>
      </c>
      <c r="I24" s="21">
        <f>VLOOKUP(EBOPS!F24,BEC5REF!$B$1:$F$178,5,FALSE)</f>
        <v>0</v>
      </c>
      <c r="J24" s="11"/>
    </row>
    <row r="25" spans="1:10" ht="30" customHeight="1" x14ac:dyDescent="0.25">
      <c r="A25" s="13" t="s">
        <v>73</v>
      </c>
      <c r="B25" s="9" t="s">
        <v>74</v>
      </c>
      <c r="C25" s="24"/>
      <c r="D25" s="9" t="s">
        <v>75</v>
      </c>
      <c r="E25" s="9" t="s">
        <v>76</v>
      </c>
      <c r="F25" s="22" t="s">
        <v>19</v>
      </c>
      <c r="G25" s="21" t="str">
        <f t="shared" si="0"/>
        <v>INT</v>
      </c>
      <c r="H25" s="21" t="str">
        <f>VLOOKUP(EBOPS!F25,BEC5REF!$B$1:$F$178,2,FALSE)</f>
        <v>Transport equipment and services, travel, postal services|Services|Intermediate Consumption</v>
      </c>
      <c r="I25" s="21">
        <f>VLOOKUP(EBOPS!F25,BEC5REF!$B$1:$F$178,5,FALSE)</f>
        <v>0</v>
      </c>
      <c r="J25" s="11"/>
    </row>
    <row r="26" spans="1:10" ht="30" customHeight="1" x14ac:dyDescent="0.25">
      <c r="A26" s="13" t="s">
        <v>73</v>
      </c>
      <c r="B26" s="9" t="s">
        <v>74</v>
      </c>
      <c r="C26" s="24"/>
      <c r="D26" s="9" t="s">
        <v>77</v>
      </c>
      <c r="E26" s="9" t="s">
        <v>78</v>
      </c>
      <c r="F26" s="22" t="s">
        <v>19</v>
      </c>
      <c r="G26" s="21" t="str">
        <f t="shared" si="0"/>
        <v>INT</v>
      </c>
      <c r="H26" s="21" t="str">
        <f>VLOOKUP(EBOPS!F26,BEC5REF!$B$1:$F$178,2,FALSE)</f>
        <v>Transport equipment and services, travel, postal services|Services|Intermediate Consumption</v>
      </c>
      <c r="I26" s="21">
        <f>VLOOKUP(EBOPS!F26,BEC5REF!$B$1:$F$178,5,FALSE)</f>
        <v>0</v>
      </c>
      <c r="J26" s="11"/>
    </row>
    <row r="27" spans="1:10" ht="30" customHeight="1" x14ac:dyDescent="0.25">
      <c r="A27" s="13" t="s">
        <v>73</v>
      </c>
      <c r="B27" s="9" t="s">
        <v>74</v>
      </c>
      <c r="C27" s="24"/>
      <c r="D27" s="9" t="s">
        <v>79</v>
      </c>
      <c r="E27" s="9" t="s">
        <v>80</v>
      </c>
      <c r="F27" s="22" t="s">
        <v>19</v>
      </c>
      <c r="G27" s="21" t="str">
        <f t="shared" si="0"/>
        <v>INT</v>
      </c>
      <c r="H27" s="21" t="str">
        <f>VLOOKUP(EBOPS!F27,BEC5REF!$B$1:$F$178,2,FALSE)</f>
        <v>Transport equipment and services, travel, postal services|Services|Intermediate Consumption</v>
      </c>
      <c r="I27" s="21">
        <f>VLOOKUP(EBOPS!F27,BEC5REF!$B$1:$F$178,5,FALSE)</f>
        <v>0</v>
      </c>
      <c r="J27" s="11"/>
    </row>
    <row r="28" spans="1:10" ht="30" customHeight="1" x14ac:dyDescent="0.25">
      <c r="A28" s="19" t="s">
        <v>81</v>
      </c>
      <c r="B28" s="12" t="s">
        <v>82</v>
      </c>
      <c r="C28" s="12"/>
      <c r="D28" s="9"/>
      <c r="E28" s="9"/>
      <c r="F28" s="22" t="s">
        <v>19</v>
      </c>
      <c r="G28" s="21" t="str">
        <f t="shared" si="0"/>
        <v>INT</v>
      </c>
      <c r="H28" s="21" t="str">
        <f>VLOOKUP(EBOPS!F28,BEC5REF!$B$1:$F$178,2,FALSE)</f>
        <v>Transport equipment and services, travel, postal services|Services|Intermediate Consumption</v>
      </c>
      <c r="I28" s="21">
        <f>VLOOKUP(EBOPS!F28,BEC5REF!$B$1:$F$178,5,FALSE)</f>
        <v>0</v>
      </c>
      <c r="J28" s="11"/>
    </row>
    <row r="29" spans="1:10" ht="30" customHeight="1" x14ac:dyDescent="0.25">
      <c r="A29" s="13" t="s">
        <v>83</v>
      </c>
      <c r="B29" s="9" t="s">
        <v>84</v>
      </c>
      <c r="C29" s="24"/>
      <c r="D29" s="9" t="s">
        <v>85</v>
      </c>
      <c r="E29" s="12" t="s">
        <v>86</v>
      </c>
      <c r="F29" s="20" t="s">
        <v>19</v>
      </c>
      <c r="G29" s="21" t="str">
        <f t="shared" si="0"/>
        <v>INT</v>
      </c>
      <c r="H29" s="21" t="str">
        <f>VLOOKUP(EBOPS!F29,BEC5REF!$B$1:$F$178,2,FALSE)</f>
        <v>Transport equipment and services, travel, postal services|Services|Intermediate Consumption</v>
      </c>
      <c r="I29" s="21">
        <f>VLOOKUP(EBOPS!F29,BEC5REF!$B$1:$F$178,5,FALSE)</f>
        <v>0</v>
      </c>
      <c r="J29" s="11"/>
    </row>
    <row r="30" spans="1:10" ht="30" customHeight="1" x14ac:dyDescent="0.25">
      <c r="A30" s="13" t="s">
        <v>87</v>
      </c>
      <c r="B30" s="9" t="s">
        <v>88</v>
      </c>
      <c r="C30" s="24"/>
      <c r="D30" s="9" t="s">
        <v>89</v>
      </c>
      <c r="E30" s="9" t="s">
        <v>90</v>
      </c>
      <c r="F30" s="22" t="s">
        <v>38</v>
      </c>
      <c r="G30" s="21" t="str">
        <f t="shared" si="0"/>
        <v>CONS</v>
      </c>
      <c r="H30" s="21" t="str">
        <f>VLOOKUP(EBOPS!F30,BEC5REF!$B$1:$F$178,2,FALSE)</f>
        <v>Transport equipment and services, travel, postal services|Services|Final Consumption</v>
      </c>
      <c r="I30" s="21">
        <f>VLOOKUP(EBOPS!F30,BEC5REF!$B$1:$F$178,5,FALSE)</f>
        <v>1</v>
      </c>
      <c r="J30" s="11"/>
    </row>
    <row r="31" spans="1:10" ht="30" customHeight="1" x14ac:dyDescent="0.25">
      <c r="A31" s="13" t="s">
        <v>87</v>
      </c>
      <c r="B31" s="9" t="s">
        <v>88</v>
      </c>
      <c r="C31" s="24"/>
      <c r="D31" s="9" t="s">
        <v>91</v>
      </c>
      <c r="E31" s="9" t="s">
        <v>92</v>
      </c>
      <c r="F31" s="22" t="s">
        <v>19</v>
      </c>
      <c r="G31" s="21" t="str">
        <f t="shared" si="0"/>
        <v>INT</v>
      </c>
      <c r="H31" s="21" t="str">
        <f>VLOOKUP(EBOPS!F31,BEC5REF!$B$1:$F$178,2,FALSE)</f>
        <v>Transport equipment and services, travel, postal services|Services|Intermediate Consumption</v>
      </c>
      <c r="I31" s="21">
        <f>VLOOKUP(EBOPS!F31,BEC5REF!$B$1:$F$178,5,FALSE)</f>
        <v>0</v>
      </c>
      <c r="J31" s="11"/>
    </row>
    <row r="32" spans="1:10" ht="30" customHeight="1" x14ac:dyDescent="0.25">
      <c r="A32" s="13" t="s">
        <v>87</v>
      </c>
      <c r="B32" s="9" t="s">
        <v>88</v>
      </c>
      <c r="C32" s="24"/>
      <c r="D32" s="9" t="s">
        <v>93</v>
      </c>
      <c r="E32" s="9" t="s">
        <v>94</v>
      </c>
      <c r="F32" s="22" t="s">
        <v>19</v>
      </c>
      <c r="G32" s="21" t="str">
        <f t="shared" si="0"/>
        <v>INT</v>
      </c>
      <c r="H32" s="21" t="str">
        <f>VLOOKUP(EBOPS!F32,BEC5REF!$B$1:$F$178,2,FALSE)</f>
        <v>Transport equipment and services, travel, postal services|Services|Intermediate Consumption</v>
      </c>
      <c r="I32" s="21">
        <f>VLOOKUP(EBOPS!F32,BEC5REF!$B$1:$F$178,5,FALSE)</f>
        <v>0</v>
      </c>
      <c r="J32" s="11"/>
    </row>
    <row r="33" spans="1:10" ht="30" customHeight="1" x14ac:dyDescent="0.25">
      <c r="A33" s="13" t="s">
        <v>95</v>
      </c>
      <c r="B33" s="9" t="s">
        <v>96</v>
      </c>
      <c r="C33" s="24"/>
      <c r="D33" s="9" t="s">
        <v>97</v>
      </c>
      <c r="E33" s="9" t="s">
        <v>98</v>
      </c>
      <c r="F33" s="22" t="s">
        <v>19</v>
      </c>
      <c r="G33" s="21" t="str">
        <f t="shared" si="0"/>
        <v>INT</v>
      </c>
      <c r="H33" s="21" t="str">
        <f>VLOOKUP(EBOPS!F33,BEC5REF!$B$1:$F$178,2,FALSE)</f>
        <v>Transport equipment and services, travel, postal services|Services|Intermediate Consumption</v>
      </c>
      <c r="I33" s="21">
        <f>VLOOKUP(EBOPS!F33,BEC5REF!$B$1:$F$178,5,FALSE)</f>
        <v>0</v>
      </c>
      <c r="J33" s="11"/>
    </row>
    <row r="34" spans="1:10" ht="30" customHeight="1" x14ac:dyDescent="0.25">
      <c r="A34" s="13" t="s">
        <v>95</v>
      </c>
      <c r="B34" s="9" t="s">
        <v>96</v>
      </c>
      <c r="C34" s="24"/>
      <c r="D34" s="9" t="s">
        <v>99</v>
      </c>
      <c r="E34" s="9" t="s">
        <v>100</v>
      </c>
      <c r="F34" s="22" t="s">
        <v>38</v>
      </c>
      <c r="G34" s="21" t="str">
        <f t="shared" si="0"/>
        <v>CONS</v>
      </c>
      <c r="H34" s="21" t="str">
        <f>VLOOKUP(EBOPS!F34,BEC5REF!$B$1:$F$178,2,FALSE)</f>
        <v>Transport equipment and services, travel, postal services|Services|Final Consumption</v>
      </c>
      <c r="I34" s="21">
        <f>VLOOKUP(EBOPS!F34,BEC5REF!$B$1:$F$178,5,FALSE)</f>
        <v>1</v>
      </c>
      <c r="J34" s="11"/>
    </row>
    <row r="35" spans="1:10" ht="30" customHeight="1" x14ac:dyDescent="0.25">
      <c r="A35" s="13" t="s">
        <v>95</v>
      </c>
      <c r="B35" s="9" t="s">
        <v>96</v>
      </c>
      <c r="C35" s="24"/>
      <c r="D35" s="9" t="s">
        <v>101</v>
      </c>
      <c r="E35" s="9" t="s">
        <v>102</v>
      </c>
      <c r="F35" s="22" t="s">
        <v>38</v>
      </c>
      <c r="G35" s="21" t="str">
        <f t="shared" si="0"/>
        <v>CONS</v>
      </c>
      <c r="H35" s="21" t="str">
        <f>VLOOKUP(EBOPS!F35,BEC5REF!$B$1:$F$178,2,FALSE)</f>
        <v>Transport equipment and services, travel, postal services|Services|Final Consumption</v>
      </c>
      <c r="I35" s="21">
        <f>VLOOKUP(EBOPS!F35,BEC5REF!$B$1:$F$178,5,FALSE)</f>
        <v>1</v>
      </c>
      <c r="J35" s="11"/>
    </row>
    <row r="36" spans="1:10" ht="30" customHeight="1" x14ac:dyDescent="0.25">
      <c r="A36" s="13" t="s">
        <v>103</v>
      </c>
      <c r="B36" s="9" t="s">
        <v>104</v>
      </c>
      <c r="C36" s="24"/>
      <c r="D36" s="9" t="s">
        <v>105</v>
      </c>
      <c r="E36" s="9" t="s">
        <v>106</v>
      </c>
      <c r="F36" s="22" t="s">
        <v>19</v>
      </c>
      <c r="G36" s="21" t="str">
        <f t="shared" si="0"/>
        <v>INT</v>
      </c>
      <c r="H36" s="21" t="str">
        <f>VLOOKUP(EBOPS!F36,BEC5REF!$B$1:$F$178,2,FALSE)</f>
        <v>Transport equipment and services, travel, postal services|Services|Intermediate Consumption</v>
      </c>
      <c r="I36" s="21">
        <f>VLOOKUP(EBOPS!F36,BEC5REF!$B$1:$F$178,5,FALSE)</f>
        <v>0</v>
      </c>
      <c r="J36" s="11"/>
    </row>
    <row r="37" spans="1:10" ht="30" customHeight="1" x14ac:dyDescent="0.25">
      <c r="A37" s="13" t="s">
        <v>107</v>
      </c>
      <c r="B37" s="9" t="s">
        <v>108</v>
      </c>
      <c r="C37" s="24"/>
      <c r="D37" s="9" t="s">
        <v>109</v>
      </c>
      <c r="E37" s="9" t="s">
        <v>110</v>
      </c>
      <c r="F37" s="22" t="s">
        <v>19</v>
      </c>
      <c r="G37" s="21" t="str">
        <f t="shared" si="0"/>
        <v>INT</v>
      </c>
      <c r="H37" s="21" t="str">
        <f>VLOOKUP(EBOPS!F37,BEC5REF!$B$1:$F$178,2,FALSE)</f>
        <v>Transport equipment and services, travel, postal services|Services|Intermediate Consumption</v>
      </c>
      <c r="I37" s="21">
        <f>VLOOKUP(EBOPS!F37,BEC5REF!$B$1:$F$178,5,FALSE)</f>
        <v>0</v>
      </c>
      <c r="J37" s="11"/>
    </row>
    <row r="38" spans="1:10" ht="30" customHeight="1" x14ac:dyDescent="0.25">
      <c r="A38" s="13" t="s">
        <v>111</v>
      </c>
      <c r="B38" s="9" t="s">
        <v>112</v>
      </c>
      <c r="C38" s="24"/>
      <c r="D38" s="9" t="s">
        <v>113</v>
      </c>
      <c r="E38" s="9" t="s">
        <v>114</v>
      </c>
      <c r="F38" s="22" t="s">
        <v>19</v>
      </c>
      <c r="G38" s="21" t="str">
        <f t="shared" si="0"/>
        <v>INT</v>
      </c>
      <c r="H38" s="21" t="str">
        <f>VLOOKUP(EBOPS!F38,BEC5REF!$B$1:$F$178,2,FALSE)</f>
        <v>Transport equipment and services, travel, postal services|Services|Intermediate Consumption</v>
      </c>
      <c r="I38" s="21">
        <f>VLOOKUP(EBOPS!F38,BEC5REF!$B$1:$F$178,5,FALSE)</f>
        <v>0</v>
      </c>
      <c r="J38" s="11"/>
    </row>
    <row r="39" spans="1:10" ht="30" customHeight="1" x14ac:dyDescent="0.25">
      <c r="A39" s="13" t="s">
        <v>111</v>
      </c>
      <c r="B39" s="9" t="s">
        <v>112</v>
      </c>
      <c r="C39" s="24"/>
      <c r="D39" s="9" t="s">
        <v>115</v>
      </c>
      <c r="E39" s="9" t="s">
        <v>116</v>
      </c>
      <c r="F39" s="22" t="s">
        <v>38</v>
      </c>
      <c r="G39" s="21" t="str">
        <f t="shared" si="0"/>
        <v>CONS</v>
      </c>
      <c r="H39" s="21" t="str">
        <f>VLOOKUP(EBOPS!F39,BEC5REF!$B$1:$F$178,2,FALSE)</f>
        <v>Transport equipment and services, travel, postal services|Services|Final Consumption</v>
      </c>
      <c r="I39" s="21">
        <f>VLOOKUP(EBOPS!F39,BEC5REF!$B$1:$F$178,5,FALSE)</f>
        <v>1</v>
      </c>
      <c r="J39" s="11"/>
    </row>
    <row r="40" spans="1:10" ht="30" customHeight="1" x14ac:dyDescent="0.25">
      <c r="A40" s="13" t="s">
        <v>111</v>
      </c>
      <c r="B40" s="9" t="s">
        <v>112</v>
      </c>
      <c r="C40" s="24"/>
      <c r="D40" s="9" t="s">
        <v>117</v>
      </c>
      <c r="E40" s="9" t="s">
        <v>118</v>
      </c>
      <c r="F40" s="22" t="s">
        <v>38</v>
      </c>
      <c r="G40" s="21" t="str">
        <f t="shared" si="0"/>
        <v>CONS</v>
      </c>
      <c r="H40" s="21" t="str">
        <f>VLOOKUP(EBOPS!F40,BEC5REF!$B$1:$F$178,2,FALSE)</f>
        <v>Transport equipment and services, travel, postal services|Services|Final Consumption</v>
      </c>
      <c r="I40" s="21">
        <f>VLOOKUP(EBOPS!F40,BEC5REF!$B$1:$F$178,5,FALSE)</f>
        <v>1</v>
      </c>
      <c r="J40" s="11"/>
    </row>
    <row r="41" spans="1:10" ht="30" customHeight="1" x14ac:dyDescent="0.25">
      <c r="A41" s="13" t="s">
        <v>111</v>
      </c>
      <c r="B41" s="9" t="s">
        <v>112</v>
      </c>
      <c r="C41" s="24"/>
      <c r="D41" s="9" t="s">
        <v>119</v>
      </c>
      <c r="E41" s="9" t="s">
        <v>120</v>
      </c>
      <c r="F41" s="22" t="s">
        <v>38</v>
      </c>
      <c r="G41" s="21" t="str">
        <f t="shared" si="0"/>
        <v>CONS</v>
      </c>
      <c r="H41" s="21" t="str">
        <f>VLOOKUP(EBOPS!F41,BEC5REF!$B$1:$F$178,2,FALSE)</f>
        <v>Transport equipment and services, travel, postal services|Services|Final Consumption</v>
      </c>
      <c r="I41" s="21">
        <f>VLOOKUP(EBOPS!F41,BEC5REF!$B$1:$F$178,5,FALSE)</f>
        <v>1</v>
      </c>
      <c r="J41" s="11"/>
    </row>
    <row r="42" spans="1:10" ht="30" customHeight="1" x14ac:dyDescent="0.25">
      <c r="A42" s="13" t="s">
        <v>111</v>
      </c>
      <c r="B42" s="9" t="s">
        <v>112</v>
      </c>
      <c r="C42" s="24"/>
      <c r="D42" s="9" t="s">
        <v>121</v>
      </c>
      <c r="E42" s="11" t="s">
        <v>122</v>
      </c>
      <c r="F42" s="20" t="s">
        <v>38</v>
      </c>
      <c r="G42" s="21" t="str">
        <f t="shared" si="0"/>
        <v>CONS</v>
      </c>
      <c r="H42" s="21" t="str">
        <f>VLOOKUP(EBOPS!F42,BEC5REF!$B$1:$F$178,2,FALSE)</f>
        <v>Transport equipment and services, travel, postal services|Services|Final Consumption</v>
      </c>
      <c r="I42" s="21">
        <f>VLOOKUP(EBOPS!F42,BEC5REF!$B$1:$F$178,5,FALSE)</f>
        <v>1</v>
      </c>
      <c r="J42" s="11"/>
    </row>
    <row r="43" spans="1:10" ht="30" customHeight="1" x14ac:dyDescent="0.25">
      <c r="A43" s="13" t="s">
        <v>111</v>
      </c>
      <c r="B43" s="9" t="s">
        <v>112</v>
      </c>
      <c r="C43" s="24"/>
      <c r="D43" s="9" t="s">
        <v>123</v>
      </c>
      <c r="E43" s="9" t="s">
        <v>124</v>
      </c>
      <c r="F43" s="22" t="s">
        <v>38</v>
      </c>
      <c r="G43" s="21" t="str">
        <f t="shared" si="0"/>
        <v>CONS</v>
      </c>
      <c r="H43" s="21" t="str">
        <f>VLOOKUP(EBOPS!F43,BEC5REF!$B$1:$F$178,2,FALSE)</f>
        <v>Transport equipment and services, travel, postal services|Services|Final Consumption</v>
      </c>
      <c r="I43" s="21">
        <f>VLOOKUP(EBOPS!F43,BEC5REF!$B$1:$F$178,5,FALSE)</f>
        <v>1</v>
      </c>
      <c r="J43" s="11"/>
    </row>
    <row r="44" spans="1:10" ht="30" customHeight="1" x14ac:dyDescent="0.25">
      <c r="A44" s="13" t="s">
        <v>111</v>
      </c>
      <c r="B44" s="9" t="s">
        <v>112</v>
      </c>
      <c r="C44" s="24"/>
      <c r="D44" s="9" t="s">
        <v>125</v>
      </c>
      <c r="E44" s="9" t="s">
        <v>126</v>
      </c>
      <c r="F44" s="22" t="s">
        <v>19</v>
      </c>
      <c r="G44" s="21" t="str">
        <f t="shared" si="0"/>
        <v>INT</v>
      </c>
      <c r="H44" s="21" t="str">
        <f>VLOOKUP(EBOPS!F44,BEC5REF!$B$1:$F$178,2,FALSE)</f>
        <v>Transport equipment and services, travel, postal services|Services|Intermediate Consumption</v>
      </c>
      <c r="I44" s="21">
        <f>VLOOKUP(EBOPS!F44,BEC5REF!$B$1:$F$178,5,FALSE)</f>
        <v>0</v>
      </c>
      <c r="J44" s="11"/>
    </row>
    <row r="45" spans="1:10" ht="30" customHeight="1" x14ac:dyDescent="0.25">
      <c r="A45" s="13" t="s">
        <v>111</v>
      </c>
      <c r="B45" s="9" t="s">
        <v>112</v>
      </c>
      <c r="C45" s="24"/>
      <c r="D45" s="9" t="s">
        <v>127</v>
      </c>
      <c r="E45" s="9" t="s">
        <v>128</v>
      </c>
      <c r="F45" s="22" t="s">
        <v>19</v>
      </c>
      <c r="G45" s="21" t="str">
        <f t="shared" si="0"/>
        <v>INT</v>
      </c>
      <c r="H45" s="21" t="str">
        <f>VLOOKUP(EBOPS!F45,BEC5REF!$B$1:$F$178,2,FALSE)</f>
        <v>Transport equipment and services, travel, postal services|Services|Intermediate Consumption</v>
      </c>
      <c r="I45" s="21">
        <f>VLOOKUP(EBOPS!F45,BEC5REF!$B$1:$F$178,5,FALSE)</f>
        <v>0</v>
      </c>
      <c r="J45" s="11"/>
    </row>
    <row r="46" spans="1:10" ht="30" customHeight="1" x14ac:dyDescent="0.25">
      <c r="A46" s="13" t="s">
        <v>111</v>
      </c>
      <c r="B46" s="9" t="s">
        <v>112</v>
      </c>
      <c r="C46" s="24"/>
      <c r="D46" s="9" t="s">
        <v>129</v>
      </c>
      <c r="E46" s="9" t="s">
        <v>130</v>
      </c>
      <c r="F46" s="22" t="s">
        <v>38</v>
      </c>
      <c r="G46" s="21" t="str">
        <f t="shared" si="0"/>
        <v>CONS</v>
      </c>
      <c r="H46" s="21" t="str">
        <f>VLOOKUP(EBOPS!F46,BEC5REF!$B$1:$F$178,2,FALSE)</f>
        <v>Transport equipment and services, travel, postal services|Services|Final Consumption</v>
      </c>
      <c r="I46" s="21">
        <f>VLOOKUP(EBOPS!F46,BEC5REF!$B$1:$F$178,5,FALSE)</f>
        <v>1</v>
      </c>
      <c r="J46" s="11"/>
    </row>
    <row r="47" spans="1:10" ht="30" customHeight="1" x14ac:dyDescent="0.25">
      <c r="A47" s="13" t="s">
        <v>111</v>
      </c>
      <c r="B47" s="9" t="s">
        <v>112</v>
      </c>
      <c r="C47" s="24"/>
      <c r="D47" s="9" t="s">
        <v>131</v>
      </c>
      <c r="E47" s="9" t="s">
        <v>132</v>
      </c>
      <c r="F47" s="22" t="s">
        <v>38</v>
      </c>
      <c r="G47" s="21" t="str">
        <f t="shared" si="0"/>
        <v>CONS</v>
      </c>
      <c r="H47" s="21" t="str">
        <f>VLOOKUP(EBOPS!F47,BEC5REF!$B$1:$F$178,2,FALSE)</f>
        <v>Transport equipment and services, travel, postal services|Services|Final Consumption</v>
      </c>
      <c r="I47" s="21">
        <f>VLOOKUP(EBOPS!F47,BEC5REF!$B$1:$F$178,5,FALSE)</f>
        <v>1</v>
      </c>
      <c r="J47" s="11"/>
    </row>
    <row r="48" spans="1:10" ht="30" customHeight="1" x14ac:dyDescent="0.25">
      <c r="A48" s="13" t="s">
        <v>111</v>
      </c>
      <c r="B48" s="9" t="s">
        <v>112</v>
      </c>
      <c r="C48" s="24"/>
      <c r="D48" s="9" t="s">
        <v>133</v>
      </c>
      <c r="E48" s="11" t="s">
        <v>134</v>
      </c>
      <c r="F48" s="20" t="s">
        <v>19</v>
      </c>
      <c r="G48" s="21" t="str">
        <f t="shared" si="0"/>
        <v>INT</v>
      </c>
      <c r="H48" s="21" t="str">
        <f>VLOOKUP(EBOPS!F48,BEC5REF!$B$1:$F$178,2,FALSE)</f>
        <v>Transport equipment and services, travel, postal services|Services|Intermediate Consumption</v>
      </c>
      <c r="I48" s="21">
        <f>VLOOKUP(EBOPS!F48,BEC5REF!$B$1:$F$178,5,FALSE)</f>
        <v>0</v>
      </c>
      <c r="J48" s="11"/>
    </row>
    <row r="49" spans="1:10" ht="30" customHeight="1" x14ac:dyDescent="0.25">
      <c r="A49" s="13" t="s">
        <v>135</v>
      </c>
      <c r="B49" s="9" t="s">
        <v>136</v>
      </c>
      <c r="C49" s="24"/>
      <c r="D49" s="9" t="s">
        <v>137</v>
      </c>
      <c r="E49" s="9" t="s">
        <v>138</v>
      </c>
      <c r="F49" s="22" t="s">
        <v>19</v>
      </c>
      <c r="G49" s="21" t="str">
        <f t="shared" si="0"/>
        <v>INT</v>
      </c>
      <c r="H49" s="21" t="str">
        <f>VLOOKUP(EBOPS!F49,BEC5REF!$B$1:$F$178,2,FALSE)</f>
        <v>Transport equipment and services, travel, postal services|Services|Intermediate Consumption</v>
      </c>
      <c r="I49" s="21">
        <f>VLOOKUP(EBOPS!F49,BEC5REF!$B$1:$F$178,5,FALSE)</f>
        <v>0</v>
      </c>
      <c r="J49" s="11"/>
    </row>
    <row r="50" spans="1:10" ht="30" customHeight="1" x14ac:dyDescent="0.25">
      <c r="A50" s="13" t="s">
        <v>135</v>
      </c>
      <c r="B50" s="9" t="s">
        <v>136</v>
      </c>
      <c r="C50" s="24"/>
      <c r="D50" s="9" t="s">
        <v>139</v>
      </c>
      <c r="E50" s="11" t="s">
        <v>140</v>
      </c>
      <c r="F50" s="20" t="s">
        <v>19</v>
      </c>
      <c r="G50" s="21" t="str">
        <f t="shared" si="0"/>
        <v>INT</v>
      </c>
      <c r="H50" s="21" t="str">
        <f>VLOOKUP(EBOPS!F50,BEC5REF!$B$1:$F$178,2,FALSE)</f>
        <v>Transport equipment and services, travel, postal services|Services|Intermediate Consumption</v>
      </c>
      <c r="I50" s="21">
        <f>VLOOKUP(EBOPS!F50,BEC5REF!$B$1:$F$178,5,FALSE)</f>
        <v>0</v>
      </c>
      <c r="J50" s="11"/>
    </row>
    <row r="51" spans="1:10" ht="30" customHeight="1" x14ac:dyDescent="0.25">
      <c r="A51" s="13" t="s">
        <v>141</v>
      </c>
      <c r="B51" s="9" t="s">
        <v>142</v>
      </c>
      <c r="C51" s="24"/>
      <c r="D51" s="9" t="s">
        <v>143</v>
      </c>
      <c r="E51" s="12" t="s">
        <v>144</v>
      </c>
      <c r="F51" s="20" t="s">
        <v>19</v>
      </c>
      <c r="G51" s="21" t="str">
        <f t="shared" si="0"/>
        <v>INT</v>
      </c>
      <c r="H51" s="21" t="str">
        <f>VLOOKUP(EBOPS!F51,BEC5REF!$B$1:$F$178,2,FALSE)</f>
        <v>Transport equipment and services, travel, postal services|Services|Intermediate Consumption</v>
      </c>
      <c r="I51" s="21">
        <f>VLOOKUP(EBOPS!F51,BEC5REF!$B$1:$F$178,5,FALSE)</f>
        <v>0</v>
      </c>
      <c r="J51" s="11"/>
    </row>
    <row r="52" spans="1:10" ht="30" customHeight="1" x14ac:dyDescent="0.25">
      <c r="A52" s="13" t="s">
        <v>145</v>
      </c>
      <c r="B52" s="9" t="s">
        <v>146</v>
      </c>
      <c r="C52" s="24"/>
      <c r="D52" s="9" t="s">
        <v>147</v>
      </c>
      <c r="E52" s="9" t="s">
        <v>148</v>
      </c>
      <c r="F52" s="22" t="s">
        <v>38</v>
      </c>
      <c r="G52" s="21" t="str">
        <f t="shared" si="0"/>
        <v>CONS</v>
      </c>
      <c r="H52" s="21" t="str">
        <f>VLOOKUP(EBOPS!F52,BEC5REF!$B$1:$F$178,2,FALSE)</f>
        <v>Transport equipment and services, travel, postal services|Services|Final Consumption</v>
      </c>
      <c r="I52" s="21">
        <f>VLOOKUP(EBOPS!F52,BEC5REF!$B$1:$F$178,5,FALSE)</f>
        <v>1</v>
      </c>
      <c r="J52" s="11"/>
    </row>
    <row r="53" spans="1:10" ht="30" customHeight="1" x14ac:dyDescent="0.25">
      <c r="A53" s="13" t="s">
        <v>145</v>
      </c>
      <c r="B53" s="9" t="s">
        <v>146</v>
      </c>
      <c r="C53" s="24"/>
      <c r="D53" s="9" t="s">
        <v>149</v>
      </c>
      <c r="E53" s="9" t="s">
        <v>150</v>
      </c>
      <c r="F53" s="22" t="s">
        <v>38</v>
      </c>
      <c r="G53" s="21" t="str">
        <f t="shared" si="0"/>
        <v>CONS</v>
      </c>
      <c r="H53" s="21" t="str">
        <f>VLOOKUP(EBOPS!F53,BEC5REF!$B$1:$F$178,2,FALSE)</f>
        <v>Transport equipment and services, travel, postal services|Services|Final Consumption</v>
      </c>
      <c r="I53" s="21">
        <f>VLOOKUP(EBOPS!F53,BEC5REF!$B$1:$F$178,5,FALSE)</f>
        <v>1</v>
      </c>
      <c r="J53" s="11"/>
    </row>
    <row r="54" spans="1:10" ht="30" customHeight="1" x14ac:dyDescent="0.25">
      <c r="A54" s="13" t="s">
        <v>145</v>
      </c>
      <c r="B54" s="9" t="s">
        <v>146</v>
      </c>
      <c r="C54" s="24"/>
      <c r="D54" s="9" t="s">
        <v>151</v>
      </c>
      <c r="E54" s="9" t="s">
        <v>152</v>
      </c>
      <c r="F54" s="22" t="s">
        <v>38</v>
      </c>
      <c r="G54" s="21" t="str">
        <f t="shared" si="0"/>
        <v>CONS</v>
      </c>
      <c r="H54" s="21" t="str">
        <f>VLOOKUP(EBOPS!F54,BEC5REF!$B$1:$F$178,2,FALSE)</f>
        <v>Transport equipment and services, travel, postal services|Services|Final Consumption</v>
      </c>
      <c r="I54" s="21">
        <f>VLOOKUP(EBOPS!F54,BEC5REF!$B$1:$F$178,5,FALSE)</f>
        <v>1</v>
      </c>
      <c r="J54" s="11"/>
    </row>
    <row r="55" spans="1:10" ht="30" customHeight="1" x14ac:dyDescent="0.25">
      <c r="A55" s="13" t="s">
        <v>145</v>
      </c>
      <c r="B55" s="9" t="s">
        <v>146</v>
      </c>
      <c r="C55" s="24"/>
      <c r="D55" s="9" t="s">
        <v>153</v>
      </c>
      <c r="E55" s="11" t="s">
        <v>154</v>
      </c>
      <c r="F55" s="20" t="s">
        <v>38</v>
      </c>
      <c r="G55" s="21" t="str">
        <f t="shared" si="0"/>
        <v>CONS</v>
      </c>
      <c r="H55" s="21" t="str">
        <f>VLOOKUP(EBOPS!F55,BEC5REF!$B$1:$F$178,2,FALSE)</f>
        <v>Transport equipment and services, travel, postal services|Services|Final Consumption</v>
      </c>
      <c r="I55" s="21">
        <f>VLOOKUP(EBOPS!F55,BEC5REF!$B$1:$F$178,5,FALSE)</f>
        <v>1</v>
      </c>
      <c r="J55" s="11"/>
    </row>
    <row r="56" spans="1:10" ht="30" customHeight="1" x14ac:dyDescent="0.25">
      <c r="A56" s="13" t="s">
        <v>155</v>
      </c>
      <c r="B56" s="9" t="s">
        <v>156</v>
      </c>
      <c r="C56" s="24"/>
      <c r="D56" s="9" t="s">
        <v>157</v>
      </c>
      <c r="E56" s="9" t="s">
        <v>158</v>
      </c>
      <c r="F56" s="22" t="s">
        <v>19</v>
      </c>
      <c r="G56" s="21" t="str">
        <f t="shared" si="0"/>
        <v>INT</v>
      </c>
      <c r="H56" s="21" t="str">
        <f>VLOOKUP(EBOPS!F56,BEC5REF!$B$1:$F$178,2,FALSE)</f>
        <v>Transport equipment and services, travel, postal services|Services|Intermediate Consumption</v>
      </c>
      <c r="I56" s="21">
        <f>VLOOKUP(EBOPS!F56,BEC5REF!$B$1:$F$178,5,FALSE)</f>
        <v>0</v>
      </c>
      <c r="J56" s="11"/>
    </row>
    <row r="57" spans="1:10" ht="30" customHeight="1" x14ac:dyDescent="0.25">
      <c r="A57" s="13" t="s">
        <v>155</v>
      </c>
      <c r="B57" s="9" t="s">
        <v>156</v>
      </c>
      <c r="C57" s="24"/>
      <c r="D57" s="9" t="s">
        <v>159</v>
      </c>
      <c r="E57" s="11" t="s">
        <v>160</v>
      </c>
      <c r="F57" s="20" t="s">
        <v>19</v>
      </c>
      <c r="G57" s="21" t="str">
        <f t="shared" si="0"/>
        <v>INT</v>
      </c>
      <c r="H57" s="21" t="str">
        <f>VLOOKUP(EBOPS!F57,BEC5REF!$B$1:$F$178,2,FALSE)</f>
        <v>Transport equipment and services, travel, postal services|Services|Intermediate Consumption</v>
      </c>
      <c r="I57" s="21">
        <f>VLOOKUP(EBOPS!F57,BEC5REF!$B$1:$F$178,5,FALSE)</f>
        <v>0</v>
      </c>
      <c r="J57" s="11"/>
    </row>
    <row r="58" spans="1:10" ht="30" customHeight="1" x14ac:dyDescent="0.25">
      <c r="A58" s="13" t="s">
        <v>161</v>
      </c>
      <c r="B58" s="9" t="s">
        <v>162</v>
      </c>
      <c r="C58" s="24"/>
      <c r="D58" s="9" t="s">
        <v>163</v>
      </c>
      <c r="E58" s="9" t="s">
        <v>164</v>
      </c>
      <c r="F58" s="22" t="s">
        <v>19</v>
      </c>
      <c r="G58" s="21" t="str">
        <f t="shared" si="0"/>
        <v>INT</v>
      </c>
      <c r="H58" s="21" t="str">
        <f>VLOOKUP(EBOPS!F58,BEC5REF!$B$1:$F$178,2,FALSE)</f>
        <v>Transport equipment and services, travel, postal services|Services|Intermediate Consumption</v>
      </c>
      <c r="I58" s="21">
        <f>VLOOKUP(EBOPS!F58,BEC5REF!$B$1:$F$178,5,FALSE)</f>
        <v>0</v>
      </c>
      <c r="J58" s="11"/>
    </row>
    <row r="59" spans="1:10" ht="30" customHeight="1" x14ac:dyDescent="0.25">
      <c r="A59" s="13" t="s">
        <v>161</v>
      </c>
      <c r="B59" s="9" t="s">
        <v>162</v>
      </c>
      <c r="C59" s="24"/>
      <c r="D59" s="9" t="s">
        <v>165</v>
      </c>
      <c r="E59" s="9" t="s">
        <v>166</v>
      </c>
      <c r="F59" s="22" t="s">
        <v>19</v>
      </c>
      <c r="G59" s="21" t="str">
        <f t="shared" si="0"/>
        <v>INT</v>
      </c>
      <c r="H59" s="21" t="str">
        <f>VLOOKUP(EBOPS!F59,BEC5REF!$B$1:$F$178,2,FALSE)</f>
        <v>Transport equipment and services, travel, postal services|Services|Intermediate Consumption</v>
      </c>
      <c r="I59" s="21">
        <f>VLOOKUP(EBOPS!F59,BEC5REF!$B$1:$F$178,5,FALSE)</f>
        <v>0</v>
      </c>
      <c r="J59" s="11"/>
    </row>
    <row r="60" spans="1:10" ht="30" customHeight="1" x14ac:dyDescent="0.25">
      <c r="A60" s="13" t="s">
        <v>161</v>
      </c>
      <c r="B60" s="9" t="s">
        <v>162</v>
      </c>
      <c r="C60" s="24"/>
      <c r="D60" s="9" t="s">
        <v>167</v>
      </c>
      <c r="E60" s="9" t="s">
        <v>168</v>
      </c>
      <c r="F60" s="22" t="s">
        <v>19</v>
      </c>
      <c r="G60" s="21" t="str">
        <f t="shared" si="0"/>
        <v>INT</v>
      </c>
      <c r="H60" s="21" t="str">
        <f>VLOOKUP(EBOPS!F60,BEC5REF!$B$1:$F$178,2,FALSE)</f>
        <v>Transport equipment and services, travel, postal services|Services|Intermediate Consumption</v>
      </c>
      <c r="I60" s="21">
        <f>VLOOKUP(EBOPS!F60,BEC5REF!$B$1:$F$178,5,FALSE)</f>
        <v>0</v>
      </c>
      <c r="J60" s="11"/>
    </row>
    <row r="61" spans="1:10" ht="30" customHeight="1" x14ac:dyDescent="0.25">
      <c r="A61" s="13" t="s">
        <v>169</v>
      </c>
      <c r="B61" s="9" t="s">
        <v>170</v>
      </c>
      <c r="C61" s="24"/>
      <c r="D61" s="9" t="s">
        <v>171</v>
      </c>
      <c r="E61" s="9" t="s">
        <v>172</v>
      </c>
      <c r="F61" s="22" t="s">
        <v>14</v>
      </c>
      <c r="G61" s="21" t="str">
        <f t="shared" si="0"/>
        <v>INT</v>
      </c>
      <c r="H61" s="21" t="str">
        <f>VLOOKUP(EBOPS!F61,BEC5REF!$B$1:$F$178,2,FALSE)</f>
        <v>Mining, quarrying, refinery, fuels, chemicals, electricity, water, waste treatment |Services|Intermediate Consumption</v>
      </c>
      <c r="I61" s="21">
        <f>VLOOKUP(EBOPS!F61,BEC5REF!$B$1:$F$178,5,FALSE)</f>
        <v>0</v>
      </c>
      <c r="J61" s="11"/>
    </row>
    <row r="62" spans="1:10" ht="30" customHeight="1" x14ac:dyDescent="0.25">
      <c r="A62" s="13" t="s">
        <v>173</v>
      </c>
      <c r="B62" s="9" t="s">
        <v>174</v>
      </c>
      <c r="C62" s="24"/>
      <c r="D62" s="9" t="s">
        <v>175</v>
      </c>
      <c r="E62" s="11" t="s">
        <v>176</v>
      </c>
      <c r="F62" s="20" t="s">
        <v>14</v>
      </c>
      <c r="G62" s="21" t="str">
        <f t="shared" si="0"/>
        <v>INT</v>
      </c>
      <c r="H62" s="21" t="str">
        <f>VLOOKUP(EBOPS!F62,BEC5REF!$B$1:$F$178,2,FALSE)</f>
        <v>Mining, quarrying, refinery, fuels, chemicals, electricity, water, waste treatment |Services|Intermediate Consumption</v>
      </c>
      <c r="I62" s="21">
        <f>VLOOKUP(EBOPS!F62,BEC5REF!$B$1:$F$178,5,FALSE)</f>
        <v>0</v>
      </c>
      <c r="J62" s="11"/>
    </row>
    <row r="63" spans="1:10" ht="30" customHeight="1" x14ac:dyDescent="0.25">
      <c r="A63" s="13" t="s">
        <v>173</v>
      </c>
      <c r="B63" s="9" t="s">
        <v>174</v>
      </c>
      <c r="C63" s="24"/>
      <c r="D63" s="9" t="s">
        <v>177</v>
      </c>
      <c r="E63" s="11" t="s">
        <v>178</v>
      </c>
      <c r="F63" s="20" t="s">
        <v>14</v>
      </c>
      <c r="G63" s="21" t="str">
        <f t="shared" si="0"/>
        <v>INT</v>
      </c>
      <c r="H63" s="21" t="str">
        <f>VLOOKUP(EBOPS!F63,BEC5REF!$B$1:$F$178,2,FALSE)</f>
        <v>Mining, quarrying, refinery, fuels, chemicals, electricity, water, waste treatment |Services|Intermediate Consumption</v>
      </c>
      <c r="I63" s="21">
        <f>VLOOKUP(EBOPS!F63,BEC5REF!$B$1:$F$178,5,FALSE)</f>
        <v>0</v>
      </c>
      <c r="J63" s="11"/>
    </row>
    <row r="64" spans="1:10" ht="30" customHeight="1" x14ac:dyDescent="0.25">
      <c r="A64" s="13" t="s">
        <v>179</v>
      </c>
      <c r="B64" s="9" t="s">
        <v>180</v>
      </c>
      <c r="C64" s="24"/>
      <c r="D64" s="9" t="s">
        <v>181</v>
      </c>
      <c r="E64" s="11" t="s">
        <v>182</v>
      </c>
      <c r="F64" s="20" t="s">
        <v>19</v>
      </c>
      <c r="G64" s="21" t="str">
        <f t="shared" si="0"/>
        <v>INT</v>
      </c>
      <c r="H64" s="21" t="str">
        <f>VLOOKUP(EBOPS!F64,BEC5REF!$B$1:$F$178,2,FALSE)</f>
        <v>Transport equipment and services, travel, postal services|Services|Intermediate Consumption</v>
      </c>
      <c r="I64" s="21">
        <f>VLOOKUP(EBOPS!F64,BEC5REF!$B$1:$F$178,5,FALSE)</f>
        <v>0</v>
      </c>
      <c r="J64" s="11"/>
    </row>
    <row r="65" spans="1:261" ht="30" customHeight="1" x14ac:dyDescent="0.25">
      <c r="A65" s="13" t="s">
        <v>179</v>
      </c>
      <c r="B65" s="9" t="s">
        <v>180</v>
      </c>
      <c r="C65" s="24"/>
      <c r="D65" s="9" t="s">
        <v>183</v>
      </c>
      <c r="E65" s="12" t="s">
        <v>184</v>
      </c>
      <c r="F65" s="20" t="s">
        <v>19</v>
      </c>
      <c r="G65" s="21" t="str">
        <f t="shared" si="0"/>
        <v>INT</v>
      </c>
      <c r="H65" s="21" t="str">
        <f>VLOOKUP(EBOPS!F65,BEC5REF!$B$1:$F$178,2,FALSE)</f>
        <v>Transport equipment and services, travel, postal services|Services|Intermediate Consumption</v>
      </c>
      <c r="I65" s="21">
        <f>VLOOKUP(EBOPS!F65,BEC5REF!$B$1:$F$178,5,FALSE)</f>
        <v>0</v>
      </c>
      <c r="J65" s="11"/>
    </row>
    <row r="66" spans="1:261" ht="30" customHeight="1" x14ac:dyDescent="0.25">
      <c r="A66" s="13" t="s">
        <v>179</v>
      </c>
      <c r="B66" s="9" t="s">
        <v>180</v>
      </c>
      <c r="C66" s="24"/>
      <c r="D66" s="9" t="s">
        <v>185</v>
      </c>
      <c r="E66" s="9" t="s">
        <v>186</v>
      </c>
      <c r="F66" s="22" t="s">
        <v>19</v>
      </c>
      <c r="G66" s="21" t="str">
        <f t="shared" si="0"/>
        <v>INT</v>
      </c>
      <c r="H66" s="21" t="str">
        <f>VLOOKUP(EBOPS!F66,BEC5REF!$B$1:$F$178,2,FALSE)</f>
        <v>Transport equipment and services, travel, postal services|Services|Intermediate Consumption</v>
      </c>
      <c r="I66" s="21">
        <f>VLOOKUP(EBOPS!F66,BEC5REF!$B$1:$F$178,5,FALSE)</f>
        <v>0</v>
      </c>
      <c r="J66" s="11"/>
    </row>
    <row r="67" spans="1:261" ht="30" customHeight="1" x14ac:dyDescent="0.25">
      <c r="A67" s="13" t="s">
        <v>179</v>
      </c>
      <c r="B67" s="9" t="s">
        <v>180</v>
      </c>
      <c r="C67" s="24"/>
      <c r="D67" s="9" t="s">
        <v>187</v>
      </c>
      <c r="E67" s="12" t="s">
        <v>188</v>
      </c>
      <c r="F67" s="20" t="s">
        <v>19</v>
      </c>
      <c r="G67" s="21" t="str">
        <f t="shared" ref="G67:G130" si="1">IF(MID(F67,3,1)="1","INT","CONS")</f>
        <v>INT</v>
      </c>
      <c r="H67" s="21" t="str">
        <f>VLOOKUP(EBOPS!F67,BEC5REF!$B$1:$F$178,2,FALSE)</f>
        <v>Transport equipment and services, travel, postal services|Services|Intermediate Consumption</v>
      </c>
      <c r="I67" s="21">
        <f>VLOOKUP(EBOPS!F67,BEC5REF!$B$1:$F$178,5,FALSE)</f>
        <v>0</v>
      </c>
      <c r="J67" s="11"/>
    </row>
    <row r="68" spans="1:261" ht="30" customHeight="1" x14ac:dyDescent="0.25">
      <c r="A68" s="13" t="s">
        <v>179</v>
      </c>
      <c r="B68" s="9" t="s">
        <v>180</v>
      </c>
      <c r="C68" s="24"/>
      <c r="D68" s="9" t="s">
        <v>189</v>
      </c>
      <c r="E68" s="12" t="s">
        <v>190</v>
      </c>
      <c r="F68" s="20" t="s">
        <v>19</v>
      </c>
      <c r="G68" s="21" t="str">
        <f t="shared" si="1"/>
        <v>INT</v>
      </c>
      <c r="H68" s="21" t="str">
        <f>VLOOKUP(EBOPS!F68,BEC5REF!$B$1:$F$178,2,FALSE)</f>
        <v>Transport equipment and services, travel, postal services|Services|Intermediate Consumption</v>
      </c>
      <c r="I68" s="21">
        <f>VLOOKUP(EBOPS!F68,BEC5REF!$B$1:$F$178,5,FALSE)</f>
        <v>0</v>
      </c>
      <c r="J68" s="11"/>
    </row>
    <row r="69" spans="1:261" ht="30" customHeight="1" x14ac:dyDescent="0.25">
      <c r="A69" s="27" t="s">
        <v>191</v>
      </c>
      <c r="B69" s="27"/>
      <c r="C69" s="23"/>
      <c r="D69" s="12"/>
      <c r="E69" s="9"/>
      <c r="F69" s="22"/>
      <c r="G69" s="21"/>
      <c r="H69" s="21" t="e">
        <f>VLOOKUP(EBOPS!F69,BEC5REF!$B$1:$F$178,2,FALSE)</f>
        <v>#N/A</v>
      </c>
      <c r="I69" s="21" t="e">
        <f>VLOOKUP(EBOPS!F69,BEC5REF!$B$1:$F$178,5,FALSE)</f>
        <v>#N/A</v>
      </c>
      <c r="J69" s="28" t="s">
        <v>192</v>
      </c>
    </row>
    <row r="70" spans="1:261" ht="30" customHeight="1" x14ac:dyDescent="0.25">
      <c r="A70" s="13" t="s">
        <v>193</v>
      </c>
      <c r="B70" s="11" t="s">
        <v>194</v>
      </c>
      <c r="C70" s="25"/>
      <c r="D70" s="12" t="s">
        <v>195</v>
      </c>
      <c r="E70" s="9"/>
      <c r="F70" s="22" t="s">
        <v>38</v>
      </c>
      <c r="G70" s="21" t="str">
        <f t="shared" si="1"/>
        <v>CONS</v>
      </c>
      <c r="H70" s="21" t="str">
        <f>VLOOKUP(EBOPS!F70,BEC5REF!$B$1:$F$178,2,FALSE)</f>
        <v>Transport equipment and services, travel, postal services|Services|Final Consumption</v>
      </c>
      <c r="I70" s="21">
        <f>VLOOKUP(EBOPS!F70,BEC5REF!$B$1:$F$178,5,FALSE)</f>
        <v>1</v>
      </c>
      <c r="J70" s="28"/>
    </row>
    <row r="71" spans="1:261" ht="30" customHeight="1" x14ac:dyDescent="0.25">
      <c r="A71" s="13" t="s">
        <v>196</v>
      </c>
      <c r="B71" s="11" t="s">
        <v>197</v>
      </c>
      <c r="C71" s="25" t="s">
        <v>1058</v>
      </c>
      <c r="D71" s="12" t="s">
        <v>195</v>
      </c>
      <c r="E71" s="9"/>
      <c r="F71" s="22"/>
      <c r="G71" s="21"/>
      <c r="H71" s="21" t="e">
        <f>VLOOKUP(EBOPS!F71,BEC5REF!$B$1:$F$178,2,FALSE)</f>
        <v>#N/A</v>
      </c>
      <c r="I71" s="21" t="e">
        <f>VLOOKUP(EBOPS!F71,BEC5REF!$B$1:$F$178,5,FALSE)</f>
        <v>#N/A</v>
      </c>
      <c r="J71" s="28"/>
    </row>
    <row r="72" spans="1:261" ht="30" customHeight="1" x14ac:dyDescent="0.25">
      <c r="A72" s="13" t="s">
        <v>198</v>
      </c>
      <c r="B72" s="11" t="s">
        <v>199</v>
      </c>
      <c r="C72" s="25"/>
      <c r="D72" s="12" t="s">
        <v>195</v>
      </c>
      <c r="E72" s="9"/>
      <c r="F72" s="22" t="s">
        <v>200</v>
      </c>
      <c r="G72" s="21" t="str">
        <f t="shared" si="1"/>
        <v>CONS</v>
      </c>
      <c r="H72" s="21" t="str">
        <f>VLOOKUP(EBOPS!F72,BEC5REF!$B$1:$F$178,2,FALSE)</f>
        <v>Health, pharmaceuticals, education, cultural, sport|Services|Final Consumption</v>
      </c>
      <c r="I72" s="21">
        <f>VLOOKUP(EBOPS!F72,BEC5REF!$B$1:$F$178,5,FALSE)</f>
        <v>1</v>
      </c>
      <c r="J72" s="28"/>
    </row>
    <row r="73" spans="1:261" ht="30" customHeight="1" x14ac:dyDescent="0.25">
      <c r="A73" s="13" t="s">
        <v>201</v>
      </c>
      <c r="B73" s="11" t="s">
        <v>202</v>
      </c>
      <c r="C73" s="25"/>
      <c r="D73" s="12" t="s">
        <v>195</v>
      </c>
      <c r="E73" s="9"/>
      <c r="F73" s="22" t="s">
        <v>200</v>
      </c>
      <c r="G73" s="21" t="str">
        <f t="shared" si="1"/>
        <v>CONS</v>
      </c>
      <c r="H73" s="21" t="str">
        <f>VLOOKUP(EBOPS!F73,BEC5REF!$B$1:$F$178,2,FALSE)</f>
        <v>Health, pharmaceuticals, education, cultural, sport|Services|Final Consumption</v>
      </c>
      <c r="I73" s="21">
        <f>VLOOKUP(EBOPS!F73,BEC5REF!$B$1:$F$178,5,FALSE)</f>
        <v>1</v>
      </c>
      <c r="J73" s="28"/>
    </row>
    <row r="74" spans="1:261" ht="30" customHeight="1" x14ac:dyDescent="0.25">
      <c r="A74" s="13" t="s">
        <v>203</v>
      </c>
      <c r="B74" s="11" t="s">
        <v>197</v>
      </c>
      <c r="C74" s="25" t="s">
        <v>1059</v>
      </c>
      <c r="D74" s="12" t="s">
        <v>195</v>
      </c>
      <c r="E74" s="9"/>
      <c r="F74" s="22"/>
      <c r="G74" s="21"/>
      <c r="H74" s="21" t="e">
        <f>VLOOKUP(EBOPS!F74,BEC5REF!$B$1:$F$178,2,FALSE)</f>
        <v>#N/A</v>
      </c>
      <c r="I74" s="21" t="e">
        <f>VLOOKUP(EBOPS!F74,BEC5REF!$B$1:$F$178,5,FALSE)</f>
        <v>#N/A</v>
      </c>
      <c r="J74" s="28"/>
    </row>
    <row r="75" spans="1:261" ht="30" customHeight="1" x14ac:dyDescent="0.25">
      <c r="A75" s="27" t="s">
        <v>204</v>
      </c>
      <c r="B75" s="27"/>
      <c r="C75" s="23"/>
      <c r="D75" s="12"/>
      <c r="E75" s="9"/>
      <c r="F75" s="22"/>
      <c r="G75" s="21"/>
      <c r="H75" s="21" t="e">
        <f>VLOOKUP(EBOPS!F75,BEC5REF!$B$1:$F$178,2,FALSE)</f>
        <v>#N/A</v>
      </c>
      <c r="I75" s="21" t="e">
        <f>VLOOKUP(EBOPS!F75,BEC5REF!$B$1:$F$178,5,FALSE)</f>
        <v>#N/A</v>
      </c>
      <c r="J75" s="28"/>
    </row>
    <row r="76" spans="1:261" ht="30" customHeight="1" x14ac:dyDescent="0.25">
      <c r="A76" s="13" t="s">
        <v>205</v>
      </c>
      <c r="B76" s="11" t="s">
        <v>206</v>
      </c>
      <c r="C76" s="25"/>
      <c r="D76" s="9" t="s">
        <v>207</v>
      </c>
      <c r="E76" s="9" t="s">
        <v>208</v>
      </c>
      <c r="F76" s="22"/>
      <c r="G76" s="21"/>
      <c r="H76" s="21" t="e">
        <f>VLOOKUP(EBOPS!F76,BEC5REF!$B$1:$F$178,2,FALSE)</f>
        <v>#N/A</v>
      </c>
      <c r="I76" s="21" t="e">
        <f>VLOOKUP(EBOPS!F76,BEC5REF!$B$1:$F$178,5,FALSE)</f>
        <v>#N/A</v>
      </c>
      <c r="J76" s="28"/>
    </row>
    <row r="77" spans="1:261" ht="30" customHeight="1" x14ac:dyDescent="0.25">
      <c r="A77" s="13" t="s">
        <v>205</v>
      </c>
      <c r="B77" s="11" t="s">
        <v>206</v>
      </c>
      <c r="C77" s="25"/>
      <c r="D77" s="9" t="s">
        <v>7</v>
      </c>
      <c r="E77" s="9" t="s">
        <v>209</v>
      </c>
      <c r="F77" s="22"/>
      <c r="G77" s="21"/>
      <c r="H77" s="21" t="e">
        <f>VLOOKUP(EBOPS!F77,BEC5REF!$B$1:$F$178,2,FALSE)</f>
        <v>#N/A</v>
      </c>
      <c r="I77" s="21" t="e">
        <f>VLOOKUP(EBOPS!F77,BEC5REF!$B$1:$F$178,5,FALSE)</f>
        <v>#N/A</v>
      </c>
      <c r="J77" s="28"/>
    </row>
    <row r="78" spans="1:261" ht="30" customHeight="1" x14ac:dyDescent="0.25">
      <c r="A78" s="13" t="s">
        <v>205</v>
      </c>
      <c r="B78" s="11" t="s">
        <v>206</v>
      </c>
      <c r="C78" s="25"/>
      <c r="D78" s="9" t="s">
        <v>20</v>
      </c>
      <c r="E78" s="9" t="s">
        <v>210</v>
      </c>
      <c r="F78" s="22"/>
      <c r="G78" s="21"/>
      <c r="H78" s="21" t="e">
        <f>VLOOKUP(EBOPS!F78,BEC5REF!$B$1:$F$178,2,FALSE)</f>
        <v>#N/A</v>
      </c>
      <c r="I78" s="21" t="e">
        <f>VLOOKUP(EBOPS!F78,BEC5REF!$B$1:$F$178,5,FALSE)</f>
        <v>#N/A</v>
      </c>
      <c r="J78" s="28"/>
    </row>
    <row r="79" spans="1:261" ht="30" customHeight="1" x14ac:dyDescent="0.25">
      <c r="A79" s="13" t="s">
        <v>205</v>
      </c>
      <c r="B79" s="11" t="s">
        <v>206</v>
      </c>
      <c r="C79" s="25"/>
      <c r="D79" s="9" t="s">
        <v>211</v>
      </c>
      <c r="E79" s="9" t="s">
        <v>212</v>
      </c>
      <c r="F79" s="22"/>
      <c r="G79" s="21"/>
      <c r="H79" s="21" t="e">
        <f>VLOOKUP(EBOPS!F79,BEC5REF!$B$1:$F$178,2,FALSE)</f>
        <v>#N/A</v>
      </c>
      <c r="I79" s="21" t="e">
        <f>VLOOKUP(EBOPS!F79,BEC5REF!$B$1:$F$178,5,FALSE)</f>
        <v>#N/A</v>
      </c>
      <c r="J79" s="28"/>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row>
    <row r="80" spans="1:261" ht="30" customHeight="1" x14ac:dyDescent="0.25">
      <c r="A80" s="13" t="s">
        <v>205</v>
      </c>
      <c r="B80" s="11" t="s">
        <v>206</v>
      </c>
      <c r="C80" s="25"/>
      <c r="D80" s="9" t="s">
        <v>213</v>
      </c>
      <c r="E80" s="9" t="s">
        <v>214</v>
      </c>
      <c r="F80" s="22"/>
      <c r="G80" s="21"/>
      <c r="H80" s="21" t="e">
        <f>VLOOKUP(EBOPS!F80,BEC5REF!$B$1:$F$178,2,FALSE)</f>
        <v>#N/A</v>
      </c>
      <c r="I80" s="21" t="e">
        <f>VLOOKUP(EBOPS!F80,BEC5REF!$B$1:$F$178,5,FALSE)</f>
        <v>#N/A</v>
      </c>
      <c r="J80" s="28"/>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row>
    <row r="81" spans="1:261" ht="30" customHeight="1" x14ac:dyDescent="0.25">
      <c r="A81" s="13" t="s">
        <v>215</v>
      </c>
      <c r="B81" s="11" t="s">
        <v>216</v>
      </c>
      <c r="C81" s="25"/>
      <c r="D81" s="9" t="s">
        <v>217</v>
      </c>
      <c r="E81" s="9" t="s">
        <v>218</v>
      </c>
      <c r="F81" s="22" t="s">
        <v>38</v>
      </c>
      <c r="G81" s="21" t="str">
        <f t="shared" si="1"/>
        <v>CONS</v>
      </c>
      <c r="H81" s="21" t="str">
        <f>VLOOKUP(EBOPS!F81,BEC5REF!$B$1:$F$178,2,FALSE)</f>
        <v>Transport equipment and services, travel, postal services|Services|Final Consumption</v>
      </c>
      <c r="I81" s="21">
        <f>VLOOKUP(EBOPS!F81,BEC5REF!$B$1:$F$178,5,FALSE)</f>
        <v>1</v>
      </c>
      <c r="J81" s="28"/>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row>
    <row r="82" spans="1:261" ht="30" customHeight="1" x14ac:dyDescent="0.25">
      <c r="A82" s="13" t="s">
        <v>215</v>
      </c>
      <c r="B82" s="11" t="s">
        <v>216</v>
      </c>
      <c r="C82" s="25"/>
      <c r="D82" s="9" t="s">
        <v>219</v>
      </c>
      <c r="E82" s="9" t="s">
        <v>220</v>
      </c>
      <c r="F82" s="22" t="s">
        <v>38</v>
      </c>
      <c r="G82" s="21" t="str">
        <f t="shared" si="1"/>
        <v>CONS</v>
      </c>
      <c r="H82" s="21" t="str">
        <f>VLOOKUP(EBOPS!F82,BEC5REF!$B$1:$F$178,2,FALSE)</f>
        <v>Transport equipment and services, travel, postal services|Services|Final Consumption</v>
      </c>
      <c r="I82" s="21">
        <f>VLOOKUP(EBOPS!F82,BEC5REF!$B$1:$F$178,5,FALSE)</f>
        <v>1</v>
      </c>
      <c r="J82" s="28"/>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row>
    <row r="83" spans="1:261" ht="30" customHeight="1" x14ac:dyDescent="0.25">
      <c r="A83" s="13" t="s">
        <v>221</v>
      </c>
      <c r="B83" s="11" t="s">
        <v>222</v>
      </c>
      <c r="C83" s="25"/>
      <c r="D83" s="9" t="s">
        <v>223</v>
      </c>
      <c r="E83" s="9" t="s">
        <v>224</v>
      </c>
      <c r="F83" s="22" t="s">
        <v>38</v>
      </c>
      <c r="G83" s="21" t="str">
        <f t="shared" si="1"/>
        <v>CONS</v>
      </c>
      <c r="H83" s="21" t="str">
        <f>VLOOKUP(EBOPS!F83,BEC5REF!$B$1:$F$178,2,FALSE)</f>
        <v>Transport equipment and services, travel, postal services|Services|Final Consumption</v>
      </c>
      <c r="I83" s="21">
        <f>VLOOKUP(EBOPS!F83,BEC5REF!$B$1:$F$178,5,FALSE)</f>
        <v>1</v>
      </c>
      <c r="J83" s="28"/>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row>
    <row r="84" spans="1:261" ht="30" customHeight="1" x14ac:dyDescent="0.25">
      <c r="A84" s="13" t="s">
        <v>221</v>
      </c>
      <c r="B84" s="11" t="s">
        <v>222</v>
      </c>
      <c r="C84" s="25"/>
      <c r="D84" s="9" t="s">
        <v>225</v>
      </c>
      <c r="E84" s="9" t="s">
        <v>226</v>
      </c>
      <c r="F84" s="22" t="s">
        <v>38</v>
      </c>
      <c r="G84" s="21" t="str">
        <f t="shared" si="1"/>
        <v>CONS</v>
      </c>
      <c r="H84" s="21" t="str">
        <f>VLOOKUP(EBOPS!F84,BEC5REF!$B$1:$F$178,2,FALSE)</f>
        <v>Transport equipment and services, travel, postal services|Services|Final Consumption</v>
      </c>
      <c r="I84" s="21">
        <f>VLOOKUP(EBOPS!F84,BEC5REF!$B$1:$F$178,5,FALSE)</f>
        <v>1</v>
      </c>
      <c r="J84" s="28"/>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row>
    <row r="85" spans="1:261" ht="30" customHeight="1" x14ac:dyDescent="0.25">
      <c r="A85" s="13" t="s">
        <v>227</v>
      </c>
      <c r="B85" s="11" t="s">
        <v>228</v>
      </c>
      <c r="C85" s="25"/>
      <c r="D85" s="9" t="s">
        <v>229</v>
      </c>
      <c r="E85" s="9" t="s">
        <v>230</v>
      </c>
      <c r="F85" s="22" t="s">
        <v>231</v>
      </c>
      <c r="G85" s="21" t="str">
        <f t="shared" si="1"/>
        <v>CONS</v>
      </c>
      <c r="H85" s="21" t="str">
        <f>VLOOKUP(EBOPS!F85,BEC5REF!$B$1:$F$178,2,FALSE)</f>
        <v>Agriculture, forestry, fishing, food, beverages, tobacco |Services|Final Consumption</v>
      </c>
      <c r="I85" s="21">
        <f>VLOOKUP(EBOPS!F85,BEC5REF!$B$1:$F$178,5,FALSE)</f>
        <v>1</v>
      </c>
      <c r="J85" s="28"/>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row>
    <row r="86" spans="1:261" ht="30" customHeight="1" x14ac:dyDescent="0.25">
      <c r="A86" s="13" t="s">
        <v>227</v>
      </c>
      <c r="B86" s="11" t="s">
        <v>228</v>
      </c>
      <c r="C86" s="25"/>
      <c r="D86" s="9" t="s">
        <v>232</v>
      </c>
      <c r="E86" s="9" t="s">
        <v>233</v>
      </c>
      <c r="F86" s="22" t="s">
        <v>231</v>
      </c>
      <c r="G86" s="21" t="str">
        <f t="shared" si="1"/>
        <v>CONS</v>
      </c>
      <c r="H86" s="21" t="str">
        <f>VLOOKUP(EBOPS!F86,BEC5REF!$B$1:$F$178,2,FALSE)</f>
        <v>Agriculture, forestry, fishing, food, beverages, tobacco |Services|Final Consumption</v>
      </c>
      <c r="I86" s="21">
        <f>VLOOKUP(EBOPS!F86,BEC5REF!$B$1:$F$178,5,FALSE)</f>
        <v>1</v>
      </c>
      <c r="J86" s="28"/>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row>
    <row r="87" spans="1:261" ht="30" customHeight="1" x14ac:dyDescent="0.25">
      <c r="A87" s="13" t="s">
        <v>234</v>
      </c>
      <c r="B87" s="11" t="s">
        <v>235</v>
      </c>
      <c r="C87" s="25"/>
      <c r="D87" s="12" t="s">
        <v>236</v>
      </c>
      <c r="E87" s="9" t="s">
        <v>237</v>
      </c>
      <c r="F87" s="22" t="s">
        <v>200</v>
      </c>
      <c r="G87" s="21" t="str">
        <f t="shared" si="1"/>
        <v>CONS</v>
      </c>
      <c r="H87" s="21" t="str">
        <f>VLOOKUP(EBOPS!F87,BEC5REF!$B$1:$F$178,2,FALSE)</f>
        <v>Health, pharmaceuticals, education, cultural, sport|Services|Final Consumption</v>
      </c>
      <c r="I87" s="21">
        <f>VLOOKUP(EBOPS!F87,BEC5REF!$B$1:$F$178,5,FALSE)</f>
        <v>1</v>
      </c>
      <c r="J87" s="28"/>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row>
    <row r="88" spans="1:261" ht="30" customHeight="1" x14ac:dyDescent="0.25">
      <c r="A88" s="13" t="s">
        <v>234</v>
      </c>
      <c r="B88" s="11" t="s">
        <v>235</v>
      </c>
      <c r="C88" s="25"/>
      <c r="D88" s="12" t="s">
        <v>238</v>
      </c>
      <c r="E88" s="9" t="s">
        <v>239</v>
      </c>
      <c r="F88" s="22" t="s">
        <v>200</v>
      </c>
      <c r="G88" s="21" t="str">
        <f t="shared" si="1"/>
        <v>CONS</v>
      </c>
      <c r="H88" s="21" t="str">
        <f>VLOOKUP(EBOPS!F88,BEC5REF!$B$1:$F$178,2,FALSE)</f>
        <v>Health, pharmaceuticals, education, cultural, sport|Services|Final Consumption</v>
      </c>
      <c r="I88" s="21">
        <f>VLOOKUP(EBOPS!F88,BEC5REF!$B$1:$F$178,5,FALSE)</f>
        <v>1</v>
      </c>
      <c r="J88" s="28"/>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row>
    <row r="89" spans="1:261" ht="30" customHeight="1" x14ac:dyDescent="0.25">
      <c r="A89" s="13" t="s">
        <v>240</v>
      </c>
      <c r="B89" s="11" t="s">
        <v>241</v>
      </c>
      <c r="C89" s="25"/>
      <c r="D89" s="12" t="s">
        <v>242</v>
      </c>
      <c r="E89" s="9" t="s">
        <v>243</v>
      </c>
      <c r="F89" s="22" t="s">
        <v>200</v>
      </c>
      <c r="G89" s="21" t="str">
        <f t="shared" si="1"/>
        <v>CONS</v>
      </c>
      <c r="H89" s="21" t="str">
        <f>VLOOKUP(EBOPS!F89,BEC5REF!$B$1:$F$178,2,FALSE)</f>
        <v>Health, pharmaceuticals, education, cultural, sport|Services|Final Consumption</v>
      </c>
      <c r="I89" s="21">
        <f>VLOOKUP(EBOPS!F89,BEC5REF!$B$1:$F$178,5,FALSE)</f>
        <v>1</v>
      </c>
      <c r="J89" s="28"/>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row>
    <row r="90" spans="1:261" ht="30" customHeight="1" x14ac:dyDescent="0.25">
      <c r="A90" s="13" t="s">
        <v>240</v>
      </c>
      <c r="B90" s="11" t="s">
        <v>241</v>
      </c>
      <c r="C90" s="25"/>
      <c r="D90" s="12" t="s">
        <v>244</v>
      </c>
      <c r="E90" s="9" t="s">
        <v>245</v>
      </c>
      <c r="F90" s="22" t="s">
        <v>200</v>
      </c>
      <c r="G90" s="21" t="str">
        <f t="shared" si="1"/>
        <v>CONS</v>
      </c>
      <c r="H90" s="21" t="str">
        <f>VLOOKUP(EBOPS!F90,BEC5REF!$B$1:$F$178,2,FALSE)</f>
        <v>Health, pharmaceuticals, education, cultural, sport|Services|Final Consumption</v>
      </c>
      <c r="I90" s="21">
        <f>VLOOKUP(EBOPS!F90,BEC5REF!$B$1:$F$178,5,FALSE)</f>
        <v>1</v>
      </c>
      <c r="J90" s="28"/>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row>
    <row r="91" spans="1:261" ht="30" customHeight="1" x14ac:dyDescent="0.25">
      <c r="A91" s="13" t="s">
        <v>240</v>
      </c>
      <c r="B91" s="11" t="s">
        <v>241</v>
      </c>
      <c r="C91" s="25"/>
      <c r="D91" s="12" t="s">
        <v>246</v>
      </c>
      <c r="E91" s="9" t="s">
        <v>247</v>
      </c>
      <c r="F91" s="22" t="s">
        <v>200</v>
      </c>
      <c r="G91" s="21" t="str">
        <f t="shared" si="1"/>
        <v>CONS</v>
      </c>
      <c r="H91" s="21" t="str">
        <f>VLOOKUP(EBOPS!F91,BEC5REF!$B$1:$F$178,2,FALSE)</f>
        <v>Health, pharmaceuticals, education, cultural, sport|Services|Final Consumption</v>
      </c>
      <c r="I91" s="21">
        <f>VLOOKUP(EBOPS!F91,BEC5REF!$B$1:$F$178,5,FALSE)</f>
        <v>1</v>
      </c>
      <c r="J91" s="28"/>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row>
    <row r="92" spans="1:261" ht="30" customHeight="1" x14ac:dyDescent="0.25">
      <c r="A92" s="13" t="s">
        <v>240</v>
      </c>
      <c r="B92" s="11" t="s">
        <v>241</v>
      </c>
      <c r="C92" s="25"/>
      <c r="D92" s="12" t="s">
        <v>248</v>
      </c>
      <c r="E92" s="9" t="s">
        <v>249</v>
      </c>
      <c r="F92" s="22" t="s">
        <v>200</v>
      </c>
      <c r="G92" s="21" t="str">
        <f t="shared" si="1"/>
        <v>CONS</v>
      </c>
      <c r="H92" s="21" t="str">
        <f>VLOOKUP(EBOPS!F92,BEC5REF!$B$1:$F$178,2,FALSE)</f>
        <v>Health, pharmaceuticals, education, cultural, sport|Services|Final Consumption</v>
      </c>
      <c r="I92" s="21">
        <f>VLOOKUP(EBOPS!F92,BEC5REF!$B$1:$F$178,5,FALSE)</f>
        <v>1</v>
      </c>
      <c r="J92" s="28"/>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row>
    <row r="93" spans="1:261" ht="30" customHeight="1" x14ac:dyDescent="0.25">
      <c r="A93" s="13" t="s">
        <v>240</v>
      </c>
      <c r="B93" s="11" t="s">
        <v>241</v>
      </c>
      <c r="C93" s="25"/>
      <c r="D93" s="12" t="s">
        <v>250</v>
      </c>
      <c r="E93" s="9" t="s">
        <v>251</v>
      </c>
      <c r="F93" s="22" t="s">
        <v>200</v>
      </c>
      <c r="G93" s="21" t="str">
        <f t="shared" si="1"/>
        <v>CONS</v>
      </c>
      <c r="H93" s="21" t="str">
        <f>VLOOKUP(EBOPS!F93,BEC5REF!$B$1:$F$178,2,FALSE)</f>
        <v>Health, pharmaceuticals, education, cultural, sport|Services|Final Consumption</v>
      </c>
      <c r="I93" s="21">
        <f>VLOOKUP(EBOPS!F93,BEC5REF!$B$1:$F$178,5,FALSE)</f>
        <v>1</v>
      </c>
      <c r="J93" s="28"/>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row>
    <row r="94" spans="1:261" ht="30" customHeight="1" x14ac:dyDescent="0.25">
      <c r="A94" s="13" t="s">
        <v>240</v>
      </c>
      <c r="B94" s="11" t="s">
        <v>241</v>
      </c>
      <c r="C94" s="25"/>
      <c r="D94" s="12" t="s">
        <v>252</v>
      </c>
      <c r="E94" s="9" t="s">
        <v>253</v>
      </c>
      <c r="F94" s="22" t="s">
        <v>200</v>
      </c>
      <c r="G94" s="21" t="str">
        <f t="shared" si="1"/>
        <v>CONS</v>
      </c>
      <c r="H94" s="21" t="str">
        <f>VLOOKUP(EBOPS!F94,BEC5REF!$B$1:$F$178,2,FALSE)</f>
        <v>Health, pharmaceuticals, education, cultural, sport|Services|Final Consumption</v>
      </c>
      <c r="I94" s="21">
        <f>VLOOKUP(EBOPS!F94,BEC5REF!$B$1:$F$178,5,FALSE)</f>
        <v>1</v>
      </c>
      <c r="J94" s="28"/>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row>
    <row r="95" spans="1:261" ht="30" customHeight="1" x14ac:dyDescent="0.25">
      <c r="A95" s="13" t="s">
        <v>240</v>
      </c>
      <c r="B95" s="11" t="s">
        <v>241</v>
      </c>
      <c r="C95" s="25"/>
      <c r="D95" s="12" t="s">
        <v>254</v>
      </c>
      <c r="E95" s="9" t="s">
        <v>255</v>
      </c>
      <c r="F95" s="22" t="s">
        <v>200</v>
      </c>
      <c r="G95" s="21" t="str">
        <f t="shared" si="1"/>
        <v>CONS</v>
      </c>
      <c r="H95" s="21" t="str">
        <f>VLOOKUP(EBOPS!F95,BEC5REF!$B$1:$F$178,2,FALSE)</f>
        <v>Health, pharmaceuticals, education, cultural, sport|Services|Final Consumption</v>
      </c>
      <c r="I95" s="21">
        <f>VLOOKUP(EBOPS!F95,BEC5REF!$B$1:$F$178,5,FALSE)</f>
        <v>1</v>
      </c>
      <c r="J95" s="28"/>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row>
    <row r="96" spans="1:261" ht="30" customHeight="1" x14ac:dyDescent="0.25">
      <c r="A96" s="13" t="s">
        <v>240</v>
      </c>
      <c r="B96" s="11" t="s">
        <v>241</v>
      </c>
      <c r="C96" s="25"/>
      <c r="D96" s="9" t="s">
        <v>256</v>
      </c>
      <c r="E96" s="9" t="s">
        <v>257</v>
      </c>
      <c r="F96" s="22" t="s">
        <v>200</v>
      </c>
      <c r="G96" s="21" t="str">
        <f t="shared" si="1"/>
        <v>CONS</v>
      </c>
      <c r="H96" s="21" t="str">
        <f>VLOOKUP(EBOPS!F96,BEC5REF!$B$1:$F$178,2,FALSE)</f>
        <v>Health, pharmaceuticals, education, cultural, sport|Services|Final Consumption</v>
      </c>
      <c r="I96" s="21">
        <f>VLOOKUP(EBOPS!F96,BEC5REF!$B$1:$F$178,5,FALSE)</f>
        <v>1</v>
      </c>
      <c r="J96" s="28"/>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row>
    <row r="97" spans="1:261" ht="30" customHeight="1" x14ac:dyDescent="0.25">
      <c r="A97" s="13" t="s">
        <v>240</v>
      </c>
      <c r="B97" s="11" t="s">
        <v>241</v>
      </c>
      <c r="C97" s="25"/>
      <c r="D97" s="12" t="s">
        <v>258</v>
      </c>
      <c r="E97" s="9" t="s">
        <v>259</v>
      </c>
      <c r="F97" s="22" t="s">
        <v>200</v>
      </c>
      <c r="G97" s="21" t="str">
        <f t="shared" si="1"/>
        <v>CONS</v>
      </c>
      <c r="H97" s="21" t="str">
        <f>VLOOKUP(EBOPS!F97,BEC5REF!$B$1:$F$178,2,FALSE)</f>
        <v>Health, pharmaceuticals, education, cultural, sport|Services|Final Consumption</v>
      </c>
      <c r="I97" s="21">
        <f>VLOOKUP(EBOPS!F97,BEC5REF!$B$1:$F$178,5,FALSE)</f>
        <v>1</v>
      </c>
      <c r="J97" s="28"/>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row>
    <row r="98" spans="1:261" s="4" customFormat="1" ht="30" customHeight="1" x14ac:dyDescent="0.25">
      <c r="A98" s="13" t="s">
        <v>260</v>
      </c>
      <c r="B98" s="12" t="s">
        <v>261</v>
      </c>
      <c r="C98" s="12"/>
      <c r="D98" s="9" t="s">
        <v>262</v>
      </c>
      <c r="E98" s="12" t="s">
        <v>263</v>
      </c>
      <c r="F98" s="20"/>
      <c r="G98" s="21"/>
      <c r="H98" s="21" t="e">
        <f>VLOOKUP(EBOPS!F98,BEC5REF!$B$1:$F$178,2,FALSE)</f>
        <v>#N/A</v>
      </c>
      <c r="I98" s="21" t="e">
        <f>VLOOKUP(EBOPS!F98,BEC5REF!$B$1:$F$178,5,FALSE)</f>
        <v>#N/A</v>
      </c>
      <c r="J98" s="29" t="s">
        <v>264</v>
      </c>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row>
    <row r="99" spans="1:261" s="4" customFormat="1" ht="30" customHeight="1" x14ac:dyDescent="0.25">
      <c r="A99" s="13" t="s">
        <v>260</v>
      </c>
      <c r="B99" s="9" t="s">
        <v>261</v>
      </c>
      <c r="C99" s="24"/>
      <c r="D99" s="9" t="s">
        <v>265</v>
      </c>
      <c r="E99" s="12" t="s">
        <v>266</v>
      </c>
      <c r="F99" s="20"/>
      <c r="G99" s="21"/>
      <c r="H99" s="21" t="e">
        <f>VLOOKUP(EBOPS!F99,BEC5REF!$B$1:$F$178,2,FALSE)</f>
        <v>#N/A</v>
      </c>
      <c r="I99" s="21" t="e">
        <f>VLOOKUP(EBOPS!F99,BEC5REF!$B$1:$F$178,5,FALSE)</f>
        <v>#N/A</v>
      </c>
      <c r="J99" s="29"/>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row>
    <row r="100" spans="1:261" ht="30" customHeight="1" x14ac:dyDescent="0.25">
      <c r="A100" s="13" t="s">
        <v>267</v>
      </c>
      <c r="B100" s="9" t="s">
        <v>268</v>
      </c>
      <c r="C100" s="24"/>
      <c r="D100" s="9" t="s">
        <v>262</v>
      </c>
      <c r="E100" s="12" t="s">
        <v>263</v>
      </c>
      <c r="F100" s="20" t="s">
        <v>269</v>
      </c>
      <c r="G100" s="21" t="str">
        <f t="shared" si="1"/>
        <v>CONS</v>
      </c>
      <c r="H100" s="21" t="str">
        <f>VLOOKUP(EBOPS!F100,BEC5REF!$B$1:$F$178,2,FALSE)</f>
        <v>Construction, wood, glass, stone, basic metals, housing, electrical appliances, furniture  |Services|Final Consumption</v>
      </c>
      <c r="I100" s="21">
        <f>VLOOKUP(EBOPS!F100,BEC5REF!$B$1:$F$178,5,FALSE)</f>
        <v>1</v>
      </c>
      <c r="J100" s="29"/>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row>
    <row r="101" spans="1:261" ht="30" customHeight="1" x14ac:dyDescent="0.25">
      <c r="A101" s="13" t="s">
        <v>267</v>
      </c>
      <c r="B101" s="9" t="s">
        <v>268</v>
      </c>
      <c r="C101" s="24"/>
      <c r="D101" s="9" t="s">
        <v>265</v>
      </c>
      <c r="E101" s="12" t="s">
        <v>266</v>
      </c>
      <c r="F101" s="20" t="s">
        <v>31</v>
      </c>
      <c r="G101" s="21" t="str">
        <f t="shared" si="1"/>
        <v>INT</v>
      </c>
      <c r="H101" s="21" t="str">
        <f>VLOOKUP(EBOPS!F101,BEC5REF!$B$1:$F$178,2,FALSE)</f>
        <v>Construction, wood, glass, stone, basic metals, housing, electrical appliances, furniture  |Services|Intermediate Consumption</v>
      </c>
      <c r="I101" s="21">
        <f>VLOOKUP(EBOPS!F101,BEC5REF!$B$1:$F$178,5,FALSE)</f>
        <v>0</v>
      </c>
      <c r="J101" s="29"/>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row>
    <row r="102" spans="1:261" ht="30" customHeight="1" x14ac:dyDescent="0.25">
      <c r="A102" s="13" t="s">
        <v>270</v>
      </c>
      <c r="B102" s="9" t="s">
        <v>271</v>
      </c>
      <c r="C102" s="24"/>
      <c r="D102" s="9" t="s">
        <v>262</v>
      </c>
      <c r="E102" s="12" t="s">
        <v>263</v>
      </c>
      <c r="F102" s="20" t="s">
        <v>269</v>
      </c>
      <c r="G102" s="21" t="str">
        <f t="shared" si="1"/>
        <v>CONS</v>
      </c>
      <c r="H102" s="21" t="str">
        <f>VLOOKUP(EBOPS!F102,BEC5REF!$B$1:$F$178,2,FALSE)</f>
        <v>Construction, wood, glass, stone, basic metals, housing, electrical appliances, furniture  |Services|Final Consumption</v>
      </c>
      <c r="I102" s="21">
        <f>VLOOKUP(EBOPS!F102,BEC5REF!$B$1:$F$178,5,FALSE)</f>
        <v>1</v>
      </c>
      <c r="J102" s="29"/>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row>
    <row r="103" spans="1:261" ht="30" customHeight="1" x14ac:dyDescent="0.25">
      <c r="A103" s="13" t="s">
        <v>270</v>
      </c>
      <c r="B103" s="9" t="s">
        <v>271</v>
      </c>
      <c r="C103" s="24"/>
      <c r="D103" s="9" t="s">
        <v>265</v>
      </c>
      <c r="E103" s="12" t="s">
        <v>266</v>
      </c>
      <c r="F103" s="20" t="s">
        <v>31</v>
      </c>
      <c r="G103" s="21" t="str">
        <f t="shared" si="1"/>
        <v>INT</v>
      </c>
      <c r="H103" s="21" t="str">
        <f>VLOOKUP(EBOPS!F103,BEC5REF!$B$1:$F$178,2,FALSE)</f>
        <v>Construction, wood, glass, stone, basic metals, housing, electrical appliances, furniture  |Services|Intermediate Consumption</v>
      </c>
      <c r="I103" s="21">
        <f>VLOOKUP(EBOPS!F103,BEC5REF!$B$1:$F$178,5,FALSE)</f>
        <v>0</v>
      </c>
      <c r="J103" s="29"/>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row>
    <row r="104" spans="1:261" ht="30" customHeight="1" x14ac:dyDescent="0.25">
      <c r="A104" s="13" t="s">
        <v>272</v>
      </c>
      <c r="B104" s="9" t="s">
        <v>273</v>
      </c>
      <c r="C104" s="24"/>
      <c r="D104" s="9" t="s">
        <v>274</v>
      </c>
      <c r="E104" s="12" t="s">
        <v>275</v>
      </c>
      <c r="F104" s="20" t="s">
        <v>200</v>
      </c>
      <c r="G104" s="21" t="str">
        <f t="shared" si="1"/>
        <v>CONS</v>
      </c>
      <c r="H104" s="21" t="str">
        <f>VLOOKUP(EBOPS!F104,BEC5REF!$B$1:$F$178,2,FALSE)</f>
        <v>Health, pharmaceuticals, education, cultural, sport|Services|Final Consumption</v>
      </c>
      <c r="I104" s="21">
        <f>VLOOKUP(EBOPS!F104,BEC5REF!$B$1:$F$178,5,FALSE)</f>
        <v>1</v>
      </c>
      <c r="J104" s="11"/>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row>
    <row r="105" spans="1:261" ht="30" customHeight="1" x14ac:dyDescent="0.25">
      <c r="A105" s="13" t="s">
        <v>276</v>
      </c>
      <c r="B105" s="9" t="s">
        <v>277</v>
      </c>
      <c r="C105" s="24"/>
      <c r="D105" s="9" t="s">
        <v>278</v>
      </c>
      <c r="E105" s="12" t="s">
        <v>279</v>
      </c>
      <c r="F105" s="20" t="s">
        <v>38</v>
      </c>
      <c r="G105" s="21" t="str">
        <f t="shared" si="1"/>
        <v>CONS</v>
      </c>
      <c r="H105" s="21" t="str">
        <f>VLOOKUP(EBOPS!F105,BEC5REF!$B$1:$F$178,2,FALSE)</f>
        <v>Transport equipment and services, travel, postal services|Services|Final Consumption</v>
      </c>
      <c r="I105" s="21">
        <f>VLOOKUP(EBOPS!F105,BEC5REF!$B$1:$F$178,5,FALSE)</f>
        <v>1</v>
      </c>
      <c r="J105" s="11"/>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row>
    <row r="106" spans="1:261" ht="30" customHeight="1" x14ac:dyDescent="0.25">
      <c r="A106" s="13" t="s">
        <v>280</v>
      </c>
      <c r="B106" s="9" t="s">
        <v>281</v>
      </c>
      <c r="C106" s="24"/>
      <c r="D106" s="9" t="s">
        <v>282</v>
      </c>
      <c r="E106" s="12" t="s">
        <v>283</v>
      </c>
      <c r="F106" s="20" t="s">
        <v>200</v>
      </c>
      <c r="G106" s="21" t="str">
        <f t="shared" si="1"/>
        <v>CONS</v>
      </c>
      <c r="H106" s="21" t="str">
        <f>VLOOKUP(EBOPS!F106,BEC5REF!$B$1:$F$178,2,FALSE)</f>
        <v>Health, pharmaceuticals, education, cultural, sport|Services|Final Consumption</v>
      </c>
      <c r="I106" s="21">
        <f>VLOOKUP(EBOPS!F106,BEC5REF!$B$1:$F$178,5,FALSE)</f>
        <v>1</v>
      </c>
      <c r="J106" s="11"/>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row>
    <row r="107" spans="1:261" ht="30" customHeight="1" x14ac:dyDescent="0.25">
      <c r="A107" s="13" t="s">
        <v>280</v>
      </c>
      <c r="B107" s="9" t="s">
        <v>281</v>
      </c>
      <c r="C107" s="24"/>
      <c r="D107" s="9" t="s">
        <v>284</v>
      </c>
      <c r="E107" s="12" t="s">
        <v>285</v>
      </c>
      <c r="F107" s="20" t="s">
        <v>38</v>
      </c>
      <c r="G107" s="21" t="str">
        <f t="shared" si="1"/>
        <v>CONS</v>
      </c>
      <c r="H107" s="21" t="str">
        <f>VLOOKUP(EBOPS!F107,BEC5REF!$B$1:$F$178,2,FALSE)</f>
        <v>Transport equipment and services, travel, postal services|Services|Final Consumption</v>
      </c>
      <c r="I107" s="21">
        <f>VLOOKUP(EBOPS!F107,BEC5REF!$B$1:$F$178,5,FALSE)</f>
        <v>1</v>
      </c>
      <c r="J107" s="11"/>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row>
    <row r="108" spans="1:261" ht="30" customHeight="1" x14ac:dyDescent="0.25">
      <c r="A108" s="13" t="s">
        <v>280</v>
      </c>
      <c r="B108" s="9" t="s">
        <v>281</v>
      </c>
      <c r="C108" s="24"/>
      <c r="D108" s="9" t="s">
        <v>286</v>
      </c>
      <c r="E108" s="12" t="s">
        <v>287</v>
      </c>
      <c r="F108" s="20" t="s">
        <v>38</v>
      </c>
      <c r="G108" s="21" t="str">
        <f t="shared" si="1"/>
        <v>CONS</v>
      </c>
      <c r="H108" s="21" t="str">
        <f>VLOOKUP(EBOPS!F108,BEC5REF!$B$1:$F$178,2,FALSE)</f>
        <v>Transport equipment and services, travel, postal services|Services|Final Consumption</v>
      </c>
      <c r="I108" s="21">
        <f>VLOOKUP(EBOPS!F108,BEC5REF!$B$1:$F$178,5,FALSE)</f>
        <v>1</v>
      </c>
      <c r="J108" s="11"/>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row>
    <row r="109" spans="1:261" ht="30" customHeight="1" x14ac:dyDescent="0.25">
      <c r="A109" s="13" t="s">
        <v>280</v>
      </c>
      <c r="B109" s="9" t="s">
        <v>281</v>
      </c>
      <c r="C109" s="24"/>
      <c r="D109" s="9" t="s">
        <v>288</v>
      </c>
      <c r="E109" s="12" t="s">
        <v>289</v>
      </c>
      <c r="F109" s="20" t="s">
        <v>269</v>
      </c>
      <c r="G109" s="21" t="str">
        <f t="shared" si="1"/>
        <v>CONS</v>
      </c>
      <c r="H109" s="21" t="str">
        <f>VLOOKUP(EBOPS!F109,BEC5REF!$B$1:$F$178,2,FALSE)</f>
        <v>Construction, wood, glass, stone, basic metals, housing, electrical appliances, furniture  |Services|Final Consumption</v>
      </c>
      <c r="I109" s="21">
        <f>VLOOKUP(EBOPS!F109,BEC5REF!$B$1:$F$178,5,FALSE)</f>
        <v>1</v>
      </c>
      <c r="J109" s="11"/>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row>
    <row r="110" spans="1:261" ht="30" customHeight="1" x14ac:dyDescent="0.25">
      <c r="A110" s="13" t="s">
        <v>280</v>
      </c>
      <c r="B110" s="9" t="s">
        <v>281</v>
      </c>
      <c r="C110" s="24"/>
      <c r="D110" s="9" t="s">
        <v>290</v>
      </c>
      <c r="E110" s="12" t="s">
        <v>291</v>
      </c>
      <c r="F110" s="20" t="s">
        <v>292</v>
      </c>
      <c r="G110" s="21" t="str">
        <f t="shared" si="1"/>
        <v>CONS</v>
      </c>
      <c r="H110" s="21" t="str">
        <f>VLOOKUP(EBOPS!F110,BEC5REF!$B$1:$F$178,2,FALSE)</f>
        <v>ICT, media, computers, business and financial services|Services|Final Consumption</v>
      </c>
      <c r="I110" s="21">
        <f>VLOOKUP(EBOPS!F110,BEC5REF!$B$1:$F$178,5,FALSE)</f>
        <v>1</v>
      </c>
      <c r="J110" s="11"/>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row>
    <row r="111" spans="1:261" ht="30" customHeight="1" x14ac:dyDescent="0.25">
      <c r="A111" s="13" t="s">
        <v>280</v>
      </c>
      <c r="B111" s="9" t="s">
        <v>281</v>
      </c>
      <c r="C111" s="24"/>
      <c r="D111" s="9" t="s">
        <v>293</v>
      </c>
      <c r="E111" s="12" t="s">
        <v>294</v>
      </c>
      <c r="F111" s="20" t="s">
        <v>292</v>
      </c>
      <c r="G111" s="21" t="str">
        <f t="shared" si="1"/>
        <v>CONS</v>
      </c>
      <c r="H111" s="21" t="str">
        <f>VLOOKUP(EBOPS!F111,BEC5REF!$B$1:$F$178,2,FALSE)</f>
        <v>ICT, media, computers, business and financial services|Services|Final Consumption</v>
      </c>
      <c r="I111" s="21">
        <f>VLOOKUP(EBOPS!F111,BEC5REF!$B$1:$F$178,5,FALSE)</f>
        <v>1</v>
      </c>
      <c r="J111" s="11" t="s">
        <v>295</v>
      </c>
    </row>
    <row r="112" spans="1:261" ht="30" customHeight="1" x14ac:dyDescent="0.25">
      <c r="A112" s="13" t="s">
        <v>280</v>
      </c>
      <c r="B112" s="9" t="s">
        <v>281</v>
      </c>
      <c r="C112" s="24"/>
      <c r="D112" s="9" t="s">
        <v>296</v>
      </c>
      <c r="E112" s="12" t="s">
        <v>297</v>
      </c>
      <c r="F112" s="20" t="s">
        <v>38</v>
      </c>
      <c r="G112" s="21" t="str">
        <f t="shared" si="1"/>
        <v>CONS</v>
      </c>
      <c r="H112" s="21" t="str">
        <f>VLOOKUP(EBOPS!F112,BEC5REF!$B$1:$F$178,2,FALSE)</f>
        <v>Transport equipment and services, travel, postal services|Services|Final Consumption</v>
      </c>
      <c r="I112" s="21">
        <f>VLOOKUP(EBOPS!F112,BEC5REF!$B$1:$F$178,5,FALSE)</f>
        <v>1</v>
      </c>
      <c r="J112" s="11"/>
    </row>
    <row r="113" spans="1:103" ht="30" customHeight="1" x14ac:dyDescent="0.25">
      <c r="A113" s="13" t="s">
        <v>280</v>
      </c>
      <c r="B113" s="9" t="s">
        <v>281</v>
      </c>
      <c r="C113" s="24"/>
      <c r="D113" s="9" t="s">
        <v>298</v>
      </c>
      <c r="E113" s="12" t="s">
        <v>299</v>
      </c>
      <c r="F113" s="20" t="s">
        <v>292</v>
      </c>
      <c r="G113" s="21" t="str">
        <f t="shared" si="1"/>
        <v>CONS</v>
      </c>
      <c r="H113" s="21" t="str">
        <f>VLOOKUP(EBOPS!F113,BEC5REF!$B$1:$F$178,2,FALSE)</f>
        <v>ICT, media, computers, business and financial services|Services|Final Consumption</v>
      </c>
      <c r="I113" s="21">
        <f>VLOOKUP(EBOPS!F113,BEC5REF!$B$1:$F$178,5,FALSE)</f>
        <v>1</v>
      </c>
      <c r="J113" s="11" t="s">
        <v>300</v>
      </c>
    </row>
    <row r="114" spans="1:103" ht="30" customHeight="1" x14ac:dyDescent="0.25">
      <c r="A114" s="13" t="s">
        <v>301</v>
      </c>
      <c r="B114" s="9" t="s">
        <v>302</v>
      </c>
      <c r="C114" s="24"/>
      <c r="D114" s="9" t="s">
        <v>303</v>
      </c>
      <c r="E114" s="9" t="s">
        <v>304</v>
      </c>
      <c r="F114" s="22" t="s">
        <v>26</v>
      </c>
      <c r="G114" s="21" t="str">
        <f t="shared" si="1"/>
        <v>INT</v>
      </c>
      <c r="H114" s="21" t="str">
        <f>VLOOKUP(EBOPS!F114,BEC5REF!$B$1:$F$178,2,FALSE)</f>
        <v>ICT, media, computers, business and financial services|Services|Intermediate Consumption</v>
      </c>
      <c r="I114" s="21">
        <f>VLOOKUP(EBOPS!F114,BEC5REF!$B$1:$F$178,5,FALSE)</f>
        <v>0</v>
      </c>
      <c r="J114" s="11"/>
    </row>
    <row r="115" spans="1:103" ht="30" customHeight="1" x14ac:dyDescent="0.25">
      <c r="A115" s="13" t="s">
        <v>305</v>
      </c>
      <c r="B115" s="9" t="s">
        <v>306</v>
      </c>
      <c r="C115" s="24"/>
      <c r="D115" s="9" t="s">
        <v>307</v>
      </c>
      <c r="E115" s="9" t="s">
        <v>308</v>
      </c>
      <c r="F115" s="22" t="s">
        <v>26</v>
      </c>
      <c r="G115" s="21" t="str">
        <f t="shared" si="1"/>
        <v>INT</v>
      </c>
      <c r="H115" s="21" t="str">
        <f>VLOOKUP(EBOPS!F115,BEC5REF!$B$1:$F$178,2,FALSE)</f>
        <v>ICT, media, computers, business and financial services|Services|Intermediate Consumption</v>
      </c>
      <c r="I115" s="21">
        <f>VLOOKUP(EBOPS!F115,BEC5REF!$B$1:$F$178,5,FALSE)</f>
        <v>0</v>
      </c>
      <c r="J115" s="11"/>
    </row>
    <row r="116" spans="1:103" ht="30" customHeight="1" x14ac:dyDescent="0.25">
      <c r="A116" s="13" t="s">
        <v>305</v>
      </c>
      <c r="B116" s="9" t="s">
        <v>306</v>
      </c>
      <c r="C116" s="24"/>
      <c r="D116" s="9" t="s">
        <v>309</v>
      </c>
      <c r="E116" s="9" t="s">
        <v>310</v>
      </c>
      <c r="F116" s="22" t="s">
        <v>26</v>
      </c>
      <c r="G116" s="21" t="str">
        <f t="shared" si="1"/>
        <v>INT</v>
      </c>
      <c r="H116" s="21" t="str">
        <f>VLOOKUP(EBOPS!F116,BEC5REF!$B$1:$F$178,2,FALSE)</f>
        <v>ICT, media, computers, business and financial services|Services|Intermediate Consumption</v>
      </c>
      <c r="I116" s="21">
        <f>VLOOKUP(EBOPS!F116,BEC5REF!$B$1:$F$178,5,FALSE)</f>
        <v>0</v>
      </c>
      <c r="J116" s="11"/>
    </row>
    <row r="117" spans="1:103" ht="30" customHeight="1" x14ac:dyDescent="0.25">
      <c r="A117" s="13" t="s">
        <v>305</v>
      </c>
      <c r="B117" s="9" t="s">
        <v>306</v>
      </c>
      <c r="C117" s="24"/>
      <c r="D117" s="9" t="s">
        <v>311</v>
      </c>
      <c r="E117" s="9" t="s">
        <v>312</v>
      </c>
      <c r="F117" s="22" t="s">
        <v>26</v>
      </c>
      <c r="G117" s="21" t="str">
        <f t="shared" si="1"/>
        <v>INT</v>
      </c>
      <c r="H117" s="21" t="str">
        <f>VLOOKUP(EBOPS!F117,BEC5REF!$B$1:$F$178,2,FALSE)</f>
        <v>ICT, media, computers, business and financial services|Services|Intermediate Consumption</v>
      </c>
      <c r="I117" s="21">
        <f>VLOOKUP(EBOPS!F117,BEC5REF!$B$1:$F$178,5,FALSE)</f>
        <v>0</v>
      </c>
      <c r="J117" s="11"/>
    </row>
    <row r="118" spans="1:103" ht="30" customHeight="1" x14ac:dyDescent="0.25">
      <c r="A118" s="13" t="s">
        <v>305</v>
      </c>
      <c r="B118" s="9" t="s">
        <v>306</v>
      </c>
      <c r="C118" s="24"/>
      <c r="D118" s="9" t="s">
        <v>313</v>
      </c>
      <c r="E118" s="9" t="s">
        <v>314</v>
      </c>
      <c r="F118" s="22" t="s">
        <v>26</v>
      </c>
      <c r="G118" s="21" t="str">
        <f t="shared" si="1"/>
        <v>INT</v>
      </c>
      <c r="H118" s="21" t="str">
        <f>VLOOKUP(EBOPS!F118,BEC5REF!$B$1:$F$178,2,FALSE)</f>
        <v>ICT, media, computers, business and financial services|Services|Intermediate Consumption</v>
      </c>
      <c r="I118" s="21">
        <f>VLOOKUP(EBOPS!F118,BEC5REF!$B$1:$F$178,5,FALSE)</f>
        <v>0</v>
      </c>
      <c r="J118" s="11"/>
    </row>
    <row r="119" spans="1:103" ht="30" customHeight="1" x14ac:dyDescent="0.25">
      <c r="A119" s="13" t="s">
        <v>315</v>
      </c>
      <c r="B119" s="9" t="s">
        <v>316</v>
      </c>
      <c r="C119" s="24"/>
      <c r="D119" s="9" t="s">
        <v>317</v>
      </c>
      <c r="E119" s="9" t="s">
        <v>318</v>
      </c>
      <c r="F119" s="22" t="s">
        <v>200</v>
      </c>
      <c r="G119" s="21" t="str">
        <f t="shared" si="1"/>
        <v>CONS</v>
      </c>
      <c r="H119" s="21" t="str">
        <f>VLOOKUP(EBOPS!F119,BEC5REF!$B$1:$F$178,2,FALSE)</f>
        <v>Health, pharmaceuticals, education, cultural, sport|Services|Final Consumption</v>
      </c>
      <c r="I119" s="21">
        <f>VLOOKUP(EBOPS!F119,BEC5REF!$B$1:$F$178,5,FALSE)</f>
        <v>1</v>
      </c>
      <c r="J119" s="11"/>
    </row>
    <row r="120" spans="1:103" ht="30" customHeight="1" x14ac:dyDescent="0.25">
      <c r="A120" s="13" t="s">
        <v>315</v>
      </c>
      <c r="B120" s="9" t="s">
        <v>316</v>
      </c>
      <c r="C120" s="24"/>
      <c r="D120" s="9" t="s">
        <v>319</v>
      </c>
      <c r="E120" s="9" t="s">
        <v>320</v>
      </c>
      <c r="F120" s="22" t="s">
        <v>200</v>
      </c>
      <c r="G120" s="21" t="str">
        <f t="shared" si="1"/>
        <v>CONS</v>
      </c>
      <c r="H120" s="21" t="str">
        <f>VLOOKUP(EBOPS!F120,BEC5REF!$B$1:$F$178,2,FALSE)</f>
        <v>Health, pharmaceuticals, education, cultural, sport|Services|Final Consumption</v>
      </c>
      <c r="I120" s="21">
        <f>VLOOKUP(EBOPS!F120,BEC5REF!$B$1:$F$178,5,FALSE)</f>
        <v>1</v>
      </c>
      <c r="J120" s="11"/>
    </row>
    <row r="121" spans="1:103" ht="30" customHeight="1" x14ac:dyDescent="0.25">
      <c r="A121" s="13" t="s">
        <v>315</v>
      </c>
      <c r="B121" s="9" t="s">
        <v>316</v>
      </c>
      <c r="C121" s="24"/>
      <c r="D121" s="9" t="s">
        <v>321</v>
      </c>
      <c r="E121" s="9" t="s">
        <v>322</v>
      </c>
      <c r="F121" s="22" t="s">
        <v>200</v>
      </c>
      <c r="G121" s="21" t="str">
        <f t="shared" si="1"/>
        <v>CONS</v>
      </c>
      <c r="H121" s="21" t="str">
        <f>VLOOKUP(EBOPS!F121,BEC5REF!$B$1:$F$178,2,FALSE)</f>
        <v>Health, pharmaceuticals, education, cultural, sport|Services|Final Consumption</v>
      </c>
      <c r="I121" s="21">
        <f>VLOOKUP(EBOPS!F121,BEC5REF!$B$1:$F$178,5,FALSE)</f>
        <v>1</v>
      </c>
      <c r="J121" s="11"/>
    </row>
    <row r="122" spans="1:103" ht="30" customHeight="1" x14ac:dyDescent="0.25">
      <c r="A122" s="13" t="s">
        <v>323</v>
      </c>
      <c r="B122" s="9" t="s">
        <v>324</v>
      </c>
      <c r="C122" s="24"/>
      <c r="D122" s="10" t="s">
        <v>293</v>
      </c>
      <c r="E122" s="12" t="s">
        <v>294</v>
      </c>
      <c r="F122" s="20" t="s">
        <v>292</v>
      </c>
      <c r="G122" s="21" t="str">
        <f t="shared" si="1"/>
        <v>CONS</v>
      </c>
      <c r="H122" s="21" t="str">
        <f>VLOOKUP(EBOPS!F122,BEC5REF!$B$1:$F$178,2,FALSE)</f>
        <v>ICT, media, computers, business and financial services|Services|Final Consumption</v>
      </c>
      <c r="I122" s="21">
        <f>VLOOKUP(EBOPS!F122,BEC5REF!$B$1:$F$178,5,FALSE)</f>
        <v>1</v>
      </c>
      <c r="J122" s="11" t="s">
        <v>325</v>
      </c>
    </row>
    <row r="123" spans="1:103" ht="30" customHeight="1" x14ac:dyDescent="0.25">
      <c r="A123" s="13" t="s">
        <v>323</v>
      </c>
      <c r="B123" s="9" t="s">
        <v>324</v>
      </c>
      <c r="C123" s="24"/>
      <c r="D123" s="10" t="s">
        <v>298</v>
      </c>
      <c r="E123" s="12" t="s">
        <v>299</v>
      </c>
      <c r="F123" s="20" t="s">
        <v>292</v>
      </c>
      <c r="G123" s="21" t="str">
        <f t="shared" si="1"/>
        <v>CONS</v>
      </c>
      <c r="H123" s="21" t="str">
        <f>VLOOKUP(EBOPS!F123,BEC5REF!$B$1:$F$178,2,FALSE)</f>
        <v>ICT, media, computers, business and financial services|Services|Final Consumption</v>
      </c>
      <c r="I123" s="21">
        <f>VLOOKUP(EBOPS!F123,BEC5REF!$B$1:$F$178,5,FALSE)</f>
        <v>1</v>
      </c>
      <c r="J123" s="11" t="s">
        <v>325</v>
      </c>
    </row>
    <row r="124" spans="1:103" ht="30" customHeight="1" x14ac:dyDescent="0.25">
      <c r="A124" s="13" t="s">
        <v>326</v>
      </c>
      <c r="B124" s="13" t="s">
        <v>327</v>
      </c>
      <c r="C124" s="23"/>
      <c r="D124" s="13" t="s">
        <v>328</v>
      </c>
      <c r="E124" s="9" t="s">
        <v>329</v>
      </c>
      <c r="F124" s="22" t="s">
        <v>292</v>
      </c>
      <c r="G124" s="21" t="str">
        <f t="shared" si="1"/>
        <v>CONS</v>
      </c>
      <c r="H124" s="21" t="str">
        <f>VLOOKUP(EBOPS!F124,BEC5REF!$B$1:$F$178,2,FALSE)</f>
        <v>ICT, media, computers, business and financial services|Services|Final Consumption</v>
      </c>
      <c r="I124" s="21">
        <f>VLOOKUP(EBOPS!F124,BEC5REF!$B$1:$F$178,5,FALSE)</f>
        <v>1</v>
      </c>
      <c r="J124" s="29" t="s">
        <v>330</v>
      </c>
    </row>
    <row r="125" spans="1:103" s="5" customFormat="1" ht="30" customHeight="1" x14ac:dyDescent="0.25">
      <c r="A125" s="13" t="s">
        <v>326</v>
      </c>
      <c r="B125" s="13" t="s">
        <v>327</v>
      </c>
      <c r="C125" s="23"/>
      <c r="D125" s="13" t="s">
        <v>331</v>
      </c>
      <c r="E125" s="9" t="s">
        <v>332</v>
      </c>
      <c r="F125" s="22" t="s">
        <v>292</v>
      </c>
      <c r="G125" s="21" t="str">
        <f t="shared" si="1"/>
        <v>CONS</v>
      </c>
      <c r="H125" s="21" t="str">
        <f>VLOOKUP(EBOPS!F125,BEC5REF!$B$1:$F$178,2,FALSE)</f>
        <v>ICT, media, computers, business and financial services|Services|Final Consumption</v>
      </c>
      <c r="I125" s="21">
        <f>VLOOKUP(EBOPS!F125,BEC5REF!$B$1:$F$178,5,FALSE)</f>
        <v>1</v>
      </c>
      <c r="J125" s="29"/>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03" s="5" customFormat="1" ht="30" customHeight="1" x14ac:dyDescent="0.25">
      <c r="A126" s="13" t="s">
        <v>326</v>
      </c>
      <c r="B126" s="13" t="s">
        <v>327</v>
      </c>
      <c r="C126" s="23"/>
      <c r="D126" s="13" t="s">
        <v>333</v>
      </c>
      <c r="E126" s="9" t="s">
        <v>334</v>
      </c>
      <c r="F126" s="22" t="s">
        <v>292</v>
      </c>
      <c r="G126" s="21" t="str">
        <f t="shared" si="1"/>
        <v>CONS</v>
      </c>
      <c r="H126" s="21" t="str">
        <f>VLOOKUP(EBOPS!F126,BEC5REF!$B$1:$F$178,2,FALSE)</f>
        <v>ICT, media, computers, business and financial services|Services|Final Consumption</v>
      </c>
      <c r="I126" s="21">
        <f>VLOOKUP(EBOPS!F126,BEC5REF!$B$1:$F$178,5,FALSE)</f>
        <v>1</v>
      </c>
      <c r="J126" s="29"/>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03" s="5" customFormat="1" ht="30" customHeight="1" x14ac:dyDescent="0.25">
      <c r="A127" s="13" t="s">
        <v>326</v>
      </c>
      <c r="B127" s="13" t="s">
        <v>327</v>
      </c>
      <c r="C127" s="23"/>
      <c r="D127" s="13" t="s">
        <v>335</v>
      </c>
      <c r="E127" s="9" t="s">
        <v>336</v>
      </c>
      <c r="F127" s="22" t="s">
        <v>292</v>
      </c>
      <c r="G127" s="21" t="str">
        <f t="shared" si="1"/>
        <v>CONS</v>
      </c>
      <c r="H127" s="21" t="str">
        <f>VLOOKUP(EBOPS!F127,BEC5REF!$B$1:$F$178,2,FALSE)</f>
        <v>ICT, media, computers, business and financial services|Services|Final Consumption</v>
      </c>
      <c r="I127" s="21">
        <f>VLOOKUP(EBOPS!F127,BEC5REF!$B$1:$F$178,5,FALSE)</f>
        <v>1</v>
      </c>
      <c r="J127" s="29"/>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03" s="5" customFormat="1" ht="30" customHeight="1" x14ac:dyDescent="0.25">
      <c r="A128" s="13" t="s">
        <v>326</v>
      </c>
      <c r="B128" s="13" t="s">
        <v>327</v>
      </c>
      <c r="C128" s="23"/>
      <c r="D128" s="13" t="s">
        <v>337</v>
      </c>
      <c r="E128" s="9" t="s">
        <v>338</v>
      </c>
      <c r="F128" s="22" t="s">
        <v>292</v>
      </c>
      <c r="G128" s="21" t="str">
        <f t="shared" si="1"/>
        <v>CONS</v>
      </c>
      <c r="H128" s="21" t="str">
        <f>VLOOKUP(EBOPS!F128,BEC5REF!$B$1:$F$178,2,FALSE)</f>
        <v>ICT, media, computers, business and financial services|Services|Final Consumption</v>
      </c>
      <c r="I128" s="21">
        <f>VLOOKUP(EBOPS!F128,BEC5REF!$B$1:$F$178,5,FALSE)</f>
        <v>1</v>
      </c>
      <c r="J128" s="1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s="6" customFormat="1" ht="30" customHeight="1" x14ac:dyDescent="0.25">
      <c r="A129" s="13" t="s">
        <v>326</v>
      </c>
      <c r="B129" s="13" t="s">
        <v>327</v>
      </c>
      <c r="C129" s="23"/>
      <c r="D129" s="9" t="s">
        <v>339</v>
      </c>
      <c r="E129" s="9" t="s">
        <v>340</v>
      </c>
      <c r="F129" s="22" t="s">
        <v>26</v>
      </c>
      <c r="G129" s="21" t="str">
        <f t="shared" si="1"/>
        <v>INT</v>
      </c>
      <c r="H129" s="21" t="str">
        <f>VLOOKUP(EBOPS!F129,BEC5REF!$B$1:$F$178,2,FALSE)</f>
        <v>ICT, media, computers, business and financial services|Services|Intermediate Consumption</v>
      </c>
      <c r="I129" s="21">
        <f>VLOOKUP(EBOPS!F129,BEC5REF!$B$1:$F$178,5,FALSE)</f>
        <v>0</v>
      </c>
      <c r="J129" s="1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s="6" customFormat="1" ht="30" customHeight="1" x14ac:dyDescent="0.25">
      <c r="A130" s="13" t="s">
        <v>326</v>
      </c>
      <c r="B130" s="13" t="s">
        <v>327</v>
      </c>
      <c r="C130" s="23"/>
      <c r="D130" s="9" t="s">
        <v>341</v>
      </c>
      <c r="E130" s="12" t="s">
        <v>342</v>
      </c>
      <c r="F130" s="20" t="s">
        <v>26</v>
      </c>
      <c r="G130" s="21" t="str">
        <f t="shared" si="1"/>
        <v>INT</v>
      </c>
      <c r="H130" s="21" t="str">
        <f>VLOOKUP(EBOPS!F130,BEC5REF!$B$1:$F$178,2,FALSE)</f>
        <v>ICT, media, computers, business and financial services|Services|Intermediate Consumption</v>
      </c>
      <c r="I130" s="21">
        <f>VLOOKUP(EBOPS!F130,BEC5REF!$B$1:$F$178,5,FALSE)</f>
        <v>0</v>
      </c>
      <c r="J130" s="1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s="6" customFormat="1" ht="30" customHeight="1" x14ac:dyDescent="0.25">
      <c r="A131" s="13" t="s">
        <v>326</v>
      </c>
      <c r="B131" s="13" t="s">
        <v>327</v>
      </c>
      <c r="C131" s="23"/>
      <c r="D131" s="9" t="s">
        <v>343</v>
      </c>
      <c r="E131" s="9" t="s">
        <v>344</v>
      </c>
      <c r="F131" s="22" t="s">
        <v>26</v>
      </c>
      <c r="G131" s="21" t="str">
        <f t="shared" ref="G131:G194" si="2">IF(MID(F131,3,1)="1","INT","CONS")</f>
        <v>INT</v>
      </c>
      <c r="H131" s="21" t="str">
        <f>VLOOKUP(EBOPS!F131,BEC5REF!$B$1:$F$178,2,FALSE)</f>
        <v>ICT, media, computers, business and financial services|Services|Intermediate Consumption</v>
      </c>
      <c r="I131" s="21">
        <f>VLOOKUP(EBOPS!F131,BEC5REF!$B$1:$F$178,5,FALSE)</f>
        <v>0</v>
      </c>
      <c r="J131" s="1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s="4" customFormat="1" ht="30" customHeight="1" x14ac:dyDescent="0.25">
      <c r="A132" s="13" t="s">
        <v>345</v>
      </c>
      <c r="B132" s="13" t="s">
        <v>346</v>
      </c>
      <c r="C132" s="23"/>
      <c r="D132" s="13"/>
      <c r="E132" s="9"/>
      <c r="F132" s="22"/>
      <c r="G132" s="21"/>
      <c r="H132" s="21" t="e">
        <f>VLOOKUP(EBOPS!F132,BEC5REF!$B$1:$F$178,2,FALSE)</f>
        <v>#N/A</v>
      </c>
      <c r="I132" s="21" t="e">
        <f>VLOOKUP(EBOPS!F132,BEC5REF!$B$1:$F$178,5,FALSE)</f>
        <v>#N/A</v>
      </c>
      <c r="J132" s="9" t="s">
        <v>347</v>
      </c>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s="5" customFormat="1" ht="30" customHeight="1" x14ac:dyDescent="0.25">
      <c r="A133" s="13" t="s">
        <v>345</v>
      </c>
      <c r="B133" s="13" t="s">
        <v>348</v>
      </c>
      <c r="C133" s="23"/>
      <c r="D133" s="13" t="s">
        <v>328</v>
      </c>
      <c r="E133" s="9" t="s">
        <v>329</v>
      </c>
      <c r="F133" s="22" t="s">
        <v>26</v>
      </c>
      <c r="G133" s="21" t="str">
        <f t="shared" si="2"/>
        <v>INT</v>
      </c>
      <c r="H133" s="21" t="str">
        <f>VLOOKUP(EBOPS!F133,BEC5REF!$B$1:$F$178,2,FALSE)</f>
        <v>ICT, media, computers, business and financial services|Services|Intermediate Consumption</v>
      </c>
      <c r="I133" s="21">
        <f>VLOOKUP(EBOPS!F133,BEC5REF!$B$1:$F$178,5,FALSE)</f>
        <v>0</v>
      </c>
      <c r="J133" s="29" t="s">
        <v>349</v>
      </c>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s="5" customFormat="1" ht="30" customHeight="1" x14ac:dyDescent="0.25">
      <c r="A134" s="13" t="s">
        <v>345</v>
      </c>
      <c r="B134" s="13" t="s">
        <v>348</v>
      </c>
      <c r="C134" s="23"/>
      <c r="D134" s="13" t="s">
        <v>331</v>
      </c>
      <c r="E134" s="9" t="s">
        <v>332</v>
      </c>
      <c r="F134" s="22" t="s">
        <v>26</v>
      </c>
      <c r="G134" s="21" t="str">
        <f t="shared" si="2"/>
        <v>INT</v>
      </c>
      <c r="H134" s="21" t="str">
        <f>VLOOKUP(EBOPS!F134,BEC5REF!$B$1:$F$178,2,FALSE)</f>
        <v>ICT, media, computers, business and financial services|Services|Intermediate Consumption</v>
      </c>
      <c r="I134" s="21">
        <f>VLOOKUP(EBOPS!F134,BEC5REF!$B$1:$F$178,5,FALSE)</f>
        <v>0</v>
      </c>
      <c r="J134" s="29"/>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s="5" customFormat="1" ht="30" customHeight="1" x14ac:dyDescent="0.25">
      <c r="A135" s="13" t="s">
        <v>345</v>
      </c>
      <c r="B135" s="13" t="s">
        <v>348</v>
      </c>
      <c r="C135" s="23"/>
      <c r="D135" s="13" t="s">
        <v>333</v>
      </c>
      <c r="E135" s="9" t="s">
        <v>334</v>
      </c>
      <c r="F135" s="22" t="s">
        <v>26</v>
      </c>
      <c r="G135" s="21" t="str">
        <f t="shared" si="2"/>
        <v>INT</v>
      </c>
      <c r="H135" s="21" t="str">
        <f>VLOOKUP(EBOPS!F135,BEC5REF!$B$1:$F$178,2,FALSE)</f>
        <v>ICT, media, computers, business and financial services|Services|Intermediate Consumption</v>
      </c>
      <c r="I135" s="21">
        <f>VLOOKUP(EBOPS!F135,BEC5REF!$B$1:$F$178,5,FALSE)</f>
        <v>0</v>
      </c>
      <c r="J135" s="29"/>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s="5" customFormat="1" ht="30" customHeight="1" x14ac:dyDescent="0.25">
      <c r="A136" s="13" t="s">
        <v>345</v>
      </c>
      <c r="B136" s="13" t="s">
        <v>348</v>
      </c>
      <c r="C136" s="23"/>
      <c r="D136" s="13" t="s">
        <v>335</v>
      </c>
      <c r="E136" s="9" t="s">
        <v>336</v>
      </c>
      <c r="F136" s="22" t="s">
        <v>26</v>
      </c>
      <c r="G136" s="21" t="str">
        <f t="shared" si="2"/>
        <v>INT</v>
      </c>
      <c r="H136" s="21" t="str">
        <f>VLOOKUP(EBOPS!F136,BEC5REF!$B$1:$F$178,2,FALSE)</f>
        <v>ICT, media, computers, business and financial services|Services|Intermediate Consumption</v>
      </c>
      <c r="I136" s="21">
        <f>VLOOKUP(EBOPS!F136,BEC5REF!$B$1:$F$178,5,FALSE)</f>
        <v>0</v>
      </c>
      <c r="J136" s="29"/>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30" customHeight="1" x14ac:dyDescent="0.25">
      <c r="A137" s="13" t="s">
        <v>350</v>
      </c>
      <c r="B137" s="9" t="s">
        <v>351</v>
      </c>
      <c r="C137" s="24"/>
      <c r="D137" s="9" t="s">
        <v>352</v>
      </c>
      <c r="E137" s="9" t="s">
        <v>353</v>
      </c>
      <c r="F137" s="22" t="s">
        <v>26</v>
      </c>
      <c r="G137" s="21" t="str">
        <f t="shared" si="2"/>
        <v>INT</v>
      </c>
      <c r="H137" s="21" t="str">
        <f>VLOOKUP(EBOPS!F137,BEC5REF!$B$1:$F$178,2,FALSE)</f>
        <v>ICT, media, computers, business and financial services|Services|Intermediate Consumption</v>
      </c>
      <c r="I137" s="21">
        <f>VLOOKUP(EBOPS!F137,BEC5REF!$B$1:$F$178,5,FALSE)</f>
        <v>0</v>
      </c>
      <c r="J137" s="11"/>
    </row>
    <row r="138" spans="1:103" ht="30" customHeight="1" x14ac:dyDescent="0.25">
      <c r="A138" s="13" t="s">
        <v>354</v>
      </c>
      <c r="B138" s="9" t="s">
        <v>355</v>
      </c>
      <c r="C138" s="24"/>
      <c r="D138" s="9" t="s">
        <v>356</v>
      </c>
      <c r="E138" s="9" t="s">
        <v>357</v>
      </c>
      <c r="F138" s="22" t="s">
        <v>26</v>
      </c>
      <c r="G138" s="21" t="str">
        <f t="shared" si="2"/>
        <v>INT</v>
      </c>
      <c r="H138" s="21" t="str">
        <f>VLOOKUP(EBOPS!F138,BEC5REF!$B$1:$F$178,2,FALSE)</f>
        <v>ICT, media, computers, business and financial services|Services|Intermediate Consumption</v>
      </c>
      <c r="I138" s="21">
        <f>VLOOKUP(EBOPS!F138,BEC5REF!$B$1:$F$178,5,FALSE)</f>
        <v>0</v>
      </c>
      <c r="J138" s="11"/>
    </row>
    <row r="139" spans="1:103" ht="30" customHeight="1" x14ac:dyDescent="0.25">
      <c r="A139" s="13" t="s">
        <v>358</v>
      </c>
      <c r="B139" s="9" t="s">
        <v>359</v>
      </c>
      <c r="C139" s="24"/>
      <c r="D139" s="13" t="s">
        <v>360</v>
      </c>
      <c r="E139" s="11" t="s">
        <v>361</v>
      </c>
      <c r="F139" s="20" t="s">
        <v>26</v>
      </c>
      <c r="G139" s="21" t="str">
        <f t="shared" si="2"/>
        <v>INT</v>
      </c>
      <c r="H139" s="21" t="str">
        <f>VLOOKUP(EBOPS!F139,BEC5REF!$B$1:$F$178,2,FALSE)</f>
        <v>ICT, media, computers, business and financial services|Services|Intermediate Consumption</v>
      </c>
      <c r="I139" s="21">
        <f>VLOOKUP(EBOPS!F139,BEC5REF!$B$1:$F$178,5,FALSE)</f>
        <v>0</v>
      </c>
      <c r="J139" s="11" t="s">
        <v>362</v>
      </c>
    </row>
    <row r="140" spans="1:103" s="4" customFormat="1" ht="30" customHeight="1" x14ac:dyDescent="0.25">
      <c r="A140" s="13" t="s">
        <v>363</v>
      </c>
      <c r="B140" s="13" t="s">
        <v>364</v>
      </c>
      <c r="C140" s="23"/>
      <c r="D140" s="13" t="s">
        <v>365</v>
      </c>
      <c r="E140" s="13" t="s">
        <v>366</v>
      </c>
      <c r="F140" s="22" t="s">
        <v>26</v>
      </c>
      <c r="G140" s="21" t="str">
        <f t="shared" si="2"/>
        <v>INT</v>
      </c>
      <c r="H140" s="21" t="str">
        <f>VLOOKUP(EBOPS!F140,BEC5REF!$B$1:$F$178,2,FALSE)</f>
        <v>ICT, media, computers, business and financial services|Services|Intermediate Consumption</v>
      </c>
      <c r="I140" s="21">
        <f>VLOOKUP(EBOPS!F140,BEC5REF!$B$1:$F$178,5,FALSE)</f>
        <v>0</v>
      </c>
      <c r="J140" s="13"/>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s="5" customFormat="1" ht="30" customHeight="1" x14ac:dyDescent="0.25">
      <c r="A141" s="13" t="s">
        <v>363</v>
      </c>
      <c r="B141" s="13" t="s">
        <v>367</v>
      </c>
      <c r="C141" s="23"/>
      <c r="D141" s="13" t="s">
        <v>368</v>
      </c>
      <c r="E141" s="13" t="s">
        <v>366</v>
      </c>
      <c r="F141" s="22" t="s">
        <v>26</v>
      </c>
      <c r="G141" s="21" t="str">
        <f t="shared" si="2"/>
        <v>INT</v>
      </c>
      <c r="H141" s="21" t="str">
        <f>VLOOKUP(EBOPS!F141,BEC5REF!$B$1:$F$178,2,FALSE)</f>
        <v>ICT, media, computers, business and financial services|Services|Intermediate Consumption</v>
      </c>
      <c r="I141" s="21">
        <f>VLOOKUP(EBOPS!F141,BEC5REF!$B$1:$F$178,5,FALSE)</f>
        <v>0</v>
      </c>
      <c r="J141" s="13" t="s">
        <v>369</v>
      </c>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s="5" customFormat="1" ht="30" customHeight="1" x14ac:dyDescent="0.25">
      <c r="A142" s="13" t="s">
        <v>370</v>
      </c>
      <c r="B142" s="13" t="s">
        <v>371</v>
      </c>
      <c r="C142" s="23"/>
      <c r="D142" s="13" t="s">
        <v>360</v>
      </c>
      <c r="E142" s="9" t="s">
        <v>361</v>
      </c>
      <c r="F142" s="22" t="s">
        <v>26</v>
      </c>
      <c r="G142" s="21" t="str">
        <f t="shared" si="2"/>
        <v>INT</v>
      </c>
      <c r="H142" s="21" t="str">
        <f>VLOOKUP(EBOPS!F142,BEC5REF!$B$1:$F$178,2,FALSE)</f>
        <v>ICT, media, computers, business and financial services|Services|Intermediate Consumption</v>
      </c>
      <c r="I142" s="21">
        <f>VLOOKUP(EBOPS!F142,BEC5REF!$B$1:$F$178,5,FALSE)</f>
        <v>0</v>
      </c>
      <c r="J142" s="11" t="s">
        <v>362</v>
      </c>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s="5" customFormat="1" ht="30" customHeight="1" x14ac:dyDescent="0.25">
      <c r="A143" s="13" t="s">
        <v>370</v>
      </c>
      <c r="B143" s="13" t="s">
        <v>371</v>
      </c>
      <c r="C143" s="23"/>
      <c r="D143" s="13" t="s">
        <v>368</v>
      </c>
      <c r="E143" s="9" t="s">
        <v>366</v>
      </c>
      <c r="F143" s="22" t="s">
        <v>26</v>
      </c>
      <c r="G143" s="21" t="str">
        <f t="shared" si="2"/>
        <v>INT</v>
      </c>
      <c r="H143" s="21" t="str">
        <f>VLOOKUP(EBOPS!F143,BEC5REF!$B$1:$F$178,2,FALSE)</f>
        <v>ICT, media, computers, business and financial services|Services|Intermediate Consumption</v>
      </c>
      <c r="I143" s="21">
        <f>VLOOKUP(EBOPS!F143,BEC5REF!$B$1:$F$178,5,FALSE)</f>
        <v>0</v>
      </c>
      <c r="J143" s="11" t="s">
        <v>372</v>
      </c>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30" customHeight="1" x14ac:dyDescent="0.25">
      <c r="A144" s="13" t="s">
        <v>370</v>
      </c>
      <c r="B144" s="9" t="s">
        <v>373</v>
      </c>
      <c r="C144" s="24"/>
      <c r="D144" s="9" t="s">
        <v>374</v>
      </c>
      <c r="E144" s="11" t="s">
        <v>375</v>
      </c>
      <c r="F144" s="20" t="s">
        <v>14</v>
      </c>
      <c r="G144" s="21" t="str">
        <f t="shared" si="2"/>
        <v>INT</v>
      </c>
      <c r="H144" s="21" t="str">
        <f>VLOOKUP(EBOPS!F144,BEC5REF!$B$1:$F$178,2,FALSE)</f>
        <v>Mining, quarrying, refinery, fuels, chemicals, electricity, water, waste treatment |Services|Intermediate Consumption</v>
      </c>
      <c r="I144" s="21">
        <f>VLOOKUP(EBOPS!F144,BEC5REF!$B$1:$F$178,5,FALSE)</f>
        <v>0</v>
      </c>
      <c r="J144" s="12"/>
    </row>
    <row r="145" spans="1:10" ht="30" customHeight="1" x14ac:dyDescent="0.25">
      <c r="A145" s="13" t="s">
        <v>370</v>
      </c>
      <c r="B145" s="9" t="s">
        <v>373</v>
      </c>
      <c r="C145" s="24"/>
      <c r="D145" s="9" t="s">
        <v>376</v>
      </c>
      <c r="E145" s="11" t="s">
        <v>377</v>
      </c>
      <c r="F145" s="20" t="s">
        <v>378</v>
      </c>
      <c r="G145" s="21" t="str">
        <f t="shared" si="2"/>
        <v>INT</v>
      </c>
      <c r="H145" s="21" t="str">
        <f>VLOOKUP(EBOPS!F145,BEC5REF!$B$1:$F$178,2,FALSE)</f>
        <v>Health, pharmaceuticals, education, cultural, sport|Services|Intermediate Consumption</v>
      </c>
      <c r="I145" s="21">
        <f>VLOOKUP(EBOPS!F145,BEC5REF!$B$1:$F$178,5,FALSE)</f>
        <v>0</v>
      </c>
      <c r="J145" s="11"/>
    </row>
    <row r="146" spans="1:10" ht="30" customHeight="1" x14ac:dyDescent="0.25">
      <c r="A146" s="13" t="s">
        <v>379</v>
      </c>
      <c r="B146" s="9" t="s">
        <v>380</v>
      </c>
      <c r="C146" s="24"/>
      <c r="D146" s="9" t="s">
        <v>381</v>
      </c>
      <c r="E146" s="11" t="s">
        <v>382</v>
      </c>
      <c r="F146" s="20" t="s">
        <v>292</v>
      </c>
      <c r="G146" s="21" t="str">
        <f t="shared" si="2"/>
        <v>CONS</v>
      </c>
      <c r="H146" s="21" t="str">
        <f>VLOOKUP(EBOPS!F146,BEC5REF!$B$1:$F$178,2,FALSE)</f>
        <v>ICT, media, computers, business and financial services|Services|Final Consumption</v>
      </c>
      <c r="I146" s="21">
        <f>VLOOKUP(EBOPS!F146,BEC5REF!$B$1:$F$178,5,FALSE)</f>
        <v>1</v>
      </c>
      <c r="J146" s="11"/>
    </row>
    <row r="147" spans="1:10" ht="30" customHeight="1" x14ac:dyDescent="0.25">
      <c r="A147" s="13" t="s">
        <v>379</v>
      </c>
      <c r="B147" s="9" t="s">
        <v>380</v>
      </c>
      <c r="C147" s="24"/>
      <c r="D147" s="9" t="s">
        <v>383</v>
      </c>
      <c r="E147" s="9" t="s">
        <v>384</v>
      </c>
      <c r="F147" s="22" t="s">
        <v>292</v>
      </c>
      <c r="G147" s="21" t="str">
        <f t="shared" si="2"/>
        <v>CONS</v>
      </c>
      <c r="H147" s="21" t="str">
        <f>VLOOKUP(EBOPS!F147,BEC5REF!$B$1:$F$178,2,FALSE)</f>
        <v>ICT, media, computers, business and financial services|Services|Final Consumption</v>
      </c>
      <c r="I147" s="21">
        <f>VLOOKUP(EBOPS!F147,BEC5REF!$B$1:$F$178,5,FALSE)</f>
        <v>1</v>
      </c>
      <c r="J147" s="11"/>
    </row>
    <row r="148" spans="1:10" ht="30" customHeight="1" x14ac:dyDescent="0.25">
      <c r="A148" s="13" t="s">
        <v>379</v>
      </c>
      <c r="B148" s="13" t="s">
        <v>380</v>
      </c>
      <c r="C148" s="23"/>
      <c r="D148" s="13">
        <v>84631</v>
      </c>
      <c r="E148" s="13" t="s">
        <v>385</v>
      </c>
      <c r="F148" s="22" t="s">
        <v>292</v>
      </c>
      <c r="G148" s="21" t="str">
        <f t="shared" si="2"/>
        <v>CONS</v>
      </c>
      <c r="H148" s="21" t="str">
        <f>VLOOKUP(EBOPS!F148,BEC5REF!$B$1:$F$178,2,FALSE)</f>
        <v>ICT, media, computers, business and financial services|Services|Final Consumption</v>
      </c>
      <c r="I148" s="21">
        <f>VLOOKUP(EBOPS!F148,BEC5REF!$B$1:$F$178,5,FALSE)</f>
        <v>1</v>
      </c>
      <c r="J148" s="13"/>
    </row>
    <row r="149" spans="1:10" ht="30" customHeight="1" x14ac:dyDescent="0.25">
      <c r="A149" s="13" t="s">
        <v>386</v>
      </c>
      <c r="B149" s="9" t="s">
        <v>387</v>
      </c>
      <c r="C149" s="24"/>
      <c r="D149" s="9" t="s">
        <v>388</v>
      </c>
      <c r="E149" s="9" t="s">
        <v>389</v>
      </c>
      <c r="F149" s="22" t="s">
        <v>26</v>
      </c>
      <c r="G149" s="21" t="str">
        <f t="shared" si="2"/>
        <v>INT</v>
      </c>
      <c r="H149" s="21" t="str">
        <f>VLOOKUP(EBOPS!F149,BEC5REF!$B$1:$F$178,2,FALSE)</f>
        <v>ICT, media, computers, business and financial services|Services|Intermediate Consumption</v>
      </c>
      <c r="I149" s="21">
        <f>VLOOKUP(EBOPS!F149,BEC5REF!$B$1:$F$178,5,FALSE)</f>
        <v>0</v>
      </c>
      <c r="J149" s="11"/>
    </row>
    <row r="150" spans="1:10" ht="30" customHeight="1" x14ac:dyDescent="0.25">
      <c r="A150" s="13" t="s">
        <v>386</v>
      </c>
      <c r="B150" s="9" t="s">
        <v>387</v>
      </c>
      <c r="C150" s="24"/>
      <c r="D150" s="9" t="s">
        <v>390</v>
      </c>
      <c r="E150" s="11" t="s">
        <v>391</v>
      </c>
      <c r="F150" s="20" t="s">
        <v>292</v>
      </c>
      <c r="G150" s="21" t="str">
        <f t="shared" si="2"/>
        <v>CONS</v>
      </c>
      <c r="H150" s="21" t="str">
        <f>VLOOKUP(EBOPS!F150,BEC5REF!$B$1:$F$178,2,FALSE)</f>
        <v>ICT, media, computers, business and financial services|Services|Final Consumption</v>
      </c>
      <c r="I150" s="21">
        <f>VLOOKUP(EBOPS!F150,BEC5REF!$B$1:$F$178,5,FALSE)</f>
        <v>1</v>
      </c>
      <c r="J150" s="11"/>
    </row>
    <row r="151" spans="1:10" ht="30" customHeight="1" x14ac:dyDescent="0.25">
      <c r="A151" s="13" t="s">
        <v>386</v>
      </c>
      <c r="B151" s="9" t="s">
        <v>387</v>
      </c>
      <c r="C151" s="24"/>
      <c r="D151" s="9" t="s">
        <v>392</v>
      </c>
      <c r="E151" s="9" t="s">
        <v>393</v>
      </c>
      <c r="F151" s="22" t="s">
        <v>292</v>
      </c>
      <c r="G151" s="21" t="str">
        <f t="shared" si="2"/>
        <v>CONS</v>
      </c>
      <c r="H151" s="21" t="str">
        <f>VLOOKUP(EBOPS!F151,BEC5REF!$B$1:$F$178,2,FALSE)</f>
        <v>ICT, media, computers, business and financial services|Services|Final Consumption</v>
      </c>
      <c r="I151" s="21">
        <f>VLOOKUP(EBOPS!F151,BEC5REF!$B$1:$F$178,5,FALSE)</f>
        <v>1</v>
      </c>
      <c r="J151" s="11"/>
    </row>
    <row r="152" spans="1:10" ht="30" customHeight="1" x14ac:dyDescent="0.25">
      <c r="A152" s="13" t="s">
        <v>386</v>
      </c>
      <c r="B152" s="9" t="s">
        <v>387</v>
      </c>
      <c r="C152" s="24"/>
      <c r="D152" s="9" t="s">
        <v>394</v>
      </c>
      <c r="E152" s="9" t="s">
        <v>395</v>
      </c>
      <c r="F152" s="22" t="s">
        <v>292</v>
      </c>
      <c r="G152" s="21" t="str">
        <f t="shared" si="2"/>
        <v>CONS</v>
      </c>
      <c r="H152" s="21" t="str">
        <f>VLOOKUP(EBOPS!F152,BEC5REF!$B$1:$F$178,2,FALSE)</f>
        <v>ICT, media, computers, business and financial services|Services|Final Consumption</v>
      </c>
      <c r="I152" s="21">
        <f>VLOOKUP(EBOPS!F152,BEC5REF!$B$1:$F$178,5,FALSE)</f>
        <v>1</v>
      </c>
      <c r="J152" s="11"/>
    </row>
    <row r="153" spans="1:10" ht="30" customHeight="1" x14ac:dyDescent="0.25">
      <c r="A153" s="13" t="s">
        <v>396</v>
      </c>
      <c r="B153" s="9" t="s">
        <v>397</v>
      </c>
      <c r="C153" s="24"/>
      <c r="D153" s="9" t="s">
        <v>398</v>
      </c>
      <c r="E153" s="9" t="s">
        <v>399</v>
      </c>
      <c r="F153" s="22" t="s">
        <v>26</v>
      </c>
      <c r="G153" s="21" t="str">
        <f t="shared" si="2"/>
        <v>INT</v>
      </c>
      <c r="H153" s="21" t="str">
        <f>VLOOKUP(EBOPS!F153,BEC5REF!$B$1:$F$178,2,FALSE)</f>
        <v>ICT, media, computers, business and financial services|Services|Intermediate Consumption</v>
      </c>
      <c r="I153" s="21">
        <f>VLOOKUP(EBOPS!F153,BEC5REF!$B$1:$F$178,5,FALSE)</f>
        <v>0</v>
      </c>
      <c r="J153" s="11"/>
    </row>
    <row r="154" spans="1:10" ht="30" customHeight="1" x14ac:dyDescent="0.25">
      <c r="A154" s="13" t="s">
        <v>396</v>
      </c>
      <c r="B154" s="9" t="s">
        <v>397</v>
      </c>
      <c r="C154" s="24"/>
      <c r="D154" s="9" t="s">
        <v>400</v>
      </c>
      <c r="E154" s="9" t="s">
        <v>401</v>
      </c>
      <c r="F154" s="22" t="s">
        <v>26</v>
      </c>
      <c r="G154" s="21" t="str">
        <f t="shared" si="2"/>
        <v>INT</v>
      </c>
      <c r="H154" s="21" t="str">
        <f>VLOOKUP(EBOPS!F154,BEC5REF!$B$1:$F$178,2,FALSE)</f>
        <v>ICT, media, computers, business and financial services|Services|Intermediate Consumption</v>
      </c>
      <c r="I154" s="21">
        <f>VLOOKUP(EBOPS!F154,BEC5REF!$B$1:$F$178,5,FALSE)</f>
        <v>0</v>
      </c>
      <c r="J154" s="11"/>
    </row>
    <row r="155" spans="1:10" ht="30" customHeight="1" x14ac:dyDescent="0.25">
      <c r="A155" s="13" t="s">
        <v>396</v>
      </c>
      <c r="B155" s="9" t="s">
        <v>397</v>
      </c>
      <c r="C155" s="24"/>
      <c r="D155" s="9" t="s">
        <v>402</v>
      </c>
      <c r="E155" s="9" t="s">
        <v>403</v>
      </c>
      <c r="F155" s="22" t="s">
        <v>26</v>
      </c>
      <c r="G155" s="21" t="str">
        <f t="shared" si="2"/>
        <v>INT</v>
      </c>
      <c r="H155" s="21" t="str">
        <f>VLOOKUP(EBOPS!F155,BEC5REF!$B$1:$F$178,2,FALSE)</f>
        <v>ICT, media, computers, business and financial services|Services|Intermediate Consumption</v>
      </c>
      <c r="I155" s="21">
        <f>VLOOKUP(EBOPS!F155,BEC5REF!$B$1:$F$178,5,FALSE)</f>
        <v>0</v>
      </c>
      <c r="J155" s="11"/>
    </row>
    <row r="156" spans="1:10" ht="30" customHeight="1" x14ac:dyDescent="0.25">
      <c r="A156" s="13" t="s">
        <v>396</v>
      </c>
      <c r="B156" s="9" t="s">
        <v>397</v>
      </c>
      <c r="C156" s="24"/>
      <c r="D156" s="9" t="s">
        <v>404</v>
      </c>
      <c r="E156" s="11" t="s">
        <v>405</v>
      </c>
      <c r="F156" s="20" t="s">
        <v>26</v>
      </c>
      <c r="G156" s="21" t="str">
        <f t="shared" si="2"/>
        <v>INT</v>
      </c>
      <c r="H156" s="21" t="str">
        <f>VLOOKUP(EBOPS!F156,BEC5REF!$B$1:$F$178,2,FALSE)</f>
        <v>ICT, media, computers, business and financial services|Services|Intermediate Consumption</v>
      </c>
      <c r="I156" s="21">
        <f>VLOOKUP(EBOPS!F156,BEC5REF!$B$1:$F$178,5,FALSE)</f>
        <v>0</v>
      </c>
      <c r="J156" s="11"/>
    </row>
    <row r="157" spans="1:10" ht="30" customHeight="1" x14ac:dyDescent="0.25">
      <c r="A157" s="13" t="s">
        <v>396</v>
      </c>
      <c r="B157" s="9" t="s">
        <v>397</v>
      </c>
      <c r="C157" s="24"/>
      <c r="D157" s="9" t="s">
        <v>406</v>
      </c>
      <c r="E157" s="11" t="s">
        <v>407</v>
      </c>
      <c r="F157" s="20" t="s">
        <v>26</v>
      </c>
      <c r="G157" s="21" t="str">
        <f t="shared" si="2"/>
        <v>INT</v>
      </c>
      <c r="H157" s="21" t="str">
        <f>VLOOKUP(EBOPS!F157,BEC5REF!$B$1:$F$178,2,FALSE)</f>
        <v>ICT, media, computers, business and financial services|Services|Intermediate Consumption</v>
      </c>
      <c r="I157" s="21">
        <f>VLOOKUP(EBOPS!F157,BEC5REF!$B$1:$F$178,5,FALSE)</f>
        <v>0</v>
      </c>
      <c r="J157" s="11"/>
    </row>
    <row r="158" spans="1:10" ht="30" customHeight="1" x14ac:dyDescent="0.25">
      <c r="A158" s="13" t="s">
        <v>396</v>
      </c>
      <c r="B158" s="9" t="s">
        <v>397</v>
      </c>
      <c r="C158" s="24"/>
      <c r="D158" s="9" t="s">
        <v>408</v>
      </c>
      <c r="E158" s="9" t="s">
        <v>409</v>
      </c>
      <c r="F158" s="22" t="s">
        <v>26</v>
      </c>
      <c r="G158" s="21" t="str">
        <f t="shared" si="2"/>
        <v>INT</v>
      </c>
      <c r="H158" s="21" t="str">
        <f>VLOOKUP(EBOPS!F158,BEC5REF!$B$1:$F$178,2,FALSE)</f>
        <v>ICT, media, computers, business and financial services|Services|Intermediate Consumption</v>
      </c>
      <c r="I158" s="21">
        <f>VLOOKUP(EBOPS!F158,BEC5REF!$B$1:$F$178,5,FALSE)</f>
        <v>0</v>
      </c>
      <c r="J158" s="11"/>
    </row>
    <row r="159" spans="1:10" ht="30" customHeight="1" x14ac:dyDescent="0.25">
      <c r="A159" s="13" t="s">
        <v>396</v>
      </c>
      <c r="B159" s="9" t="s">
        <v>397</v>
      </c>
      <c r="C159" s="24"/>
      <c r="D159" s="9" t="s">
        <v>410</v>
      </c>
      <c r="E159" s="9" t="s">
        <v>257</v>
      </c>
      <c r="F159" s="22" t="s">
        <v>378</v>
      </c>
      <c r="G159" s="21" t="str">
        <f t="shared" si="2"/>
        <v>INT</v>
      </c>
      <c r="H159" s="21" t="str">
        <f>VLOOKUP(EBOPS!F159,BEC5REF!$B$1:$F$178,2,FALSE)</f>
        <v>Health, pharmaceuticals, education, cultural, sport|Services|Intermediate Consumption</v>
      </c>
      <c r="I159" s="21">
        <f>VLOOKUP(EBOPS!F159,BEC5REF!$B$1:$F$178,5,FALSE)</f>
        <v>0</v>
      </c>
      <c r="J159" s="12" t="s">
        <v>411</v>
      </c>
    </row>
    <row r="160" spans="1:10" ht="30" customHeight="1" x14ac:dyDescent="0.25">
      <c r="A160" s="13" t="s">
        <v>412</v>
      </c>
      <c r="B160" s="9" t="s">
        <v>413</v>
      </c>
      <c r="C160" s="24"/>
      <c r="D160" s="9" t="s">
        <v>414</v>
      </c>
      <c r="E160" s="9" t="s">
        <v>415</v>
      </c>
      <c r="F160" s="22" t="s">
        <v>292</v>
      </c>
      <c r="G160" s="21" t="str">
        <f t="shared" si="2"/>
        <v>CONS</v>
      </c>
      <c r="H160" s="21" t="str">
        <f>VLOOKUP(EBOPS!F160,BEC5REF!$B$1:$F$178,2,FALSE)</f>
        <v>ICT, media, computers, business and financial services|Services|Final Consumption</v>
      </c>
      <c r="I160" s="21">
        <f>VLOOKUP(EBOPS!F160,BEC5REF!$B$1:$F$178,5,FALSE)</f>
        <v>1</v>
      </c>
      <c r="J160" s="11"/>
    </row>
    <row r="161" spans="1:103" ht="30" customHeight="1" x14ac:dyDescent="0.25">
      <c r="A161" s="13" t="s">
        <v>416</v>
      </c>
      <c r="B161" s="9" t="s">
        <v>417</v>
      </c>
      <c r="C161" s="24"/>
      <c r="D161" s="9" t="s">
        <v>418</v>
      </c>
      <c r="E161" s="11" t="s">
        <v>419</v>
      </c>
      <c r="F161" s="20" t="s">
        <v>26</v>
      </c>
      <c r="G161" s="21" t="str">
        <f t="shared" si="2"/>
        <v>INT</v>
      </c>
      <c r="H161" s="21" t="str">
        <f>VLOOKUP(EBOPS!F161,BEC5REF!$B$1:$F$178,2,FALSE)</f>
        <v>ICT, media, computers, business and financial services|Services|Intermediate Consumption</v>
      </c>
      <c r="I161" s="21">
        <f>VLOOKUP(EBOPS!F161,BEC5REF!$B$1:$F$178,5,FALSE)</f>
        <v>0</v>
      </c>
      <c r="J161" s="11"/>
    </row>
    <row r="162" spans="1:103" ht="30" customHeight="1" x14ac:dyDescent="0.25">
      <c r="A162" s="13" t="s">
        <v>416</v>
      </c>
      <c r="B162" s="9" t="s">
        <v>417</v>
      </c>
      <c r="C162" s="24"/>
      <c r="D162" s="9" t="s">
        <v>420</v>
      </c>
      <c r="E162" s="11" t="s">
        <v>421</v>
      </c>
      <c r="F162" s="20" t="s">
        <v>26</v>
      </c>
      <c r="G162" s="21" t="str">
        <f t="shared" si="2"/>
        <v>INT</v>
      </c>
      <c r="H162" s="21" t="str">
        <f>VLOOKUP(EBOPS!F162,BEC5REF!$B$1:$F$178,2,FALSE)</f>
        <v>ICT, media, computers, business and financial services|Services|Intermediate Consumption</v>
      </c>
      <c r="I162" s="21">
        <f>VLOOKUP(EBOPS!F162,BEC5REF!$B$1:$F$178,5,FALSE)</f>
        <v>0</v>
      </c>
      <c r="J162" s="11" t="s">
        <v>422</v>
      </c>
    </row>
    <row r="163" spans="1:103" ht="30" customHeight="1" x14ac:dyDescent="0.25">
      <c r="A163" s="13" t="s">
        <v>416</v>
      </c>
      <c r="B163" s="9" t="s">
        <v>417</v>
      </c>
      <c r="C163" s="24"/>
      <c r="D163" s="9" t="s">
        <v>423</v>
      </c>
      <c r="E163" s="11" t="s">
        <v>424</v>
      </c>
      <c r="F163" s="20" t="s">
        <v>292</v>
      </c>
      <c r="G163" s="21" t="str">
        <f t="shared" si="2"/>
        <v>CONS</v>
      </c>
      <c r="H163" s="21" t="str">
        <f>VLOOKUP(EBOPS!F163,BEC5REF!$B$1:$F$178,2,FALSE)</f>
        <v>ICT, media, computers, business and financial services|Services|Final Consumption</v>
      </c>
      <c r="I163" s="21">
        <f>VLOOKUP(EBOPS!F163,BEC5REF!$B$1:$F$178,5,FALSE)</f>
        <v>1</v>
      </c>
      <c r="J163" s="11"/>
    </row>
    <row r="164" spans="1:103" ht="30" customHeight="1" x14ac:dyDescent="0.25">
      <c r="A164" s="13" t="s">
        <v>416</v>
      </c>
      <c r="B164" s="9" t="s">
        <v>417</v>
      </c>
      <c r="C164" s="24"/>
      <c r="D164" s="9" t="s">
        <v>425</v>
      </c>
      <c r="E164" s="11" t="s">
        <v>426</v>
      </c>
      <c r="F164" s="20" t="s">
        <v>292</v>
      </c>
      <c r="G164" s="21" t="str">
        <f t="shared" si="2"/>
        <v>CONS</v>
      </c>
      <c r="H164" s="21" t="str">
        <f>VLOOKUP(EBOPS!F164,BEC5REF!$B$1:$F$178,2,FALSE)</f>
        <v>ICT, media, computers, business and financial services|Services|Final Consumption</v>
      </c>
      <c r="I164" s="21">
        <f>VLOOKUP(EBOPS!F164,BEC5REF!$B$1:$F$178,5,FALSE)</f>
        <v>1</v>
      </c>
      <c r="J164" s="11"/>
    </row>
    <row r="165" spans="1:103" ht="30" customHeight="1" x14ac:dyDescent="0.25">
      <c r="A165" s="13" t="s">
        <v>416</v>
      </c>
      <c r="B165" s="9" t="s">
        <v>417</v>
      </c>
      <c r="C165" s="24"/>
      <c r="D165" s="9" t="s">
        <v>427</v>
      </c>
      <c r="E165" s="9" t="s">
        <v>428</v>
      </c>
      <c r="F165" s="22" t="s">
        <v>292</v>
      </c>
      <c r="G165" s="21" t="str">
        <f t="shared" si="2"/>
        <v>CONS</v>
      </c>
      <c r="H165" s="21" t="str">
        <f>VLOOKUP(EBOPS!F165,BEC5REF!$B$1:$F$178,2,FALSE)</f>
        <v>ICT, media, computers, business and financial services|Services|Final Consumption</v>
      </c>
      <c r="I165" s="21">
        <f>VLOOKUP(EBOPS!F165,BEC5REF!$B$1:$F$178,5,FALSE)</f>
        <v>1</v>
      </c>
      <c r="J165" s="11"/>
    </row>
    <row r="166" spans="1:103" ht="30" customHeight="1" x14ac:dyDescent="0.25">
      <c r="A166" s="13" t="s">
        <v>416</v>
      </c>
      <c r="B166" s="9" t="s">
        <v>417</v>
      </c>
      <c r="C166" s="24"/>
      <c r="D166" s="9" t="s">
        <v>429</v>
      </c>
      <c r="E166" s="9" t="s">
        <v>430</v>
      </c>
      <c r="F166" s="22" t="s">
        <v>292</v>
      </c>
      <c r="G166" s="21" t="str">
        <f t="shared" si="2"/>
        <v>CONS</v>
      </c>
      <c r="H166" s="21" t="str">
        <f>VLOOKUP(EBOPS!F166,BEC5REF!$B$1:$F$178,2,FALSE)</f>
        <v>ICT, media, computers, business and financial services|Services|Final Consumption</v>
      </c>
      <c r="I166" s="21">
        <f>VLOOKUP(EBOPS!F166,BEC5REF!$B$1:$F$178,5,FALSE)</f>
        <v>1</v>
      </c>
      <c r="J166" s="11"/>
    </row>
    <row r="167" spans="1:103" ht="30" customHeight="1" x14ac:dyDescent="0.25">
      <c r="A167" s="13" t="s">
        <v>416</v>
      </c>
      <c r="B167" s="9" t="s">
        <v>417</v>
      </c>
      <c r="C167" s="24"/>
      <c r="D167" s="9" t="s">
        <v>431</v>
      </c>
      <c r="E167" s="9" t="s">
        <v>432</v>
      </c>
      <c r="F167" s="22" t="s">
        <v>292</v>
      </c>
      <c r="G167" s="21" t="str">
        <f t="shared" si="2"/>
        <v>CONS</v>
      </c>
      <c r="H167" s="21" t="str">
        <f>VLOOKUP(EBOPS!F167,BEC5REF!$B$1:$F$178,2,FALSE)</f>
        <v>ICT, media, computers, business and financial services|Services|Final Consumption</v>
      </c>
      <c r="I167" s="21">
        <f>VLOOKUP(EBOPS!F167,BEC5REF!$B$1:$F$178,5,FALSE)</f>
        <v>1</v>
      </c>
      <c r="J167" s="11"/>
    </row>
    <row r="168" spans="1:103" ht="30" customHeight="1" x14ac:dyDescent="0.25">
      <c r="A168" s="13" t="s">
        <v>416</v>
      </c>
      <c r="B168" s="12" t="s">
        <v>417</v>
      </c>
      <c r="C168" s="12"/>
      <c r="D168" s="9" t="s">
        <v>433</v>
      </c>
      <c r="E168" s="12" t="s">
        <v>434</v>
      </c>
      <c r="F168" s="20" t="s">
        <v>292</v>
      </c>
      <c r="G168" s="21" t="str">
        <f t="shared" si="2"/>
        <v>CONS</v>
      </c>
      <c r="H168" s="21" t="str">
        <f>VLOOKUP(EBOPS!F168,BEC5REF!$B$1:$F$178,2,FALSE)</f>
        <v>ICT, media, computers, business and financial services|Services|Final Consumption</v>
      </c>
      <c r="I168" s="21">
        <f>VLOOKUP(EBOPS!F168,BEC5REF!$B$1:$F$178,5,FALSE)</f>
        <v>1</v>
      </c>
      <c r="J168" s="11"/>
    </row>
    <row r="169" spans="1:103" ht="30" customHeight="1" x14ac:dyDescent="0.25">
      <c r="A169" s="13" t="s">
        <v>435</v>
      </c>
      <c r="B169" s="9" t="s">
        <v>436</v>
      </c>
      <c r="C169" s="24"/>
      <c r="D169" s="9" t="s">
        <v>437</v>
      </c>
      <c r="E169" s="9" t="s">
        <v>438</v>
      </c>
      <c r="F169" s="22" t="s">
        <v>378</v>
      </c>
      <c r="G169" s="21" t="str">
        <f t="shared" si="2"/>
        <v>INT</v>
      </c>
      <c r="H169" s="21" t="str">
        <f>VLOOKUP(EBOPS!F169,BEC5REF!$B$1:$F$178,2,FALSE)</f>
        <v>Health, pharmaceuticals, education, cultural, sport|Services|Intermediate Consumption</v>
      </c>
      <c r="I169" s="21">
        <f>VLOOKUP(EBOPS!F169,BEC5REF!$B$1:$F$178,5,FALSE)</f>
        <v>0</v>
      </c>
      <c r="J169" s="11"/>
    </row>
    <row r="170" spans="1:103" ht="30" customHeight="1" x14ac:dyDescent="0.25">
      <c r="A170" s="13" t="s">
        <v>435</v>
      </c>
      <c r="B170" s="9" t="s">
        <v>436</v>
      </c>
      <c r="C170" s="24"/>
      <c r="D170" s="9" t="s">
        <v>439</v>
      </c>
      <c r="E170" s="9" t="s">
        <v>440</v>
      </c>
      <c r="F170" s="22" t="s">
        <v>378</v>
      </c>
      <c r="G170" s="21" t="str">
        <f t="shared" si="2"/>
        <v>INT</v>
      </c>
      <c r="H170" s="21" t="str">
        <f>VLOOKUP(EBOPS!F170,BEC5REF!$B$1:$F$178,2,FALSE)</f>
        <v>Health, pharmaceuticals, education, cultural, sport|Services|Intermediate Consumption</v>
      </c>
      <c r="I170" s="21">
        <f>VLOOKUP(EBOPS!F170,BEC5REF!$B$1:$F$178,5,FALSE)</f>
        <v>0</v>
      </c>
      <c r="J170" s="11"/>
    </row>
    <row r="171" spans="1:103" ht="30" customHeight="1" x14ac:dyDescent="0.25">
      <c r="A171" s="13" t="s">
        <v>435</v>
      </c>
      <c r="B171" s="9" t="s">
        <v>436</v>
      </c>
      <c r="C171" s="24"/>
      <c r="D171" s="9" t="s">
        <v>441</v>
      </c>
      <c r="E171" s="9" t="s">
        <v>442</v>
      </c>
      <c r="F171" s="22" t="s">
        <v>378</v>
      </c>
      <c r="G171" s="21" t="str">
        <f t="shared" si="2"/>
        <v>INT</v>
      </c>
      <c r="H171" s="21" t="str">
        <f>VLOOKUP(EBOPS!F171,BEC5REF!$B$1:$F$178,2,FALSE)</f>
        <v>Health, pharmaceuticals, education, cultural, sport|Services|Intermediate Consumption</v>
      </c>
      <c r="I171" s="21">
        <f>VLOOKUP(EBOPS!F171,BEC5REF!$B$1:$F$178,5,FALSE)</f>
        <v>0</v>
      </c>
      <c r="J171" s="11"/>
    </row>
    <row r="172" spans="1:103" ht="30" customHeight="1" x14ac:dyDescent="0.25">
      <c r="A172" s="13" t="s">
        <v>435</v>
      </c>
      <c r="B172" s="9" t="s">
        <v>436</v>
      </c>
      <c r="C172" s="24"/>
      <c r="D172" s="9" t="s">
        <v>443</v>
      </c>
      <c r="E172" s="11" t="s">
        <v>444</v>
      </c>
      <c r="F172" s="20" t="s">
        <v>378</v>
      </c>
      <c r="G172" s="21" t="str">
        <f t="shared" si="2"/>
        <v>INT</v>
      </c>
      <c r="H172" s="21" t="str">
        <f>VLOOKUP(EBOPS!F172,BEC5REF!$B$1:$F$178,2,FALSE)</f>
        <v>Health, pharmaceuticals, education, cultural, sport|Services|Intermediate Consumption</v>
      </c>
      <c r="I172" s="21">
        <f>VLOOKUP(EBOPS!F172,BEC5REF!$B$1:$F$178,5,FALSE)</f>
        <v>0</v>
      </c>
      <c r="J172" s="11"/>
    </row>
    <row r="173" spans="1:103" ht="30" customHeight="1" x14ac:dyDescent="0.25">
      <c r="A173" s="13" t="s">
        <v>445</v>
      </c>
      <c r="B173" s="9" t="s">
        <v>446</v>
      </c>
      <c r="C173" s="24"/>
      <c r="D173" s="9" t="s">
        <v>447</v>
      </c>
      <c r="E173" s="11" t="s">
        <v>448</v>
      </c>
      <c r="F173" s="20" t="s">
        <v>378</v>
      </c>
      <c r="G173" s="21" t="str">
        <f t="shared" si="2"/>
        <v>INT</v>
      </c>
      <c r="H173" s="21" t="str">
        <f>VLOOKUP(EBOPS!F173,BEC5REF!$B$1:$F$178,2,FALSE)</f>
        <v>Health, pharmaceuticals, education, cultural, sport|Services|Intermediate Consumption</v>
      </c>
      <c r="I173" s="21">
        <f>VLOOKUP(EBOPS!F173,BEC5REF!$B$1:$F$178,5,FALSE)</f>
        <v>0</v>
      </c>
      <c r="J173" s="11"/>
    </row>
    <row r="174" spans="1:103" ht="30" customHeight="1" x14ac:dyDescent="0.25">
      <c r="A174" s="13" t="s">
        <v>445</v>
      </c>
      <c r="B174" s="9" t="s">
        <v>446</v>
      </c>
      <c r="C174" s="24"/>
      <c r="D174" s="9" t="s">
        <v>449</v>
      </c>
      <c r="E174" s="11" t="s">
        <v>450</v>
      </c>
      <c r="F174" s="20" t="s">
        <v>378</v>
      </c>
      <c r="G174" s="21" t="str">
        <f t="shared" si="2"/>
        <v>INT</v>
      </c>
      <c r="H174" s="21" t="str">
        <f>VLOOKUP(EBOPS!F174,BEC5REF!$B$1:$F$178,2,FALSE)</f>
        <v>Health, pharmaceuticals, education, cultural, sport|Services|Intermediate Consumption</v>
      </c>
      <c r="I174" s="21">
        <f>VLOOKUP(EBOPS!F174,BEC5REF!$B$1:$F$178,5,FALSE)</f>
        <v>0</v>
      </c>
      <c r="J174" s="11"/>
    </row>
    <row r="175" spans="1:103" s="5" customFormat="1" ht="30" customHeight="1" x14ac:dyDescent="0.25">
      <c r="A175" s="13" t="s">
        <v>451</v>
      </c>
      <c r="B175" s="13" t="s">
        <v>452</v>
      </c>
      <c r="C175" s="23"/>
      <c r="D175" s="13" t="s">
        <v>453</v>
      </c>
      <c r="E175" s="13" t="s">
        <v>454</v>
      </c>
      <c r="F175" s="22" t="s">
        <v>378</v>
      </c>
      <c r="G175" s="21" t="str">
        <f t="shared" si="2"/>
        <v>INT</v>
      </c>
      <c r="H175" s="21" t="str">
        <f>VLOOKUP(EBOPS!F175,BEC5REF!$B$1:$F$178,2,FALSE)</f>
        <v>Health, pharmaceuticals, education, cultural, sport|Services|Intermediate Consumption</v>
      </c>
      <c r="I175" s="21">
        <f>VLOOKUP(EBOPS!F175,BEC5REF!$B$1:$F$178,5,FALSE)</f>
        <v>0</v>
      </c>
      <c r="J175" s="11" t="s">
        <v>455</v>
      </c>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row>
    <row r="176" spans="1:103" ht="30" customHeight="1" x14ac:dyDescent="0.25">
      <c r="A176" s="13" t="s">
        <v>456</v>
      </c>
      <c r="B176" s="9" t="s">
        <v>457</v>
      </c>
      <c r="C176" s="24"/>
      <c r="D176" s="9" t="s">
        <v>458</v>
      </c>
      <c r="E176" s="9" t="s">
        <v>457</v>
      </c>
      <c r="F176" s="22" t="s">
        <v>26</v>
      </c>
      <c r="G176" s="21" t="str">
        <f t="shared" si="2"/>
        <v>INT</v>
      </c>
      <c r="H176" s="21" t="str">
        <f>VLOOKUP(EBOPS!F176,BEC5REF!$B$1:$F$178,2,FALSE)</f>
        <v>ICT, media, computers, business and financial services|Services|Intermediate Consumption</v>
      </c>
      <c r="I176" s="21">
        <f>VLOOKUP(EBOPS!F176,BEC5REF!$B$1:$F$178,5,FALSE)</f>
        <v>0</v>
      </c>
      <c r="J176" s="11"/>
    </row>
    <row r="177" spans="1:103" ht="30" customHeight="1" x14ac:dyDescent="0.25">
      <c r="A177" s="13" t="s">
        <v>459</v>
      </c>
      <c r="B177" s="9" t="s">
        <v>460</v>
      </c>
      <c r="C177" s="24"/>
      <c r="D177" s="9" t="s">
        <v>461</v>
      </c>
      <c r="E177" s="12" t="s">
        <v>462</v>
      </c>
      <c r="F177" s="20" t="s">
        <v>26</v>
      </c>
      <c r="G177" s="21" t="str">
        <f t="shared" si="2"/>
        <v>INT</v>
      </c>
      <c r="H177" s="21" t="str">
        <f>VLOOKUP(EBOPS!F177,BEC5REF!$B$1:$F$178,2,FALSE)</f>
        <v>ICT, media, computers, business and financial services|Services|Intermediate Consumption</v>
      </c>
      <c r="I177" s="21">
        <f>VLOOKUP(EBOPS!F177,BEC5REF!$B$1:$F$178,5,FALSE)</f>
        <v>0</v>
      </c>
      <c r="J177" s="11"/>
    </row>
    <row r="178" spans="1:103" ht="30" customHeight="1" x14ac:dyDescent="0.25">
      <c r="A178" s="13" t="s">
        <v>459</v>
      </c>
      <c r="B178" s="9" t="s">
        <v>460</v>
      </c>
      <c r="C178" s="24"/>
      <c r="D178" s="9" t="s">
        <v>463</v>
      </c>
      <c r="E178" s="12" t="s">
        <v>464</v>
      </c>
      <c r="F178" s="20" t="s">
        <v>26</v>
      </c>
      <c r="G178" s="21" t="str">
        <f t="shared" si="2"/>
        <v>INT</v>
      </c>
      <c r="H178" s="21" t="str">
        <f>VLOOKUP(EBOPS!F178,BEC5REF!$B$1:$F$178,2,FALSE)</f>
        <v>ICT, media, computers, business and financial services|Services|Intermediate Consumption</v>
      </c>
      <c r="I178" s="21">
        <f>VLOOKUP(EBOPS!F178,BEC5REF!$B$1:$F$178,5,FALSE)</f>
        <v>0</v>
      </c>
      <c r="J178" s="11"/>
    </row>
    <row r="179" spans="1:103" ht="30" customHeight="1" x14ac:dyDescent="0.25">
      <c r="A179" s="13" t="s">
        <v>459</v>
      </c>
      <c r="B179" s="9" t="s">
        <v>460</v>
      </c>
      <c r="C179" s="24"/>
      <c r="D179" s="9" t="s">
        <v>465</v>
      </c>
      <c r="E179" s="9" t="s">
        <v>466</v>
      </c>
      <c r="F179" s="22" t="s">
        <v>26</v>
      </c>
      <c r="G179" s="21" t="str">
        <f t="shared" si="2"/>
        <v>INT</v>
      </c>
      <c r="H179" s="21" t="str">
        <f>VLOOKUP(EBOPS!F179,BEC5REF!$B$1:$F$178,2,FALSE)</f>
        <v>ICT, media, computers, business and financial services|Services|Intermediate Consumption</v>
      </c>
      <c r="I179" s="21">
        <f>VLOOKUP(EBOPS!F179,BEC5REF!$B$1:$F$178,5,FALSE)</f>
        <v>0</v>
      </c>
      <c r="J179" s="11"/>
    </row>
    <row r="180" spans="1:103" ht="30" customHeight="1" x14ac:dyDescent="0.25">
      <c r="A180" s="13" t="s">
        <v>467</v>
      </c>
      <c r="B180" s="9" t="s">
        <v>468</v>
      </c>
      <c r="C180" s="24"/>
      <c r="D180" s="9" t="s">
        <v>469</v>
      </c>
      <c r="E180" s="12" t="s">
        <v>470</v>
      </c>
      <c r="F180" s="20" t="s">
        <v>26</v>
      </c>
      <c r="G180" s="21" t="str">
        <f t="shared" si="2"/>
        <v>INT</v>
      </c>
      <c r="H180" s="21" t="str">
        <f>VLOOKUP(EBOPS!F180,BEC5REF!$B$1:$F$178,2,FALSE)</f>
        <v>ICT, media, computers, business and financial services|Services|Intermediate Consumption</v>
      </c>
      <c r="I180" s="21">
        <f>VLOOKUP(EBOPS!F180,BEC5REF!$B$1:$F$178,5,FALSE)</f>
        <v>0</v>
      </c>
      <c r="J180" s="11"/>
    </row>
    <row r="181" spans="1:103" ht="30" customHeight="1" x14ac:dyDescent="0.25">
      <c r="A181" s="13" t="s">
        <v>467</v>
      </c>
      <c r="B181" s="9" t="s">
        <v>468</v>
      </c>
      <c r="C181" s="24"/>
      <c r="D181" s="9" t="s">
        <v>471</v>
      </c>
      <c r="E181" s="12" t="s">
        <v>472</v>
      </c>
      <c r="F181" s="20" t="s">
        <v>26</v>
      </c>
      <c r="G181" s="21" t="str">
        <f t="shared" si="2"/>
        <v>INT</v>
      </c>
      <c r="H181" s="21" t="str">
        <f>VLOOKUP(EBOPS!F181,BEC5REF!$B$1:$F$178,2,FALSE)</f>
        <v>ICT, media, computers, business and financial services|Services|Intermediate Consumption</v>
      </c>
      <c r="I181" s="21">
        <f>VLOOKUP(EBOPS!F181,BEC5REF!$B$1:$F$178,5,FALSE)</f>
        <v>0</v>
      </c>
      <c r="J181" s="11"/>
    </row>
    <row r="182" spans="1:103" ht="30" customHeight="1" x14ac:dyDescent="0.25">
      <c r="A182" s="13" t="s">
        <v>467</v>
      </c>
      <c r="B182" s="9" t="s">
        <v>468</v>
      </c>
      <c r="C182" s="24"/>
      <c r="D182" s="9" t="s">
        <v>473</v>
      </c>
      <c r="E182" s="9" t="s">
        <v>474</v>
      </c>
      <c r="F182" s="22" t="s">
        <v>26</v>
      </c>
      <c r="G182" s="21" t="str">
        <f t="shared" si="2"/>
        <v>INT</v>
      </c>
      <c r="H182" s="21" t="str">
        <f>VLOOKUP(EBOPS!F182,BEC5REF!$B$1:$F$178,2,FALSE)</f>
        <v>ICT, media, computers, business and financial services|Services|Intermediate Consumption</v>
      </c>
      <c r="I182" s="21">
        <f>VLOOKUP(EBOPS!F182,BEC5REF!$B$1:$F$178,5,FALSE)</f>
        <v>0</v>
      </c>
      <c r="J182" s="11"/>
    </row>
    <row r="183" spans="1:103" ht="30" customHeight="1" x14ac:dyDescent="0.25">
      <c r="A183" s="13" t="s">
        <v>475</v>
      </c>
      <c r="B183" s="9" t="s">
        <v>476</v>
      </c>
      <c r="C183" s="24"/>
      <c r="D183" s="9" t="s">
        <v>477</v>
      </c>
      <c r="E183" s="12" t="s">
        <v>478</v>
      </c>
      <c r="F183" s="20" t="s">
        <v>26</v>
      </c>
      <c r="G183" s="21" t="str">
        <f t="shared" si="2"/>
        <v>INT</v>
      </c>
      <c r="H183" s="21" t="str">
        <f>VLOOKUP(EBOPS!F183,BEC5REF!$B$1:$F$178,2,FALSE)</f>
        <v>ICT, media, computers, business and financial services|Services|Intermediate Consumption</v>
      </c>
      <c r="I183" s="21">
        <f>VLOOKUP(EBOPS!F183,BEC5REF!$B$1:$F$178,5,FALSE)</f>
        <v>0</v>
      </c>
      <c r="J183" s="11"/>
    </row>
    <row r="184" spans="1:103" ht="30" customHeight="1" x14ac:dyDescent="0.25">
      <c r="A184" s="13" t="s">
        <v>475</v>
      </c>
      <c r="B184" s="9" t="s">
        <v>476</v>
      </c>
      <c r="C184" s="24"/>
      <c r="D184" s="9" t="s">
        <v>479</v>
      </c>
      <c r="E184" s="9" t="s">
        <v>480</v>
      </c>
      <c r="F184" s="22" t="s">
        <v>26</v>
      </c>
      <c r="G184" s="21" t="str">
        <f t="shared" si="2"/>
        <v>INT</v>
      </c>
      <c r="H184" s="21" t="str">
        <f>VLOOKUP(EBOPS!F184,BEC5REF!$B$1:$F$178,2,FALSE)</f>
        <v>ICT, media, computers, business and financial services|Services|Intermediate Consumption</v>
      </c>
      <c r="I184" s="21">
        <f>VLOOKUP(EBOPS!F184,BEC5REF!$B$1:$F$178,5,FALSE)</f>
        <v>0</v>
      </c>
      <c r="J184" s="11"/>
    </row>
    <row r="185" spans="1:103" ht="30" customHeight="1" x14ac:dyDescent="0.25">
      <c r="A185" s="13" t="s">
        <v>475</v>
      </c>
      <c r="B185" s="9" t="s">
        <v>476</v>
      </c>
      <c r="C185" s="24"/>
      <c r="D185" s="9" t="s">
        <v>481</v>
      </c>
      <c r="E185" s="9" t="s">
        <v>482</v>
      </c>
      <c r="F185" s="22" t="s">
        <v>26</v>
      </c>
      <c r="G185" s="21" t="str">
        <f t="shared" si="2"/>
        <v>INT</v>
      </c>
      <c r="H185" s="21" t="str">
        <f>VLOOKUP(EBOPS!F185,BEC5REF!$B$1:$F$178,2,FALSE)</f>
        <v>ICT, media, computers, business and financial services|Services|Intermediate Consumption</v>
      </c>
      <c r="I185" s="21">
        <f>VLOOKUP(EBOPS!F185,BEC5REF!$B$1:$F$178,5,FALSE)</f>
        <v>0</v>
      </c>
      <c r="J185" s="11"/>
    </row>
    <row r="186" spans="1:103" ht="30" customHeight="1" x14ac:dyDescent="0.25">
      <c r="A186" s="13" t="s">
        <v>483</v>
      </c>
      <c r="B186" s="9" t="s">
        <v>476</v>
      </c>
      <c r="C186" s="24"/>
      <c r="D186" s="9" t="s">
        <v>484</v>
      </c>
      <c r="E186" s="11" t="s">
        <v>485</v>
      </c>
      <c r="F186" s="20" t="s">
        <v>26</v>
      </c>
      <c r="G186" s="21" t="str">
        <f t="shared" si="2"/>
        <v>INT</v>
      </c>
      <c r="H186" s="21" t="str">
        <f>VLOOKUP(EBOPS!F186,BEC5REF!$B$1:$F$178,2,FALSE)</f>
        <v>ICT, media, computers, business and financial services|Services|Intermediate Consumption</v>
      </c>
      <c r="I186" s="21">
        <f>VLOOKUP(EBOPS!F186,BEC5REF!$B$1:$F$178,5,FALSE)</f>
        <v>0</v>
      </c>
      <c r="J186" s="11" t="s">
        <v>486</v>
      </c>
    </row>
    <row r="187" spans="1:103" ht="30" customHeight="1" x14ac:dyDescent="0.25">
      <c r="A187" s="13" t="s">
        <v>487</v>
      </c>
      <c r="B187" s="9" t="s">
        <v>488</v>
      </c>
      <c r="C187" s="24"/>
      <c r="D187" s="9" t="s">
        <v>489</v>
      </c>
      <c r="E187" s="9" t="s">
        <v>490</v>
      </c>
      <c r="F187" s="22" t="s">
        <v>31</v>
      </c>
      <c r="G187" s="21" t="str">
        <f t="shared" si="2"/>
        <v>INT</v>
      </c>
      <c r="H187" s="21" t="str">
        <f>VLOOKUP(EBOPS!F187,BEC5REF!$B$1:$F$178,2,FALSE)</f>
        <v>Construction, wood, glass, stone, basic metals, housing, electrical appliances, furniture  |Services|Intermediate Consumption</v>
      </c>
      <c r="I187" s="21">
        <f>VLOOKUP(EBOPS!F187,BEC5REF!$B$1:$F$178,5,FALSE)</f>
        <v>0</v>
      </c>
      <c r="J187" s="11"/>
    </row>
    <row r="188" spans="1:103" ht="30" customHeight="1" x14ac:dyDescent="0.25">
      <c r="A188" s="13" t="s">
        <v>491</v>
      </c>
      <c r="B188" s="9" t="s">
        <v>492</v>
      </c>
      <c r="C188" s="24"/>
      <c r="D188" s="9" t="s">
        <v>493</v>
      </c>
      <c r="E188" s="9" t="s">
        <v>492</v>
      </c>
      <c r="F188" s="22" t="s">
        <v>31</v>
      </c>
      <c r="G188" s="21" t="str">
        <f t="shared" si="2"/>
        <v>INT</v>
      </c>
      <c r="H188" s="21" t="str">
        <f>VLOOKUP(EBOPS!F188,BEC5REF!$B$1:$F$178,2,FALSE)</f>
        <v>Construction, wood, glass, stone, basic metals, housing, electrical appliances, furniture  |Services|Intermediate Consumption</v>
      </c>
      <c r="I188" s="21">
        <f>VLOOKUP(EBOPS!F188,BEC5REF!$B$1:$F$178,5,FALSE)</f>
        <v>0</v>
      </c>
      <c r="J188" s="11"/>
    </row>
    <row r="189" spans="1:103" ht="30" customHeight="1" x14ac:dyDescent="0.25">
      <c r="A189" s="13" t="s">
        <v>494</v>
      </c>
      <c r="B189" s="9" t="s">
        <v>495</v>
      </c>
      <c r="C189" s="24"/>
      <c r="D189" s="9" t="s">
        <v>496</v>
      </c>
      <c r="E189" s="9" t="s">
        <v>497</v>
      </c>
      <c r="F189" s="22" t="s">
        <v>31</v>
      </c>
      <c r="G189" s="21" t="str">
        <f t="shared" si="2"/>
        <v>INT</v>
      </c>
      <c r="H189" s="21" t="str">
        <f>VLOOKUP(EBOPS!F189,BEC5REF!$B$1:$F$178,2,FALSE)</f>
        <v>Construction, wood, glass, stone, basic metals, housing, electrical appliances, furniture  |Services|Intermediate Consumption</v>
      </c>
      <c r="I189" s="21">
        <f>VLOOKUP(EBOPS!F189,BEC5REF!$B$1:$F$178,5,FALSE)</f>
        <v>0</v>
      </c>
      <c r="J189" s="11"/>
    </row>
    <row r="190" spans="1:103" ht="30" customHeight="1" x14ac:dyDescent="0.25">
      <c r="A190" s="13" t="s">
        <v>494</v>
      </c>
      <c r="B190" s="9" t="s">
        <v>495</v>
      </c>
      <c r="C190" s="24"/>
      <c r="D190" s="9" t="s">
        <v>498</v>
      </c>
      <c r="E190" s="9" t="s">
        <v>499</v>
      </c>
      <c r="F190" s="22" t="s">
        <v>26</v>
      </c>
      <c r="G190" s="21" t="str">
        <f t="shared" si="2"/>
        <v>INT</v>
      </c>
      <c r="H190" s="21" t="str">
        <f>VLOOKUP(EBOPS!F190,BEC5REF!$B$1:$F$178,2,FALSE)</f>
        <v>ICT, media, computers, business and financial services|Services|Intermediate Consumption</v>
      </c>
      <c r="I190" s="21">
        <f>VLOOKUP(EBOPS!F190,BEC5REF!$B$1:$F$178,5,FALSE)</f>
        <v>0</v>
      </c>
      <c r="J190" s="11"/>
    </row>
    <row r="191" spans="1:103" ht="30" customHeight="1" x14ac:dyDescent="0.25">
      <c r="A191" s="13" t="s">
        <v>494</v>
      </c>
      <c r="B191" s="9" t="s">
        <v>495</v>
      </c>
      <c r="C191" s="24"/>
      <c r="D191" s="9" t="s">
        <v>500</v>
      </c>
      <c r="E191" s="11" t="s">
        <v>501</v>
      </c>
      <c r="F191" s="20" t="s">
        <v>378</v>
      </c>
      <c r="G191" s="21" t="str">
        <f t="shared" si="2"/>
        <v>INT</v>
      </c>
      <c r="H191" s="21" t="str">
        <f>VLOOKUP(EBOPS!F191,BEC5REF!$B$1:$F$178,2,FALSE)</f>
        <v>Health, pharmaceuticals, education, cultural, sport|Services|Intermediate Consumption</v>
      </c>
      <c r="I191" s="21">
        <f>VLOOKUP(EBOPS!F191,BEC5REF!$B$1:$F$178,5,FALSE)</f>
        <v>0</v>
      </c>
      <c r="J191" s="11"/>
    </row>
    <row r="192" spans="1:103" s="5" customFormat="1" ht="30" customHeight="1" x14ac:dyDescent="0.25">
      <c r="A192" s="13" t="s">
        <v>494</v>
      </c>
      <c r="B192" s="13" t="s">
        <v>495</v>
      </c>
      <c r="C192" s="23"/>
      <c r="D192" s="13" t="s">
        <v>453</v>
      </c>
      <c r="E192" s="13" t="s">
        <v>454</v>
      </c>
      <c r="F192" s="22" t="s">
        <v>378</v>
      </c>
      <c r="G192" s="21" t="str">
        <f t="shared" si="2"/>
        <v>INT</v>
      </c>
      <c r="H192" s="21" t="str">
        <f>VLOOKUP(EBOPS!F192,BEC5REF!$B$1:$F$178,2,FALSE)</f>
        <v>Health, pharmaceuticals, education, cultural, sport|Services|Intermediate Consumption</v>
      </c>
      <c r="I192" s="21">
        <f>VLOOKUP(EBOPS!F192,BEC5REF!$B$1:$F$178,5,FALSE)</f>
        <v>0</v>
      </c>
      <c r="J192" s="11" t="s">
        <v>455</v>
      </c>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row>
    <row r="193" spans="1:10" ht="30" customHeight="1" x14ac:dyDescent="0.25">
      <c r="A193" s="13" t="s">
        <v>502</v>
      </c>
      <c r="B193" s="9" t="s">
        <v>503</v>
      </c>
      <c r="C193" s="24"/>
      <c r="D193" s="9" t="s">
        <v>504</v>
      </c>
      <c r="E193" s="11" t="s">
        <v>505</v>
      </c>
      <c r="F193" s="20" t="s">
        <v>506</v>
      </c>
      <c r="G193" s="21" t="str">
        <f t="shared" si="2"/>
        <v>CONS</v>
      </c>
      <c r="H193" s="21" t="str">
        <f>VLOOKUP(EBOPS!F193,BEC5REF!$B$1:$F$178,2,FALSE)</f>
        <v>Mining, quarrying, refinery, fuels, chemicals, electricity, water, waste treatment |Services|Final Consumption</v>
      </c>
      <c r="I193" s="21">
        <f>VLOOKUP(EBOPS!F193,BEC5REF!$B$1:$F$178,5,FALSE)</f>
        <v>1</v>
      </c>
      <c r="J193" s="11"/>
    </row>
    <row r="194" spans="1:10" ht="30" customHeight="1" x14ac:dyDescent="0.25">
      <c r="A194" s="13" t="s">
        <v>502</v>
      </c>
      <c r="B194" s="9" t="s">
        <v>503</v>
      </c>
      <c r="C194" s="24"/>
      <c r="D194" s="9" t="s">
        <v>507</v>
      </c>
      <c r="E194" s="11" t="s">
        <v>508</v>
      </c>
      <c r="F194" s="20" t="s">
        <v>269</v>
      </c>
      <c r="G194" s="21" t="str">
        <f t="shared" si="2"/>
        <v>CONS</v>
      </c>
      <c r="H194" s="21" t="str">
        <f>VLOOKUP(EBOPS!F194,BEC5REF!$B$1:$F$178,2,FALSE)</f>
        <v>Construction, wood, glass, stone, basic metals, housing, electrical appliances, furniture  |Services|Final Consumption</v>
      </c>
      <c r="I194" s="21">
        <f>VLOOKUP(EBOPS!F194,BEC5REF!$B$1:$F$178,5,FALSE)</f>
        <v>1</v>
      </c>
      <c r="J194" s="11"/>
    </row>
    <row r="195" spans="1:10" ht="30" customHeight="1" x14ac:dyDescent="0.25">
      <c r="A195" s="13" t="s">
        <v>502</v>
      </c>
      <c r="B195" s="9" t="s">
        <v>503</v>
      </c>
      <c r="C195" s="24"/>
      <c r="D195" s="9" t="s">
        <v>509</v>
      </c>
      <c r="E195" s="11" t="s">
        <v>510</v>
      </c>
      <c r="F195" s="20" t="s">
        <v>269</v>
      </c>
      <c r="G195" s="21" t="str">
        <f t="shared" ref="G195:G258" si="3">IF(MID(F195,3,1)="1","INT","CONS")</f>
        <v>CONS</v>
      </c>
      <c r="H195" s="21" t="str">
        <f>VLOOKUP(EBOPS!F195,BEC5REF!$B$1:$F$178,2,FALSE)</f>
        <v>Construction, wood, glass, stone, basic metals, housing, electrical appliances, furniture  |Services|Final Consumption</v>
      </c>
      <c r="I195" s="21">
        <f>VLOOKUP(EBOPS!F195,BEC5REF!$B$1:$F$178,5,FALSE)</f>
        <v>1</v>
      </c>
      <c r="J195" s="11"/>
    </row>
    <row r="196" spans="1:10" ht="30" customHeight="1" x14ac:dyDescent="0.25">
      <c r="A196" s="13" t="s">
        <v>502</v>
      </c>
      <c r="B196" s="9" t="s">
        <v>503</v>
      </c>
      <c r="C196" s="24"/>
      <c r="D196" s="9" t="s">
        <v>511</v>
      </c>
      <c r="E196" s="11" t="s">
        <v>512</v>
      </c>
      <c r="F196" s="20" t="s">
        <v>14</v>
      </c>
      <c r="G196" s="21" t="str">
        <f t="shared" si="3"/>
        <v>INT</v>
      </c>
      <c r="H196" s="21" t="str">
        <f>VLOOKUP(EBOPS!F196,BEC5REF!$B$1:$F$178,2,FALSE)</f>
        <v>Mining, quarrying, refinery, fuels, chemicals, electricity, water, waste treatment |Services|Intermediate Consumption</v>
      </c>
      <c r="I196" s="21">
        <f>VLOOKUP(EBOPS!F196,BEC5REF!$B$1:$F$178,5,FALSE)</f>
        <v>0</v>
      </c>
      <c r="J196" s="11"/>
    </row>
    <row r="197" spans="1:10" ht="30" customHeight="1" x14ac:dyDescent="0.25">
      <c r="A197" s="13" t="s">
        <v>502</v>
      </c>
      <c r="B197" s="9" t="s">
        <v>503</v>
      </c>
      <c r="C197" s="24"/>
      <c r="D197" s="9" t="s">
        <v>513</v>
      </c>
      <c r="E197" s="11" t="s">
        <v>514</v>
      </c>
      <c r="F197" s="20" t="s">
        <v>506</v>
      </c>
      <c r="G197" s="21" t="str">
        <f t="shared" si="3"/>
        <v>CONS</v>
      </c>
      <c r="H197" s="21" t="str">
        <f>VLOOKUP(EBOPS!F197,BEC5REF!$B$1:$F$178,2,FALSE)</f>
        <v>Mining, quarrying, refinery, fuels, chemicals, electricity, water, waste treatment |Services|Final Consumption</v>
      </c>
      <c r="I197" s="21">
        <f>VLOOKUP(EBOPS!F197,BEC5REF!$B$1:$F$178,5,FALSE)</f>
        <v>1</v>
      </c>
      <c r="J197" s="11"/>
    </row>
    <row r="198" spans="1:10" ht="30" customHeight="1" x14ac:dyDescent="0.25">
      <c r="A198" s="13" t="s">
        <v>502</v>
      </c>
      <c r="B198" s="9" t="s">
        <v>503</v>
      </c>
      <c r="C198" s="24"/>
      <c r="D198" s="9" t="s">
        <v>515</v>
      </c>
      <c r="E198" s="11" t="s">
        <v>516</v>
      </c>
      <c r="F198" s="20" t="s">
        <v>269</v>
      </c>
      <c r="G198" s="21" t="str">
        <f t="shared" si="3"/>
        <v>CONS</v>
      </c>
      <c r="H198" s="21" t="str">
        <f>VLOOKUP(EBOPS!F198,BEC5REF!$B$1:$F$178,2,FALSE)</f>
        <v>Construction, wood, glass, stone, basic metals, housing, electrical appliances, furniture  |Services|Final Consumption</v>
      </c>
      <c r="I198" s="21">
        <f>VLOOKUP(EBOPS!F198,BEC5REF!$B$1:$F$178,5,FALSE)</f>
        <v>1</v>
      </c>
      <c r="J198" s="11"/>
    </row>
    <row r="199" spans="1:10" ht="30" customHeight="1" x14ac:dyDescent="0.25">
      <c r="A199" s="13" t="s">
        <v>502</v>
      </c>
      <c r="B199" s="9" t="s">
        <v>503</v>
      </c>
      <c r="C199" s="24"/>
      <c r="D199" s="9" t="s">
        <v>517</v>
      </c>
      <c r="E199" s="11" t="s">
        <v>518</v>
      </c>
      <c r="F199" s="20" t="s">
        <v>519</v>
      </c>
      <c r="G199" s="21" t="str">
        <f t="shared" si="3"/>
        <v>INT</v>
      </c>
      <c r="H199" s="21" t="str">
        <f>VLOOKUP(EBOPS!F199,BEC5REF!$B$1:$F$178,2,FALSE)</f>
        <v>Agriculture, forestry, fishing, food, beverages, tobacco |Services|Intermediate Consumption</v>
      </c>
      <c r="I199" s="21">
        <f>VLOOKUP(EBOPS!F199,BEC5REF!$B$1:$F$178,5,FALSE)</f>
        <v>0</v>
      </c>
      <c r="J199" s="11"/>
    </row>
    <row r="200" spans="1:10" ht="30" customHeight="1" x14ac:dyDescent="0.25">
      <c r="A200" s="13" t="s">
        <v>520</v>
      </c>
      <c r="B200" s="9" t="s">
        <v>521</v>
      </c>
      <c r="C200" s="24"/>
      <c r="D200" s="9" t="s">
        <v>522</v>
      </c>
      <c r="E200" s="11" t="s">
        <v>523</v>
      </c>
      <c r="F200" s="20" t="s">
        <v>519</v>
      </c>
      <c r="G200" s="21" t="str">
        <f t="shared" si="3"/>
        <v>INT</v>
      </c>
      <c r="H200" s="21" t="str">
        <f>VLOOKUP(EBOPS!F200,BEC5REF!$B$1:$F$178,2,FALSE)</f>
        <v>Agriculture, forestry, fishing, food, beverages, tobacco |Services|Intermediate Consumption</v>
      </c>
      <c r="I200" s="21">
        <f>VLOOKUP(EBOPS!F200,BEC5REF!$B$1:$F$178,5,FALSE)</f>
        <v>0</v>
      </c>
      <c r="J200" s="11"/>
    </row>
    <row r="201" spans="1:10" ht="30" customHeight="1" x14ac:dyDescent="0.25">
      <c r="A201" s="13" t="s">
        <v>520</v>
      </c>
      <c r="B201" s="9" t="s">
        <v>521</v>
      </c>
      <c r="C201" s="24"/>
      <c r="D201" s="9" t="s">
        <v>524</v>
      </c>
      <c r="E201" s="12" t="s">
        <v>525</v>
      </c>
      <c r="F201" s="20" t="s">
        <v>519</v>
      </c>
      <c r="G201" s="21" t="str">
        <f t="shared" si="3"/>
        <v>INT</v>
      </c>
      <c r="H201" s="21" t="str">
        <f>VLOOKUP(EBOPS!F201,BEC5REF!$B$1:$F$178,2,FALSE)</f>
        <v>Agriculture, forestry, fishing, food, beverages, tobacco |Services|Intermediate Consumption</v>
      </c>
      <c r="I201" s="21">
        <f>VLOOKUP(EBOPS!F201,BEC5REF!$B$1:$F$178,5,FALSE)</f>
        <v>0</v>
      </c>
      <c r="J201" s="11"/>
    </row>
    <row r="202" spans="1:10" ht="30" customHeight="1" x14ac:dyDescent="0.25">
      <c r="A202" s="13" t="s">
        <v>526</v>
      </c>
      <c r="B202" s="9" t="s">
        <v>527</v>
      </c>
      <c r="C202" s="24"/>
      <c r="D202" s="9" t="s">
        <v>528</v>
      </c>
      <c r="E202" s="9" t="s">
        <v>529</v>
      </c>
      <c r="F202" s="22" t="s">
        <v>14</v>
      </c>
      <c r="G202" s="21" t="str">
        <f t="shared" si="3"/>
        <v>INT</v>
      </c>
      <c r="H202" s="21" t="str">
        <f>VLOOKUP(EBOPS!F202,BEC5REF!$B$1:$F$178,2,FALSE)</f>
        <v>Mining, quarrying, refinery, fuels, chemicals, electricity, water, waste treatment |Services|Intermediate Consumption</v>
      </c>
      <c r="I202" s="21">
        <f>VLOOKUP(EBOPS!F202,BEC5REF!$B$1:$F$178,5,FALSE)</f>
        <v>0</v>
      </c>
      <c r="J202" s="11"/>
    </row>
    <row r="203" spans="1:10" ht="30" customHeight="1" x14ac:dyDescent="0.25">
      <c r="A203" s="13" t="s">
        <v>526</v>
      </c>
      <c r="B203" s="9" t="s">
        <v>527</v>
      </c>
      <c r="C203" s="24"/>
      <c r="D203" s="9" t="s">
        <v>530</v>
      </c>
      <c r="E203" s="9" t="s">
        <v>531</v>
      </c>
      <c r="F203" s="22" t="s">
        <v>14</v>
      </c>
      <c r="G203" s="21" t="str">
        <f t="shared" si="3"/>
        <v>INT</v>
      </c>
      <c r="H203" s="21" t="str">
        <f>VLOOKUP(EBOPS!F203,BEC5REF!$B$1:$F$178,2,FALSE)</f>
        <v>Mining, quarrying, refinery, fuels, chemicals, electricity, water, waste treatment |Services|Intermediate Consumption</v>
      </c>
      <c r="I203" s="21">
        <f>VLOOKUP(EBOPS!F203,BEC5REF!$B$1:$F$178,5,FALSE)</f>
        <v>0</v>
      </c>
      <c r="J203" s="11"/>
    </row>
    <row r="204" spans="1:10" ht="30" customHeight="1" x14ac:dyDescent="0.25">
      <c r="A204" s="13" t="s">
        <v>532</v>
      </c>
      <c r="B204" s="9" t="s">
        <v>533</v>
      </c>
      <c r="C204" s="24"/>
      <c r="D204" s="9" t="s">
        <v>534</v>
      </c>
      <c r="E204" s="11" t="s">
        <v>535</v>
      </c>
      <c r="F204" s="20" t="s">
        <v>31</v>
      </c>
      <c r="G204" s="21" t="str">
        <f t="shared" si="3"/>
        <v>INT</v>
      </c>
      <c r="H204" s="21" t="str">
        <f>VLOOKUP(EBOPS!F204,BEC5REF!$B$1:$F$178,2,FALSE)</f>
        <v>Construction, wood, glass, stone, basic metals, housing, electrical appliances, furniture  |Services|Intermediate Consumption</v>
      </c>
      <c r="I204" s="21">
        <f>VLOOKUP(EBOPS!F204,BEC5REF!$B$1:$F$178,5,FALSE)</f>
        <v>0</v>
      </c>
      <c r="J204" s="11"/>
    </row>
    <row r="205" spans="1:10" ht="30" customHeight="1" x14ac:dyDescent="0.25">
      <c r="A205" s="13" t="s">
        <v>532</v>
      </c>
      <c r="B205" s="9" t="s">
        <v>533</v>
      </c>
      <c r="C205" s="24"/>
      <c r="D205" s="9" t="s">
        <v>536</v>
      </c>
      <c r="E205" s="9" t="s">
        <v>537</v>
      </c>
      <c r="F205" s="22" t="s">
        <v>19</v>
      </c>
      <c r="G205" s="21" t="str">
        <f t="shared" si="3"/>
        <v>INT</v>
      </c>
      <c r="H205" s="21" t="str">
        <f>VLOOKUP(EBOPS!F205,BEC5REF!$B$1:$F$178,2,FALSE)</f>
        <v>Transport equipment and services, travel, postal services|Services|Intermediate Consumption</v>
      </c>
      <c r="I205" s="21">
        <f>VLOOKUP(EBOPS!F205,BEC5REF!$B$1:$F$178,5,FALSE)</f>
        <v>0</v>
      </c>
      <c r="J205" s="11"/>
    </row>
    <row r="206" spans="1:10" ht="30" customHeight="1" x14ac:dyDescent="0.25">
      <c r="A206" s="13" t="s">
        <v>532</v>
      </c>
      <c r="B206" s="9" t="s">
        <v>533</v>
      </c>
      <c r="C206" s="24"/>
      <c r="D206" s="9" t="s">
        <v>538</v>
      </c>
      <c r="E206" s="11" t="s">
        <v>539</v>
      </c>
      <c r="F206" s="20" t="s">
        <v>26</v>
      </c>
      <c r="G206" s="21" t="str">
        <f t="shared" si="3"/>
        <v>INT</v>
      </c>
      <c r="H206" s="21" t="str">
        <f>VLOOKUP(EBOPS!F206,BEC5REF!$B$1:$F$178,2,FALSE)</f>
        <v>ICT, media, computers, business and financial services|Services|Intermediate Consumption</v>
      </c>
      <c r="I206" s="21">
        <f>VLOOKUP(EBOPS!F206,BEC5REF!$B$1:$F$178,5,FALSE)</f>
        <v>0</v>
      </c>
      <c r="J206" s="11"/>
    </row>
    <row r="207" spans="1:10" ht="30" customHeight="1" x14ac:dyDescent="0.25">
      <c r="A207" s="13" t="s">
        <v>532</v>
      </c>
      <c r="B207" s="9" t="s">
        <v>533</v>
      </c>
      <c r="C207" s="24"/>
      <c r="D207" s="9" t="s">
        <v>540</v>
      </c>
      <c r="E207" s="11" t="s">
        <v>541</v>
      </c>
      <c r="F207" s="20" t="s">
        <v>31</v>
      </c>
      <c r="G207" s="21" t="str">
        <f t="shared" si="3"/>
        <v>INT</v>
      </c>
      <c r="H207" s="21" t="str">
        <f>VLOOKUP(EBOPS!F207,BEC5REF!$B$1:$F$178,2,FALSE)</f>
        <v>Construction, wood, glass, stone, basic metals, housing, electrical appliances, furniture  |Services|Intermediate Consumption</v>
      </c>
      <c r="I207" s="21">
        <f>VLOOKUP(EBOPS!F207,BEC5REF!$B$1:$F$178,5,FALSE)</f>
        <v>0</v>
      </c>
      <c r="J207" s="11"/>
    </row>
    <row r="208" spans="1:10" ht="30" customHeight="1" x14ac:dyDescent="0.25">
      <c r="A208" s="13" t="s">
        <v>532</v>
      </c>
      <c r="B208" s="9" t="s">
        <v>533</v>
      </c>
      <c r="C208" s="24"/>
      <c r="D208" s="9" t="s">
        <v>542</v>
      </c>
      <c r="E208" s="11" t="s">
        <v>543</v>
      </c>
      <c r="F208" s="20" t="s">
        <v>378</v>
      </c>
      <c r="G208" s="21" t="str">
        <f t="shared" si="3"/>
        <v>INT</v>
      </c>
      <c r="H208" s="21" t="str">
        <f>VLOOKUP(EBOPS!F208,BEC5REF!$B$1:$F$178,2,FALSE)</f>
        <v>Health, pharmaceuticals, education, cultural, sport|Services|Intermediate Consumption</v>
      </c>
      <c r="I208" s="21">
        <f>VLOOKUP(EBOPS!F208,BEC5REF!$B$1:$F$178,5,FALSE)</f>
        <v>0</v>
      </c>
      <c r="J208" s="11"/>
    </row>
    <row r="209" spans="1:103" ht="30" customHeight="1" x14ac:dyDescent="0.25">
      <c r="A209" s="13" t="s">
        <v>532</v>
      </c>
      <c r="B209" s="9" t="s">
        <v>533</v>
      </c>
      <c r="C209" s="24"/>
      <c r="D209" s="9" t="s">
        <v>544</v>
      </c>
      <c r="E209" s="11" t="s">
        <v>545</v>
      </c>
      <c r="F209" s="20" t="s">
        <v>31</v>
      </c>
      <c r="G209" s="21" t="str">
        <f t="shared" si="3"/>
        <v>INT</v>
      </c>
      <c r="H209" s="21" t="str">
        <f>VLOOKUP(EBOPS!F209,BEC5REF!$B$1:$F$178,2,FALSE)</f>
        <v>Construction, wood, glass, stone, basic metals, housing, electrical appliances, furniture  |Services|Intermediate Consumption</v>
      </c>
      <c r="I209" s="21">
        <f>VLOOKUP(EBOPS!F209,BEC5REF!$B$1:$F$178,5,FALSE)</f>
        <v>0</v>
      </c>
      <c r="J209" s="11"/>
    </row>
    <row r="210" spans="1:103" ht="30" customHeight="1" x14ac:dyDescent="0.25">
      <c r="A210" s="13" t="s">
        <v>532</v>
      </c>
      <c r="B210" s="9" t="s">
        <v>533</v>
      </c>
      <c r="C210" s="24"/>
      <c r="D210" s="9" t="s">
        <v>546</v>
      </c>
      <c r="E210" s="11" t="s">
        <v>547</v>
      </c>
      <c r="F210" s="20" t="s">
        <v>10</v>
      </c>
      <c r="G210" s="21" t="str">
        <f t="shared" si="3"/>
        <v>INT</v>
      </c>
      <c r="H210" s="21" t="str">
        <f>VLOOKUP(EBOPS!F210,BEC5REF!$B$1:$F$178,2,FALSE)</f>
        <v>Textile, apparel, shoes |Services|Intermediate Consumption</v>
      </c>
      <c r="I210" s="21">
        <f>VLOOKUP(EBOPS!F210,BEC5REF!$B$1:$F$178,5,FALSE)</f>
        <v>0</v>
      </c>
      <c r="J210" s="11"/>
    </row>
    <row r="211" spans="1:103" ht="30" customHeight="1" x14ac:dyDescent="0.25">
      <c r="A211" s="13" t="s">
        <v>532</v>
      </c>
      <c r="B211" s="9" t="s">
        <v>533</v>
      </c>
      <c r="C211" s="24"/>
      <c r="D211" s="9" t="s">
        <v>548</v>
      </c>
      <c r="E211" s="11" t="s">
        <v>549</v>
      </c>
      <c r="F211" s="20" t="s">
        <v>31</v>
      </c>
      <c r="G211" s="21" t="str">
        <f t="shared" si="3"/>
        <v>INT</v>
      </c>
      <c r="H211" s="21" t="str">
        <f>VLOOKUP(EBOPS!F211,BEC5REF!$B$1:$F$178,2,FALSE)</f>
        <v>Construction, wood, glass, stone, basic metals, housing, electrical appliances, furniture  |Services|Intermediate Consumption</v>
      </c>
      <c r="I211" s="21">
        <f>VLOOKUP(EBOPS!F211,BEC5REF!$B$1:$F$178,5,FALSE)</f>
        <v>0</v>
      </c>
      <c r="J211" s="11"/>
    </row>
    <row r="212" spans="1:103" ht="30" customHeight="1" x14ac:dyDescent="0.25">
      <c r="A212" s="13" t="s">
        <v>532</v>
      </c>
      <c r="B212" s="9" t="s">
        <v>533</v>
      </c>
      <c r="C212" s="24"/>
      <c r="D212" s="9" t="s">
        <v>550</v>
      </c>
      <c r="E212" s="11" t="s">
        <v>551</v>
      </c>
      <c r="F212" s="20" t="s">
        <v>31</v>
      </c>
      <c r="G212" s="21" t="str">
        <f t="shared" si="3"/>
        <v>INT</v>
      </c>
      <c r="H212" s="21" t="str">
        <f>VLOOKUP(EBOPS!F212,BEC5REF!$B$1:$F$178,2,FALSE)</f>
        <v>Construction, wood, glass, stone, basic metals, housing, electrical appliances, furniture  |Services|Intermediate Consumption</v>
      </c>
      <c r="I212" s="21">
        <f>VLOOKUP(EBOPS!F212,BEC5REF!$B$1:$F$178,5,FALSE)</f>
        <v>0</v>
      </c>
      <c r="J212" s="11"/>
    </row>
    <row r="213" spans="1:103" s="4" customFormat="1" ht="30" customHeight="1" x14ac:dyDescent="0.25">
      <c r="A213" s="13" t="s">
        <v>552</v>
      </c>
      <c r="B213" s="9" t="s">
        <v>553</v>
      </c>
      <c r="C213" s="24"/>
      <c r="D213" s="9" t="s">
        <v>554</v>
      </c>
      <c r="E213" s="9" t="s">
        <v>555</v>
      </c>
      <c r="F213" s="22" t="s">
        <v>26</v>
      </c>
      <c r="G213" s="21" t="str">
        <f t="shared" si="3"/>
        <v>INT</v>
      </c>
      <c r="H213" s="21" t="str">
        <f>VLOOKUP(EBOPS!F213,BEC5REF!$B$1:$F$178,2,FALSE)</f>
        <v>ICT, media, computers, business and financial services|Services|Intermediate Consumption</v>
      </c>
      <c r="I213" s="21">
        <f>VLOOKUP(EBOPS!F213,BEC5REF!$B$1:$F$178,5,FALSE)</f>
        <v>0</v>
      </c>
      <c r="J213" s="1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row>
    <row r="214" spans="1:103" ht="30" customHeight="1" x14ac:dyDescent="0.25">
      <c r="A214" s="13" t="s">
        <v>552</v>
      </c>
      <c r="B214" s="9" t="s">
        <v>553</v>
      </c>
      <c r="C214" s="24"/>
      <c r="D214" s="9" t="s">
        <v>556</v>
      </c>
      <c r="E214" s="9" t="s">
        <v>557</v>
      </c>
      <c r="F214" s="22" t="s">
        <v>26</v>
      </c>
      <c r="G214" s="21" t="str">
        <f t="shared" si="3"/>
        <v>INT</v>
      </c>
      <c r="H214" s="21" t="str">
        <f>VLOOKUP(EBOPS!F214,BEC5REF!$B$1:$F$178,2,FALSE)</f>
        <v>ICT, media, computers, business and financial services|Services|Intermediate Consumption</v>
      </c>
      <c r="I214" s="21">
        <f>VLOOKUP(EBOPS!F214,BEC5REF!$B$1:$F$178,5,FALSE)</f>
        <v>0</v>
      </c>
      <c r="J214" s="11"/>
    </row>
    <row r="215" spans="1:103" s="4" customFormat="1" ht="30" customHeight="1" x14ac:dyDescent="0.25">
      <c r="A215" s="13" t="s">
        <v>552</v>
      </c>
      <c r="B215" s="9" t="s">
        <v>553</v>
      </c>
      <c r="C215" s="24"/>
      <c r="D215" s="9" t="s">
        <v>26</v>
      </c>
      <c r="E215" s="9" t="s">
        <v>558</v>
      </c>
      <c r="F215" s="22" t="s">
        <v>26</v>
      </c>
      <c r="G215" s="21" t="str">
        <f t="shared" si="3"/>
        <v>INT</v>
      </c>
      <c r="H215" s="21" t="str">
        <f>VLOOKUP(EBOPS!F215,BEC5REF!$B$1:$F$178,2,FALSE)</f>
        <v>ICT, media, computers, business and financial services|Services|Intermediate Consumption</v>
      </c>
      <c r="I215" s="21">
        <f>VLOOKUP(EBOPS!F215,BEC5REF!$B$1:$F$178,5,FALSE)</f>
        <v>0</v>
      </c>
      <c r="J215" s="1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row>
    <row r="216" spans="1:103" s="4" customFormat="1" ht="30" customHeight="1" x14ac:dyDescent="0.25">
      <c r="A216" s="13" t="s">
        <v>552</v>
      </c>
      <c r="B216" s="9" t="s">
        <v>553</v>
      </c>
      <c r="C216" s="24"/>
      <c r="D216" s="9" t="s">
        <v>559</v>
      </c>
      <c r="E216" s="9" t="s">
        <v>560</v>
      </c>
      <c r="F216" s="22" t="s">
        <v>26</v>
      </c>
      <c r="G216" s="21" t="str">
        <f t="shared" si="3"/>
        <v>INT</v>
      </c>
      <c r="H216" s="21" t="str">
        <f>VLOOKUP(EBOPS!F216,BEC5REF!$B$1:$F$178,2,FALSE)</f>
        <v>ICT, media, computers, business and financial services|Services|Intermediate Consumption</v>
      </c>
      <c r="I216" s="21">
        <f>VLOOKUP(EBOPS!F216,BEC5REF!$B$1:$F$178,5,FALSE)</f>
        <v>0</v>
      </c>
      <c r="J216" s="1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row>
    <row r="217" spans="1:103" s="4" customFormat="1" ht="30" customHeight="1" x14ac:dyDescent="0.25">
      <c r="A217" s="13" t="s">
        <v>552</v>
      </c>
      <c r="B217" s="9" t="s">
        <v>553</v>
      </c>
      <c r="C217" s="24"/>
      <c r="D217" s="9" t="s">
        <v>292</v>
      </c>
      <c r="E217" s="9" t="s">
        <v>561</v>
      </c>
      <c r="F217" s="22" t="s">
        <v>26</v>
      </c>
      <c r="G217" s="21" t="str">
        <f t="shared" si="3"/>
        <v>INT</v>
      </c>
      <c r="H217" s="21" t="str">
        <f>VLOOKUP(EBOPS!F217,BEC5REF!$B$1:$F$178,2,FALSE)</f>
        <v>ICT, media, computers, business and financial services|Services|Intermediate Consumption</v>
      </c>
      <c r="I217" s="21">
        <f>VLOOKUP(EBOPS!F217,BEC5REF!$B$1:$F$178,5,FALSE)</f>
        <v>0</v>
      </c>
      <c r="J217" s="1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row>
    <row r="218" spans="1:103" s="4" customFormat="1" ht="30" customHeight="1" x14ac:dyDescent="0.25">
      <c r="A218" s="13" t="s">
        <v>552</v>
      </c>
      <c r="B218" s="9" t="s">
        <v>553</v>
      </c>
      <c r="C218" s="24"/>
      <c r="D218" s="9" t="s">
        <v>562</v>
      </c>
      <c r="E218" s="9" t="s">
        <v>563</v>
      </c>
      <c r="F218" s="22" t="s">
        <v>26</v>
      </c>
      <c r="G218" s="21" t="str">
        <f t="shared" si="3"/>
        <v>INT</v>
      </c>
      <c r="H218" s="21" t="str">
        <f>VLOOKUP(EBOPS!F218,BEC5REF!$B$1:$F$178,2,FALSE)</f>
        <v>ICT, media, computers, business and financial services|Services|Intermediate Consumption</v>
      </c>
      <c r="I218" s="21">
        <f>VLOOKUP(EBOPS!F218,BEC5REF!$B$1:$F$178,5,FALSE)</f>
        <v>0</v>
      </c>
      <c r="J218" s="1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row>
    <row r="219" spans="1:103" ht="30" customHeight="1" x14ac:dyDescent="0.25">
      <c r="A219" s="13" t="s">
        <v>552</v>
      </c>
      <c r="B219" s="9" t="s">
        <v>553</v>
      </c>
      <c r="C219" s="24"/>
      <c r="D219" s="9" t="s">
        <v>564</v>
      </c>
      <c r="E219" s="9" t="s">
        <v>565</v>
      </c>
      <c r="F219" s="22" t="s">
        <v>26</v>
      </c>
      <c r="G219" s="21" t="str">
        <f t="shared" si="3"/>
        <v>INT</v>
      </c>
      <c r="H219" s="21" t="str">
        <f>VLOOKUP(EBOPS!F219,BEC5REF!$B$1:$F$178,2,FALSE)</f>
        <v>ICT, media, computers, business and financial services|Services|Intermediate Consumption</v>
      </c>
      <c r="I219" s="21">
        <f>VLOOKUP(EBOPS!F219,BEC5REF!$B$1:$F$178,5,FALSE)</f>
        <v>0</v>
      </c>
      <c r="J219" s="11"/>
    </row>
    <row r="220" spans="1:103" ht="30" customHeight="1" x14ac:dyDescent="0.25">
      <c r="A220" s="13" t="s">
        <v>552</v>
      </c>
      <c r="B220" s="9" t="s">
        <v>553</v>
      </c>
      <c r="C220" s="24"/>
      <c r="D220" s="9" t="s">
        <v>566</v>
      </c>
      <c r="E220" s="9" t="s">
        <v>567</v>
      </c>
      <c r="F220" s="22" t="s">
        <v>31</v>
      </c>
      <c r="G220" s="21" t="str">
        <f t="shared" si="3"/>
        <v>INT</v>
      </c>
      <c r="H220" s="21" t="str">
        <f>VLOOKUP(EBOPS!F220,BEC5REF!$B$1:$F$178,2,FALSE)</f>
        <v>Construction, wood, glass, stone, basic metals, housing, electrical appliances, furniture  |Services|Intermediate Consumption</v>
      </c>
      <c r="I220" s="21">
        <f>VLOOKUP(EBOPS!F220,BEC5REF!$B$1:$F$178,5,FALSE)</f>
        <v>0</v>
      </c>
      <c r="J220" s="11"/>
    </row>
    <row r="221" spans="1:103" ht="30" customHeight="1" x14ac:dyDescent="0.25">
      <c r="A221" s="13" t="s">
        <v>552</v>
      </c>
      <c r="B221" s="9" t="s">
        <v>553</v>
      </c>
      <c r="C221" s="24"/>
      <c r="D221" s="9" t="s">
        <v>568</v>
      </c>
      <c r="E221" s="9" t="s">
        <v>569</v>
      </c>
      <c r="F221" s="22" t="s">
        <v>519</v>
      </c>
      <c r="G221" s="21" t="str">
        <f t="shared" si="3"/>
        <v>INT</v>
      </c>
      <c r="H221" s="21" t="str">
        <f>VLOOKUP(EBOPS!F221,BEC5REF!$B$1:$F$178,2,FALSE)</f>
        <v>Agriculture, forestry, fishing, food, beverages, tobacco |Services|Intermediate Consumption</v>
      </c>
      <c r="I221" s="21">
        <f>VLOOKUP(EBOPS!F221,BEC5REF!$B$1:$F$178,5,FALSE)</f>
        <v>0</v>
      </c>
      <c r="J221" s="11"/>
    </row>
    <row r="222" spans="1:103" ht="30" customHeight="1" x14ac:dyDescent="0.25">
      <c r="A222" s="13" t="s">
        <v>570</v>
      </c>
      <c r="B222" s="9" t="s">
        <v>571</v>
      </c>
      <c r="C222" s="24"/>
      <c r="D222" s="10" t="s">
        <v>572</v>
      </c>
      <c r="E222" s="11" t="s">
        <v>573</v>
      </c>
      <c r="F222" s="20" t="s">
        <v>14</v>
      </c>
      <c r="G222" s="21" t="str">
        <f t="shared" si="3"/>
        <v>INT</v>
      </c>
      <c r="H222" s="21" t="str">
        <f>VLOOKUP(EBOPS!F222,BEC5REF!$B$1:$F$178,2,FALSE)</f>
        <v>Mining, quarrying, refinery, fuels, chemicals, electricity, water, waste treatment |Services|Intermediate Consumption</v>
      </c>
      <c r="I222" s="21">
        <f>VLOOKUP(EBOPS!F222,BEC5REF!$B$1:$F$178,5,FALSE)</f>
        <v>0</v>
      </c>
      <c r="J222" s="11"/>
    </row>
    <row r="223" spans="1:103" ht="30" customHeight="1" x14ac:dyDescent="0.25">
      <c r="A223" s="13" t="s">
        <v>570</v>
      </c>
      <c r="B223" s="9" t="s">
        <v>571</v>
      </c>
      <c r="C223" s="24"/>
      <c r="D223" s="9" t="s">
        <v>574</v>
      </c>
      <c r="E223" s="9" t="s">
        <v>575</v>
      </c>
      <c r="F223" s="22" t="s">
        <v>14</v>
      </c>
      <c r="G223" s="21" t="str">
        <f t="shared" si="3"/>
        <v>INT</v>
      </c>
      <c r="H223" s="21" t="str">
        <f>VLOOKUP(EBOPS!F223,BEC5REF!$B$1:$F$178,2,FALSE)</f>
        <v>Mining, quarrying, refinery, fuels, chemicals, electricity, water, waste treatment |Services|Intermediate Consumption</v>
      </c>
      <c r="I223" s="21">
        <f>VLOOKUP(EBOPS!F223,BEC5REF!$B$1:$F$178,5,FALSE)</f>
        <v>0</v>
      </c>
      <c r="J223" s="11"/>
    </row>
    <row r="224" spans="1:103" s="4" customFormat="1" ht="30" customHeight="1" x14ac:dyDescent="0.25">
      <c r="A224" s="13" t="s">
        <v>570</v>
      </c>
      <c r="B224" s="9" t="s">
        <v>571</v>
      </c>
      <c r="C224" s="24"/>
      <c r="D224" s="9" t="s">
        <v>576</v>
      </c>
      <c r="E224" s="12" t="s">
        <v>577</v>
      </c>
      <c r="F224" s="22" t="s">
        <v>26</v>
      </c>
      <c r="G224" s="21" t="str">
        <f t="shared" si="3"/>
        <v>INT</v>
      </c>
      <c r="H224" s="21" t="str">
        <f>VLOOKUP(EBOPS!F224,BEC5REF!$B$1:$F$178,2,FALSE)</f>
        <v>ICT, media, computers, business and financial services|Services|Intermediate Consumption</v>
      </c>
      <c r="I224" s="21">
        <f>VLOOKUP(EBOPS!F224,BEC5REF!$B$1:$F$178,5,FALSE)</f>
        <v>0</v>
      </c>
      <c r="J224" s="11"/>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row>
    <row r="225" spans="1:10" ht="30" customHeight="1" x14ac:dyDescent="0.25">
      <c r="A225" s="13" t="s">
        <v>570</v>
      </c>
      <c r="B225" s="9" t="s">
        <v>571</v>
      </c>
      <c r="C225" s="24"/>
      <c r="D225" s="9" t="s">
        <v>578</v>
      </c>
      <c r="E225" s="12" t="s">
        <v>579</v>
      </c>
      <c r="F225" s="22" t="s">
        <v>26</v>
      </c>
      <c r="G225" s="21" t="str">
        <f t="shared" si="3"/>
        <v>INT</v>
      </c>
      <c r="H225" s="21" t="str">
        <f>VLOOKUP(EBOPS!F225,BEC5REF!$B$1:$F$178,2,FALSE)</f>
        <v>ICT, media, computers, business and financial services|Services|Intermediate Consumption</v>
      </c>
      <c r="I225" s="21">
        <f>VLOOKUP(EBOPS!F225,BEC5REF!$B$1:$F$178,5,FALSE)</f>
        <v>0</v>
      </c>
      <c r="J225" s="11"/>
    </row>
    <row r="226" spans="1:10" ht="30" customHeight="1" x14ac:dyDescent="0.25">
      <c r="A226" s="13" t="s">
        <v>570</v>
      </c>
      <c r="B226" s="9" t="s">
        <v>571</v>
      </c>
      <c r="C226" s="24"/>
      <c r="D226" s="9" t="s">
        <v>580</v>
      </c>
      <c r="E226" s="12" t="s">
        <v>581</v>
      </c>
      <c r="F226" s="20" t="s">
        <v>31</v>
      </c>
      <c r="G226" s="21" t="str">
        <f t="shared" si="3"/>
        <v>INT</v>
      </c>
      <c r="H226" s="21" t="str">
        <f>VLOOKUP(EBOPS!F226,BEC5REF!$B$1:$F$178,2,FALSE)</f>
        <v>Construction, wood, glass, stone, basic metals, housing, electrical appliances, furniture  |Services|Intermediate Consumption</v>
      </c>
      <c r="I226" s="21">
        <f>VLOOKUP(EBOPS!F226,BEC5REF!$B$1:$F$178,5,FALSE)</f>
        <v>0</v>
      </c>
      <c r="J226" s="11"/>
    </row>
    <row r="227" spans="1:10" ht="30" customHeight="1" x14ac:dyDescent="0.25">
      <c r="A227" s="13" t="s">
        <v>570</v>
      </c>
      <c r="B227" s="9" t="s">
        <v>571</v>
      </c>
      <c r="C227" s="24"/>
      <c r="D227" s="9" t="s">
        <v>582</v>
      </c>
      <c r="E227" s="12" t="s">
        <v>583</v>
      </c>
      <c r="F227" s="20" t="s">
        <v>31</v>
      </c>
      <c r="G227" s="21" t="str">
        <f t="shared" si="3"/>
        <v>INT</v>
      </c>
      <c r="H227" s="21" t="str">
        <f>VLOOKUP(EBOPS!F227,BEC5REF!$B$1:$F$178,2,FALSE)</f>
        <v>Construction, wood, glass, stone, basic metals, housing, electrical appliances, furniture  |Services|Intermediate Consumption</v>
      </c>
      <c r="I227" s="21">
        <f>VLOOKUP(EBOPS!F227,BEC5REF!$B$1:$F$178,5,FALSE)</f>
        <v>0</v>
      </c>
      <c r="J227" s="11"/>
    </row>
    <row r="228" spans="1:10" ht="30" customHeight="1" x14ac:dyDescent="0.25">
      <c r="A228" s="13" t="s">
        <v>570</v>
      </c>
      <c r="B228" s="9" t="s">
        <v>571</v>
      </c>
      <c r="C228" s="24"/>
      <c r="D228" s="9" t="s">
        <v>584</v>
      </c>
      <c r="E228" s="9" t="s">
        <v>585</v>
      </c>
      <c r="F228" s="22" t="s">
        <v>26</v>
      </c>
      <c r="G228" s="21" t="str">
        <f t="shared" si="3"/>
        <v>INT</v>
      </c>
      <c r="H228" s="21" t="str">
        <f>VLOOKUP(EBOPS!F228,BEC5REF!$B$1:$F$178,2,FALSE)</f>
        <v>ICT, media, computers, business and financial services|Services|Intermediate Consumption</v>
      </c>
      <c r="I228" s="21">
        <f>VLOOKUP(EBOPS!F228,BEC5REF!$B$1:$F$178,5,FALSE)</f>
        <v>0</v>
      </c>
      <c r="J228" s="11"/>
    </row>
    <row r="229" spans="1:10" ht="30" customHeight="1" x14ac:dyDescent="0.25">
      <c r="A229" s="13" t="s">
        <v>570</v>
      </c>
      <c r="B229" s="9" t="s">
        <v>571</v>
      </c>
      <c r="C229" s="24"/>
      <c r="D229" s="9" t="s">
        <v>586</v>
      </c>
      <c r="E229" s="9" t="s">
        <v>587</v>
      </c>
      <c r="F229" s="22" t="s">
        <v>378</v>
      </c>
      <c r="G229" s="21" t="str">
        <f t="shared" si="3"/>
        <v>INT</v>
      </c>
      <c r="H229" s="21" t="str">
        <f>VLOOKUP(EBOPS!F229,BEC5REF!$B$1:$F$178,2,FALSE)</f>
        <v>Health, pharmaceuticals, education, cultural, sport|Services|Intermediate Consumption</v>
      </c>
      <c r="I229" s="21">
        <f>VLOOKUP(EBOPS!F229,BEC5REF!$B$1:$F$178,5,FALSE)</f>
        <v>0</v>
      </c>
      <c r="J229" s="11"/>
    </row>
    <row r="230" spans="1:10" ht="30" customHeight="1" x14ac:dyDescent="0.25">
      <c r="A230" s="13" t="s">
        <v>570</v>
      </c>
      <c r="B230" s="9" t="s">
        <v>571</v>
      </c>
      <c r="C230" s="24"/>
      <c r="D230" s="9" t="s">
        <v>588</v>
      </c>
      <c r="E230" s="9" t="s">
        <v>589</v>
      </c>
      <c r="F230" s="22" t="s">
        <v>10</v>
      </c>
      <c r="G230" s="21" t="str">
        <f t="shared" si="3"/>
        <v>INT</v>
      </c>
      <c r="H230" s="21" t="str">
        <f>VLOOKUP(EBOPS!F230,BEC5REF!$B$1:$F$178,2,FALSE)</f>
        <v>Textile, apparel, shoes |Services|Intermediate Consumption</v>
      </c>
      <c r="I230" s="21">
        <f>VLOOKUP(EBOPS!F230,BEC5REF!$B$1:$F$178,5,FALSE)</f>
        <v>0</v>
      </c>
      <c r="J230" s="11"/>
    </row>
    <row r="231" spans="1:10" ht="30" customHeight="1" x14ac:dyDescent="0.25">
      <c r="A231" s="13" t="s">
        <v>570</v>
      </c>
      <c r="B231" s="9" t="s">
        <v>571</v>
      </c>
      <c r="C231" s="24"/>
      <c r="D231" s="9" t="s">
        <v>590</v>
      </c>
      <c r="E231" s="9" t="s">
        <v>591</v>
      </c>
      <c r="F231" s="22" t="s">
        <v>10</v>
      </c>
      <c r="G231" s="21" t="str">
        <f t="shared" si="3"/>
        <v>INT</v>
      </c>
      <c r="H231" s="21" t="str">
        <f>VLOOKUP(EBOPS!F231,BEC5REF!$B$1:$F$178,2,FALSE)</f>
        <v>Textile, apparel, shoes |Services|Intermediate Consumption</v>
      </c>
      <c r="I231" s="21">
        <f>VLOOKUP(EBOPS!F231,BEC5REF!$B$1:$F$178,5,FALSE)</f>
        <v>0</v>
      </c>
      <c r="J231" s="11"/>
    </row>
    <row r="232" spans="1:10" ht="30" customHeight="1" x14ac:dyDescent="0.25">
      <c r="A232" s="13" t="s">
        <v>570</v>
      </c>
      <c r="B232" s="9" t="s">
        <v>571</v>
      </c>
      <c r="C232" s="24"/>
      <c r="D232" s="9" t="s">
        <v>592</v>
      </c>
      <c r="E232" s="9" t="s">
        <v>593</v>
      </c>
      <c r="F232" s="22" t="s">
        <v>26</v>
      </c>
      <c r="G232" s="21" t="str">
        <f t="shared" si="3"/>
        <v>INT</v>
      </c>
      <c r="H232" s="21" t="str">
        <f>VLOOKUP(EBOPS!F232,BEC5REF!$B$1:$F$178,2,FALSE)</f>
        <v>ICT, media, computers, business and financial services|Services|Intermediate Consumption</v>
      </c>
      <c r="I232" s="21">
        <f>VLOOKUP(EBOPS!F232,BEC5REF!$B$1:$F$178,5,FALSE)</f>
        <v>0</v>
      </c>
      <c r="J232" s="11"/>
    </row>
    <row r="233" spans="1:10" ht="30" customHeight="1" x14ac:dyDescent="0.25">
      <c r="A233" s="13" t="s">
        <v>570</v>
      </c>
      <c r="B233" s="9" t="s">
        <v>571</v>
      </c>
      <c r="C233" s="24"/>
      <c r="D233" s="9" t="s">
        <v>594</v>
      </c>
      <c r="E233" s="9" t="s">
        <v>595</v>
      </c>
      <c r="F233" s="22" t="s">
        <v>26</v>
      </c>
      <c r="G233" s="21" t="str">
        <f t="shared" si="3"/>
        <v>INT</v>
      </c>
      <c r="H233" s="21" t="str">
        <f>VLOOKUP(EBOPS!F233,BEC5REF!$B$1:$F$178,2,FALSE)</f>
        <v>ICT, media, computers, business and financial services|Services|Intermediate Consumption</v>
      </c>
      <c r="I233" s="21">
        <f>VLOOKUP(EBOPS!F233,BEC5REF!$B$1:$F$178,5,FALSE)</f>
        <v>0</v>
      </c>
      <c r="J233" s="11"/>
    </row>
    <row r="234" spans="1:10" ht="30" customHeight="1" x14ac:dyDescent="0.25">
      <c r="A234" s="13" t="s">
        <v>570</v>
      </c>
      <c r="B234" s="9" t="s">
        <v>571</v>
      </c>
      <c r="C234" s="24"/>
      <c r="D234" s="9" t="s">
        <v>596</v>
      </c>
      <c r="E234" s="11" t="s">
        <v>597</v>
      </c>
      <c r="F234" s="20" t="s">
        <v>31</v>
      </c>
      <c r="G234" s="21" t="str">
        <f t="shared" si="3"/>
        <v>INT</v>
      </c>
      <c r="H234" s="21" t="str">
        <f>VLOOKUP(EBOPS!F234,BEC5REF!$B$1:$F$178,2,FALSE)</f>
        <v>Construction, wood, glass, stone, basic metals, housing, electrical appliances, furniture  |Services|Intermediate Consumption</v>
      </c>
      <c r="I234" s="21">
        <f>VLOOKUP(EBOPS!F234,BEC5REF!$B$1:$F$178,5,FALSE)</f>
        <v>0</v>
      </c>
      <c r="J234" s="11"/>
    </row>
    <row r="235" spans="1:10" ht="30" customHeight="1" x14ac:dyDescent="0.25">
      <c r="A235" s="13" t="s">
        <v>570</v>
      </c>
      <c r="B235" s="9" t="s">
        <v>571</v>
      </c>
      <c r="C235" s="24"/>
      <c r="D235" s="9" t="s">
        <v>598</v>
      </c>
      <c r="E235" s="11" t="s">
        <v>599</v>
      </c>
      <c r="F235" s="20" t="s">
        <v>31</v>
      </c>
      <c r="G235" s="21" t="str">
        <f t="shared" si="3"/>
        <v>INT</v>
      </c>
      <c r="H235" s="21" t="str">
        <f>VLOOKUP(EBOPS!F235,BEC5REF!$B$1:$F$178,2,FALSE)</f>
        <v>Construction, wood, glass, stone, basic metals, housing, electrical appliances, furniture  |Services|Intermediate Consumption</v>
      </c>
      <c r="I235" s="21">
        <f>VLOOKUP(EBOPS!F235,BEC5REF!$B$1:$F$178,5,FALSE)</f>
        <v>0</v>
      </c>
      <c r="J235" s="11"/>
    </row>
    <row r="236" spans="1:10" ht="30" customHeight="1" x14ac:dyDescent="0.25">
      <c r="A236" s="13" t="s">
        <v>570</v>
      </c>
      <c r="B236" s="9" t="s">
        <v>571</v>
      </c>
      <c r="C236" s="24"/>
      <c r="D236" s="9" t="s">
        <v>600</v>
      </c>
      <c r="E236" s="9" t="s">
        <v>601</v>
      </c>
      <c r="F236" s="22" t="s">
        <v>26</v>
      </c>
      <c r="G236" s="21" t="str">
        <f t="shared" si="3"/>
        <v>INT</v>
      </c>
      <c r="H236" s="21" t="str">
        <f>VLOOKUP(EBOPS!F236,BEC5REF!$B$1:$F$178,2,FALSE)</f>
        <v>ICT, media, computers, business and financial services|Services|Intermediate Consumption</v>
      </c>
      <c r="I236" s="21">
        <f>VLOOKUP(EBOPS!F236,BEC5REF!$B$1:$F$178,5,FALSE)</f>
        <v>0</v>
      </c>
      <c r="J236" s="11"/>
    </row>
    <row r="237" spans="1:10" ht="30" customHeight="1" x14ac:dyDescent="0.25">
      <c r="A237" s="13" t="s">
        <v>570</v>
      </c>
      <c r="B237" s="9" t="s">
        <v>571</v>
      </c>
      <c r="C237" s="24"/>
      <c r="D237" s="9" t="s">
        <v>420</v>
      </c>
      <c r="E237" s="11" t="s">
        <v>421</v>
      </c>
      <c r="F237" s="20" t="s">
        <v>26</v>
      </c>
      <c r="G237" s="21" t="str">
        <f t="shared" si="3"/>
        <v>INT</v>
      </c>
      <c r="H237" s="21" t="str">
        <f>VLOOKUP(EBOPS!F237,BEC5REF!$B$1:$F$178,2,FALSE)</f>
        <v>ICT, media, computers, business and financial services|Services|Intermediate Consumption</v>
      </c>
      <c r="I237" s="21">
        <f>VLOOKUP(EBOPS!F237,BEC5REF!$B$1:$F$178,5,FALSE)</f>
        <v>0</v>
      </c>
      <c r="J237" s="11" t="s">
        <v>602</v>
      </c>
    </row>
    <row r="238" spans="1:10" ht="30" customHeight="1" x14ac:dyDescent="0.25">
      <c r="A238" s="13" t="s">
        <v>570</v>
      </c>
      <c r="B238" s="9" t="s">
        <v>571</v>
      </c>
      <c r="C238" s="24"/>
      <c r="D238" s="9" t="s">
        <v>603</v>
      </c>
      <c r="E238" s="12" t="s">
        <v>604</v>
      </c>
      <c r="F238" s="20" t="s">
        <v>26</v>
      </c>
      <c r="G238" s="21" t="str">
        <f t="shared" si="3"/>
        <v>INT</v>
      </c>
      <c r="H238" s="21" t="str">
        <f>VLOOKUP(EBOPS!F238,BEC5REF!$B$1:$F$178,2,FALSE)</f>
        <v>ICT, media, computers, business and financial services|Services|Intermediate Consumption</v>
      </c>
      <c r="I238" s="21">
        <f>VLOOKUP(EBOPS!F238,BEC5REF!$B$1:$F$178,5,FALSE)</f>
        <v>0</v>
      </c>
      <c r="J238" s="11"/>
    </row>
    <row r="239" spans="1:10" ht="30" customHeight="1" x14ac:dyDescent="0.25">
      <c r="A239" s="13" t="s">
        <v>570</v>
      </c>
      <c r="B239" s="9" t="s">
        <v>571</v>
      </c>
      <c r="C239" s="24"/>
      <c r="D239" s="9" t="s">
        <v>605</v>
      </c>
      <c r="E239" s="12" t="s">
        <v>606</v>
      </c>
      <c r="F239" s="20" t="s">
        <v>458</v>
      </c>
      <c r="G239" s="21" t="str">
        <f t="shared" si="3"/>
        <v>INT</v>
      </c>
      <c r="H239" s="21" t="str">
        <f>VLOOKUP(EBOPS!F239,BEC5REF!$B$1:$F$178,2,FALSE)</f>
        <v>Government, military and other|Services|Intermediate Consumption</v>
      </c>
      <c r="I239" s="21">
        <f>VLOOKUP(EBOPS!F239,BEC5REF!$B$1:$F$178,5,FALSE)</f>
        <v>0</v>
      </c>
      <c r="J239" s="11"/>
    </row>
    <row r="240" spans="1:10" ht="30" customHeight="1" x14ac:dyDescent="0.25">
      <c r="A240" s="13" t="s">
        <v>570</v>
      </c>
      <c r="B240" s="9" t="s">
        <v>571</v>
      </c>
      <c r="C240" s="24"/>
      <c r="D240" s="9" t="s">
        <v>607</v>
      </c>
      <c r="E240" s="12" t="s">
        <v>608</v>
      </c>
      <c r="F240" s="20" t="s">
        <v>31</v>
      </c>
      <c r="G240" s="21" t="str">
        <f t="shared" si="3"/>
        <v>INT</v>
      </c>
      <c r="H240" s="21" t="str">
        <f>VLOOKUP(EBOPS!F240,BEC5REF!$B$1:$F$178,2,FALSE)</f>
        <v>Construction, wood, glass, stone, basic metals, housing, electrical appliances, furniture  |Services|Intermediate Consumption</v>
      </c>
      <c r="I240" s="21">
        <f>VLOOKUP(EBOPS!F240,BEC5REF!$B$1:$F$178,5,FALSE)</f>
        <v>0</v>
      </c>
      <c r="J240" s="11"/>
    </row>
    <row r="241" spans="1:10" ht="30" customHeight="1" x14ac:dyDescent="0.25">
      <c r="A241" s="13" t="s">
        <v>570</v>
      </c>
      <c r="B241" s="9" t="s">
        <v>571</v>
      </c>
      <c r="C241" s="24"/>
      <c r="D241" s="9" t="s">
        <v>609</v>
      </c>
      <c r="E241" s="12" t="s">
        <v>610</v>
      </c>
      <c r="F241" s="20" t="s">
        <v>31</v>
      </c>
      <c r="G241" s="21" t="str">
        <f t="shared" si="3"/>
        <v>INT</v>
      </c>
      <c r="H241" s="21" t="str">
        <f>VLOOKUP(EBOPS!F241,BEC5REF!$B$1:$F$178,2,FALSE)</f>
        <v>Construction, wood, glass, stone, basic metals, housing, electrical appliances, furniture  |Services|Intermediate Consumption</v>
      </c>
      <c r="I241" s="21">
        <f>VLOOKUP(EBOPS!F241,BEC5REF!$B$1:$F$178,5,FALSE)</f>
        <v>0</v>
      </c>
      <c r="J241" s="11"/>
    </row>
    <row r="242" spans="1:10" ht="30" customHeight="1" x14ac:dyDescent="0.25">
      <c r="A242" s="13" t="s">
        <v>570</v>
      </c>
      <c r="B242" s="9" t="s">
        <v>571</v>
      </c>
      <c r="C242" s="24"/>
      <c r="D242" s="9" t="s">
        <v>611</v>
      </c>
      <c r="E242" s="12" t="s">
        <v>612</v>
      </c>
      <c r="F242" s="20" t="s">
        <v>31</v>
      </c>
      <c r="G242" s="21" t="str">
        <f t="shared" si="3"/>
        <v>INT</v>
      </c>
      <c r="H242" s="21" t="str">
        <f>VLOOKUP(EBOPS!F242,BEC5REF!$B$1:$F$178,2,FALSE)</f>
        <v>Construction, wood, glass, stone, basic metals, housing, electrical appliances, furniture  |Services|Intermediate Consumption</v>
      </c>
      <c r="I242" s="21">
        <f>VLOOKUP(EBOPS!F242,BEC5REF!$B$1:$F$178,5,FALSE)</f>
        <v>0</v>
      </c>
      <c r="J242" s="11"/>
    </row>
    <row r="243" spans="1:10" ht="30" customHeight="1" x14ac:dyDescent="0.25">
      <c r="A243" s="13" t="s">
        <v>570</v>
      </c>
      <c r="B243" s="9" t="s">
        <v>571</v>
      </c>
      <c r="C243" s="24"/>
      <c r="D243" s="9" t="s">
        <v>189</v>
      </c>
      <c r="E243" s="12" t="s">
        <v>190</v>
      </c>
      <c r="F243" s="20" t="s">
        <v>31</v>
      </c>
      <c r="G243" s="21" t="str">
        <f t="shared" si="3"/>
        <v>INT</v>
      </c>
      <c r="H243" s="21" t="str">
        <f>VLOOKUP(EBOPS!F243,BEC5REF!$B$1:$F$178,2,FALSE)</f>
        <v>Construction, wood, glass, stone, basic metals, housing, electrical appliances, furniture  |Services|Intermediate Consumption</v>
      </c>
      <c r="I243" s="21">
        <f>VLOOKUP(EBOPS!F243,BEC5REF!$B$1:$F$178,5,FALSE)</f>
        <v>0</v>
      </c>
      <c r="J243" s="11" t="s">
        <v>613</v>
      </c>
    </row>
    <row r="244" spans="1:10" ht="30" customHeight="1" x14ac:dyDescent="0.25">
      <c r="A244" s="13" t="s">
        <v>570</v>
      </c>
      <c r="B244" s="9" t="s">
        <v>571</v>
      </c>
      <c r="C244" s="24"/>
      <c r="D244" s="9" t="s">
        <v>614</v>
      </c>
      <c r="E244" s="12" t="s">
        <v>615</v>
      </c>
      <c r="F244" s="20" t="s">
        <v>19</v>
      </c>
      <c r="G244" s="21" t="str">
        <f t="shared" si="3"/>
        <v>INT</v>
      </c>
      <c r="H244" s="21" t="str">
        <f>VLOOKUP(EBOPS!F244,BEC5REF!$B$1:$F$178,2,FALSE)</f>
        <v>Transport equipment and services, travel, postal services|Services|Intermediate Consumption</v>
      </c>
      <c r="I244" s="21">
        <f>VLOOKUP(EBOPS!F244,BEC5REF!$B$1:$F$178,5,FALSE)</f>
        <v>0</v>
      </c>
      <c r="J244" s="11"/>
    </row>
    <row r="245" spans="1:10" ht="30" customHeight="1" x14ac:dyDescent="0.25">
      <c r="A245" s="13" t="s">
        <v>570</v>
      </c>
      <c r="B245" s="9" t="s">
        <v>571</v>
      </c>
      <c r="C245" s="24"/>
      <c r="D245" s="9" t="s">
        <v>616</v>
      </c>
      <c r="E245" s="9" t="s">
        <v>617</v>
      </c>
      <c r="F245" s="22" t="s">
        <v>26</v>
      </c>
      <c r="G245" s="21" t="str">
        <f t="shared" si="3"/>
        <v>INT</v>
      </c>
      <c r="H245" s="21" t="str">
        <f>VLOOKUP(EBOPS!F245,BEC5REF!$B$1:$F$178,2,FALSE)</f>
        <v>ICT, media, computers, business and financial services|Services|Intermediate Consumption</v>
      </c>
      <c r="I245" s="21">
        <f>VLOOKUP(EBOPS!F245,BEC5REF!$B$1:$F$178,5,FALSE)</f>
        <v>0</v>
      </c>
      <c r="J245" s="11"/>
    </row>
    <row r="246" spans="1:10" ht="30" customHeight="1" x14ac:dyDescent="0.25">
      <c r="A246" s="13" t="s">
        <v>570</v>
      </c>
      <c r="B246" s="9" t="s">
        <v>571</v>
      </c>
      <c r="C246" s="24"/>
      <c r="D246" s="9" t="s">
        <v>618</v>
      </c>
      <c r="E246" s="9" t="s">
        <v>619</v>
      </c>
      <c r="F246" s="22" t="s">
        <v>26</v>
      </c>
      <c r="G246" s="21" t="str">
        <f t="shared" si="3"/>
        <v>INT</v>
      </c>
      <c r="H246" s="21" t="str">
        <f>VLOOKUP(EBOPS!F246,BEC5REF!$B$1:$F$178,2,FALSE)</f>
        <v>ICT, media, computers, business and financial services|Services|Intermediate Consumption</v>
      </c>
      <c r="I246" s="21">
        <f>VLOOKUP(EBOPS!F246,BEC5REF!$B$1:$F$178,5,FALSE)</f>
        <v>0</v>
      </c>
      <c r="J246" s="11"/>
    </row>
    <row r="247" spans="1:10" ht="30" customHeight="1" x14ac:dyDescent="0.25">
      <c r="A247" s="13" t="s">
        <v>570</v>
      </c>
      <c r="B247" s="9" t="s">
        <v>571</v>
      </c>
      <c r="C247" s="24"/>
      <c r="D247" s="9" t="s">
        <v>620</v>
      </c>
      <c r="E247" s="11" t="s">
        <v>621</v>
      </c>
      <c r="F247" s="20" t="s">
        <v>26</v>
      </c>
      <c r="G247" s="21" t="str">
        <f t="shared" si="3"/>
        <v>INT</v>
      </c>
      <c r="H247" s="21" t="str">
        <f>VLOOKUP(EBOPS!F247,BEC5REF!$B$1:$F$178,2,FALSE)</f>
        <v>ICT, media, computers, business and financial services|Services|Intermediate Consumption</v>
      </c>
      <c r="I247" s="21">
        <f>VLOOKUP(EBOPS!F247,BEC5REF!$B$1:$F$178,5,FALSE)</f>
        <v>0</v>
      </c>
      <c r="J247" s="11"/>
    </row>
    <row r="248" spans="1:10" ht="30" customHeight="1" x14ac:dyDescent="0.25">
      <c r="A248" s="13" t="s">
        <v>570</v>
      </c>
      <c r="B248" s="9" t="s">
        <v>571</v>
      </c>
      <c r="C248" s="24"/>
      <c r="D248" s="9" t="s">
        <v>622</v>
      </c>
      <c r="E248" s="11" t="s">
        <v>623</v>
      </c>
      <c r="F248" s="20" t="s">
        <v>26</v>
      </c>
      <c r="G248" s="21" t="str">
        <f t="shared" si="3"/>
        <v>INT</v>
      </c>
      <c r="H248" s="21" t="str">
        <f>VLOOKUP(EBOPS!F248,BEC5REF!$B$1:$F$178,2,FALSE)</f>
        <v>ICT, media, computers, business and financial services|Services|Intermediate Consumption</v>
      </c>
      <c r="I248" s="21">
        <f>VLOOKUP(EBOPS!F248,BEC5REF!$B$1:$F$178,5,FALSE)</f>
        <v>0</v>
      </c>
      <c r="J248" s="11"/>
    </row>
    <row r="249" spans="1:10" ht="30" customHeight="1" x14ac:dyDescent="0.25">
      <c r="A249" s="13" t="s">
        <v>570</v>
      </c>
      <c r="B249" s="9" t="s">
        <v>571</v>
      </c>
      <c r="C249" s="24"/>
      <c r="D249" s="9" t="s">
        <v>624</v>
      </c>
      <c r="E249" s="11" t="s">
        <v>625</v>
      </c>
      <c r="F249" s="20" t="s">
        <v>26</v>
      </c>
      <c r="G249" s="21" t="str">
        <f t="shared" si="3"/>
        <v>INT</v>
      </c>
      <c r="H249" s="21" t="str">
        <f>VLOOKUP(EBOPS!F249,BEC5REF!$B$1:$F$178,2,FALSE)</f>
        <v>ICT, media, computers, business and financial services|Services|Intermediate Consumption</v>
      </c>
      <c r="I249" s="21">
        <f>VLOOKUP(EBOPS!F249,BEC5REF!$B$1:$F$178,5,FALSE)</f>
        <v>0</v>
      </c>
      <c r="J249" s="11"/>
    </row>
    <row r="250" spans="1:10" ht="30" customHeight="1" x14ac:dyDescent="0.25">
      <c r="A250" s="13" t="s">
        <v>570</v>
      </c>
      <c r="B250" s="9" t="s">
        <v>571</v>
      </c>
      <c r="C250" s="24"/>
      <c r="D250" s="9" t="s">
        <v>626</v>
      </c>
      <c r="E250" s="9" t="s">
        <v>627</v>
      </c>
      <c r="F250" s="22" t="s">
        <v>31</v>
      </c>
      <c r="G250" s="21" t="str">
        <f t="shared" si="3"/>
        <v>INT</v>
      </c>
      <c r="H250" s="21" t="str">
        <f>VLOOKUP(EBOPS!F250,BEC5REF!$B$1:$F$178,2,FALSE)</f>
        <v>Construction, wood, glass, stone, basic metals, housing, electrical appliances, furniture  |Services|Intermediate Consumption</v>
      </c>
      <c r="I250" s="21">
        <f>VLOOKUP(EBOPS!F250,BEC5REF!$B$1:$F$178,5,FALSE)</f>
        <v>0</v>
      </c>
      <c r="J250" s="11"/>
    </row>
    <row r="251" spans="1:10" ht="30" customHeight="1" x14ac:dyDescent="0.25">
      <c r="A251" s="13" t="s">
        <v>570</v>
      </c>
      <c r="B251" s="9" t="s">
        <v>571</v>
      </c>
      <c r="C251" s="24"/>
      <c r="D251" s="9" t="s">
        <v>628</v>
      </c>
      <c r="E251" s="11" t="s">
        <v>629</v>
      </c>
      <c r="F251" s="20" t="s">
        <v>26</v>
      </c>
      <c r="G251" s="21" t="str">
        <f t="shared" si="3"/>
        <v>INT</v>
      </c>
      <c r="H251" s="21" t="str">
        <f>VLOOKUP(EBOPS!F251,BEC5REF!$B$1:$F$178,2,FALSE)</f>
        <v>ICT, media, computers, business and financial services|Services|Intermediate Consumption</v>
      </c>
      <c r="I251" s="21">
        <f>VLOOKUP(EBOPS!F251,BEC5REF!$B$1:$F$178,5,FALSE)</f>
        <v>0</v>
      </c>
      <c r="J251" s="11"/>
    </row>
    <row r="252" spans="1:10" ht="30" customHeight="1" x14ac:dyDescent="0.25">
      <c r="A252" s="13" t="s">
        <v>570</v>
      </c>
      <c r="B252" s="9" t="s">
        <v>571</v>
      </c>
      <c r="C252" s="24"/>
      <c r="D252" s="9" t="s">
        <v>630</v>
      </c>
      <c r="E252" s="11" t="s">
        <v>631</v>
      </c>
      <c r="F252" s="20" t="s">
        <v>14</v>
      </c>
      <c r="G252" s="21" t="str">
        <f t="shared" si="3"/>
        <v>INT</v>
      </c>
      <c r="H252" s="21" t="str">
        <f>VLOOKUP(EBOPS!F252,BEC5REF!$B$1:$F$178,2,FALSE)</f>
        <v>Mining, quarrying, refinery, fuels, chemicals, electricity, water, waste treatment |Services|Intermediate Consumption</v>
      </c>
      <c r="I252" s="21">
        <f>VLOOKUP(EBOPS!F252,BEC5REF!$B$1:$F$178,5,FALSE)</f>
        <v>0</v>
      </c>
      <c r="J252" s="11"/>
    </row>
    <row r="253" spans="1:10" ht="30" customHeight="1" x14ac:dyDescent="0.25">
      <c r="A253" s="13" t="s">
        <v>570</v>
      </c>
      <c r="B253" s="9" t="s">
        <v>571</v>
      </c>
      <c r="C253" s="24"/>
      <c r="D253" s="9" t="s">
        <v>632</v>
      </c>
      <c r="E253" s="11" t="s">
        <v>633</v>
      </c>
      <c r="F253" s="20" t="s">
        <v>14</v>
      </c>
      <c r="G253" s="21" t="str">
        <f t="shared" si="3"/>
        <v>INT</v>
      </c>
      <c r="H253" s="21" t="str">
        <f>VLOOKUP(EBOPS!F253,BEC5REF!$B$1:$F$178,2,FALSE)</f>
        <v>Mining, quarrying, refinery, fuels, chemicals, electricity, water, waste treatment |Services|Intermediate Consumption</v>
      </c>
      <c r="I253" s="21">
        <f>VLOOKUP(EBOPS!F253,BEC5REF!$B$1:$F$178,5,FALSE)</f>
        <v>0</v>
      </c>
      <c r="J253" s="11"/>
    </row>
    <row r="254" spans="1:10" ht="30" customHeight="1" x14ac:dyDescent="0.25">
      <c r="A254" s="13" t="s">
        <v>570</v>
      </c>
      <c r="B254" s="9" t="s">
        <v>571</v>
      </c>
      <c r="C254" s="24"/>
      <c r="D254" s="9" t="s">
        <v>634</v>
      </c>
      <c r="E254" s="11" t="s">
        <v>635</v>
      </c>
      <c r="F254" s="20" t="s">
        <v>14</v>
      </c>
      <c r="G254" s="21" t="str">
        <f t="shared" si="3"/>
        <v>INT</v>
      </c>
      <c r="H254" s="21" t="str">
        <f>VLOOKUP(EBOPS!F254,BEC5REF!$B$1:$F$178,2,FALSE)</f>
        <v>Mining, quarrying, refinery, fuels, chemicals, electricity, water, waste treatment |Services|Intermediate Consumption</v>
      </c>
      <c r="I254" s="21">
        <f>VLOOKUP(EBOPS!F254,BEC5REF!$B$1:$F$178,5,FALSE)</f>
        <v>0</v>
      </c>
      <c r="J254" s="11"/>
    </row>
    <row r="255" spans="1:10" ht="30" customHeight="1" x14ac:dyDescent="0.25">
      <c r="A255" s="13" t="s">
        <v>570</v>
      </c>
      <c r="B255" s="9" t="s">
        <v>571</v>
      </c>
      <c r="C255" s="24"/>
      <c r="D255" s="9" t="s">
        <v>636</v>
      </c>
      <c r="E255" s="11" t="s">
        <v>637</v>
      </c>
      <c r="F255" s="20" t="s">
        <v>14</v>
      </c>
      <c r="G255" s="21" t="str">
        <f t="shared" si="3"/>
        <v>INT</v>
      </c>
      <c r="H255" s="21" t="str">
        <f>VLOOKUP(EBOPS!F255,BEC5REF!$B$1:$F$178,2,FALSE)</f>
        <v>Mining, quarrying, refinery, fuels, chemicals, electricity, water, waste treatment |Services|Intermediate Consumption</v>
      </c>
      <c r="I255" s="21">
        <f>VLOOKUP(EBOPS!F255,BEC5REF!$B$1:$F$178,5,FALSE)</f>
        <v>0</v>
      </c>
      <c r="J255" s="11"/>
    </row>
    <row r="256" spans="1:10" ht="30" customHeight="1" x14ac:dyDescent="0.25">
      <c r="A256" s="13" t="s">
        <v>570</v>
      </c>
      <c r="B256" s="9" t="s">
        <v>571</v>
      </c>
      <c r="C256" s="24"/>
      <c r="D256" s="9" t="s">
        <v>638</v>
      </c>
      <c r="E256" s="11" t="s">
        <v>639</v>
      </c>
      <c r="F256" s="20" t="s">
        <v>14</v>
      </c>
      <c r="G256" s="21" t="str">
        <f t="shared" si="3"/>
        <v>INT</v>
      </c>
      <c r="H256" s="21" t="str">
        <f>VLOOKUP(EBOPS!F256,BEC5REF!$B$1:$F$178,2,FALSE)</f>
        <v>Mining, quarrying, refinery, fuels, chemicals, electricity, water, waste treatment |Services|Intermediate Consumption</v>
      </c>
      <c r="I256" s="21">
        <f>VLOOKUP(EBOPS!F256,BEC5REF!$B$1:$F$178,5,FALSE)</f>
        <v>0</v>
      </c>
      <c r="J256" s="11"/>
    </row>
    <row r="257" spans="1:10" ht="30" customHeight="1" x14ac:dyDescent="0.25">
      <c r="A257" s="13" t="s">
        <v>570</v>
      </c>
      <c r="B257" s="9" t="s">
        <v>571</v>
      </c>
      <c r="C257" s="24"/>
      <c r="D257" s="9" t="s">
        <v>640</v>
      </c>
      <c r="E257" s="11" t="s">
        <v>641</v>
      </c>
      <c r="F257" s="20" t="s">
        <v>31</v>
      </c>
      <c r="G257" s="21" t="str">
        <f t="shared" si="3"/>
        <v>INT</v>
      </c>
      <c r="H257" s="21" t="str">
        <f>VLOOKUP(EBOPS!F257,BEC5REF!$B$1:$F$178,2,FALSE)</f>
        <v>Construction, wood, glass, stone, basic metals, housing, electrical appliances, furniture  |Services|Intermediate Consumption</v>
      </c>
      <c r="I257" s="21">
        <f>VLOOKUP(EBOPS!F257,BEC5REF!$B$1:$F$178,5,FALSE)</f>
        <v>0</v>
      </c>
      <c r="J257" s="11"/>
    </row>
    <row r="258" spans="1:10" ht="30" customHeight="1" x14ac:dyDescent="0.25">
      <c r="A258" s="13" t="s">
        <v>570</v>
      </c>
      <c r="B258" s="9" t="s">
        <v>571</v>
      </c>
      <c r="C258" s="24"/>
      <c r="D258" s="9" t="s">
        <v>642</v>
      </c>
      <c r="E258" s="9" t="s">
        <v>643</v>
      </c>
      <c r="F258" s="22" t="s">
        <v>14</v>
      </c>
      <c r="G258" s="21" t="str">
        <f t="shared" si="3"/>
        <v>INT</v>
      </c>
      <c r="H258" s="21" t="str">
        <f>VLOOKUP(EBOPS!F258,BEC5REF!$B$1:$F$178,2,FALSE)</f>
        <v>Mining, quarrying, refinery, fuels, chemicals, electricity, water, waste treatment |Services|Intermediate Consumption</v>
      </c>
      <c r="I258" s="21">
        <f>VLOOKUP(EBOPS!F258,BEC5REF!$B$1:$F$178,5,FALSE)</f>
        <v>0</v>
      </c>
      <c r="J258" s="11"/>
    </row>
    <row r="259" spans="1:10" ht="30" customHeight="1" x14ac:dyDescent="0.25">
      <c r="A259" s="13" t="s">
        <v>570</v>
      </c>
      <c r="B259" s="9" t="s">
        <v>571</v>
      </c>
      <c r="C259" s="24"/>
      <c r="D259" s="9" t="s">
        <v>644</v>
      </c>
      <c r="E259" s="11" t="s">
        <v>645</v>
      </c>
      <c r="F259" s="20" t="s">
        <v>26</v>
      </c>
      <c r="G259" s="21" t="str">
        <f t="shared" ref="G259:G305" si="4">IF(MID(F259,3,1)="1","INT","CONS")</f>
        <v>INT</v>
      </c>
      <c r="H259" s="21" t="str">
        <f>VLOOKUP(EBOPS!F259,BEC5REF!$B$1:$F$178,2,FALSE)</f>
        <v>ICT, media, computers, business and financial services|Services|Intermediate Consumption</v>
      </c>
      <c r="I259" s="21">
        <f>VLOOKUP(EBOPS!F259,BEC5REF!$B$1:$F$178,5,FALSE)</f>
        <v>0</v>
      </c>
      <c r="J259" s="11"/>
    </row>
    <row r="260" spans="1:10" ht="30" customHeight="1" x14ac:dyDescent="0.25">
      <c r="A260" s="13" t="s">
        <v>646</v>
      </c>
      <c r="B260" s="9" t="s">
        <v>647</v>
      </c>
      <c r="C260" s="24"/>
      <c r="D260" s="9" t="s">
        <v>648</v>
      </c>
      <c r="E260" s="9" t="s">
        <v>649</v>
      </c>
      <c r="F260" s="22" t="s">
        <v>292</v>
      </c>
      <c r="G260" s="21" t="str">
        <f t="shared" si="4"/>
        <v>CONS</v>
      </c>
      <c r="H260" s="21" t="str">
        <f>VLOOKUP(EBOPS!F260,BEC5REF!$B$1:$F$178,2,FALSE)</f>
        <v>ICT, media, computers, business and financial services|Services|Final Consumption</v>
      </c>
      <c r="I260" s="21">
        <f>VLOOKUP(EBOPS!F260,BEC5REF!$B$1:$F$178,5,FALSE)</f>
        <v>1</v>
      </c>
      <c r="J260" s="29" t="s">
        <v>650</v>
      </c>
    </row>
    <row r="261" spans="1:10" ht="30" customHeight="1" x14ac:dyDescent="0.25">
      <c r="A261" s="13" t="s">
        <v>646</v>
      </c>
      <c r="B261" s="9" t="s">
        <v>647</v>
      </c>
      <c r="C261" s="24"/>
      <c r="D261" s="9" t="s">
        <v>651</v>
      </c>
      <c r="E261" s="12" t="s">
        <v>652</v>
      </c>
      <c r="F261" s="20" t="s">
        <v>292</v>
      </c>
      <c r="G261" s="21" t="str">
        <f t="shared" si="4"/>
        <v>CONS</v>
      </c>
      <c r="H261" s="21" t="str">
        <f>VLOOKUP(EBOPS!F261,BEC5REF!$B$1:$F$178,2,FALSE)</f>
        <v>ICT, media, computers, business and financial services|Services|Final Consumption</v>
      </c>
      <c r="I261" s="21">
        <f>VLOOKUP(EBOPS!F261,BEC5REF!$B$1:$F$178,5,FALSE)</f>
        <v>1</v>
      </c>
      <c r="J261" s="29"/>
    </row>
    <row r="262" spans="1:10" ht="30" customHeight="1" x14ac:dyDescent="0.25">
      <c r="A262" s="13" t="s">
        <v>646</v>
      </c>
      <c r="B262" s="9" t="s">
        <v>647</v>
      </c>
      <c r="C262" s="24"/>
      <c r="D262" s="14" t="s">
        <v>653</v>
      </c>
      <c r="E262" s="12" t="s">
        <v>654</v>
      </c>
      <c r="F262" s="20" t="s">
        <v>292</v>
      </c>
      <c r="G262" s="21" t="str">
        <f t="shared" si="4"/>
        <v>CONS</v>
      </c>
      <c r="H262" s="21" t="str">
        <f>VLOOKUP(EBOPS!F262,BEC5REF!$B$1:$F$178,2,FALSE)</f>
        <v>ICT, media, computers, business and financial services|Services|Final Consumption</v>
      </c>
      <c r="I262" s="21">
        <f>VLOOKUP(EBOPS!F262,BEC5REF!$B$1:$F$178,5,FALSE)</f>
        <v>1</v>
      </c>
      <c r="J262" s="29"/>
    </row>
    <row r="263" spans="1:10" ht="30" customHeight="1" x14ac:dyDescent="0.25">
      <c r="A263" s="13" t="s">
        <v>646</v>
      </c>
      <c r="B263" s="9" t="s">
        <v>647</v>
      </c>
      <c r="C263" s="24"/>
      <c r="D263" s="14">
        <v>84632</v>
      </c>
      <c r="E263" s="9" t="s">
        <v>655</v>
      </c>
      <c r="F263" s="22" t="s">
        <v>292</v>
      </c>
      <c r="G263" s="21" t="str">
        <f t="shared" si="4"/>
        <v>CONS</v>
      </c>
      <c r="H263" s="21" t="str">
        <f>VLOOKUP(EBOPS!F263,BEC5REF!$B$1:$F$178,2,FALSE)</f>
        <v>ICT, media, computers, business and financial services|Services|Final Consumption</v>
      </c>
      <c r="I263" s="21">
        <f>VLOOKUP(EBOPS!F263,BEC5REF!$B$1:$F$178,5,FALSE)</f>
        <v>1</v>
      </c>
      <c r="J263" s="29"/>
    </row>
    <row r="264" spans="1:10" ht="30" customHeight="1" x14ac:dyDescent="0.25">
      <c r="A264" s="13" t="s">
        <v>646</v>
      </c>
      <c r="B264" s="9" t="s">
        <v>647</v>
      </c>
      <c r="C264" s="24"/>
      <c r="D264" s="14">
        <v>84633</v>
      </c>
      <c r="E264" s="9" t="s">
        <v>656</v>
      </c>
      <c r="F264" s="22" t="s">
        <v>292</v>
      </c>
      <c r="G264" s="21" t="str">
        <f t="shared" si="4"/>
        <v>CONS</v>
      </c>
      <c r="H264" s="21" t="str">
        <f>VLOOKUP(EBOPS!F264,BEC5REF!$B$1:$F$178,2,FALSE)</f>
        <v>ICT, media, computers, business and financial services|Services|Final Consumption</v>
      </c>
      <c r="I264" s="21">
        <f>VLOOKUP(EBOPS!F264,BEC5REF!$B$1:$F$178,5,FALSE)</f>
        <v>1</v>
      </c>
      <c r="J264" s="29"/>
    </row>
    <row r="265" spans="1:10" ht="30" customHeight="1" x14ac:dyDescent="0.25">
      <c r="A265" s="13" t="s">
        <v>646</v>
      </c>
      <c r="B265" s="9" t="s">
        <v>647</v>
      </c>
      <c r="C265" s="24"/>
      <c r="D265" s="14">
        <v>84634</v>
      </c>
      <c r="E265" s="9" t="s">
        <v>657</v>
      </c>
      <c r="F265" s="22" t="s">
        <v>292</v>
      </c>
      <c r="G265" s="21" t="str">
        <f t="shared" si="4"/>
        <v>CONS</v>
      </c>
      <c r="H265" s="21" t="str">
        <f>VLOOKUP(EBOPS!F265,BEC5REF!$B$1:$F$178,2,FALSE)</f>
        <v>ICT, media, computers, business and financial services|Services|Final Consumption</v>
      </c>
      <c r="I265" s="21">
        <f>VLOOKUP(EBOPS!F265,BEC5REF!$B$1:$F$178,5,FALSE)</f>
        <v>1</v>
      </c>
      <c r="J265" s="29"/>
    </row>
    <row r="266" spans="1:10" ht="30" customHeight="1" x14ac:dyDescent="0.25">
      <c r="A266" s="13" t="s">
        <v>646</v>
      </c>
      <c r="B266" s="9" t="s">
        <v>647</v>
      </c>
      <c r="C266" s="24"/>
      <c r="D266" s="9" t="s">
        <v>658</v>
      </c>
      <c r="E266" s="12" t="s">
        <v>659</v>
      </c>
      <c r="F266" s="20" t="s">
        <v>292</v>
      </c>
      <c r="G266" s="21" t="str">
        <f t="shared" si="4"/>
        <v>CONS</v>
      </c>
      <c r="H266" s="21" t="str">
        <f>VLOOKUP(EBOPS!F266,BEC5REF!$B$1:$F$178,2,FALSE)</f>
        <v>ICT, media, computers, business and financial services|Services|Final Consumption</v>
      </c>
      <c r="I266" s="21">
        <f>VLOOKUP(EBOPS!F266,BEC5REF!$B$1:$F$178,5,FALSE)</f>
        <v>1</v>
      </c>
      <c r="J266" s="29"/>
    </row>
    <row r="267" spans="1:10" ht="30" customHeight="1" x14ac:dyDescent="0.25">
      <c r="A267" s="13" t="s">
        <v>646</v>
      </c>
      <c r="B267" s="9" t="s">
        <v>647</v>
      </c>
      <c r="C267" s="24"/>
      <c r="D267" s="9" t="s">
        <v>660</v>
      </c>
      <c r="E267" s="11" t="s">
        <v>661</v>
      </c>
      <c r="F267" s="20" t="s">
        <v>292</v>
      </c>
      <c r="G267" s="21" t="str">
        <f t="shared" si="4"/>
        <v>CONS</v>
      </c>
      <c r="H267" s="21" t="str">
        <f>VLOOKUP(EBOPS!F267,BEC5REF!$B$1:$F$178,2,FALSE)</f>
        <v>ICT, media, computers, business and financial services|Services|Final Consumption</v>
      </c>
      <c r="I267" s="21">
        <f>VLOOKUP(EBOPS!F267,BEC5REF!$B$1:$F$178,5,FALSE)</f>
        <v>1</v>
      </c>
      <c r="J267" s="29"/>
    </row>
    <row r="268" spans="1:10" ht="30" customHeight="1" x14ac:dyDescent="0.25">
      <c r="A268" s="13" t="s">
        <v>646</v>
      </c>
      <c r="B268" s="9" t="s">
        <v>647</v>
      </c>
      <c r="C268" s="24"/>
      <c r="D268" s="9" t="s">
        <v>662</v>
      </c>
      <c r="E268" s="11" t="s">
        <v>663</v>
      </c>
      <c r="F268" s="20" t="s">
        <v>292</v>
      </c>
      <c r="G268" s="21" t="str">
        <f t="shared" si="4"/>
        <v>CONS</v>
      </c>
      <c r="H268" s="21" t="str">
        <f>VLOOKUP(EBOPS!F268,BEC5REF!$B$1:$F$178,2,FALSE)</f>
        <v>ICT, media, computers, business and financial services|Services|Final Consumption</v>
      </c>
      <c r="I268" s="21">
        <f>VLOOKUP(EBOPS!F268,BEC5REF!$B$1:$F$178,5,FALSE)</f>
        <v>1</v>
      </c>
      <c r="J268" s="29"/>
    </row>
    <row r="269" spans="1:10" ht="30" customHeight="1" x14ac:dyDescent="0.25">
      <c r="A269" s="13" t="s">
        <v>664</v>
      </c>
      <c r="B269" s="9" t="s">
        <v>665</v>
      </c>
      <c r="C269" s="24"/>
      <c r="D269" s="9" t="s">
        <v>666</v>
      </c>
      <c r="E269" s="11" t="s">
        <v>667</v>
      </c>
      <c r="F269" s="20" t="s">
        <v>200</v>
      </c>
      <c r="G269" s="21" t="str">
        <f t="shared" si="4"/>
        <v>CONS</v>
      </c>
      <c r="H269" s="21" t="str">
        <f>VLOOKUP(EBOPS!F269,BEC5REF!$B$1:$F$178,2,FALSE)</f>
        <v>Health, pharmaceuticals, education, cultural, sport|Services|Final Consumption</v>
      </c>
      <c r="I269" s="21">
        <f>VLOOKUP(EBOPS!F269,BEC5REF!$B$1:$F$178,5,FALSE)</f>
        <v>1</v>
      </c>
      <c r="J269" s="11"/>
    </row>
    <row r="270" spans="1:10" ht="30" customHeight="1" x14ac:dyDescent="0.25">
      <c r="A270" s="13" t="s">
        <v>664</v>
      </c>
      <c r="B270" s="9" t="s">
        <v>665</v>
      </c>
      <c r="C270" s="24"/>
      <c r="D270" s="9" t="s">
        <v>668</v>
      </c>
      <c r="E270" s="12" t="s">
        <v>669</v>
      </c>
      <c r="F270" s="20" t="s">
        <v>200</v>
      </c>
      <c r="G270" s="21" t="str">
        <f t="shared" si="4"/>
        <v>CONS</v>
      </c>
      <c r="H270" s="21" t="str">
        <f>VLOOKUP(EBOPS!F270,BEC5REF!$B$1:$F$178,2,FALSE)</f>
        <v>Health, pharmaceuticals, education, cultural, sport|Services|Final Consumption</v>
      </c>
      <c r="I270" s="21">
        <f>VLOOKUP(EBOPS!F270,BEC5REF!$B$1:$F$178,5,FALSE)</f>
        <v>1</v>
      </c>
      <c r="J270" s="11"/>
    </row>
    <row r="271" spans="1:10" ht="30" customHeight="1" x14ac:dyDescent="0.25">
      <c r="A271" s="13" t="s">
        <v>664</v>
      </c>
      <c r="B271" s="9" t="s">
        <v>665</v>
      </c>
      <c r="C271" s="24"/>
      <c r="D271" s="9" t="s">
        <v>670</v>
      </c>
      <c r="E271" s="11" t="s">
        <v>671</v>
      </c>
      <c r="F271" s="20" t="s">
        <v>200</v>
      </c>
      <c r="G271" s="21" t="str">
        <f t="shared" si="4"/>
        <v>CONS</v>
      </c>
      <c r="H271" s="21" t="str">
        <f>VLOOKUP(EBOPS!F271,BEC5REF!$B$1:$F$178,2,FALSE)</f>
        <v>Health, pharmaceuticals, education, cultural, sport|Services|Final Consumption</v>
      </c>
      <c r="I271" s="21">
        <f>VLOOKUP(EBOPS!F271,BEC5REF!$B$1:$F$178,5,FALSE)</f>
        <v>1</v>
      </c>
      <c r="J271" s="11"/>
    </row>
    <row r="272" spans="1:10" ht="30" customHeight="1" x14ac:dyDescent="0.25">
      <c r="A272" s="13" t="s">
        <v>672</v>
      </c>
      <c r="B272" s="9" t="s">
        <v>235</v>
      </c>
      <c r="C272" s="24"/>
      <c r="D272" s="9" t="s">
        <v>236</v>
      </c>
      <c r="E272" s="12" t="s">
        <v>237</v>
      </c>
      <c r="F272" s="20" t="s">
        <v>200</v>
      </c>
      <c r="G272" s="21" t="str">
        <f t="shared" si="4"/>
        <v>CONS</v>
      </c>
      <c r="H272" s="21" t="str">
        <f>VLOOKUP(EBOPS!F272,BEC5REF!$B$1:$F$178,2,FALSE)</f>
        <v>Health, pharmaceuticals, education, cultural, sport|Services|Final Consumption</v>
      </c>
      <c r="I272" s="21">
        <f>VLOOKUP(EBOPS!F272,BEC5REF!$B$1:$F$178,5,FALSE)</f>
        <v>1</v>
      </c>
      <c r="J272" s="11"/>
    </row>
    <row r="273" spans="1:10" ht="30" customHeight="1" x14ac:dyDescent="0.25">
      <c r="A273" s="13" t="s">
        <v>672</v>
      </c>
      <c r="B273" s="9" t="s">
        <v>235</v>
      </c>
      <c r="C273" s="24"/>
      <c r="D273" s="9" t="s">
        <v>238</v>
      </c>
      <c r="E273" s="9" t="s">
        <v>239</v>
      </c>
      <c r="F273" s="22" t="s">
        <v>200</v>
      </c>
      <c r="G273" s="21" t="str">
        <f t="shared" si="4"/>
        <v>CONS</v>
      </c>
      <c r="H273" s="21" t="str">
        <f>VLOOKUP(EBOPS!F273,BEC5REF!$B$1:$F$178,2,FALSE)</f>
        <v>Health, pharmaceuticals, education, cultural, sport|Services|Final Consumption</v>
      </c>
      <c r="I273" s="21">
        <f>VLOOKUP(EBOPS!F273,BEC5REF!$B$1:$F$178,5,FALSE)</f>
        <v>1</v>
      </c>
      <c r="J273" s="11"/>
    </row>
    <row r="274" spans="1:10" ht="30" customHeight="1" x14ac:dyDescent="0.25">
      <c r="A274" s="13" t="s">
        <v>673</v>
      </c>
      <c r="B274" s="9" t="s">
        <v>241</v>
      </c>
      <c r="C274" s="24"/>
      <c r="D274" s="9" t="s">
        <v>242</v>
      </c>
      <c r="E274" s="9" t="s">
        <v>243</v>
      </c>
      <c r="F274" s="22" t="s">
        <v>200</v>
      </c>
      <c r="G274" s="21" t="str">
        <f t="shared" si="4"/>
        <v>CONS</v>
      </c>
      <c r="H274" s="21" t="str">
        <f>VLOOKUP(EBOPS!F274,BEC5REF!$B$1:$F$178,2,FALSE)</f>
        <v>Health, pharmaceuticals, education, cultural, sport|Services|Final Consumption</v>
      </c>
      <c r="I274" s="21">
        <f>VLOOKUP(EBOPS!F274,BEC5REF!$B$1:$F$178,5,FALSE)</f>
        <v>1</v>
      </c>
      <c r="J274" s="11"/>
    </row>
    <row r="275" spans="1:10" ht="30" customHeight="1" x14ac:dyDescent="0.25">
      <c r="A275" s="13" t="s">
        <v>673</v>
      </c>
      <c r="B275" s="9" t="s">
        <v>241</v>
      </c>
      <c r="C275" s="24"/>
      <c r="D275" s="9" t="s">
        <v>244</v>
      </c>
      <c r="E275" s="9" t="s">
        <v>245</v>
      </c>
      <c r="F275" s="22" t="s">
        <v>200</v>
      </c>
      <c r="G275" s="21" t="str">
        <f t="shared" si="4"/>
        <v>CONS</v>
      </c>
      <c r="H275" s="21" t="str">
        <f>VLOOKUP(EBOPS!F275,BEC5REF!$B$1:$F$178,2,FALSE)</f>
        <v>Health, pharmaceuticals, education, cultural, sport|Services|Final Consumption</v>
      </c>
      <c r="I275" s="21">
        <f>VLOOKUP(EBOPS!F275,BEC5REF!$B$1:$F$178,5,FALSE)</f>
        <v>1</v>
      </c>
      <c r="J275" s="11"/>
    </row>
    <row r="276" spans="1:10" ht="30" customHeight="1" x14ac:dyDescent="0.25">
      <c r="A276" s="13" t="s">
        <v>673</v>
      </c>
      <c r="B276" s="9" t="s">
        <v>241</v>
      </c>
      <c r="C276" s="24"/>
      <c r="D276" s="9" t="s">
        <v>246</v>
      </c>
      <c r="E276" s="9" t="s">
        <v>247</v>
      </c>
      <c r="F276" s="22" t="s">
        <v>200</v>
      </c>
      <c r="G276" s="21" t="str">
        <f t="shared" si="4"/>
        <v>CONS</v>
      </c>
      <c r="H276" s="21" t="str">
        <f>VLOOKUP(EBOPS!F276,BEC5REF!$B$1:$F$178,2,FALSE)</f>
        <v>Health, pharmaceuticals, education, cultural, sport|Services|Final Consumption</v>
      </c>
      <c r="I276" s="21">
        <f>VLOOKUP(EBOPS!F276,BEC5REF!$B$1:$F$178,5,FALSE)</f>
        <v>1</v>
      </c>
      <c r="J276" s="11"/>
    </row>
    <row r="277" spans="1:10" ht="30" customHeight="1" x14ac:dyDescent="0.25">
      <c r="A277" s="13" t="s">
        <v>673</v>
      </c>
      <c r="B277" s="9" t="s">
        <v>241</v>
      </c>
      <c r="C277" s="24"/>
      <c r="D277" s="9" t="s">
        <v>248</v>
      </c>
      <c r="E277" s="9" t="s">
        <v>249</v>
      </c>
      <c r="F277" s="22" t="s">
        <v>200</v>
      </c>
      <c r="G277" s="21" t="str">
        <f t="shared" si="4"/>
        <v>CONS</v>
      </c>
      <c r="H277" s="21" t="str">
        <f>VLOOKUP(EBOPS!F277,BEC5REF!$B$1:$F$178,2,FALSE)</f>
        <v>Health, pharmaceuticals, education, cultural, sport|Services|Final Consumption</v>
      </c>
      <c r="I277" s="21">
        <f>VLOOKUP(EBOPS!F277,BEC5REF!$B$1:$F$178,5,FALSE)</f>
        <v>1</v>
      </c>
      <c r="J277" s="11"/>
    </row>
    <row r="278" spans="1:10" ht="30" customHeight="1" x14ac:dyDescent="0.25">
      <c r="A278" s="13" t="s">
        <v>673</v>
      </c>
      <c r="B278" s="9" t="s">
        <v>241</v>
      </c>
      <c r="C278" s="24"/>
      <c r="D278" s="9" t="s">
        <v>250</v>
      </c>
      <c r="E278" s="9" t="s">
        <v>251</v>
      </c>
      <c r="F278" s="22" t="s">
        <v>200</v>
      </c>
      <c r="G278" s="21" t="str">
        <f t="shared" si="4"/>
        <v>CONS</v>
      </c>
      <c r="H278" s="21" t="str">
        <f>VLOOKUP(EBOPS!F278,BEC5REF!$B$1:$F$178,2,FALSE)</f>
        <v>Health, pharmaceuticals, education, cultural, sport|Services|Final Consumption</v>
      </c>
      <c r="I278" s="21">
        <f>VLOOKUP(EBOPS!F278,BEC5REF!$B$1:$F$178,5,FALSE)</f>
        <v>1</v>
      </c>
      <c r="J278" s="11"/>
    </row>
    <row r="279" spans="1:10" ht="30" customHeight="1" x14ac:dyDescent="0.25">
      <c r="A279" s="13" t="s">
        <v>673</v>
      </c>
      <c r="B279" s="9" t="s">
        <v>241</v>
      </c>
      <c r="C279" s="24"/>
      <c r="D279" s="9" t="s">
        <v>252</v>
      </c>
      <c r="E279" s="9" t="s">
        <v>253</v>
      </c>
      <c r="F279" s="22" t="s">
        <v>200</v>
      </c>
      <c r="G279" s="21" t="str">
        <f t="shared" si="4"/>
        <v>CONS</v>
      </c>
      <c r="H279" s="21" t="str">
        <f>VLOOKUP(EBOPS!F279,BEC5REF!$B$1:$F$178,2,FALSE)</f>
        <v>Health, pharmaceuticals, education, cultural, sport|Services|Final Consumption</v>
      </c>
      <c r="I279" s="21">
        <f>VLOOKUP(EBOPS!F279,BEC5REF!$B$1:$F$178,5,FALSE)</f>
        <v>1</v>
      </c>
      <c r="J279" s="11"/>
    </row>
    <row r="280" spans="1:10" ht="30" customHeight="1" x14ac:dyDescent="0.25">
      <c r="A280" s="13" t="s">
        <v>673</v>
      </c>
      <c r="B280" s="9" t="s">
        <v>241</v>
      </c>
      <c r="C280" s="24"/>
      <c r="D280" s="9" t="s">
        <v>254</v>
      </c>
      <c r="E280" s="9" t="s">
        <v>255</v>
      </c>
      <c r="F280" s="22" t="s">
        <v>200</v>
      </c>
      <c r="G280" s="21" t="str">
        <f t="shared" si="4"/>
        <v>CONS</v>
      </c>
      <c r="H280" s="21" t="str">
        <f>VLOOKUP(EBOPS!F280,BEC5REF!$B$1:$F$178,2,FALSE)</f>
        <v>Health, pharmaceuticals, education, cultural, sport|Services|Final Consumption</v>
      </c>
      <c r="I280" s="21">
        <f>VLOOKUP(EBOPS!F280,BEC5REF!$B$1:$F$178,5,FALSE)</f>
        <v>1</v>
      </c>
      <c r="J280" s="11"/>
    </row>
    <row r="281" spans="1:10" ht="30" customHeight="1" x14ac:dyDescent="0.25">
      <c r="A281" s="13" t="s">
        <v>673</v>
      </c>
      <c r="B281" s="9" t="s">
        <v>241</v>
      </c>
      <c r="C281" s="24"/>
      <c r="D281" s="9" t="s">
        <v>410</v>
      </c>
      <c r="E281" s="9" t="s">
        <v>257</v>
      </c>
      <c r="F281" s="22" t="s">
        <v>200</v>
      </c>
      <c r="G281" s="21" t="str">
        <f t="shared" si="4"/>
        <v>CONS</v>
      </c>
      <c r="H281" s="21" t="str">
        <f>VLOOKUP(EBOPS!F281,BEC5REF!$B$1:$F$178,2,FALSE)</f>
        <v>Health, pharmaceuticals, education, cultural, sport|Services|Final Consumption</v>
      </c>
      <c r="I281" s="21">
        <f>VLOOKUP(EBOPS!F281,BEC5REF!$B$1:$F$178,5,FALSE)</f>
        <v>1</v>
      </c>
      <c r="J281" s="12" t="s">
        <v>674</v>
      </c>
    </row>
    <row r="282" spans="1:10" ht="30" customHeight="1" x14ac:dyDescent="0.25">
      <c r="A282" s="13" t="s">
        <v>673</v>
      </c>
      <c r="B282" s="9" t="s">
        <v>241</v>
      </c>
      <c r="C282" s="24"/>
      <c r="D282" s="9" t="s">
        <v>258</v>
      </c>
      <c r="E282" s="9" t="s">
        <v>259</v>
      </c>
      <c r="F282" s="22" t="s">
        <v>200</v>
      </c>
      <c r="G282" s="21" t="str">
        <f t="shared" si="4"/>
        <v>CONS</v>
      </c>
      <c r="H282" s="21" t="str">
        <f>VLOOKUP(EBOPS!F282,BEC5REF!$B$1:$F$178,2,FALSE)</f>
        <v>Health, pharmaceuticals, education, cultural, sport|Services|Final Consumption</v>
      </c>
      <c r="I282" s="21">
        <f>VLOOKUP(EBOPS!F282,BEC5REF!$B$1:$F$178,5,FALSE)</f>
        <v>1</v>
      </c>
      <c r="J282" s="12"/>
    </row>
    <row r="283" spans="1:10" ht="30" customHeight="1" x14ac:dyDescent="0.25">
      <c r="A283" s="13" t="s">
        <v>675</v>
      </c>
      <c r="B283" s="12" t="s">
        <v>676</v>
      </c>
      <c r="C283" s="12"/>
      <c r="D283" s="9" t="s">
        <v>677</v>
      </c>
      <c r="E283" s="12" t="s">
        <v>678</v>
      </c>
      <c r="F283" s="20" t="s">
        <v>200</v>
      </c>
      <c r="G283" s="21" t="str">
        <f t="shared" si="4"/>
        <v>CONS</v>
      </c>
      <c r="H283" s="21" t="str">
        <f>VLOOKUP(EBOPS!F283,BEC5REF!$B$1:$F$178,2,FALSE)</f>
        <v>Health, pharmaceuticals, education, cultural, sport|Services|Final Consumption</v>
      </c>
      <c r="I283" s="21">
        <f>VLOOKUP(EBOPS!F283,BEC5REF!$B$1:$F$178,5,FALSE)</f>
        <v>1</v>
      </c>
      <c r="J283" s="11"/>
    </row>
    <row r="284" spans="1:10" ht="30" customHeight="1" x14ac:dyDescent="0.25">
      <c r="A284" s="13" t="s">
        <v>675</v>
      </c>
      <c r="B284" s="12" t="s">
        <v>676</v>
      </c>
      <c r="C284" s="12"/>
      <c r="D284" s="9" t="s">
        <v>679</v>
      </c>
      <c r="E284" s="12" t="s">
        <v>680</v>
      </c>
      <c r="F284" s="20" t="s">
        <v>200</v>
      </c>
      <c r="G284" s="21" t="str">
        <f t="shared" si="4"/>
        <v>CONS</v>
      </c>
      <c r="H284" s="21" t="str">
        <f>VLOOKUP(EBOPS!F284,BEC5REF!$B$1:$F$178,2,FALSE)</f>
        <v>Health, pharmaceuticals, education, cultural, sport|Services|Final Consumption</v>
      </c>
      <c r="I284" s="21">
        <f>VLOOKUP(EBOPS!F284,BEC5REF!$B$1:$F$178,5,FALSE)</f>
        <v>1</v>
      </c>
      <c r="J284" s="11"/>
    </row>
    <row r="285" spans="1:10" ht="30" customHeight="1" x14ac:dyDescent="0.25">
      <c r="A285" s="13" t="s">
        <v>675</v>
      </c>
      <c r="B285" s="12" t="s">
        <v>676</v>
      </c>
      <c r="C285" s="12"/>
      <c r="D285" s="9" t="s">
        <v>681</v>
      </c>
      <c r="E285" s="12" t="s">
        <v>682</v>
      </c>
      <c r="F285" s="20" t="s">
        <v>200</v>
      </c>
      <c r="G285" s="21" t="str">
        <f t="shared" si="4"/>
        <v>CONS</v>
      </c>
      <c r="H285" s="21" t="str">
        <f>VLOOKUP(EBOPS!F285,BEC5REF!$B$1:$F$178,2,FALSE)</f>
        <v>Health, pharmaceuticals, education, cultural, sport|Services|Final Consumption</v>
      </c>
      <c r="I285" s="21">
        <f>VLOOKUP(EBOPS!F285,BEC5REF!$B$1:$F$178,5,FALSE)</f>
        <v>1</v>
      </c>
      <c r="J285" s="11"/>
    </row>
    <row r="286" spans="1:10" ht="30" customHeight="1" x14ac:dyDescent="0.25">
      <c r="A286" s="13" t="s">
        <v>675</v>
      </c>
      <c r="B286" s="12" t="s">
        <v>676</v>
      </c>
      <c r="C286" s="12"/>
      <c r="D286" s="9" t="s">
        <v>683</v>
      </c>
      <c r="E286" s="12" t="s">
        <v>684</v>
      </c>
      <c r="F286" s="20" t="s">
        <v>200</v>
      </c>
      <c r="G286" s="21" t="str">
        <f t="shared" si="4"/>
        <v>CONS</v>
      </c>
      <c r="H286" s="21" t="str">
        <f>VLOOKUP(EBOPS!F286,BEC5REF!$B$1:$F$178,2,FALSE)</f>
        <v>Health, pharmaceuticals, education, cultural, sport|Services|Final Consumption</v>
      </c>
      <c r="I286" s="21">
        <f>VLOOKUP(EBOPS!F286,BEC5REF!$B$1:$F$178,5,FALSE)</f>
        <v>1</v>
      </c>
      <c r="J286" s="11"/>
    </row>
    <row r="287" spans="1:10" ht="30" customHeight="1" x14ac:dyDescent="0.25">
      <c r="A287" s="13" t="s">
        <v>685</v>
      </c>
      <c r="B287" s="12" t="s">
        <v>686</v>
      </c>
      <c r="C287" s="12"/>
      <c r="D287" s="9" t="s">
        <v>223</v>
      </c>
      <c r="E287" s="9" t="s">
        <v>224</v>
      </c>
      <c r="F287" s="22" t="s">
        <v>200</v>
      </c>
      <c r="G287" s="21" t="str">
        <f t="shared" si="4"/>
        <v>CONS</v>
      </c>
      <c r="H287" s="21" t="str">
        <f>VLOOKUP(EBOPS!F287,BEC5REF!$B$1:$F$178,2,FALSE)</f>
        <v>Health, pharmaceuticals, education, cultural, sport|Services|Final Consumption</v>
      </c>
      <c r="I287" s="21">
        <f>VLOOKUP(EBOPS!F287,BEC5REF!$B$1:$F$178,5,FALSE)</f>
        <v>1</v>
      </c>
      <c r="J287" s="11"/>
    </row>
    <row r="288" spans="1:10" ht="30" customHeight="1" x14ac:dyDescent="0.25">
      <c r="A288" s="13" t="s">
        <v>685</v>
      </c>
      <c r="B288" s="12" t="s">
        <v>686</v>
      </c>
      <c r="C288" s="12"/>
      <c r="D288" s="9" t="s">
        <v>225</v>
      </c>
      <c r="E288" s="9" t="s">
        <v>226</v>
      </c>
      <c r="F288" s="22" t="s">
        <v>200</v>
      </c>
      <c r="G288" s="21" t="str">
        <f t="shared" si="4"/>
        <v>CONS</v>
      </c>
      <c r="H288" s="21" t="str">
        <f>VLOOKUP(EBOPS!F288,BEC5REF!$B$1:$F$178,2,FALSE)</f>
        <v>Health, pharmaceuticals, education, cultural, sport|Services|Final Consumption</v>
      </c>
      <c r="I288" s="21">
        <f>VLOOKUP(EBOPS!F288,BEC5REF!$B$1:$F$178,5,FALSE)</f>
        <v>1</v>
      </c>
      <c r="J288" s="11"/>
    </row>
    <row r="289" spans="1:10" ht="30" customHeight="1" x14ac:dyDescent="0.25">
      <c r="A289" s="13" t="s">
        <v>685</v>
      </c>
      <c r="B289" s="12" t="s">
        <v>686</v>
      </c>
      <c r="C289" s="12"/>
      <c r="D289" s="9" t="s">
        <v>229</v>
      </c>
      <c r="E289" s="9" t="s">
        <v>230</v>
      </c>
      <c r="F289" s="22" t="s">
        <v>200</v>
      </c>
      <c r="G289" s="21" t="str">
        <f t="shared" si="4"/>
        <v>CONS</v>
      </c>
      <c r="H289" s="21" t="str">
        <f>VLOOKUP(EBOPS!F289,BEC5REF!$B$1:$F$178,2,FALSE)</f>
        <v>Health, pharmaceuticals, education, cultural, sport|Services|Final Consumption</v>
      </c>
      <c r="I289" s="21">
        <f>VLOOKUP(EBOPS!F289,BEC5REF!$B$1:$F$178,5,FALSE)</f>
        <v>1</v>
      </c>
      <c r="J289" s="11"/>
    </row>
    <row r="290" spans="1:10" ht="30" customHeight="1" x14ac:dyDescent="0.25">
      <c r="A290" s="13" t="s">
        <v>685</v>
      </c>
      <c r="B290" s="12" t="s">
        <v>686</v>
      </c>
      <c r="C290" s="12"/>
      <c r="D290" s="9" t="s">
        <v>232</v>
      </c>
      <c r="E290" s="9" t="s">
        <v>233</v>
      </c>
      <c r="F290" s="22" t="s">
        <v>200</v>
      </c>
      <c r="G290" s="21" t="str">
        <f t="shared" si="4"/>
        <v>CONS</v>
      </c>
      <c r="H290" s="21" t="str">
        <f>VLOOKUP(EBOPS!F290,BEC5REF!$B$1:$F$178,2,FALSE)</f>
        <v>Health, pharmaceuticals, education, cultural, sport|Services|Final Consumption</v>
      </c>
      <c r="I290" s="21">
        <f>VLOOKUP(EBOPS!F290,BEC5REF!$B$1:$F$178,5,FALSE)</f>
        <v>1</v>
      </c>
      <c r="J290" s="11"/>
    </row>
    <row r="291" spans="1:10" ht="30" customHeight="1" x14ac:dyDescent="0.25">
      <c r="A291" s="13" t="s">
        <v>685</v>
      </c>
      <c r="B291" s="12" t="s">
        <v>686</v>
      </c>
      <c r="C291" s="12"/>
      <c r="D291" s="9" t="s">
        <v>687</v>
      </c>
      <c r="E291" s="11" t="s">
        <v>688</v>
      </c>
      <c r="F291" s="20" t="s">
        <v>200</v>
      </c>
      <c r="G291" s="21" t="str">
        <f t="shared" si="4"/>
        <v>CONS</v>
      </c>
      <c r="H291" s="21" t="str">
        <f>VLOOKUP(EBOPS!F291,BEC5REF!$B$1:$F$178,2,FALSE)</f>
        <v>Health, pharmaceuticals, education, cultural, sport|Services|Final Consumption</v>
      </c>
      <c r="I291" s="21">
        <f>VLOOKUP(EBOPS!F291,BEC5REF!$B$1:$F$178,5,FALSE)</f>
        <v>1</v>
      </c>
      <c r="J291" s="11"/>
    </row>
    <row r="292" spans="1:10" ht="30" customHeight="1" x14ac:dyDescent="0.25">
      <c r="A292" s="13" t="s">
        <v>685</v>
      </c>
      <c r="B292" s="12" t="s">
        <v>686</v>
      </c>
      <c r="C292" s="12"/>
      <c r="D292" s="9" t="s">
        <v>689</v>
      </c>
      <c r="E292" s="11" t="s">
        <v>690</v>
      </c>
      <c r="F292" s="20" t="s">
        <v>200</v>
      </c>
      <c r="G292" s="21" t="str">
        <f t="shared" si="4"/>
        <v>CONS</v>
      </c>
      <c r="H292" s="21" t="str">
        <f>VLOOKUP(EBOPS!F292,BEC5REF!$B$1:$F$178,2,FALSE)</f>
        <v>Health, pharmaceuticals, education, cultural, sport|Services|Final Consumption</v>
      </c>
      <c r="I292" s="21">
        <f>VLOOKUP(EBOPS!F292,BEC5REF!$B$1:$F$178,5,FALSE)</f>
        <v>1</v>
      </c>
      <c r="J292" s="11"/>
    </row>
    <row r="293" spans="1:10" ht="30" customHeight="1" x14ac:dyDescent="0.25">
      <c r="A293" s="13" t="s">
        <v>685</v>
      </c>
      <c r="B293" s="12" t="s">
        <v>686</v>
      </c>
      <c r="C293" s="12"/>
      <c r="D293" s="9" t="s">
        <v>691</v>
      </c>
      <c r="E293" s="11" t="s">
        <v>692</v>
      </c>
      <c r="F293" s="20" t="s">
        <v>200</v>
      </c>
      <c r="G293" s="21" t="str">
        <f t="shared" si="4"/>
        <v>CONS</v>
      </c>
      <c r="H293" s="21" t="str">
        <f>VLOOKUP(EBOPS!F293,BEC5REF!$B$1:$F$178,2,FALSE)</f>
        <v>Health, pharmaceuticals, education, cultural, sport|Services|Final Consumption</v>
      </c>
      <c r="I293" s="21">
        <f>VLOOKUP(EBOPS!F293,BEC5REF!$B$1:$F$178,5,FALSE)</f>
        <v>1</v>
      </c>
      <c r="J293" s="11"/>
    </row>
    <row r="294" spans="1:10" ht="30" customHeight="1" x14ac:dyDescent="0.25">
      <c r="A294" s="13" t="s">
        <v>685</v>
      </c>
      <c r="B294" s="12" t="s">
        <v>686</v>
      </c>
      <c r="C294" s="12"/>
      <c r="D294" s="9" t="s">
        <v>693</v>
      </c>
      <c r="E294" s="11" t="s">
        <v>694</v>
      </c>
      <c r="F294" s="20" t="s">
        <v>200</v>
      </c>
      <c r="G294" s="21" t="str">
        <f t="shared" si="4"/>
        <v>CONS</v>
      </c>
      <c r="H294" s="21" t="str">
        <f>VLOOKUP(EBOPS!F294,BEC5REF!$B$1:$F$178,2,FALSE)</f>
        <v>Health, pharmaceuticals, education, cultural, sport|Services|Final Consumption</v>
      </c>
      <c r="I294" s="21">
        <f>VLOOKUP(EBOPS!F294,BEC5REF!$B$1:$F$178,5,FALSE)</f>
        <v>1</v>
      </c>
      <c r="J294" s="11"/>
    </row>
    <row r="295" spans="1:10" ht="30" customHeight="1" x14ac:dyDescent="0.25">
      <c r="A295" s="13" t="s">
        <v>685</v>
      </c>
      <c r="B295" s="12" t="s">
        <v>686</v>
      </c>
      <c r="C295" s="12"/>
      <c r="D295" s="9" t="s">
        <v>695</v>
      </c>
      <c r="E295" s="11" t="s">
        <v>696</v>
      </c>
      <c r="F295" s="20" t="s">
        <v>200</v>
      </c>
      <c r="G295" s="21" t="str">
        <f t="shared" si="4"/>
        <v>CONS</v>
      </c>
      <c r="H295" s="21" t="str">
        <f>VLOOKUP(EBOPS!F295,BEC5REF!$B$1:$F$178,2,FALSE)</f>
        <v>Health, pharmaceuticals, education, cultural, sport|Services|Final Consumption</v>
      </c>
      <c r="I295" s="21">
        <f>VLOOKUP(EBOPS!F295,BEC5REF!$B$1:$F$178,5,FALSE)</f>
        <v>1</v>
      </c>
      <c r="J295" s="11"/>
    </row>
    <row r="296" spans="1:10" ht="30" customHeight="1" x14ac:dyDescent="0.25">
      <c r="A296" s="13" t="s">
        <v>685</v>
      </c>
      <c r="B296" s="12" t="s">
        <v>686</v>
      </c>
      <c r="C296" s="12"/>
      <c r="D296" s="9" t="s">
        <v>697</v>
      </c>
      <c r="E296" s="11" t="s">
        <v>698</v>
      </c>
      <c r="F296" s="20" t="s">
        <v>200</v>
      </c>
      <c r="G296" s="21" t="str">
        <f t="shared" si="4"/>
        <v>CONS</v>
      </c>
      <c r="H296" s="21" t="str">
        <f>VLOOKUP(EBOPS!F296,BEC5REF!$B$1:$F$178,2,FALSE)</f>
        <v>Health, pharmaceuticals, education, cultural, sport|Services|Final Consumption</v>
      </c>
      <c r="I296" s="21">
        <f>VLOOKUP(EBOPS!F296,BEC5REF!$B$1:$F$178,5,FALSE)</f>
        <v>1</v>
      </c>
      <c r="J296" s="11"/>
    </row>
    <row r="297" spans="1:10" ht="30" customHeight="1" x14ac:dyDescent="0.25">
      <c r="A297" s="13" t="s">
        <v>685</v>
      </c>
      <c r="B297" s="12" t="s">
        <v>686</v>
      </c>
      <c r="C297" s="12"/>
      <c r="D297" s="9" t="s">
        <v>699</v>
      </c>
      <c r="E297" s="11" t="s">
        <v>700</v>
      </c>
      <c r="F297" s="20" t="s">
        <v>200</v>
      </c>
      <c r="G297" s="21" t="str">
        <f t="shared" si="4"/>
        <v>CONS</v>
      </c>
      <c r="H297" s="21" t="str">
        <f>VLOOKUP(EBOPS!F297,BEC5REF!$B$1:$F$178,2,FALSE)</f>
        <v>Health, pharmaceuticals, education, cultural, sport|Services|Final Consumption</v>
      </c>
      <c r="I297" s="21">
        <f>VLOOKUP(EBOPS!F297,BEC5REF!$B$1:$F$178,5,FALSE)</f>
        <v>1</v>
      </c>
      <c r="J297" s="11"/>
    </row>
    <row r="298" spans="1:10" ht="30" customHeight="1" x14ac:dyDescent="0.25">
      <c r="A298" s="13" t="s">
        <v>685</v>
      </c>
      <c r="B298" s="12" t="s">
        <v>686</v>
      </c>
      <c r="C298" s="12"/>
      <c r="D298" s="9" t="s">
        <v>701</v>
      </c>
      <c r="E298" s="11" t="s">
        <v>702</v>
      </c>
      <c r="F298" s="20" t="s">
        <v>200</v>
      </c>
      <c r="G298" s="21" t="str">
        <f t="shared" si="4"/>
        <v>CONS</v>
      </c>
      <c r="H298" s="21" t="str">
        <f>VLOOKUP(EBOPS!F298,BEC5REF!$B$1:$F$178,2,FALSE)</f>
        <v>Health, pharmaceuticals, education, cultural, sport|Services|Final Consumption</v>
      </c>
      <c r="I298" s="21">
        <f>VLOOKUP(EBOPS!F298,BEC5REF!$B$1:$F$178,5,FALSE)</f>
        <v>1</v>
      </c>
      <c r="J298" s="11"/>
    </row>
    <row r="299" spans="1:10" ht="30" customHeight="1" x14ac:dyDescent="0.25">
      <c r="A299" s="13" t="s">
        <v>685</v>
      </c>
      <c r="B299" s="12" t="s">
        <v>686</v>
      </c>
      <c r="C299" s="12"/>
      <c r="D299" s="9" t="s">
        <v>703</v>
      </c>
      <c r="E299" s="11" t="s">
        <v>704</v>
      </c>
      <c r="F299" s="20" t="s">
        <v>200</v>
      </c>
      <c r="G299" s="21" t="str">
        <f t="shared" si="4"/>
        <v>CONS</v>
      </c>
      <c r="H299" s="21" t="str">
        <f>VLOOKUP(EBOPS!F299,BEC5REF!$B$1:$F$178,2,FALSE)</f>
        <v>Health, pharmaceuticals, education, cultural, sport|Services|Final Consumption</v>
      </c>
      <c r="I299" s="21">
        <f>VLOOKUP(EBOPS!F299,BEC5REF!$B$1:$F$178,5,FALSE)</f>
        <v>1</v>
      </c>
      <c r="J299" s="11"/>
    </row>
    <row r="300" spans="1:10" ht="30" customHeight="1" x14ac:dyDescent="0.25">
      <c r="A300" s="13" t="s">
        <v>685</v>
      </c>
      <c r="B300" s="12" t="s">
        <v>686</v>
      </c>
      <c r="C300" s="12"/>
      <c r="D300" s="9" t="s">
        <v>705</v>
      </c>
      <c r="E300" s="9" t="s">
        <v>706</v>
      </c>
      <c r="F300" s="22" t="s">
        <v>200</v>
      </c>
      <c r="G300" s="21" t="str">
        <f t="shared" si="4"/>
        <v>CONS</v>
      </c>
      <c r="H300" s="21" t="str">
        <f>VLOOKUP(EBOPS!F300,BEC5REF!$B$1:$F$178,2,FALSE)</f>
        <v>Health, pharmaceuticals, education, cultural, sport|Services|Final Consumption</v>
      </c>
      <c r="I300" s="21">
        <f>VLOOKUP(EBOPS!F300,BEC5REF!$B$1:$F$178,5,FALSE)</f>
        <v>1</v>
      </c>
      <c r="J300" s="11"/>
    </row>
    <row r="301" spans="1:10" ht="30" customHeight="1" x14ac:dyDescent="0.25">
      <c r="A301" s="13" t="s">
        <v>707</v>
      </c>
      <c r="B301" s="9" t="s">
        <v>708</v>
      </c>
      <c r="C301" s="24"/>
      <c r="D301" s="9" t="s">
        <v>709</v>
      </c>
      <c r="E301" s="9" t="s">
        <v>710</v>
      </c>
      <c r="F301" s="22" t="s">
        <v>200</v>
      </c>
      <c r="G301" s="21" t="str">
        <f t="shared" si="4"/>
        <v>CONS</v>
      </c>
      <c r="H301" s="21" t="str">
        <f>VLOOKUP(EBOPS!F301,BEC5REF!$B$1:$F$178,2,FALSE)</f>
        <v>Health, pharmaceuticals, education, cultural, sport|Services|Final Consumption</v>
      </c>
      <c r="I301" s="21">
        <f>VLOOKUP(EBOPS!F301,BEC5REF!$B$1:$F$178,5,FALSE)</f>
        <v>1</v>
      </c>
      <c r="J301" s="29" t="s">
        <v>711</v>
      </c>
    </row>
    <row r="302" spans="1:10" ht="30" customHeight="1" x14ac:dyDescent="0.25">
      <c r="A302" s="13" t="s">
        <v>712</v>
      </c>
      <c r="B302" s="9" t="s">
        <v>713</v>
      </c>
      <c r="C302" s="24"/>
      <c r="D302" s="9" t="s">
        <v>709</v>
      </c>
      <c r="E302" s="9" t="s">
        <v>710</v>
      </c>
      <c r="F302" s="22" t="s">
        <v>200</v>
      </c>
      <c r="G302" s="21" t="str">
        <f t="shared" si="4"/>
        <v>CONS</v>
      </c>
      <c r="H302" s="21" t="str">
        <f>VLOOKUP(EBOPS!F302,BEC5REF!$B$1:$F$178,2,FALSE)</f>
        <v>Health, pharmaceuticals, education, cultural, sport|Services|Final Consumption</v>
      </c>
      <c r="I302" s="21">
        <f>VLOOKUP(EBOPS!F302,BEC5REF!$B$1:$F$178,5,FALSE)</f>
        <v>1</v>
      </c>
      <c r="J302" s="29"/>
    </row>
    <row r="303" spans="1:10" ht="30" customHeight="1" x14ac:dyDescent="0.25">
      <c r="A303" s="13" t="s">
        <v>714</v>
      </c>
      <c r="B303" s="9" t="s">
        <v>715</v>
      </c>
      <c r="C303" s="24"/>
      <c r="D303" s="9" t="s">
        <v>716</v>
      </c>
      <c r="E303" s="11" t="s">
        <v>717</v>
      </c>
      <c r="F303" s="20" t="s">
        <v>200</v>
      </c>
      <c r="G303" s="21" t="str">
        <f t="shared" si="4"/>
        <v>CONS</v>
      </c>
      <c r="H303" s="21" t="str">
        <f>VLOOKUP(EBOPS!F303,BEC5REF!$B$1:$F$178,2,FALSE)</f>
        <v>Health, pharmaceuticals, education, cultural, sport|Services|Final Consumption</v>
      </c>
      <c r="I303" s="21">
        <f>VLOOKUP(EBOPS!F303,BEC5REF!$B$1:$F$178,5,FALSE)</f>
        <v>1</v>
      </c>
      <c r="J303" s="29"/>
    </row>
    <row r="304" spans="1:10" ht="30" customHeight="1" x14ac:dyDescent="0.25">
      <c r="A304" s="13" t="s">
        <v>714</v>
      </c>
      <c r="B304" s="9" t="s">
        <v>715</v>
      </c>
      <c r="C304" s="24"/>
      <c r="D304" s="9" t="s">
        <v>718</v>
      </c>
      <c r="E304" s="11" t="s">
        <v>719</v>
      </c>
      <c r="F304" s="20" t="s">
        <v>200</v>
      </c>
      <c r="G304" s="21" t="str">
        <f t="shared" si="4"/>
        <v>CONS</v>
      </c>
      <c r="H304" s="21" t="str">
        <f>VLOOKUP(EBOPS!F304,BEC5REF!$B$1:$F$178,2,FALSE)</f>
        <v>Health, pharmaceuticals, education, cultural, sport|Services|Final Consumption</v>
      </c>
      <c r="I304" s="21">
        <f>VLOOKUP(EBOPS!F304,BEC5REF!$B$1:$F$178,5,FALSE)</f>
        <v>1</v>
      </c>
      <c r="J304" s="29"/>
    </row>
    <row r="305" spans="1:10" ht="30" customHeight="1" x14ac:dyDescent="0.25">
      <c r="A305" s="13" t="s">
        <v>714</v>
      </c>
      <c r="B305" s="9" t="s">
        <v>715</v>
      </c>
      <c r="C305" s="24"/>
      <c r="D305" s="9" t="s">
        <v>720</v>
      </c>
      <c r="E305" s="11" t="s">
        <v>721</v>
      </c>
      <c r="F305" s="20" t="s">
        <v>200</v>
      </c>
      <c r="G305" s="21" t="str">
        <f t="shared" si="4"/>
        <v>CONS</v>
      </c>
      <c r="H305" s="21" t="str">
        <f>VLOOKUP(EBOPS!F305,BEC5REF!$B$1:$F$178,2,FALSE)</f>
        <v>Health, pharmaceuticals, education, cultural, sport|Services|Final Consumption</v>
      </c>
      <c r="I305" s="21">
        <f>VLOOKUP(EBOPS!F305,BEC5REF!$B$1:$F$178,5,FALSE)</f>
        <v>1</v>
      </c>
      <c r="J305" s="29"/>
    </row>
    <row r="306" spans="1:10" ht="30" customHeight="1" x14ac:dyDescent="0.25">
      <c r="F306" s="18"/>
      <c r="G306" s="17"/>
    </row>
  </sheetData>
  <mergeCells count="8">
    <mergeCell ref="J133:J136"/>
    <mergeCell ref="J260:J268"/>
    <mergeCell ref="J301:J305"/>
    <mergeCell ref="A69:B69"/>
    <mergeCell ref="J69:J97"/>
    <mergeCell ref="A75:B75"/>
    <mergeCell ref="J98:J103"/>
    <mergeCell ref="J124:J1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700D3-83E5-4EDD-8B1D-817D0D7DBF13}">
  <dimension ref="A1:F178"/>
  <sheetViews>
    <sheetView topLeftCell="A94" workbookViewId="0">
      <selection activeCell="B111" sqref="B111:C111"/>
    </sheetView>
  </sheetViews>
  <sheetFormatPr defaultRowHeight="15" x14ac:dyDescent="0.25"/>
  <cols>
    <col min="1" max="1" width="7.42578125" bestFit="1" customWidth="1"/>
    <col min="2" max="2" width="9.28515625" bestFit="1" customWidth="1"/>
    <col min="3" max="3" width="131.85546875" bestFit="1" customWidth="1"/>
    <col min="4" max="4" width="15.5703125" bestFit="1" customWidth="1"/>
    <col min="6" max="6" width="6.140625" bestFit="1" customWidth="1"/>
  </cols>
  <sheetData>
    <row r="1" spans="1:6" x14ac:dyDescent="0.25">
      <c r="A1" s="7" t="s">
        <v>722</v>
      </c>
      <c r="B1" s="7" t="s">
        <v>723</v>
      </c>
      <c r="C1" s="7" t="s">
        <v>724</v>
      </c>
      <c r="D1" s="7" t="s">
        <v>725</v>
      </c>
      <c r="E1" t="s">
        <v>726</v>
      </c>
      <c r="F1" t="s">
        <v>727</v>
      </c>
    </row>
    <row r="2" spans="1:6" x14ac:dyDescent="0.25">
      <c r="A2" s="7" t="s">
        <v>728</v>
      </c>
      <c r="B2" s="7" t="s">
        <v>7</v>
      </c>
      <c r="C2" s="7" t="s">
        <v>729</v>
      </c>
      <c r="D2" s="7" t="s">
        <v>730</v>
      </c>
      <c r="E2">
        <v>1</v>
      </c>
      <c r="F2">
        <v>0</v>
      </c>
    </row>
    <row r="3" spans="1:6" x14ac:dyDescent="0.25">
      <c r="A3" s="7" t="s">
        <v>728</v>
      </c>
      <c r="B3" s="7" t="s">
        <v>731</v>
      </c>
      <c r="C3" s="7" t="s">
        <v>732</v>
      </c>
      <c r="D3" s="7" t="s">
        <v>7</v>
      </c>
      <c r="E3">
        <v>2</v>
      </c>
      <c r="F3">
        <v>0</v>
      </c>
    </row>
    <row r="4" spans="1:6" x14ac:dyDescent="0.25">
      <c r="A4" s="7" t="s">
        <v>728</v>
      </c>
      <c r="B4" s="7" t="s">
        <v>733</v>
      </c>
      <c r="C4" s="7" t="s">
        <v>734</v>
      </c>
      <c r="D4" s="7" t="s">
        <v>731</v>
      </c>
      <c r="E4">
        <v>3</v>
      </c>
      <c r="F4">
        <v>0</v>
      </c>
    </row>
    <row r="5" spans="1:6" x14ac:dyDescent="0.25">
      <c r="A5" s="7" t="s">
        <v>728</v>
      </c>
      <c r="B5" s="7" t="s">
        <v>735</v>
      </c>
      <c r="C5" s="7" t="s">
        <v>736</v>
      </c>
      <c r="D5" s="7" t="s">
        <v>733</v>
      </c>
      <c r="E5">
        <v>4</v>
      </c>
      <c r="F5">
        <v>1</v>
      </c>
    </row>
    <row r="6" spans="1:6" x14ac:dyDescent="0.25">
      <c r="A6" s="7" t="s">
        <v>728</v>
      </c>
      <c r="B6" s="7" t="s">
        <v>737</v>
      </c>
      <c r="C6" s="7" t="s">
        <v>738</v>
      </c>
      <c r="D6" s="7" t="s">
        <v>733</v>
      </c>
      <c r="E6">
        <v>4</v>
      </c>
      <c r="F6">
        <v>0</v>
      </c>
    </row>
    <row r="7" spans="1:6" x14ac:dyDescent="0.25">
      <c r="A7" s="7" t="s">
        <v>728</v>
      </c>
      <c r="B7" s="7" t="s">
        <v>739</v>
      </c>
      <c r="C7" s="7" t="s">
        <v>740</v>
      </c>
      <c r="D7" s="7" t="s">
        <v>737</v>
      </c>
      <c r="E7">
        <v>6</v>
      </c>
      <c r="F7">
        <v>1</v>
      </c>
    </row>
    <row r="8" spans="1:6" x14ac:dyDescent="0.25">
      <c r="A8" s="7" t="s">
        <v>728</v>
      </c>
      <c r="B8" s="7" t="s">
        <v>741</v>
      </c>
      <c r="C8" s="7" t="s">
        <v>742</v>
      </c>
      <c r="D8" s="7" t="s">
        <v>737</v>
      </c>
      <c r="E8">
        <v>6</v>
      </c>
      <c r="F8">
        <v>1</v>
      </c>
    </row>
    <row r="9" spans="1:6" x14ac:dyDescent="0.25">
      <c r="A9" s="7" t="s">
        <v>728</v>
      </c>
      <c r="B9" s="7" t="s">
        <v>743</v>
      </c>
      <c r="C9" s="7" t="s">
        <v>744</v>
      </c>
      <c r="D9" s="7" t="s">
        <v>731</v>
      </c>
      <c r="E9">
        <v>3</v>
      </c>
      <c r="F9">
        <v>0</v>
      </c>
    </row>
    <row r="10" spans="1:6" x14ac:dyDescent="0.25">
      <c r="A10" s="7" t="s">
        <v>728</v>
      </c>
      <c r="B10" s="7" t="s">
        <v>745</v>
      </c>
      <c r="C10" s="7" t="s">
        <v>746</v>
      </c>
      <c r="D10" s="7" t="s">
        <v>743</v>
      </c>
      <c r="E10">
        <v>6</v>
      </c>
      <c r="F10">
        <v>1</v>
      </c>
    </row>
    <row r="11" spans="1:6" x14ac:dyDescent="0.25">
      <c r="A11" s="7" t="s">
        <v>728</v>
      </c>
      <c r="B11" s="7" t="s">
        <v>747</v>
      </c>
      <c r="C11" s="7" t="s">
        <v>748</v>
      </c>
      <c r="D11" s="7" t="s">
        <v>743</v>
      </c>
      <c r="E11">
        <v>6</v>
      </c>
      <c r="F11">
        <v>1</v>
      </c>
    </row>
    <row r="12" spans="1:6" x14ac:dyDescent="0.25">
      <c r="A12" s="7" t="s">
        <v>728</v>
      </c>
      <c r="B12" s="7" t="s">
        <v>749</v>
      </c>
      <c r="C12" s="7" t="s">
        <v>750</v>
      </c>
      <c r="D12" s="7" t="s">
        <v>731</v>
      </c>
      <c r="E12">
        <v>3</v>
      </c>
      <c r="F12">
        <v>0</v>
      </c>
    </row>
    <row r="13" spans="1:6" x14ac:dyDescent="0.25">
      <c r="A13" s="7" t="s">
        <v>728</v>
      </c>
      <c r="B13" s="7" t="s">
        <v>751</v>
      </c>
      <c r="C13" s="7" t="s">
        <v>752</v>
      </c>
      <c r="D13" s="7" t="s">
        <v>749</v>
      </c>
      <c r="E13">
        <v>4</v>
      </c>
      <c r="F13">
        <v>0</v>
      </c>
    </row>
    <row r="14" spans="1:6" x14ac:dyDescent="0.25">
      <c r="A14" s="7" t="s">
        <v>728</v>
      </c>
      <c r="B14" s="7" t="s">
        <v>753</v>
      </c>
      <c r="C14" s="7" t="s">
        <v>754</v>
      </c>
      <c r="D14" s="7" t="s">
        <v>751</v>
      </c>
      <c r="E14">
        <v>6</v>
      </c>
      <c r="F14">
        <v>1</v>
      </c>
    </row>
    <row r="15" spans="1:6" x14ac:dyDescent="0.25">
      <c r="A15" s="7" t="s">
        <v>728</v>
      </c>
      <c r="B15" s="7" t="s">
        <v>755</v>
      </c>
      <c r="C15" s="7" t="s">
        <v>756</v>
      </c>
      <c r="D15" s="7" t="s">
        <v>751</v>
      </c>
      <c r="E15">
        <v>6</v>
      </c>
      <c r="F15">
        <v>1</v>
      </c>
    </row>
    <row r="16" spans="1:6" x14ac:dyDescent="0.25">
      <c r="A16" s="7" t="s">
        <v>728</v>
      </c>
      <c r="B16" s="7" t="s">
        <v>757</v>
      </c>
      <c r="C16" s="7" t="s">
        <v>758</v>
      </c>
      <c r="D16" s="7" t="s">
        <v>749</v>
      </c>
      <c r="E16">
        <v>4</v>
      </c>
      <c r="F16">
        <v>0</v>
      </c>
    </row>
    <row r="17" spans="1:6" x14ac:dyDescent="0.25">
      <c r="A17" s="7" t="s">
        <v>728</v>
      </c>
      <c r="B17" s="7" t="s">
        <v>759</v>
      </c>
      <c r="C17" s="7" t="s">
        <v>760</v>
      </c>
      <c r="D17" s="7" t="s">
        <v>757</v>
      </c>
      <c r="E17">
        <v>6</v>
      </c>
      <c r="F17">
        <v>1</v>
      </c>
    </row>
    <row r="18" spans="1:6" x14ac:dyDescent="0.25">
      <c r="A18" s="7" t="s">
        <v>728</v>
      </c>
      <c r="B18" s="7" t="s">
        <v>761</v>
      </c>
      <c r="C18" s="7" t="s">
        <v>762</v>
      </c>
      <c r="D18" s="7" t="s">
        <v>757</v>
      </c>
      <c r="E18">
        <v>6</v>
      </c>
      <c r="F18">
        <v>1</v>
      </c>
    </row>
    <row r="19" spans="1:6" x14ac:dyDescent="0.25">
      <c r="A19" s="7" t="s">
        <v>728</v>
      </c>
      <c r="B19" s="7" t="s">
        <v>763</v>
      </c>
      <c r="C19" s="7" t="s">
        <v>764</v>
      </c>
      <c r="D19" s="7" t="s">
        <v>7</v>
      </c>
      <c r="E19">
        <v>2</v>
      </c>
      <c r="F19">
        <v>0</v>
      </c>
    </row>
    <row r="20" spans="1:6" x14ac:dyDescent="0.25">
      <c r="A20" s="7" t="s">
        <v>728</v>
      </c>
      <c r="B20" s="7" t="s">
        <v>519</v>
      </c>
      <c r="C20" s="7" t="s">
        <v>765</v>
      </c>
      <c r="D20" s="7" t="s">
        <v>763</v>
      </c>
      <c r="E20">
        <v>3</v>
      </c>
      <c r="F20">
        <v>0</v>
      </c>
    </row>
    <row r="21" spans="1:6" x14ac:dyDescent="0.25">
      <c r="A21" s="7" t="s">
        <v>728</v>
      </c>
      <c r="B21" s="7" t="s">
        <v>766</v>
      </c>
      <c r="C21" s="7" t="s">
        <v>767</v>
      </c>
      <c r="D21" s="7" t="s">
        <v>519</v>
      </c>
      <c r="E21">
        <v>6</v>
      </c>
      <c r="F21">
        <v>1</v>
      </c>
    </row>
    <row r="22" spans="1:6" x14ac:dyDescent="0.25">
      <c r="A22" s="7" t="s">
        <v>728</v>
      </c>
      <c r="B22" s="7" t="s">
        <v>768</v>
      </c>
      <c r="C22" s="7" t="s">
        <v>769</v>
      </c>
      <c r="D22" s="7" t="s">
        <v>519</v>
      </c>
      <c r="E22">
        <v>6</v>
      </c>
      <c r="F22">
        <v>1</v>
      </c>
    </row>
    <row r="23" spans="1:6" x14ac:dyDescent="0.25">
      <c r="A23" s="7" t="s">
        <v>728</v>
      </c>
      <c r="B23" s="7" t="s">
        <v>231</v>
      </c>
      <c r="C23" s="7" t="s">
        <v>770</v>
      </c>
      <c r="D23" s="7" t="s">
        <v>763</v>
      </c>
      <c r="E23">
        <v>3</v>
      </c>
      <c r="F23">
        <v>1</v>
      </c>
    </row>
    <row r="24" spans="1:6" x14ac:dyDescent="0.25">
      <c r="A24" s="7" t="s">
        <v>728</v>
      </c>
      <c r="B24" s="7" t="s">
        <v>20</v>
      </c>
      <c r="C24" s="7" t="s">
        <v>771</v>
      </c>
      <c r="D24" s="7" t="s">
        <v>730</v>
      </c>
      <c r="E24">
        <v>1</v>
      </c>
      <c r="F24">
        <v>0</v>
      </c>
    </row>
    <row r="25" spans="1:6" x14ac:dyDescent="0.25">
      <c r="A25" s="7" t="s">
        <v>728</v>
      </c>
      <c r="B25" s="7" t="s">
        <v>772</v>
      </c>
      <c r="C25" s="7" t="s">
        <v>773</v>
      </c>
      <c r="D25" s="7" t="s">
        <v>20</v>
      </c>
      <c r="E25">
        <v>2</v>
      </c>
      <c r="F25">
        <v>0</v>
      </c>
    </row>
    <row r="26" spans="1:6" x14ac:dyDescent="0.25">
      <c r="A26" s="7" t="s">
        <v>728</v>
      </c>
      <c r="B26" s="7" t="s">
        <v>774</v>
      </c>
      <c r="C26" s="7" t="s">
        <v>775</v>
      </c>
      <c r="D26" s="7" t="s">
        <v>772</v>
      </c>
      <c r="E26">
        <v>3</v>
      </c>
      <c r="F26">
        <v>0</v>
      </c>
    </row>
    <row r="27" spans="1:6" x14ac:dyDescent="0.25">
      <c r="A27" s="7" t="s">
        <v>728</v>
      </c>
      <c r="B27" s="7" t="s">
        <v>776</v>
      </c>
      <c r="C27" s="7" t="s">
        <v>777</v>
      </c>
      <c r="D27" s="7" t="s">
        <v>774</v>
      </c>
      <c r="E27">
        <v>4</v>
      </c>
      <c r="F27">
        <v>1</v>
      </c>
    </row>
    <row r="28" spans="1:6" x14ac:dyDescent="0.25">
      <c r="A28" s="7" t="s">
        <v>728</v>
      </c>
      <c r="B28" s="7" t="s">
        <v>778</v>
      </c>
      <c r="C28" s="7" t="s">
        <v>779</v>
      </c>
      <c r="D28" s="7" t="s">
        <v>774</v>
      </c>
      <c r="E28">
        <v>4</v>
      </c>
      <c r="F28">
        <v>0</v>
      </c>
    </row>
    <row r="29" spans="1:6" x14ac:dyDescent="0.25">
      <c r="A29" s="7" t="s">
        <v>728</v>
      </c>
      <c r="B29" s="7" t="s">
        <v>780</v>
      </c>
      <c r="C29" s="7" t="s">
        <v>781</v>
      </c>
      <c r="D29" s="7" t="s">
        <v>778</v>
      </c>
      <c r="E29">
        <v>6</v>
      </c>
      <c r="F29">
        <v>1</v>
      </c>
    </row>
    <row r="30" spans="1:6" x14ac:dyDescent="0.25">
      <c r="A30" s="7" t="s">
        <v>728</v>
      </c>
      <c r="B30" s="7" t="s">
        <v>782</v>
      </c>
      <c r="C30" s="7" t="s">
        <v>783</v>
      </c>
      <c r="D30" s="7" t="s">
        <v>778</v>
      </c>
      <c r="E30">
        <v>6</v>
      </c>
      <c r="F30">
        <v>1</v>
      </c>
    </row>
    <row r="31" spans="1:6" x14ac:dyDescent="0.25">
      <c r="A31" s="7" t="s">
        <v>728</v>
      </c>
      <c r="B31" s="7" t="s">
        <v>784</v>
      </c>
      <c r="C31" s="7" t="s">
        <v>785</v>
      </c>
      <c r="D31" s="7" t="s">
        <v>772</v>
      </c>
      <c r="E31">
        <v>3</v>
      </c>
      <c r="F31">
        <v>0</v>
      </c>
    </row>
    <row r="32" spans="1:6" x14ac:dyDescent="0.25">
      <c r="A32" s="7" t="s">
        <v>728</v>
      </c>
      <c r="B32" s="7" t="s">
        <v>786</v>
      </c>
      <c r="C32" s="7" t="s">
        <v>787</v>
      </c>
      <c r="D32" s="7" t="s">
        <v>784</v>
      </c>
      <c r="E32">
        <v>6</v>
      </c>
      <c r="F32">
        <v>1</v>
      </c>
    </row>
    <row r="33" spans="1:6" x14ac:dyDescent="0.25">
      <c r="A33" s="7" t="s">
        <v>728</v>
      </c>
      <c r="B33" s="7" t="s">
        <v>788</v>
      </c>
      <c r="C33" s="7" t="s">
        <v>789</v>
      </c>
      <c r="D33" s="7" t="s">
        <v>784</v>
      </c>
      <c r="E33">
        <v>6</v>
      </c>
      <c r="F33">
        <v>1</v>
      </c>
    </row>
    <row r="34" spans="1:6" x14ac:dyDescent="0.25">
      <c r="A34" s="7" t="s">
        <v>728</v>
      </c>
      <c r="B34" s="7" t="s">
        <v>790</v>
      </c>
      <c r="C34" s="7" t="s">
        <v>791</v>
      </c>
      <c r="D34" s="7" t="s">
        <v>772</v>
      </c>
      <c r="E34">
        <v>3</v>
      </c>
      <c r="F34">
        <v>0</v>
      </c>
    </row>
    <row r="35" spans="1:6" x14ac:dyDescent="0.25">
      <c r="A35" s="7" t="s">
        <v>728</v>
      </c>
      <c r="B35" s="7" t="s">
        <v>792</v>
      </c>
      <c r="C35" s="7" t="s">
        <v>793</v>
      </c>
      <c r="D35" s="7" t="s">
        <v>790</v>
      </c>
      <c r="E35">
        <v>4</v>
      </c>
      <c r="F35">
        <v>0</v>
      </c>
    </row>
    <row r="36" spans="1:6" x14ac:dyDescent="0.25">
      <c r="A36" s="7" t="s">
        <v>728</v>
      </c>
      <c r="B36" s="7" t="s">
        <v>794</v>
      </c>
      <c r="C36" s="7" t="s">
        <v>795</v>
      </c>
      <c r="D36" s="7" t="s">
        <v>792</v>
      </c>
      <c r="E36">
        <v>6</v>
      </c>
      <c r="F36">
        <v>1</v>
      </c>
    </row>
    <row r="37" spans="1:6" x14ac:dyDescent="0.25">
      <c r="A37" s="7" t="s">
        <v>728</v>
      </c>
      <c r="B37" s="7" t="s">
        <v>796</v>
      </c>
      <c r="C37" s="7" t="s">
        <v>797</v>
      </c>
      <c r="D37" s="7" t="s">
        <v>792</v>
      </c>
      <c r="E37">
        <v>6</v>
      </c>
      <c r="F37">
        <v>1</v>
      </c>
    </row>
    <row r="38" spans="1:6" x14ac:dyDescent="0.25">
      <c r="A38" s="7" t="s">
        <v>728</v>
      </c>
      <c r="B38" s="7" t="s">
        <v>798</v>
      </c>
      <c r="C38" s="7" t="s">
        <v>799</v>
      </c>
      <c r="D38" s="7" t="s">
        <v>790</v>
      </c>
      <c r="E38">
        <v>4</v>
      </c>
      <c r="F38">
        <v>0</v>
      </c>
    </row>
    <row r="39" spans="1:6" x14ac:dyDescent="0.25">
      <c r="A39" s="7" t="s">
        <v>728</v>
      </c>
      <c r="B39" s="7" t="s">
        <v>800</v>
      </c>
      <c r="C39" s="7" t="s">
        <v>801</v>
      </c>
      <c r="D39" s="7" t="s">
        <v>798</v>
      </c>
      <c r="E39">
        <v>6</v>
      </c>
      <c r="F39">
        <v>1</v>
      </c>
    </row>
    <row r="40" spans="1:6" x14ac:dyDescent="0.25">
      <c r="A40" s="7" t="s">
        <v>728</v>
      </c>
      <c r="B40" s="7" t="s">
        <v>802</v>
      </c>
      <c r="C40" s="7" t="s">
        <v>803</v>
      </c>
      <c r="D40" s="7" t="s">
        <v>798</v>
      </c>
      <c r="E40">
        <v>6</v>
      </c>
      <c r="F40">
        <v>1</v>
      </c>
    </row>
    <row r="41" spans="1:6" x14ac:dyDescent="0.25">
      <c r="A41" s="7" t="s">
        <v>728</v>
      </c>
      <c r="B41" s="7" t="s">
        <v>804</v>
      </c>
      <c r="C41" s="7" t="s">
        <v>805</v>
      </c>
      <c r="D41" s="7" t="s">
        <v>20</v>
      </c>
      <c r="E41">
        <v>2</v>
      </c>
      <c r="F41">
        <v>0</v>
      </c>
    </row>
    <row r="42" spans="1:6" x14ac:dyDescent="0.25">
      <c r="A42" s="7" t="s">
        <v>728</v>
      </c>
      <c r="B42" s="7" t="s">
        <v>14</v>
      </c>
      <c r="C42" s="7" t="s">
        <v>806</v>
      </c>
      <c r="D42" s="7" t="s">
        <v>804</v>
      </c>
      <c r="E42">
        <v>3</v>
      </c>
      <c r="F42">
        <v>0</v>
      </c>
    </row>
    <row r="43" spans="1:6" x14ac:dyDescent="0.25">
      <c r="A43" s="7" t="s">
        <v>728</v>
      </c>
      <c r="B43" s="7" t="s">
        <v>807</v>
      </c>
      <c r="C43" s="7" t="s">
        <v>808</v>
      </c>
      <c r="D43" s="7" t="s">
        <v>14</v>
      </c>
      <c r="E43">
        <v>6</v>
      </c>
      <c r="F43">
        <v>1</v>
      </c>
    </row>
    <row r="44" spans="1:6" x14ac:dyDescent="0.25">
      <c r="A44" s="7" t="s">
        <v>728</v>
      </c>
      <c r="B44" s="7" t="s">
        <v>809</v>
      </c>
      <c r="C44" s="7" t="s">
        <v>810</v>
      </c>
      <c r="D44" s="7" t="s">
        <v>14</v>
      </c>
      <c r="E44">
        <v>6</v>
      </c>
      <c r="F44">
        <v>1</v>
      </c>
    </row>
    <row r="45" spans="1:6" x14ac:dyDescent="0.25">
      <c r="A45" s="7" t="s">
        <v>728</v>
      </c>
      <c r="B45" s="7" t="s">
        <v>506</v>
      </c>
      <c r="C45" s="7" t="s">
        <v>811</v>
      </c>
      <c r="D45" s="7" t="s">
        <v>804</v>
      </c>
      <c r="E45">
        <v>3</v>
      </c>
      <c r="F45">
        <v>1</v>
      </c>
    </row>
    <row r="46" spans="1:6" x14ac:dyDescent="0.25">
      <c r="A46" s="7" t="s">
        <v>728</v>
      </c>
      <c r="B46" s="7" t="s">
        <v>211</v>
      </c>
      <c r="C46" s="7" t="s">
        <v>812</v>
      </c>
      <c r="D46" s="7" t="s">
        <v>730</v>
      </c>
      <c r="E46">
        <v>1</v>
      </c>
      <c r="F46">
        <v>0</v>
      </c>
    </row>
    <row r="47" spans="1:6" x14ac:dyDescent="0.25">
      <c r="A47" s="7" t="s">
        <v>728</v>
      </c>
      <c r="B47" s="7" t="s">
        <v>813</v>
      </c>
      <c r="C47" s="7" t="s">
        <v>814</v>
      </c>
      <c r="D47" s="7" t="s">
        <v>211</v>
      </c>
      <c r="E47">
        <v>2</v>
      </c>
      <c r="F47">
        <v>0</v>
      </c>
    </row>
    <row r="48" spans="1:6" x14ac:dyDescent="0.25">
      <c r="A48" s="7" t="s">
        <v>728</v>
      </c>
      <c r="B48" s="7" t="s">
        <v>815</v>
      </c>
      <c r="C48" s="7" t="s">
        <v>816</v>
      </c>
      <c r="D48" s="7" t="s">
        <v>813</v>
      </c>
      <c r="E48">
        <v>3</v>
      </c>
      <c r="F48">
        <v>0</v>
      </c>
    </row>
    <row r="49" spans="1:6" x14ac:dyDescent="0.25">
      <c r="A49" s="7" t="s">
        <v>728</v>
      </c>
      <c r="B49" s="7" t="s">
        <v>817</v>
      </c>
      <c r="C49" s="7" t="s">
        <v>818</v>
      </c>
      <c r="D49" s="7" t="s">
        <v>815</v>
      </c>
      <c r="E49">
        <v>4</v>
      </c>
      <c r="F49">
        <v>1</v>
      </c>
    </row>
    <row r="50" spans="1:6" x14ac:dyDescent="0.25">
      <c r="A50" s="7" t="s">
        <v>728</v>
      </c>
      <c r="B50" s="7" t="s">
        <v>819</v>
      </c>
      <c r="C50" s="7" t="s">
        <v>820</v>
      </c>
      <c r="D50" s="7" t="s">
        <v>815</v>
      </c>
      <c r="E50">
        <v>4</v>
      </c>
      <c r="F50">
        <v>0</v>
      </c>
    </row>
    <row r="51" spans="1:6" x14ac:dyDescent="0.25">
      <c r="A51" s="7" t="s">
        <v>728</v>
      </c>
      <c r="B51" s="7" t="s">
        <v>821</v>
      </c>
      <c r="C51" s="7" t="s">
        <v>822</v>
      </c>
      <c r="D51" s="7" t="s">
        <v>819</v>
      </c>
      <c r="E51">
        <v>6</v>
      </c>
      <c r="F51">
        <v>1</v>
      </c>
    </row>
    <row r="52" spans="1:6" x14ac:dyDescent="0.25">
      <c r="A52" s="7" t="s">
        <v>728</v>
      </c>
      <c r="B52" s="7" t="s">
        <v>823</v>
      </c>
      <c r="C52" s="7" t="s">
        <v>824</v>
      </c>
      <c r="D52" s="7" t="s">
        <v>819</v>
      </c>
      <c r="E52">
        <v>6</v>
      </c>
      <c r="F52">
        <v>1</v>
      </c>
    </row>
    <row r="53" spans="1:6" x14ac:dyDescent="0.25">
      <c r="A53" s="7" t="s">
        <v>728</v>
      </c>
      <c r="B53" s="7" t="s">
        <v>825</v>
      </c>
      <c r="C53" s="7" t="s">
        <v>826</v>
      </c>
      <c r="D53" s="7" t="s">
        <v>813</v>
      </c>
      <c r="E53">
        <v>3</v>
      </c>
      <c r="F53">
        <v>0</v>
      </c>
    </row>
    <row r="54" spans="1:6" x14ac:dyDescent="0.25">
      <c r="A54" s="7" t="s">
        <v>728</v>
      </c>
      <c r="B54" s="7" t="s">
        <v>827</v>
      </c>
      <c r="C54" s="7" t="s">
        <v>828</v>
      </c>
      <c r="D54" s="7" t="s">
        <v>825</v>
      </c>
      <c r="E54">
        <v>6</v>
      </c>
      <c r="F54">
        <v>1</v>
      </c>
    </row>
    <row r="55" spans="1:6" x14ac:dyDescent="0.25">
      <c r="A55" s="7" t="s">
        <v>728</v>
      </c>
      <c r="B55" s="7" t="s">
        <v>829</v>
      </c>
      <c r="C55" s="7" t="s">
        <v>830</v>
      </c>
      <c r="D55" s="7" t="s">
        <v>825</v>
      </c>
      <c r="E55">
        <v>6</v>
      </c>
      <c r="F55">
        <v>1</v>
      </c>
    </row>
    <row r="56" spans="1:6" x14ac:dyDescent="0.25">
      <c r="A56" s="7" t="s">
        <v>728</v>
      </c>
      <c r="B56" s="7" t="s">
        <v>831</v>
      </c>
      <c r="C56" s="7" t="s">
        <v>832</v>
      </c>
      <c r="D56" s="7" t="s">
        <v>813</v>
      </c>
      <c r="E56">
        <v>3</v>
      </c>
      <c r="F56">
        <v>0</v>
      </c>
    </row>
    <row r="57" spans="1:6" x14ac:dyDescent="0.25">
      <c r="A57" s="7" t="s">
        <v>728</v>
      </c>
      <c r="B57" s="7" t="s">
        <v>833</v>
      </c>
      <c r="C57" s="7" t="s">
        <v>834</v>
      </c>
      <c r="D57" s="7" t="s">
        <v>831</v>
      </c>
      <c r="E57">
        <v>4</v>
      </c>
      <c r="F57">
        <v>0</v>
      </c>
    </row>
    <row r="58" spans="1:6" x14ac:dyDescent="0.25">
      <c r="A58" s="7" t="s">
        <v>728</v>
      </c>
      <c r="B58" s="7" t="s">
        <v>835</v>
      </c>
      <c r="C58" s="7" t="s">
        <v>836</v>
      </c>
      <c r="D58" s="7" t="s">
        <v>833</v>
      </c>
      <c r="E58">
        <v>6</v>
      </c>
      <c r="F58">
        <v>1</v>
      </c>
    </row>
    <row r="59" spans="1:6" x14ac:dyDescent="0.25">
      <c r="A59" s="7" t="s">
        <v>728</v>
      </c>
      <c r="B59" s="7" t="s">
        <v>837</v>
      </c>
      <c r="C59" s="7" t="s">
        <v>838</v>
      </c>
      <c r="D59" s="7" t="s">
        <v>833</v>
      </c>
      <c r="E59">
        <v>6</v>
      </c>
      <c r="F59">
        <v>1</v>
      </c>
    </row>
    <row r="60" spans="1:6" x14ac:dyDescent="0.25">
      <c r="A60" s="7" t="s">
        <v>728</v>
      </c>
      <c r="B60" s="7" t="s">
        <v>839</v>
      </c>
      <c r="C60" s="7" t="s">
        <v>840</v>
      </c>
      <c r="D60" s="7" t="s">
        <v>831</v>
      </c>
      <c r="E60">
        <v>4</v>
      </c>
      <c r="F60">
        <v>0</v>
      </c>
    </row>
    <row r="61" spans="1:6" x14ac:dyDescent="0.25">
      <c r="A61" s="7" t="s">
        <v>728</v>
      </c>
      <c r="B61" s="7" t="s">
        <v>841</v>
      </c>
      <c r="C61" s="7" t="s">
        <v>842</v>
      </c>
      <c r="D61" s="7" t="s">
        <v>839</v>
      </c>
      <c r="E61">
        <v>6</v>
      </c>
      <c r="F61">
        <v>1</v>
      </c>
    </row>
    <row r="62" spans="1:6" x14ac:dyDescent="0.25">
      <c r="A62" s="7" t="s">
        <v>728</v>
      </c>
      <c r="B62" s="7" t="s">
        <v>843</v>
      </c>
      <c r="C62" s="7" t="s">
        <v>844</v>
      </c>
      <c r="D62" s="7" t="s">
        <v>839</v>
      </c>
      <c r="E62">
        <v>6</v>
      </c>
      <c r="F62">
        <v>1</v>
      </c>
    </row>
    <row r="63" spans="1:6" x14ac:dyDescent="0.25">
      <c r="A63" s="7" t="s">
        <v>728</v>
      </c>
      <c r="B63" s="7" t="s">
        <v>845</v>
      </c>
      <c r="C63" s="7" t="s">
        <v>846</v>
      </c>
      <c r="D63" s="7" t="s">
        <v>211</v>
      </c>
      <c r="E63">
        <v>2</v>
      </c>
      <c r="F63">
        <v>0</v>
      </c>
    </row>
    <row r="64" spans="1:6" x14ac:dyDescent="0.25">
      <c r="A64" s="7" t="s">
        <v>728</v>
      </c>
      <c r="B64" s="7" t="s">
        <v>31</v>
      </c>
      <c r="C64" s="7" t="s">
        <v>847</v>
      </c>
      <c r="D64" s="7" t="s">
        <v>845</v>
      </c>
      <c r="E64">
        <v>3</v>
      </c>
      <c r="F64">
        <v>0</v>
      </c>
    </row>
    <row r="65" spans="1:6" x14ac:dyDescent="0.25">
      <c r="A65" s="7" t="s">
        <v>728</v>
      </c>
      <c r="B65" s="7" t="s">
        <v>848</v>
      </c>
      <c r="C65" s="7" t="s">
        <v>849</v>
      </c>
      <c r="D65" s="7" t="s">
        <v>31</v>
      </c>
      <c r="E65">
        <v>6</v>
      </c>
      <c r="F65">
        <v>1</v>
      </c>
    </row>
    <row r="66" spans="1:6" x14ac:dyDescent="0.25">
      <c r="A66" s="7" t="s">
        <v>728</v>
      </c>
      <c r="B66" s="7" t="s">
        <v>850</v>
      </c>
      <c r="C66" s="7" t="s">
        <v>851</v>
      </c>
      <c r="D66" s="7" t="s">
        <v>31</v>
      </c>
      <c r="E66">
        <v>6</v>
      </c>
      <c r="F66">
        <v>1</v>
      </c>
    </row>
    <row r="67" spans="1:6" x14ac:dyDescent="0.25">
      <c r="A67" s="7" t="s">
        <v>728</v>
      </c>
      <c r="B67" s="7" t="s">
        <v>269</v>
      </c>
      <c r="C67" s="7" t="s">
        <v>852</v>
      </c>
      <c r="D67" s="7" t="s">
        <v>845</v>
      </c>
      <c r="E67">
        <v>3</v>
      </c>
      <c r="F67">
        <v>1</v>
      </c>
    </row>
    <row r="68" spans="1:6" x14ac:dyDescent="0.25">
      <c r="A68" s="7" t="s">
        <v>728</v>
      </c>
      <c r="B68" s="7" t="s">
        <v>213</v>
      </c>
      <c r="C68" s="7" t="s">
        <v>853</v>
      </c>
      <c r="D68" s="7" t="s">
        <v>730</v>
      </c>
      <c r="E68">
        <v>1</v>
      </c>
      <c r="F68">
        <v>0</v>
      </c>
    </row>
    <row r="69" spans="1:6" x14ac:dyDescent="0.25">
      <c r="A69" s="7" t="s">
        <v>728</v>
      </c>
      <c r="B69" s="7" t="s">
        <v>854</v>
      </c>
      <c r="C69" s="7" t="s">
        <v>855</v>
      </c>
      <c r="D69" s="7" t="s">
        <v>213</v>
      </c>
      <c r="E69">
        <v>2</v>
      </c>
      <c r="F69">
        <v>0</v>
      </c>
    </row>
    <row r="70" spans="1:6" x14ac:dyDescent="0.25">
      <c r="A70" s="7" t="s">
        <v>728</v>
      </c>
      <c r="B70" s="7" t="s">
        <v>856</v>
      </c>
      <c r="C70" s="7" t="s">
        <v>857</v>
      </c>
      <c r="D70" s="7" t="s">
        <v>854</v>
      </c>
      <c r="E70">
        <v>3</v>
      </c>
      <c r="F70">
        <v>0</v>
      </c>
    </row>
    <row r="71" spans="1:6" x14ac:dyDescent="0.25">
      <c r="A71" s="7" t="s">
        <v>728</v>
      </c>
      <c r="B71" s="7" t="s">
        <v>858</v>
      </c>
      <c r="C71" s="7" t="s">
        <v>859</v>
      </c>
      <c r="D71" s="7" t="s">
        <v>856</v>
      </c>
      <c r="E71">
        <v>4</v>
      </c>
      <c r="F71">
        <v>1</v>
      </c>
    </row>
    <row r="72" spans="1:6" x14ac:dyDescent="0.25">
      <c r="A72" s="7" t="s">
        <v>728</v>
      </c>
      <c r="B72" s="7" t="s">
        <v>860</v>
      </c>
      <c r="C72" s="7" t="s">
        <v>861</v>
      </c>
      <c r="D72" s="7" t="s">
        <v>856</v>
      </c>
      <c r="E72">
        <v>4</v>
      </c>
      <c r="F72">
        <v>0</v>
      </c>
    </row>
    <row r="73" spans="1:6" x14ac:dyDescent="0.25">
      <c r="A73" s="7" t="s">
        <v>728</v>
      </c>
      <c r="B73" s="7" t="s">
        <v>862</v>
      </c>
      <c r="C73" s="7" t="s">
        <v>863</v>
      </c>
      <c r="D73" s="7" t="s">
        <v>860</v>
      </c>
      <c r="E73">
        <v>6</v>
      </c>
      <c r="F73">
        <v>1</v>
      </c>
    </row>
    <row r="74" spans="1:6" x14ac:dyDescent="0.25">
      <c r="A74" s="7" t="s">
        <v>728</v>
      </c>
      <c r="B74" s="7" t="s">
        <v>864</v>
      </c>
      <c r="C74" s="7" t="s">
        <v>865</v>
      </c>
      <c r="D74" s="7" t="s">
        <v>860</v>
      </c>
      <c r="E74">
        <v>6</v>
      </c>
      <c r="F74">
        <v>1</v>
      </c>
    </row>
    <row r="75" spans="1:6" x14ac:dyDescent="0.25">
      <c r="A75" s="7" t="s">
        <v>728</v>
      </c>
      <c r="B75" s="7" t="s">
        <v>866</v>
      </c>
      <c r="C75" s="7" t="s">
        <v>867</v>
      </c>
      <c r="D75" s="7" t="s">
        <v>854</v>
      </c>
      <c r="E75">
        <v>3</v>
      </c>
      <c r="F75">
        <v>0</v>
      </c>
    </row>
    <row r="76" spans="1:6" x14ac:dyDescent="0.25">
      <c r="A76" s="7" t="s">
        <v>728</v>
      </c>
      <c r="B76" s="7" t="s">
        <v>868</v>
      </c>
      <c r="C76" s="7" t="s">
        <v>869</v>
      </c>
      <c r="D76" s="7" t="s">
        <v>866</v>
      </c>
      <c r="E76">
        <v>6</v>
      </c>
      <c r="F76">
        <v>1</v>
      </c>
    </row>
    <row r="77" spans="1:6" x14ac:dyDescent="0.25">
      <c r="A77" s="7" t="s">
        <v>728</v>
      </c>
      <c r="B77" s="7" t="s">
        <v>870</v>
      </c>
      <c r="C77" s="7" t="s">
        <v>871</v>
      </c>
      <c r="D77" s="7" t="s">
        <v>866</v>
      </c>
      <c r="E77">
        <v>6</v>
      </c>
      <c r="F77">
        <v>1</v>
      </c>
    </row>
    <row r="78" spans="1:6" x14ac:dyDescent="0.25">
      <c r="A78" s="7" t="s">
        <v>728</v>
      </c>
      <c r="B78" s="7" t="s">
        <v>872</v>
      </c>
      <c r="C78" s="7" t="s">
        <v>873</v>
      </c>
      <c r="D78" s="7" t="s">
        <v>854</v>
      </c>
      <c r="E78">
        <v>3</v>
      </c>
      <c r="F78">
        <v>0</v>
      </c>
    </row>
    <row r="79" spans="1:6" x14ac:dyDescent="0.25">
      <c r="A79" s="7" t="s">
        <v>728</v>
      </c>
      <c r="B79" s="7" t="s">
        <v>874</v>
      </c>
      <c r="C79" s="7" t="s">
        <v>875</v>
      </c>
      <c r="D79" s="7" t="s">
        <v>872</v>
      </c>
      <c r="E79">
        <v>4</v>
      </c>
      <c r="F79">
        <v>0</v>
      </c>
    </row>
    <row r="80" spans="1:6" x14ac:dyDescent="0.25">
      <c r="A80" s="7" t="s">
        <v>728</v>
      </c>
      <c r="B80" s="7" t="s">
        <v>876</v>
      </c>
      <c r="C80" s="7" t="s">
        <v>877</v>
      </c>
      <c r="D80" s="7" t="s">
        <v>874</v>
      </c>
      <c r="E80">
        <v>6</v>
      </c>
      <c r="F80">
        <v>1</v>
      </c>
    </row>
    <row r="81" spans="1:6" x14ac:dyDescent="0.25">
      <c r="A81" s="7" t="s">
        <v>728</v>
      </c>
      <c r="B81" s="7" t="s">
        <v>878</v>
      </c>
      <c r="C81" s="7" t="s">
        <v>879</v>
      </c>
      <c r="D81" s="7" t="s">
        <v>874</v>
      </c>
      <c r="E81">
        <v>6</v>
      </c>
      <c r="F81">
        <v>1</v>
      </c>
    </row>
    <row r="82" spans="1:6" x14ac:dyDescent="0.25">
      <c r="A82" s="7" t="s">
        <v>728</v>
      </c>
      <c r="B82" s="7" t="s">
        <v>880</v>
      </c>
      <c r="C82" s="7" t="s">
        <v>881</v>
      </c>
      <c r="D82" s="7" t="s">
        <v>872</v>
      </c>
      <c r="E82">
        <v>4</v>
      </c>
      <c r="F82">
        <v>0</v>
      </c>
    </row>
    <row r="83" spans="1:6" x14ac:dyDescent="0.25">
      <c r="A83" s="7" t="s">
        <v>728</v>
      </c>
      <c r="B83" s="7" t="s">
        <v>882</v>
      </c>
      <c r="C83" s="7" t="s">
        <v>883</v>
      </c>
      <c r="D83" s="7" t="s">
        <v>880</v>
      </c>
      <c r="E83">
        <v>6</v>
      </c>
      <c r="F83">
        <v>1</v>
      </c>
    </row>
    <row r="84" spans="1:6" x14ac:dyDescent="0.25">
      <c r="A84" s="7" t="s">
        <v>728</v>
      </c>
      <c r="B84" s="7" t="s">
        <v>884</v>
      </c>
      <c r="C84" s="7" t="s">
        <v>885</v>
      </c>
      <c r="D84" s="7" t="s">
        <v>880</v>
      </c>
      <c r="E84">
        <v>6</v>
      </c>
      <c r="F84">
        <v>1</v>
      </c>
    </row>
    <row r="85" spans="1:6" x14ac:dyDescent="0.25">
      <c r="A85" s="7" t="s">
        <v>728</v>
      </c>
      <c r="B85" s="7" t="s">
        <v>886</v>
      </c>
      <c r="C85" s="7" t="s">
        <v>887</v>
      </c>
      <c r="D85" s="7" t="s">
        <v>213</v>
      </c>
      <c r="E85">
        <v>2</v>
      </c>
      <c r="F85">
        <v>0</v>
      </c>
    </row>
    <row r="86" spans="1:6" x14ac:dyDescent="0.25">
      <c r="A86" s="7" t="s">
        <v>728</v>
      </c>
      <c r="B86" s="7" t="s">
        <v>10</v>
      </c>
      <c r="C86" s="7" t="s">
        <v>888</v>
      </c>
      <c r="D86" s="7" t="s">
        <v>886</v>
      </c>
      <c r="E86">
        <v>3</v>
      </c>
      <c r="F86">
        <v>0</v>
      </c>
    </row>
    <row r="87" spans="1:6" x14ac:dyDescent="0.25">
      <c r="A87" s="7" t="s">
        <v>728</v>
      </c>
      <c r="B87" s="7" t="s">
        <v>889</v>
      </c>
      <c r="C87" s="7" t="s">
        <v>890</v>
      </c>
      <c r="D87" s="7" t="s">
        <v>10</v>
      </c>
      <c r="E87">
        <v>6</v>
      </c>
      <c r="F87">
        <v>1</v>
      </c>
    </row>
    <row r="88" spans="1:6" x14ac:dyDescent="0.25">
      <c r="A88" s="7" t="s">
        <v>728</v>
      </c>
      <c r="B88" s="7" t="s">
        <v>891</v>
      </c>
      <c r="C88" s="7" t="s">
        <v>892</v>
      </c>
      <c r="D88" s="7" t="s">
        <v>10</v>
      </c>
      <c r="E88">
        <v>6</v>
      </c>
      <c r="F88">
        <v>1</v>
      </c>
    </row>
    <row r="89" spans="1:6" x14ac:dyDescent="0.25">
      <c r="A89" s="7" t="s">
        <v>728</v>
      </c>
      <c r="B89" s="7" t="s">
        <v>893</v>
      </c>
      <c r="C89" s="7" t="s">
        <v>894</v>
      </c>
      <c r="D89" s="7" t="s">
        <v>886</v>
      </c>
      <c r="E89">
        <v>3</v>
      </c>
      <c r="F89">
        <v>1</v>
      </c>
    </row>
    <row r="90" spans="1:6" x14ac:dyDescent="0.25">
      <c r="A90" s="7" t="s">
        <v>728</v>
      </c>
      <c r="B90" s="7" t="s">
        <v>260</v>
      </c>
      <c r="C90" s="7" t="s">
        <v>895</v>
      </c>
      <c r="D90" s="7" t="s">
        <v>730</v>
      </c>
      <c r="E90">
        <v>1</v>
      </c>
      <c r="F90">
        <v>0</v>
      </c>
    </row>
    <row r="91" spans="1:6" x14ac:dyDescent="0.25">
      <c r="A91" s="7" t="s">
        <v>728</v>
      </c>
      <c r="B91" s="7" t="s">
        <v>896</v>
      </c>
      <c r="C91" s="7" t="s">
        <v>897</v>
      </c>
      <c r="D91" s="7" t="s">
        <v>260</v>
      </c>
      <c r="E91">
        <v>2</v>
      </c>
      <c r="F91">
        <v>0</v>
      </c>
    </row>
    <row r="92" spans="1:6" x14ac:dyDescent="0.25">
      <c r="A92" s="7" t="s">
        <v>728</v>
      </c>
      <c r="B92" s="7" t="s">
        <v>898</v>
      </c>
      <c r="C92" s="7" t="s">
        <v>899</v>
      </c>
      <c r="D92" s="7" t="s">
        <v>896</v>
      </c>
      <c r="E92">
        <v>3</v>
      </c>
      <c r="F92">
        <v>0</v>
      </c>
    </row>
    <row r="93" spans="1:6" x14ac:dyDescent="0.25">
      <c r="A93" s="7" t="s">
        <v>728</v>
      </c>
      <c r="B93" s="7" t="s">
        <v>900</v>
      </c>
      <c r="C93" s="7" t="s">
        <v>901</v>
      </c>
      <c r="D93" s="7" t="s">
        <v>898</v>
      </c>
      <c r="E93">
        <v>4</v>
      </c>
      <c r="F93">
        <v>1</v>
      </c>
    </row>
    <row r="94" spans="1:6" x14ac:dyDescent="0.25">
      <c r="A94" s="7" t="s">
        <v>728</v>
      </c>
      <c r="B94" s="7" t="s">
        <v>902</v>
      </c>
      <c r="C94" s="7" t="s">
        <v>903</v>
      </c>
      <c r="D94" s="7" t="s">
        <v>898</v>
      </c>
      <c r="E94">
        <v>4</v>
      </c>
      <c r="F94">
        <v>0</v>
      </c>
    </row>
    <row r="95" spans="1:6" x14ac:dyDescent="0.25">
      <c r="A95" s="7" t="s">
        <v>728</v>
      </c>
      <c r="B95" s="7" t="s">
        <v>904</v>
      </c>
      <c r="C95" s="7" t="s">
        <v>905</v>
      </c>
      <c r="D95" s="7" t="s">
        <v>902</v>
      </c>
      <c r="E95">
        <v>6</v>
      </c>
      <c r="F95">
        <v>1</v>
      </c>
    </row>
    <row r="96" spans="1:6" x14ac:dyDescent="0.25">
      <c r="A96" s="7" t="s">
        <v>728</v>
      </c>
      <c r="B96" s="7" t="s">
        <v>906</v>
      </c>
      <c r="C96" s="7" t="s">
        <v>907</v>
      </c>
      <c r="D96" s="7" t="s">
        <v>902</v>
      </c>
      <c r="E96">
        <v>6</v>
      </c>
      <c r="F96">
        <v>1</v>
      </c>
    </row>
    <row r="97" spans="1:6" x14ac:dyDescent="0.25">
      <c r="A97" s="7" t="s">
        <v>728</v>
      </c>
      <c r="B97" s="7" t="s">
        <v>908</v>
      </c>
      <c r="C97" s="7" t="s">
        <v>909</v>
      </c>
      <c r="D97" s="7" t="s">
        <v>896</v>
      </c>
      <c r="E97">
        <v>3</v>
      </c>
      <c r="F97">
        <v>0</v>
      </c>
    </row>
    <row r="98" spans="1:6" x14ac:dyDescent="0.25">
      <c r="A98" s="7" t="s">
        <v>728</v>
      </c>
      <c r="B98" s="7" t="s">
        <v>910</v>
      </c>
      <c r="C98" s="7" t="s">
        <v>911</v>
      </c>
      <c r="D98" s="7" t="s">
        <v>908</v>
      </c>
      <c r="E98">
        <v>6</v>
      </c>
      <c r="F98">
        <v>1</v>
      </c>
    </row>
    <row r="99" spans="1:6" x14ac:dyDescent="0.25">
      <c r="A99" s="7" t="s">
        <v>728</v>
      </c>
      <c r="B99" s="7" t="s">
        <v>912</v>
      </c>
      <c r="C99" s="7" t="s">
        <v>913</v>
      </c>
      <c r="D99" s="7" t="s">
        <v>908</v>
      </c>
      <c r="E99">
        <v>6</v>
      </c>
      <c r="F99">
        <v>1</v>
      </c>
    </row>
    <row r="100" spans="1:6" x14ac:dyDescent="0.25">
      <c r="A100" s="7" t="s">
        <v>728</v>
      </c>
      <c r="B100" s="7" t="s">
        <v>914</v>
      </c>
      <c r="C100" s="7" t="s">
        <v>915</v>
      </c>
      <c r="D100" s="7" t="s">
        <v>896</v>
      </c>
      <c r="E100">
        <v>3</v>
      </c>
      <c r="F100">
        <v>0</v>
      </c>
    </row>
    <row r="101" spans="1:6" x14ac:dyDescent="0.25">
      <c r="A101" s="7" t="s">
        <v>728</v>
      </c>
      <c r="B101" s="7" t="s">
        <v>916</v>
      </c>
      <c r="C101" s="7" t="s">
        <v>917</v>
      </c>
      <c r="D101" s="7" t="s">
        <v>914</v>
      </c>
      <c r="E101">
        <v>4</v>
      </c>
      <c r="F101">
        <v>0</v>
      </c>
    </row>
    <row r="102" spans="1:6" x14ac:dyDescent="0.25">
      <c r="A102" s="7" t="s">
        <v>728</v>
      </c>
      <c r="B102" s="7" t="s">
        <v>918</v>
      </c>
      <c r="C102" s="7" t="s">
        <v>919</v>
      </c>
      <c r="D102" s="7" t="s">
        <v>916</v>
      </c>
      <c r="E102">
        <v>6</v>
      </c>
      <c r="F102">
        <v>1</v>
      </c>
    </row>
    <row r="103" spans="1:6" x14ac:dyDescent="0.25">
      <c r="A103" s="7" t="s">
        <v>728</v>
      </c>
      <c r="B103" s="7" t="s">
        <v>920</v>
      </c>
      <c r="C103" s="7" t="s">
        <v>921</v>
      </c>
      <c r="D103" s="7" t="s">
        <v>916</v>
      </c>
      <c r="E103">
        <v>6</v>
      </c>
      <c r="F103">
        <v>1</v>
      </c>
    </row>
    <row r="104" spans="1:6" x14ac:dyDescent="0.25">
      <c r="A104" s="7" t="s">
        <v>728</v>
      </c>
      <c r="B104" s="7" t="s">
        <v>922</v>
      </c>
      <c r="C104" s="7" t="s">
        <v>923</v>
      </c>
      <c r="D104" s="7" t="s">
        <v>914</v>
      </c>
      <c r="E104">
        <v>4</v>
      </c>
      <c r="F104">
        <v>0</v>
      </c>
    </row>
    <row r="105" spans="1:6" x14ac:dyDescent="0.25">
      <c r="A105" s="7" t="s">
        <v>728</v>
      </c>
      <c r="B105" s="7" t="s">
        <v>924</v>
      </c>
      <c r="C105" s="7" t="s">
        <v>925</v>
      </c>
      <c r="D105" s="7" t="s">
        <v>922</v>
      </c>
      <c r="E105">
        <v>6</v>
      </c>
      <c r="F105">
        <v>1</v>
      </c>
    </row>
    <row r="106" spans="1:6" x14ac:dyDescent="0.25">
      <c r="A106" s="7" t="s">
        <v>728</v>
      </c>
      <c r="B106" s="7" t="s">
        <v>926</v>
      </c>
      <c r="C106" s="7" t="s">
        <v>927</v>
      </c>
      <c r="D106" s="7" t="s">
        <v>922</v>
      </c>
      <c r="E106">
        <v>6</v>
      </c>
      <c r="F106">
        <v>1</v>
      </c>
    </row>
    <row r="107" spans="1:6" x14ac:dyDescent="0.25">
      <c r="A107" s="7" t="s">
        <v>728</v>
      </c>
      <c r="B107" s="7" t="s">
        <v>928</v>
      </c>
      <c r="C107" s="7" t="s">
        <v>929</v>
      </c>
      <c r="D107" s="7" t="s">
        <v>260</v>
      </c>
      <c r="E107">
        <v>2</v>
      </c>
      <c r="F107">
        <v>0</v>
      </c>
    </row>
    <row r="108" spans="1:6" x14ac:dyDescent="0.25">
      <c r="A108" s="7" t="s">
        <v>728</v>
      </c>
      <c r="B108" s="7" t="s">
        <v>19</v>
      </c>
      <c r="C108" s="7" t="s">
        <v>930</v>
      </c>
      <c r="D108" s="7" t="s">
        <v>928</v>
      </c>
      <c r="E108">
        <v>3</v>
      </c>
      <c r="F108">
        <v>0</v>
      </c>
    </row>
    <row r="109" spans="1:6" x14ac:dyDescent="0.25">
      <c r="A109" s="7" t="s">
        <v>728</v>
      </c>
      <c r="B109" s="7" t="s">
        <v>931</v>
      </c>
      <c r="C109" s="7" t="s">
        <v>932</v>
      </c>
      <c r="D109" s="7" t="s">
        <v>19</v>
      </c>
      <c r="E109">
        <v>6</v>
      </c>
      <c r="F109">
        <v>1</v>
      </c>
    </row>
    <row r="110" spans="1:6" x14ac:dyDescent="0.25">
      <c r="A110" s="7" t="s">
        <v>728</v>
      </c>
      <c r="B110" s="7" t="s">
        <v>933</v>
      </c>
      <c r="C110" s="7" t="s">
        <v>934</v>
      </c>
      <c r="D110" s="7" t="s">
        <v>19</v>
      </c>
      <c r="E110">
        <v>6</v>
      </c>
      <c r="F110">
        <v>1</v>
      </c>
    </row>
    <row r="111" spans="1:6" x14ac:dyDescent="0.25">
      <c r="A111" s="7" t="s">
        <v>728</v>
      </c>
      <c r="B111" s="7" t="s">
        <v>38</v>
      </c>
      <c r="C111" s="7" t="s">
        <v>935</v>
      </c>
      <c r="D111" s="7" t="s">
        <v>928</v>
      </c>
      <c r="E111">
        <v>3</v>
      </c>
      <c r="F111">
        <v>1</v>
      </c>
    </row>
    <row r="112" spans="1:6" x14ac:dyDescent="0.25">
      <c r="A112" s="7" t="s">
        <v>728</v>
      </c>
      <c r="B112" s="7" t="s">
        <v>936</v>
      </c>
      <c r="C112" s="7" t="s">
        <v>937</v>
      </c>
      <c r="D112" s="7" t="s">
        <v>730</v>
      </c>
      <c r="E112">
        <v>1</v>
      </c>
      <c r="F112">
        <v>0</v>
      </c>
    </row>
    <row r="113" spans="1:6" x14ac:dyDescent="0.25">
      <c r="A113" s="7" t="s">
        <v>728</v>
      </c>
      <c r="B113" s="7" t="s">
        <v>938</v>
      </c>
      <c r="C113" s="7" t="s">
        <v>939</v>
      </c>
      <c r="D113" s="7" t="s">
        <v>936</v>
      </c>
      <c r="E113">
        <v>2</v>
      </c>
      <c r="F113">
        <v>0</v>
      </c>
    </row>
    <row r="114" spans="1:6" x14ac:dyDescent="0.25">
      <c r="A114" s="7" t="s">
        <v>728</v>
      </c>
      <c r="B114" s="7" t="s">
        <v>554</v>
      </c>
      <c r="C114" s="7" t="s">
        <v>940</v>
      </c>
      <c r="D114" s="7" t="s">
        <v>938</v>
      </c>
      <c r="E114">
        <v>3</v>
      </c>
      <c r="F114">
        <v>0</v>
      </c>
    </row>
    <row r="115" spans="1:6" x14ac:dyDescent="0.25">
      <c r="A115" s="7" t="s">
        <v>728</v>
      </c>
      <c r="B115" s="7" t="s">
        <v>941</v>
      </c>
      <c r="C115" s="7" t="s">
        <v>942</v>
      </c>
      <c r="D115" s="7" t="s">
        <v>554</v>
      </c>
      <c r="E115">
        <v>4</v>
      </c>
      <c r="F115">
        <v>1</v>
      </c>
    </row>
    <row r="116" spans="1:6" x14ac:dyDescent="0.25">
      <c r="A116" s="7" t="s">
        <v>728</v>
      </c>
      <c r="B116" s="7" t="s">
        <v>943</v>
      </c>
      <c r="C116" s="7" t="s">
        <v>944</v>
      </c>
      <c r="D116" s="7" t="s">
        <v>554</v>
      </c>
      <c r="E116">
        <v>4</v>
      </c>
      <c r="F116">
        <v>0</v>
      </c>
    </row>
    <row r="117" spans="1:6" x14ac:dyDescent="0.25">
      <c r="A117" s="7" t="s">
        <v>728</v>
      </c>
      <c r="B117" s="7" t="s">
        <v>945</v>
      </c>
      <c r="C117" s="7" t="s">
        <v>946</v>
      </c>
      <c r="D117" s="7" t="s">
        <v>943</v>
      </c>
      <c r="E117">
        <v>6</v>
      </c>
      <c r="F117">
        <v>1</v>
      </c>
    </row>
    <row r="118" spans="1:6" x14ac:dyDescent="0.25">
      <c r="A118" s="7" t="s">
        <v>728</v>
      </c>
      <c r="B118" s="7" t="s">
        <v>947</v>
      </c>
      <c r="C118" s="7" t="s">
        <v>948</v>
      </c>
      <c r="D118" s="7" t="s">
        <v>943</v>
      </c>
      <c r="E118">
        <v>6</v>
      </c>
      <c r="F118">
        <v>1</v>
      </c>
    </row>
    <row r="119" spans="1:6" x14ac:dyDescent="0.25">
      <c r="A119" s="7" t="s">
        <v>728</v>
      </c>
      <c r="B119" s="7" t="s">
        <v>556</v>
      </c>
      <c r="C119" s="7" t="s">
        <v>949</v>
      </c>
      <c r="D119" s="7" t="s">
        <v>938</v>
      </c>
      <c r="E119">
        <v>3</v>
      </c>
      <c r="F119">
        <v>0</v>
      </c>
    </row>
    <row r="120" spans="1:6" x14ac:dyDescent="0.25">
      <c r="A120" s="7" t="s">
        <v>728</v>
      </c>
      <c r="B120" s="7" t="s">
        <v>950</v>
      </c>
      <c r="C120" s="7" t="s">
        <v>951</v>
      </c>
      <c r="D120" s="7" t="s">
        <v>556</v>
      </c>
      <c r="E120">
        <v>6</v>
      </c>
      <c r="F120">
        <v>1</v>
      </c>
    </row>
    <row r="121" spans="1:6" x14ac:dyDescent="0.25">
      <c r="A121" s="7" t="s">
        <v>728</v>
      </c>
      <c r="B121" s="7" t="s">
        <v>952</v>
      </c>
      <c r="C121" s="7" t="s">
        <v>953</v>
      </c>
      <c r="D121" s="7" t="s">
        <v>556</v>
      </c>
      <c r="E121">
        <v>6</v>
      </c>
      <c r="F121">
        <v>1</v>
      </c>
    </row>
    <row r="122" spans="1:6" x14ac:dyDescent="0.25">
      <c r="A122" s="7" t="s">
        <v>728</v>
      </c>
      <c r="B122" s="7" t="s">
        <v>954</v>
      </c>
      <c r="C122" s="7" t="s">
        <v>955</v>
      </c>
      <c r="D122" s="7" t="s">
        <v>938</v>
      </c>
      <c r="E122">
        <v>3</v>
      </c>
      <c r="F122">
        <v>0</v>
      </c>
    </row>
    <row r="123" spans="1:6" x14ac:dyDescent="0.25">
      <c r="A123" s="7" t="s">
        <v>728</v>
      </c>
      <c r="B123" s="7" t="s">
        <v>956</v>
      </c>
      <c r="C123" s="7" t="s">
        <v>957</v>
      </c>
      <c r="D123" s="7" t="s">
        <v>954</v>
      </c>
      <c r="E123">
        <v>4</v>
      </c>
      <c r="F123">
        <v>0</v>
      </c>
    </row>
    <row r="124" spans="1:6" x14ac:dyDescent="0.25">
      <c r="A124" s="7" t="s">
        <v>728</v>
      </c>
      <c r="B124" s="7" t="s">
        <v>958</v>
      </c>
      <c r="C124" s="7" t="s">
        <v>959</v>
      </c>
      <c r="D124" s="7" t="s">
        <v>956</v>
      </c>
      <c r="E124">
        <v>6</v>
      </c>
      <c r="F124">
        <v>1</v>
      </c>
    </row>
    <row r="125" spans="1:6" x14ac:dyDescent="0.25">
      <c r="A125" s="7" t="s">
        <v>728</v>
      </c>
      <c r="B125" s="7" t="s">
        <v>960</v>
      </c>
      <c r="C125" s="7" t="s">
        <v>961</v>
      </c>
      <c r="D125" s="7" t="s">
        <v>956</v>
      </c>
      <c r="E125">
        <v>6</v>
      </c>
      <c r="F125">
        <v>1</v>
      </c>
    </row>
    <row r="126" spans="1:6" x14ac:dyDescent="0.25">
      <c r="A126" s="7" t="s">
        <v>728</v>
      </c>
      <c r="B126" s="7" t="s">
        <v>962</v>
      </c>
      <c r="C126" s="7" t="s">
        <v>963</v>
      </c>
      <c r="D126" s="7" t="s">
        <v>954</v>
      </c>
      <c r="E126">
        <v>4</v>
      </c>
      <c r="F126">
        <v>0</v>
      </c>
    </row>
    <row r="127" spans="1:6" x14ac:dyDescent="0.25">
      <c r="A127" s="7" t="s">
        <v>728</v>
      </c>
      <c r="B127" s="7" t="s">
        <v>964</v>
      </c>
      <c r="C127" s="7" t="s">
        <v>965</v>
      </c>
      <c r="D127" s="7" t="s">
        <v>962</v>
      </c>
      <c r="E127">
        <v>6</v>
      </c>
      <c r="F127">
        <v>1</v>
      </c>
    </row>
    <row r="128" spans="1:6" x14ac:dyDescent="0.25">
      <c r="A128" s="7" t="s">
        <v>728</v>
      </c>
      <c r="B128" s="7" t="s">
        <v>966</v>
      </c>
      <c r="C128" s="7" t="s">
        <v>967</v>
      </c>
      <c r="D128" s="7" t="s">
        <v>962</v>
      </c>
      <c r="E128">
        <v>6</v>
      </c>
      <c r="F128">
        <v>1</v>
      </c>
    </row>
    <row r="129" spans="1:6" x14ac:dyDescent="0.25">
      <c r="A129" s="7" t="s">
        <v>728</v>
      </c>
      <c r="B129" s="7" t="s">
        <v>968</v>
      </c>
      <c r="C129" s="7" t="s">
        <v>969</v>
      </c>
      <c r="D129" s="7" t="s">
        <v>936</v>
      </c>
      <c r="E129">
        <v>2</v>
      </c>
      <c r="F129">
        <v>0</v>
      </c>
    </row>
    <row r="130" spans="1:6" x14ac:dyDescent="0.25">
      <c r="A130" s="7" t="s">
        <v>728</v>
      </c>
      <c r="B130" s="7" t="s">
        <v>26</v>
      </c>
      <c r="C130" s="7" t="s">
        <v>970</v>
      </c>
      <c r="D130" s="7" t="s">
        <v>968</v>
      </c>
      <c r="E130">
        <v>3</v>
      </c>
      <c r="F130">
        <v>0</v>
      </c>
    </row>
    <row r="131" spans="1:6" x14ac:dyDescent="0.25">
      <c r="A131" s="7" t="s">
        <v>728</v>
      </c>
      <c r="B131" s="7" t="s">
        <v>971</v>
      </c>
      <c r="C131" s="7" t="s">
        <v>972</v>
      </c>
      <c r="D131" s="7" t="s">
        <v>26</v>
      </c>
      <c r="E131">
        <v>6</v>
      </c>
      <c r="F131">
        <v>1</v>
      </c>
    </row>
    <row r="132" spans="1:6" x14ac:dyDescent="0.25">
      <c r="A132" s="7" t="s">
        <v>728</v>
      </c>
      <c r="B132" s="7" t="s">
        <v>973</v>
      </c>
      <c r="C132" s="7" t="s">
        <v>974</v>
      </c>
      <c r="D132" s="7" t="s">
        <v>26</v>
      </c>
      <c r="E132">
        <v>6</v>
      </c>
      <c r="F132">
        <v>1</v>
      </c>
    </row>
    <row r="133" spans="1:6" x14ac:dyDescent="0.25">
      <c r="A133" s="7" t="s">
        <v>728</v>
      </c>
      <c r="B133" s="7" t="s">
        <v>292</v>
      </c>
      <c r="C133" s="7" t="s">
        <v>975</v>
      </c>
      <c r="D133" s="7" t="s">
        <v>968</v>
      </c>
      <c r="E133">
        <v>3</v>
      </c>
      <c r="F133">
        <v>1</v>
      </c>
    </row>
    <row r="134" spans="1:6" x14ac:dyDescent="0.25">
      <c r="A134" s="7" t="s">
        <v>728</v>
      </c>
      <c r="B134" s="7" t="s">
        <v>976</v>
      </c>
      <c r="C134" s="7" t="s">
        <v>977</v>
      </c>
      <c r="D134" s="7" t="s">
        <v>730</v>
      </c>
      <c r="E134">
        <v>1</v>
      </c>
      <c r="F134">
        <v>0</v>
      </c>
    </row>
    <row r="135" spans="1:6" x14ac:dyDescent="0.25">
      <c r="A135" s="7" t="s">
        <v>728</v>
      </c>
      <c r="B135" s="7" t="s">
        <v>978</v>
      </c>
      <c r="C135" s="7" t="s">
        <v>979</v>
      </c>
      <c r="D135" s="7" t="s">
        <v>976</v>
      </c>
      <c r="E135">
        <v>2</v>
      </c>
      <c r="F135">
        <v>0</v>
      </c>
    </row>
    <row r="136" spans="1:6" x14ac:dyDescent="0.25">
      <c r="A136" s="7" t="s">
        <v>728</v>
      </c>
      <c r="B136" s="7" t="s">
        <v>980</v>
      </c>
      <c r="C136" s="7" t="s">
        <v>981</v>
      </c>
      <c r="D136" s="7" t="s">
        <v>978</v>
      </c>
      <c r="E136">
        <v>3</v>
      </c>
      <c r="F136">
        <v>0</v>
      </c>
    </row>
    <row r="137" spans="1:6" x14ac:dyDescent="0.25">
      <c r="A137" s="7" t="s">
        <v>728</v>
      </c>
      <c r="B137" s="7" t="s">
        <v>982</v>
      </c>
      <c r="C137" s="7" t="s">
        <v>983</v>
      </c>
      <c r="D137" s="7" t="s">
        <v>980</v>
      </c>
      <c r="E137">
        <v>4</v>
      </c>
      <c r="F137">
        <v>1</v>
      </c>
    </row>
    <row r="138" spans="1:6" x14ac:dyDescent="0.25">
      <c r="A138" s="7" t="s">
        <v>728</v>
      </c>
      <c r="B138" s="7" t="s">
        <v>984</v>
      </c>
      <c r="C138" s="7" t="s">
        <v>985</v>
      </c>
      <c r="D138" s="7" t="s">
        <v>980</v>
      </c>
      <c r="E138">
        <v>4</v>
      </c>
      <c r="F138">
        <v>0</v>
      </c>
    </row>
    <row r="139" spans="1:6" x14ac:dyDescent="0.25">
      <c r="A139" s="7" t="s">
        <v>728</v>
      </c>
      <c r="B139" s="7" t="s">
        <v>986</v>
      </c>
      <c r="C139" s="7" t="s">
        <v>987</v>
      </c>
      <c r="D139" s="7" t="s">
        <v>984</v>
      </c>
      <c r="E139">
        <v>6</v>
      </c>
      <c r="F139">
        <v>1</v>
      </c>
    </row>
    <row r="140" spans="1:6" x14ac:dyDescent="0.25">
      <c r="A140" s="7" t="s">
        <v>728</v>
      </c>
      <c r="B140" s="7" t="s">
        <v>988</v>
      </c>
      <c r="C140" s="7" t="s">
        <v>989</v>
      </c>
      <c r="D140" s="7" t="s">
        <v>984</v>
      </c>
      <c r="E140">
        <v>6</v>
      </c>
      <c r="F140">
        <v>1</v>
      </c>
    </row>
    <row r="141" spans="1:6" x14ac:dyDescent="0.25">
      <c r="A141" s="7" t="s">
        <v>728</v>
      </c>
      <c r="B141" s="7" t="s">
        <v>339</v>
      </c>
      <c r="C141" s="7" t="s">
        <v>990</v>
      </c>
      <c r="D141" s="7" t="s">
        <v>978</v>
      </c>
      <c r="E141">
        <v>3</v>
      </c>
      <c r="F141">
        <v>0</v>
      </c>
    </row>
    <row r="142" spans="1:6" x14ac:dyDescent="0.25">
      <c r="A142" s="7" t="s">
        <v>728</v>
      </c>
      <c r="B142" s="7" t="s">
        <v>991</v>
      </c>
      <c r="C142" s="7" t="s">
        <v>992</v>
      </c>
      <c r="D142" s="7" t="s">
        <v>339</v>
      </c>
      <c r="E142">
        <v>6</v>
      </c>
      <c r="F142">
        <v>1</v>
      </c>
    </row>
    <row r="143" spans="1:6" x14ac:dyDescent="0.25">
      <c r="A143" s="7" t="s">
        <v>728</v>
      </c>
      <c r="B143" s="7" t="s">
        <v>993</v>
      </c>
      <c r="C143" s="7" t="s">
        <v>994</v>
      </c>
      <c r="D143" s="7" t="s">
        <v>339</v>
      </c>
      <c r="E143">
        <v>6</v>
      </c>
      <c r="F143">
        <v>1</v>
      </c>
    </row>
    <row r="144" spans="1:6" x14ac:dyDescent="0.25">
      <c r="A144" s="7" t="s">
        <v>728</v>
      </c>
      <c r="B144" s="7" t="s">
        <v>995</v>
      </c>
      <c r="C144" s="7" t="s">
        <v>996</v>
      </c>
      <c r="D144" s="7" t="s">
        <v>978</v>
      </c>
      <c r="E144">
        <v>3</v>
      </c>
      <c r="F144">
        <v>0</v>
      </c>
    </row>
    <row r="145" spans="1:6" x14ac:dyDescent="0.25">
      <c r="A145" s="7" t="s">
        <v>728</v>
      </c>
      <c r="B145" s="7" t="s">
        <v>997</v>
      </c>
      <c r="C145" s="7" t="s">
        <v>998</v>
      </c>
      <c r="D145" s="7" t="s">
        <v>995</v>
      </c>
      <c r="E145">
        <v>4</v>
      </c>
      <c r="F145">
        <v>0</v>
      </c>
    </row>
    <row r="146" spans="1:6" x14ac:dyDescent="0.25">
      <c r="A146" s="7" t="s">
        <v>728</v>
      </c>
      <c r="B146" s="7" t="s">
        <v>999</v>
      </c>
      <c r="C146" s="7" t="s">
        <v>1000</v>
      </c>
      <c r="D146" s="7" t="s">
        <v>997</v>
      </c>
      <c r="E146">
        <v>6</v>
      </c>
      <c r="F146">
        <v>1</v>
      </c>
    </row>
    <row r="147" spans="1:6" x14ac:dyDescent="0.25">
      <c r="A147" s="7" t="s">
        <v>728</v>
      </c>
      <c r="B147" s="7" t="s">
        <v>1001</v>
      </c>
      <c r="C147" s="7" t="s">
        <v>1002</v>
      </c>
      <c r="D147" s="7" t="s">
        <v>997</v>
      </c>
      <c r="E147">
        <v>6</v>
      </c>
      <c r="F147">
        <v>1</v>
      </c>
    </row>
    <row r="148" spans="1:6" x14ac:dyDescent="0.25">
      <c r="A148" s="7" t="s">
        <v>728</v>
      </c>
      <c r="B148" s="7" t="s">
        <v>282</v>
      </c>
      <c r="C148" s="7" t="s">
        <v>1003</v>
      </c>
      <c r="D148" s="7" t="s">
        <v>995</v>
      </c>
      <c r="E148">
        <v>4</v>
      </c>
      <c r="F148">
        <v>0</v>
      </c>
    </row>
    <row r="149" spans="1:6" x14ac:dyDescent="0.25">
      <c r="A149" s="7" t="s">
        <v>728</v>
      </c>
      <c r="B149" s="7" t="s">
        <v>1004</v>
      </c>
      <c r="C149" s="7" t="s">
        <v>1005</v>
      </c>
      <c r="D149" s="7" t="s">
        <v>282</v>
      </c>
      <c r="E149">
        <v>6</v>
      </c>
      <c r="F149">
        <v>1</v>
      </c>
    </row>
    <row r="150" spans="1:6" x14ac:dyDescent="0.25">
      <c r="A150" s="7" t="s">
        <v>728</v>
      </c>
      <c r="B150" s="7" t="s">
        <v>1006</v>
      </c>
      <c r="C150" s="7" t="s">
        <v>1007</v>
      </c>
      <c r="D150" s="7" t="s">
        <v>282</v>
      </c>
      <c r="E150">
        <v>6</v>
      </c>
      <c r="F150">
        <v>1</v>
      </c>
    </row>
    <row r="151" spans="1:6" x14ac:dyDescent="0.25">
      <c r="A151" s="7" t="s">
        <v>728</v>
      </c>
      <c r="B151" s="7" t="s">
        <v>1008</v>
      </c>
      <c r="C151" s="7" t="s">
        <v>1009</v>
      </c>
      <c r="D151" s="7" t="s">
        <v>976</v>
      </c>
      <c r="E151">
        <v>2</v>
      </c>
      <c r="F151">
        <v>0</v>
      </c>
    </row>
    <row r="152" spans="1:6" x14ac:dyDescent="0.25">
      <c r="A152" s="7" t="s">
        <v>728</v>
      </c>
      <c r="B152" s="7" t="s">
        <v>378</v>
      </c>
      <c r="C152" s="7" t="s">
        <v>1010</v>
      </c>
      <c r="D152" s="7" t="s">
        <v>1008</v>
      </c>
      <c r="E152">
        <v>3</v>
      </c>
      <c r="F152">
        <v>0</v>
      </c>
    </row>
    <row r="153" spans="1:6" x14ac:dyDescent="0.25">
      <c r="A153" s="7" t="s">
        <v>728</v>
      </c>
      <c r="B153" s="7" t="s">
        <v>1011</v>
      </c>
      <c r="C153" s="7" t="s">
        <v>1012</v>
      </c>
      <c r="D153" s="7" t="s">
        <v>378</v>
      </c>
      <c r="E153">
        <v>6</v>
      </c>
      <c r="F153">
        <v>1</v>
      </c>
    </row>
    <row r="154" spans="1:6" x14ac:dyDescent="0.25">
      <c r="A154" s="7" t="s">
        <v>728</v>
      </c>
      <c r="B154" s="7" t="s">
        <v>1013</v>
      </c>
      <c r="C154" s="7" t="s">
        <v>1014</v>
      </c>
      <c r="D154" s="7" t="s">
        <v>378</v>
      </c>
      <c r="E154">
        <v>6</v>
      </c>
      <c r="F154">
        <v>1</v>
      </c>
    </row>
    <row r="155" spans="1:6" x14ac:dyDescent="0.25">
      <c r="A155" s="7" t="s">
        <v>728</v>
      </c>
      <c r="B155" s="7" t="s">
        <v>200</v>
      </c>
      <c r="C155" s="7" t="s">
        <v>1015</v>
      </c>
      <c r="D155" s="7" t="s">
        <v>1008</v>
      </c>
      <c r="E155">
        <v>3</v>
      </c>
      <c r="F155">
        <v>1</v>
      </c>
    </row>
    <row r="156" spans="1:6" x14ac:dyDescent="0.25">
      <c r="A156" s="7" t="s">
        <v>728</v>
      </c>
      <c r="B156" s="7" t="s">
        <v>1016</v>
      </c>
      <c r="C156" s="7" t="s">
        <v>1017</v>
      </c>
      <c r="D156" s="7" t="s">
        <v>730</v>
      </c>
      <c r="E156">
        <v>1</v>
      </c>
      <c r="F156">
        <v>0</v>
      </c>
    </row>
    <row r="157" spans="1:6" x14ac:dyDescent="0.25">
      <c r="A157" s="7" t="s">
        <v>728</v>
      </c>
      <c r="B157" s="7" t="s">
        <v>1018</v>
      </c>
      <c r="C157" s="7" t="s">
        <v>1019</v>
      </c>
      <c r="D157" s="7" t="s">
        <v>1016</v>
      </c>
      <c r="E157">
        <v>2</v>
      </c>
      <c r="F157">
        <v>0</v>
      </c>
    </row>
    <row r="158" spans="1:6" x14ac:dyDescent="0.25">
      <c r="A158" s="7" t="s">
        <v>728</v>
      </c>
      <c r="B158" s="7" t="s">
        <v>437</v>
      </c>
      <c r="C158" s="7" t="s">
        <v>1020</v>
      </c>
      <c r="D158" s="7" t="s">
        <v>1018</v>
      </c>
      <c r="E158">
        <v>3</v>
      </c>
      <c r="F158">
        <v>0</v>
      </c>
    </row>
    <row r="159" spans="1:6" x14ac:dyDescent="0.25">
      <c r="A159" s="7" t="s">
        <v>728</v>
      </c>
      <c r="B159" s="7" t="s">
        <v>1021</v>
      </c>
      <c r="C159" s="7" t="s">
        <v>1022</v>
      </c>
      <c r="D159" s="7" t="s">
        <v>437</v>
      </c>
      <c r="E159">
        <v>4</v>
      </c>
      <c r="F159">
        <v>1</v>
      </c>
    </row>
    <row r="160" spans="1:6" x14ac:dyDescent="0.25">
      <c r="A160" s="7" t="s">
        <v>728</v>
      </c>
      <c r="B160" s="7" t="s">
        <v>1023</v>
      </c>
      <c r="C160" s="7" t="s">
        <v>1024</v>
      </c>
      <c r="D160" s="7" t="s">
        <v>437</v>
      </c>
      <c r="E160">
        <v>4</v>
      </c>
      <c r="F160">
        <v>0</v>
      </c>
    </row>
    <row r="161" spans="1:6" x14ac:dyDescent="0.25">
      <c r="A161" s="7" t="s">
        <v>728</v>
      </c>
      <c r="B161" s="7" t="s">
        <v>1025</v>
      </c>
      <c r="C161" s="7" t="s">
        <v>1026</v>
      </c>
      <c r="D161" s="7" t="s">
        <v>1023</v>
      </c>
      <c r="E161">
        <v>6</v>
      </c>
      <c r="F161">
        <v>1</v>
      </c>
    </row>
    <row r="162" spans="1:6" x14ac:dyDescent="0.25">
      <c r="A162" s="7" t="s">
        <v>728</v>
      </c>
      <c r="B162" s="7" t="s">
        <v>1027</v>
      </c>
      <c r="C162" s="7" t="s">
        <v>1028</v>
      </c>
      <c r="D162" s="7" t="s">
        <v>1023</v>
      </c>
      <c r="E162">
        <v>6</v>
      </c>
      <c r="F162">
        <v>1</v>
      </c>
    </row>
    <row r="163" spans="1:6" x14ac:dyDescent="0.25">
      <c r="A163" s="7" t="s">
        <v>728</v>
      </c>
      <c r="B163" s="7" t="s">
        <v>439</v>
      </c>
      <c r="C163" s="7" t="s">
        <v>1029</v>
      </c>
      <c r="D163" s="7" t="s">
        <v>1018</v>
      </c>
      <c r="E163">
        <v>3</v>
      </c>
      <c r="F163">
        <v>0</v>
      </c>
    </row>
    <row r="164" spans="1:6" x14ac:dyDescent="0.25">
      <c r="A164" s="7" t="s">
        <v>728</v>
      </c>
      <c r="B164" s="7" t="s">
        <v>1030</v>
      </c>
      <c r="C164" s="7" t="s">
        <v>1031</v>
      </c>
      <c r="D164" s="7" t="s">
        <v>439</v>
      </c>
      <c r="E164">
        <v>6</v>
      </c>
      <c r="F164">
        <v>1</v>
      </c>
    </row>
    <row r="165" spans="1:6" x14ac:dyDescent="0.25">
      <c r="A165" s="7" t="s">
        <v>728</v>
      </c>
      <c r="B165" s="7" t="s">
        <v>1032</v>
      </c>
      <c r="C165" s="7" t="s">
        <v>1033</v>
      </c>
      <c r="D165" s="7" t="s">
        <v>439</v>
      </c>
      <c r="E165">
        <v>6</v>
      </c>
      <c r="F165">
        <v>1</v>
      </c>
    </row>
    <row r="166" spans="1:6" x14ac:dyDescent="0.25">
      <c r="A166" s="7" t="s">
        <v>728</v>
      </c>
      <c r="B166" s="7" t="s">
        <v>441</v>
      </c>
      <c r="C166" s="7" t="s">
        <v>1034</v>
      </c>
      <c r="D166" s="7" t="s">
        <v>1018</v>
      </c>
      <c r="E166">
        <v>3</v>
      </c>
      <c r="F166">
        <v>0</v>
      </c>
    </row>
    <row r="167" spans="1:6" x14ac:dyDescent="0.25">
      <c r="A167" s="7" t="s">
        <v>728</v>
      </c>
      <c r="B167" s="7" t="s">
        <v>1035</v>
      </c>
      <c r="C167" s="7" t="s">
        <v>1036</v>
      </c>
      <c r="D167" s="7" t="s">
        <v>441</v>
      </c>
      <c r="E167">
        <v>4</v>
      </c>
      <c r="F167">
        <v>0</v>
      </c>
    </row>
    <row r="168" spans="1:6" x14ac:dyDescent="0.25">
      <c r="A168" s="7" t="s">
        <v>728</v>
      </c>
      <c r="B168" s="7" t="s">
        <v>1037</v>
      </c>
      <c r="C168" s="7" t="s">
        <v>1038</v>
      </c>
      <c r="D168" s="7" t="s">
        <v>1035</v>
      </c>
      <c r="E168">
        <v>6</v>
      </c>
      <c r="F168">
        <v>1</v>
      </c>
    </row>
    <row r="169" spans="1:6" x14ac:dyDescent="0.25">
      <c r="A169" s="7" t="s">
        <v>728</v>
      </c>
      <c r="B169" s="7" t="s">
        <v>1039</v>
      </c>
      <c r="C169" s="7" t="s">
        <v>1040</v>
      </c>
      <c r="D169" s="7" t="s">
        <v>1035</v>
      </c>
      <c r="E169">
        <v>6</v>
      </c>
      <c r="F169">
        <v>1</v>
      </c>
    </row>
    <row r="170" spans="1:6" x14ac:dyDescent="0.25">
      <c r="A170" s="7" t="s">
        <v>728</v>
      </c>
      <c r="B170" s="7" t="s">
        <v>1041</v>
      </c>
      <c r="C170" s="7" t="s">
        <v>1042</v>
      </c>
      <c r="D170" s="7" t="s">
        <v>441</v>
      </c>
      <c r="E170">
        <v>4</v>
      </c>
      <c r="F170">
        <v>0</v>
      </c>
    </row>
    <row r="171" spans="1:6" x14ac:dyDescent="0.25">
      <c r="A171" s="7" t="s">
        <v>728</v>
      </c>
      <c r="B171" s="7" t="s">
        <v>1043</v>
      </c>
      <c r="C171" s="7" t="s">
        <v>1044</v>
      </c>
      <c r="D171" s="7" t="s">
        <v>1041</v>
      </c>
      <c r="E171">
        <v>6</v>
      </c>
      <c r="F171">
        <v>1</v>
      </c>
    </row>
    <row r="172" spans="1:6" x14ac:dyDescent="0.25">
      <c r="A172" s="7" t="s">
        <v>728</v>
      </c>
      <c r="B172" s="7" t="s">
        <v>1045</v>
      </c>
      <c r="C172" s="7" t="s">
        <v>1046</v>
      </c>
      <c r="D172" s="7" t="s">
        <v>1041</v>
      </c>
      <c r="E172">
        <v>6</v>
      </c>
      <c r="F172">
        <v>1</v>
      </c>
    </row>
    <row r="173" spans="1:6" x14ac:dyDescent="0.25">
      <c r="A173" s="7" t="s">
        <v>728</v>
      </c>
      <c r="B173" s="7" t="s">
        <v>1047</v>
      </c>
      <c r="C173" s="7" t="s">
        <v>1048</v>
      </c>
      <c r="D173" s="7" t="s">
        <v>1016</v>
      </c>
      <c r="E173">
        <v>2</v>
      </c>
      <c r="F173">
        <v>0</v>
      </c>
    </row>
    <row r="174" spans="1:6" x14ac:dyDescent="0.25">
      <c r="A174" s="7" t="s">
        <v>728</v>
      </c>
      <c r="B174" s="7" t="s">
        <v>458</v>
      </c>
      <c r="C174" s="7" t="s">
        <v>1049</v>
      </c>
      <c r="D174" s="7" t="s">
        <v>1047</v>
      </c>
      <c r="E174">
        <v>3</v>
      </c>
      <c r="F174">
        <v>0</v>
      </c>
    </row>
    <row r="175" spans="1:6" x14ac:dyDescent="0.25">
      <c r="A175" s="7" t="s">
        <v>728</v>
      </c>
      <c r="B175" s="7" t="s">
        <v>1050</v>
      </c>
      <c r="C175" s="7" t="s">
        <v>1051</v>
      </c>
      <c r="D175" s="7" t="s">
        <v>458</v>
      </c>
      <c r="E175">
        <v>6</v>
      </c>
      <c r="F175">
        <v>1</v>
      </c>
    </row>
    <row r="176" spans="1:6" x14ac:dyDescent="0.25">
      <c r="A176" s="7" t="s">
        <v>728</v>
      </c>
      <c r="B176" s="7" t="s">
        <v>1052</v>
      </c>
      <c r="C176" s="7" t="s">
        <v>1053</v>
      </c>
      <c r="D176" s="7" t="s">
        <v>458</v>
      </c>
      <c r="E176">
        <v>6</v>
      </c>
      <c r="F176">
        <v>1</v>
      </c>
    </row>
    <row r="177" spans="1:6" x14ac:dyDescent="0.25">
      <c r="A177" s="7" t="s">
        <v>728</v>
      </c>
      <c r="B177" s="7" t="s">
        <v>463</v>
      </c>
      <c r="C177" s="7" t="s">
        <v>1054</v>
      </c>
      <c r="D177" s="7" t="s">
        <v>1047</v>
      </c>
      <c r="E177">
        <v>3</v>
      </c>
      <c r="F177">
        <v>1</v>
      </c>
    </row>
    <row r="178" spans="1:6" x14ac:dyDescent="0.25">
      <c r="A178" s="7" t="s">
        <v>728</v>
      </c>
      <c r="B178" s="7" t="s">
        <v>730</v>
      </c>
      <c r="C178" s="7" t="s">
        <v>1055</v>
      </c>
      <c r="D178" s="7"/>
      <c r="E178">
        <v>0</v>
      </c>
      <c r="F17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EBOPS</vt:lpstr>
      <vt:lpstr>BEC5REF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unsd</dc:creator>
  <cp:keywords/>
  <dc:description/>
  <cp:lastModifiedBy>Markie Muryawan</cp:lastModifiedBy>
  <cp:revision/>
  <dcterms:created xsi:type="dcterms:W3CDTF">2013-05-31T12:30:06Z</dcterms:created>
  <dcterms:modified xsi:type="dcterms:W3CDTF">2019-05-09T19:08:12Z</dcterms:modified>
  <cp:category/>
  <cp:contentStatus/>
</cp:coreProperties>
</file>