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35" windowWidth="20115" windowHeight="74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53" i="1" l="1"/>
  <c r="H67" i="1" l="1"/>
  <c r="H66" i="1" l="1"/>
  <c r="H65" i="1"/>
  <c r="H64" i="1"/>
  <c r="H63" i="1"/>
  <c r="H61" i="1"/>
  <c r="H60" i="1"/>
  <c r="H58" i="1"/>
  <c r="H57" i="1"/>
  <c r="H56" i="1"/>
  <c r="H54" i="1"/>
  <c r="H53" i="1"/>
  <c r="H52" i="1"/>
  <c r="H51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A6" i="1"/>
  <c r="A7" i="1" s="1"/>
  <c r="A8" i="1" s="1"/>
  <c r="A9" i="1" s="1"/>
  <c r="H5" i="1"/>
  <c r="H70" i="1" l="1"/>
  <c r="A10" i="1"/>
  <c r="A11" i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42" i="1" s="1"/>
  <c r="A43" i="1" s="1"/>
  <c r="A44" i="1" s="1"/>
  <c r="A45" i="1" s="1"/>
  <c r="A46" i="1" s="1"/>
  <c r="A47" i="1" s="1"/>
  <c r="A48" i="1" s="1"/>
  <c r="A49" i="1" s="1"/>
  <c r="A51" i="1" s="1"/>
  <c r="A52" i="1" s="1"/>
  <c r="A54" i="1" s="1"/>
  <c r="A56" i="1" s="1"/>
  <c r="A57" i="1" s="1"/>
  <c r="A58" i="1" s="1"/>
  <c r="A60" i="1" s="1"/>
  <c r="A61" i="1" s="1"/>
  <c r="A63" i="1" s="1"/>
  <c r="A64" i="1" s="1"/>
  <c r="A65" i="1" s="1"/>
  <c r="A66" i="1" s="1"/>
  <c r="A67" i="1" s="1"/>
</calcChain>
</file>

<file path=xl/sharedStrings.xml><?xml version="1.0" encoding="utf-8"?>
<sst xmlns="http://schemas.openxmlformats.org/spreadsheetml/2006/main" count="509" uniqueCount="304">
  <si>
    <t>Build 2000</t>
  </si>
  <si>
    <t>05/10/2011</t>
  </si>
  <si>
    <t>Jumbo Tag REV20.0 Board</t>
  </si>
  <si>
    <t>Item #</t>
  </si>
  <si>
    <t>Part Stat.</t>
  </si>
  <si>
    <t>Option #</t>
  </si>
  <si>
    <t>Qty-Sur</t>
  </si>
  <si>
    <t>Part Ref.</t>
  </si>
  <si>
    <t>Value</t>
  </si>
  <si>
    <t>Part Size</t>
  </si>
  <si>
    <t>Description</t>
  </si>
  <si>
    <t>Dist.</t>
  </si>
  <si>
    <t>Distributor P/N</t>
  </si>
  <si>
    <t>Manufacturer</t>
  </si>
  <si>
    <t>Manufacturer P/N</t>
  </si>
  <si>
    <t>BASIC</t>
  </si>
  <si>
    <t>C21</t>
  </si>
  <si>
    <t>1.8pF +/- 0.25pF</t>
  </si>
  <si>
    <t>0603</t>
  </si>
  <si>
    <t>CAP CER 1.8PF 50V C0G 0603</t>
  </si>
  <si>
    <t>Digi-Key</t>
  </si>
  <si>
    <t>490-1378-2-ND</t>
  </si>
  <si>
    <t>Murata</t>
  </si>
  <si>
    <t>GRM1885C1H1R8CZ01D</t>
  </si>
  <si>
    <t>C3</t>
  </si>
  <si>
    <t>2.0pF +/- 0.25pF</t>
  </si>
  <si>
    <t>CAP CER 2.0PF 50V C0G 0603</t>
  </si>
  <si>
    <t>490-1379-2-ND</t>
  </si>
  <si>
    <t>GRM1885C1H2R0CZ01D</t>
  </si>
  <si>
    <t>C20</t>
  </si>
  <si>
    <t>15pF</t>
  </si>
  <si>
    <t>CAP CER 15PF 50V 5% C0G 0603</t>
  </si>
  <si>
    <t>490-1407-2-ND</t>
  </si>
  <si>
    <t>GRM1885C1H150JA01D</t>
  </si>
  <si>
    <t>C12,C13</t>
  </si>
  <si>
    <t>33pF</t>
  </si>
  <si>
    <t>CAP CER 33PF 50V 5% C0G 0603</t>
  </si>
  <si>
    <t>490-1415-2-ND</t>
  </si>
  <si>
    <t>GRM1885C1H330JA01D</t>
  </si>
  <si>
    <t>C6,C14</t>
  </si>
  <si>
    <t>100 pF</t>
  </si>
  <si>
    <t>CAP 100PF 50V CERAMIC</t>
  </si>
  <si>
    <t>445-1281-2-ND</t>
  </si>
  <si>
    <t>TDK Corp</t>
  </si>
  <si>
    <t>C1608C0G1H101J</t>
  </si>
  <si>
    <t xml:space="preserve"> </t>
  </si>
  <si>
    <t>C7</t>
  </si>
  <si>
    <t>220 pF</t>
  </si>
  <si>
    <t>CAP CER 220PF 50V C0G 5% 0603</t>
  </si>
  <si>
    <t>445-1285-2-ND</t>
  </si>
  <si>
    <t>C1608C0G1H221J</t>
  </si>
  <si>
    <t>C8,C9</t>
  </si>
  <si>
    <t>1000 pF</t>
  </si>
  <si>
    <t xml:space="preserve">CAP 1000PF 50V CERAMIC NP0 </t>
  </si>
  <si>
    <t>399-1083-2-ND</t>
  </si>
  <si>
    <t>Kemet</t>
  </si>
  <si>
    <t>C0603C102J5RACTU</t>
  </si>
  <si>
    <t>C17,C27</t>
  </si>
  <si>
    <t>10000 pF</t>
  </si>
  <si>
    <t xml:space="preserve">CAP 10000PF 50V CERAMIC NP0 </t>
  </si>
  <si>
    <t>399-1091-2-ND</t>
  </si>
  <si>
    <t>C0603C103K5RACTU</t>
  </si>
  <si>
    <t>C11,C15,C18, C24</t>
  </si>
  <si>
    <t>0.1 uF</t>
  </si>
  <si>
    <t>CAP .10UF 16V CERAMIC X7R</t>
  </si>
  <si>
    <t>399-1100-2-ND</t>
  </si>
  <si>
    <t>C0603C104Z3VACTU</t>
  </si>
  <si>
    <t>C22,C23</t>
  </si>
  <si>
    <t>DNP</t>
  </si>
  <si>
    <t>R12,R13</t>
  </si>
  <si>
    <t>Carbon Film Resistor 10 OHM 1/16W 5%</t>
  </si>
  <si>
    <t>RHM10GTR-ND</t>
  </si>
  <si>
    <t>Rohm</t>
  </si>
  <si>
    <t>MCR03EZPJ100</t>
  </si>
  <si>
    <t>R6</t>
  </si>
  <si>
    <t>22 ohm</t>
  </si>
  <si>
    <t>RES 22 OHM 1/10W 5%</t>
  </si>
  <si>
    <t>RHM22GTR-ND</t>
  </si>
  <si>
    <t>MCR03EZPJ220</t>
  </si>
  <si>
    <t>R11</t>
  </si>
  <si>
    <t>Carbon Film Resistor 68 OHM 1/16W 5%</t>
  </si>
  <si>
    <t>RHM68GTR-ND</t>
  </si>
  <si>
    <t>MCR03EZPJ680</t>
  </si>
  <si>
    <t>R14</t>
  </si>
  <si>
    <t>RES 470 OHM 1/10W 1% 0603 SMD</t>
  </si>
  <si>
    <t>RHM470HTR-ND</t>
  </si>
  <si>
    <t>MCR03EZPFX4700</t>
  </si>
  <si>
    <t>R18</t>
  </si>
  <si>
    <t>1.0K</t>
  </si>
  <si>
    <t>RES 1.00K OHM 1/10W 1% 0603 SMD</t>
  </si>
  <si>
    <t>RHM1.00KHTR-ND</t>
  </si>
  <si>
    <t>MCR03EZPFX1001</t>
  </si>
  <si>
    <t>R17</t>
  </si>
  <si>
    <t>1.3K</t>
  </si>
  <si>
    <t>RES 1.30K OHM 1/10W 1% 0603 SMD</t>
  </si>
  <si>
    <t>RHM1.30KHTR-ND</t>
  </si>
  <si>
    <t>MCR03EZPFX1301</t>
  </si>
  <si>
    <t>R19</t>
  </si>
  <si>
    <t>2.0K</t>
  </si>
  <si>
    <t>RES 2.00K OHM 1/10W 1% 0603 SMD</t>
  </si>
  <si>
    <t>RHM2.00KHTR-ND</t>
  </si>
  <si>
    <t>MCR03EZPFX2001</t>
  </si>
  <si>
    <t>R20</t>
  </si>
  <si>
    <t>2.7K</t>
  </si>
  <si>
    <t>Carbon Film Resistor 2.7K OHM 1/16W 5%</t>
  </si>
  <si>
    <t>RHM2.7KGTR-ND</t>
  </si>
  <si>
    <t>MCR03EZPJ272</t>
  </si>
  <si>
    <t>R16</t>
  </si>
  <si>
    <t>3.0K</t>
  </si>
  <si>
    <t>RES 3.00K OHM 1/10W 1% 0603 SMD</t>
  </si>
  <si>
    <t>RHM3.00KHTR-ND</t>
  </si>
  <si>
    <t>MCR03EZPFX3001</t>
  </si>
  <si>
    <t>R1,R8</t>
  </si>
  <si>
    <t>4.7K</t>
  </si>
  <si>
    <t>Carbon Film Resistor 4.7K OHM 1/16W 5%</t>
  </si>
  <si>
    <t>RHM4.7KGTR-ND</t>
  </si>
  <si>
    <t>MCR03EZPJ472</t>
  </si>
  <si>
    <t>R7</t>
  </si>
  <si>
    <t>6.8K</t>
  </si>
  <si>
    <t>Carbon Film Resistor 6.8K OHM 1/16W 5%</t>
  </si>
  <si>
    <t>RHM6.8KGTR-ND</t>
  </si>
  <si>
    <t>MCR03EZPJ682</t>
  </si>
  <si>
    <t>R15</t>
  </si>
  <si>
    <t>36.5K</t>
  </si>
  <si>
    <t>RES 36.5K OHM 1/10W 1% 0603 SMD</t>
  </si>
  <si>
    <t>RHM36.5KHTR-ND</t>
  </si>
  <si>
    <t>MCR03EZPFX3652</t>
  </si>
  <si>
    <t>R3,R5,R9,R10</t>
  </si>
  <si>
    <t>39K</t>
  </si>
  <si>
    <t>Carbon Film Resistor 39k OHM 1/16W 5%</t>
  </si>
  <si>
    <t>RHM39KGTR-ND</t>
  </si>
  <si>
    <t>MCR03EZPJ393</t>
  </si>
  <si>
    <t>R4</t>
  </si>
  <si>
    <t>56.2K</t>
  </si>
  <si>
    <t>RES 56.2K OHM 1/10W 1% 0603 SMD</t>
  </si>
  <si>
    <t>RHM56.2KHTR-ND</t>
  </si>
  <si>
    <t>MCR03EZPFX5622</t>
  </si>
  <si>
    <t>R24</t>
  </si>
  <si>
    <t>150k</t>
  </si>
  <si>
    <t>RES 150K OHM 1/10W 1% 0603 SMD</t>
  </si>
  <si>
    <t>RHM100KHTR-ND</t>
  </si>
  <si>
    <t>MCR03EZPFX1503</t>
  </si>
  <si>
    <t>R21</t>
  </si>
  <si>
    <t>220k</t>
  </si>
  <si>
    <t>RES 220K OHM 1/10W 1% 0603 SMD</t>
  </si>
  <si>
    <t>RHM220KHTR-ND</t>
  </si>
  <si>
    <t>MCR03EZPFX2203</t>
  </si>
  <si>
    <t>R2</t>
  </si>
  <si>
    <t>1M</t>
  </si>
  <si>
    <t>Carbon Film Resistor 1M OHM 1/16W 5%</t>
  </si>
  <si>
    <t>RHM1.0MGTR-ND</t>
  </si>
  <si>
    <t>MCR03EZPJ105</t>
  </si>
  <si>
    <t>R23</t>
  </si>
  <si>
    <t>10M</t>
  </si>
  <si>
    <t>Carbon Film Resistor 10M OHM 1/16W 5%</t>
  </si>
  <si>
    <t>RHM10MGTR-ND</t>
  </si>
  <si>
    <t>L2</t>
  </si>
  <si>
    <t>8.2nH</t>
  </si>
  <si>
    <t>INDUCTOR MULTILAYER 8.2NH 0603</t>
  </si>
  <si>
    <t>445-1491-2-ND</t>
  </si>
  <si>
    <t>TDK Corporation</t>
  </si>
  <si>
    <t>MLG1608B8N2D</t>
  </si>
  <si>
    <t>L3</t>
  </si>
  <si>
    <t>0.18uH</t>
  </si>
  <si>
    <t>INDUCTOR MULTILAYER 0.18 UH</t>
  </si>
  <si>
    <t>445-6236-2-ND</t>
  </si>
  <si>
    <t>MLF1608DR18M</t>
  </si>
  <si>
    <t>L6</t>
  </si>
  <si>
    <t>100nH</t>
  </si>
  <si>
    <t>INDUCTOR 100NH 5% 0603 SMD</t>
  </si>
  <si>
    <t>PCD1985TR-ND</t>
  </si>
  <si>
    <t>Panasonic-ECG</t>
  </si>
  <si>
    <t>ELJ-RER10JFA</t>
  </si>
  <si>
    <t>Q1,Q2</t>
  </si>
  <si>
    <t>NE85619</t>
  </si>
  <si>
    <t>Ultra Super Mini Mold</t>
  </si>
  <si>
    <t>TRANS NPN 1GHZ SMD</t>
  </si>
  <si>
    <t>NE85619-ATR-ND</t>
  </si>
  <si>
    <t>NEC</t>
  </si>
  <si>
    <t>NE85619-T1-A</t>
  </si>
  <si>
    <t>Q3</t>
  </si>
  <si>
    <t>2N7002</t>
  </si>
  <si>
    <t>SOT-23</t>
  </si>
  <si>
    <t>IC TRANS N-CH 60V 7.5 OHM</t>
  </si>
  <si>
    <t>2N7002NTR-ND</t>
  </si>
  <si>
    <t>Fairchild</t>
  </si>
  <si>
    <t>ALT</t>
  </si>
  <si>
    <t>ON Semi (Motorola)</t>
  </si>
  <si>
    <t>2N7002LT1</t>
  </si>
  <si>
    <t>Phycomp/Yageo/Phillips</t>
  </si>
  <si>
    <t>Siemens (Infineon)</t>
  </si>
  <si>
    <t>Siliconix-Vishay-Temic</t>
  </si>
  <si>
    <t>2N7002 T&amp;R</t>
  </si>
  <si>
    <t>U1</t>
  </si>
  <si>
    <t>PIC16F1828</t>
  </si>
  <si>
    <t>20SSOP</t>
  </si>
  <si>
    <t>IC PIC MCU 8BIT 14KB FLSH 20SSOP</t>
  </si>
  <si>
    <t>PIC16F1828-I/SS-ND</t>
  </si>
  <si>
    <t>Microchip</t>
  </si>
  <si>
    <t>PIC16F1828-I/SS</t>
  </si>
  <si>
    <t>U2</t>
  </si>
  <si>
    <t>MIC861</t>
  </si>
  <si>
    <t>SC-70-5</t>
  </si>
  <si>
    <t>IC OPAMP 400KHZ 2.7V ULT LP SC70</t>
  </si>
  <si>
    <t>MIC861YC5TR-ND</t>
  </si>
  <si>
    <t>Micrel</t>
  </si>
  <si>
    <t>MIC861YC5TR</t>
  </si>
  <si>
    <t>U5</t>
  </si>
  <si>
    <t>TC1070VCT713</t>
  </si>
  <si>
    <t>SOT23A-5</t>
  </si>
  <si>
    <t>IC REG LDO ADJ 50MA</t>
  </si>
  <si>
    <t>U6</t>
  </si>
  <si>
    <t>MAX9119EXK+</t>
  </si>
  <si>
    <t>SC70</t>
  </si>
  <si>
    <t>IC COMPARATOR BTR SC70-5</t>
  </si>
  <si>
    <t>MAX9119EXK+T-ND</t>
  </si>
  <si>
    <t>Maxim</t>
  </si>
  <si>
    <t>MAX9119EXK+T</t>
  </si>
  <si>
    <t>B1A</t>
  </si>
  <si>
    <t>Battery Holder</t>
  </si>
  <si>
    <t>Battery Retainer</t>
  </si>
  <si>
    <t>Keystone</t>
  </si>
  <si>
    <t>C-5510-ACT</t>
  </si>
  <si>
    <t>B1B</t>
  </si>
  <si>
    <t>Battery Contact</t>
  </si>
  <si>
    <t>Laird Technology</t>
  </si>
  <si>
    <t>0097-0488-02</t>
  </si>
  <si>
    <t>PCB</t>
  </si>
  <si>
    <t>PCB 105</t>
  </si>
  <si>
    <t>Jumbo Tag board</t>
  </si>
  <si>
    <t>Active Sales</t>
  </si>
  <si>
    <t>J1,J2</t>
  </si>
  <si>
    <t>Mask it</t>
  </si>
  <si>
    <t>NO SOLDER IN HOLES</t>
  </si>
  <si>
    <t>OPT1</t>
  </si>
  <si>
    <t>Y1</t>
  </si>
  <si>
    <t>916.5 Resonator</t>
  </si>
  <si>
    <t>3.8x3.8mm</t>
  </si>
  <si>
    <t>916.5 MHz Saw Resonator</t>
  </si>
  <si>
    <t>Richardson</t>
  </si>
  <si>
    <t>RO2144D</t>
  </si>
  <si>
    <t>RF Monolithics</t>
  </si>
  <si>
    <t>C19</t>
  </si>
  <si>
    <t>5.6pF  ±0.5pF</t>
  </si>
  <si>
    <t>CAP CER 5.6PF 50V C0G 0603</t>
  </si>
  <si>
    <t>490-1392-2-ND</t>
  </si>
  <si>
    <t>GRM1885C1H5R6DZ01D</t>
  </si>
  <si>
    <t>C10</t>
  </si>
  <si>
    <t>OPT D-1</t>
  </si>
  <si>
    <t>TAM-1-1</t>
  </si>
  <si>
    <t>U7</t>
  </si>
  <si>
    <t>TLE4913</t>
  </si>
  <si>
    <t>SOT-23W</t>
  </si>
  <si>
    <t>Low Power Hall Effect Switch</t>
  </si>
  <si>
    <t>Arrow</t>
  </si>
  <si>
    <t>Infineon</t>
  </si>
  <si>
    <t>TAM-1-2</t>
  </si>
  <si>
    <t>C4</t>
  </si>
  <si>
    <t>TAM-1-3</t>
  </si>
  <si>
    <t>C1</t>
  </si>
  <si>
    <t>0.1uF</t>
  </si>
  <si>
    <t>CAP .1UF 16V CERAMIC Y5V 0603</t>
  </si>
  <si>
    <t>PCC1788CT-ND</t>
  </si>
  <si>
    <t>Panasonic - ECG</t>
  </si>
  <si>
    <t>ECJ-1VF1C104Z</t>
  </si>
  <si>
    <t>OPT F-1</t>
  </si>
  <si>
    <t>LED-1-1</t>
  </si>
  <si>
    <t>D1</t>
  </si>
  <si>
    <t>Red LED</t>
  </si>
  <si>
    <t>LED RED THRU BOARD W/LENS 1206</t>
  </si>
  <si>
    <t>P11544TR-ND</t>
  </si>
  <si>
    <t>Panasonic</t>
  </si>
  <si>
    <t>LNJ216C8ARU</t>
  </si>
  <si>
    <t>LED-1-2</t>
  </si>
  <si>
    <t>R22</t>
  </si>
  <si>
    <t>RES 200 OHM 1/10W 5%</t>
  </si>
  <si>
    <t>RHM200GTR-ND</t>
  </si>
  <si>
    <t>MCR03EZPJ201</t>
  </si>
  <si>
    <t>option</t>
  </si>
  <si>
    <t>SP1</t>
  </si>
  <si>
    <t>Buzzer</t>
  </si>
  <si>
    <t>12X12X3mm</t>
  </si>
  <si>
    <t>BUZZER PIEZO 25VP-P SMD</t>
  </si>
  <si>
    <t>490-4683-2-ND</t>
  </si>
  <si>
    <t>Murata Electronics North America</t>
  </si>
  <si>
    <t>PKLCS1212E4001-R1</t>
  </si>
  <si>
    <t>OPT G-1</t>
  </si>
  <si>
    <t>BUZ-1-2</t>
  </si>
  <si>
    <t>Q4</t>
  </si>
  <si>
    <t>MMBT2222A-7-F</t>
  </si>
  <si>
    <t>TRANS NPN 40V 350MW SMD SOT23</t>
  </si>
  <si>
    <t>MMBT2222A-FDITR-ND</t>
  </si>
  <si>
    <t>Diodes Inc</t>
  </si>
  <si>
    <t>BUZ-1-3</t>
  </si>
  <si>
    <t>C5</t>
  </si>
  <si>
    <t>R29</t>
  </si>
  <si>
    <t>TAG-105 Rev20</t>
  </si>
  <si>
    <t>L4</t>
  </si>
  <si>
    <t>SMD-RL-8700-4</t>
  </si>
  <si>
    <t>Transformer</t>
  </si>
  <si>
    <t>Renco</t>
  </si>
  <si>
    <t>S00192</t>
  </si>
  <si>
    <t xml:space="preserve">RL-9933 </t>
  </si>
  <si>
    <t>C2,C21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</si>
</sst>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0"/>
  </numFmts>
  <fonts count="15" x14ac:knownFonts="1">
    <font>
      <sz val="11"/>
      <color theme="1"/>
      <name val="Calibri"/>
      <family val="2"/>
      <scheme val="minor"/>
    </font>
    <font>
      <b/>
      <sz val="18"/>
      <name val="Book Antiqua"/>
      <family val="1"/>
    </font>
    <font>
      <sz val="18"/>
      <name val="Book Antiqua"/>
      <family val="1"/>
    </font>
    <font>
      <sz val="18"/>
      <name val="Arial"/>
      <family val="2"/>
    </font>
    <font>
      <b/>
      <sz val="20"/>
      <name val="Book Antiqua"/>
      <family val="1"/>
    </font>
    <font>
      <sz val="8"/>
      <name val="Book Antiqua"/>
      <family val="1"/>
    </font>
    <font>
      <sz val="10"/>
      <name val="Arial"/>
      <family val="2"/>
    </font>
    <font>
      <b/>
      <sz val="8"/>
      <name val="Book Antiqua"/>
      <family val="1"/>
    </font>
    <font>
      <sz val="8"/>
      <name val="Arial"/>
      <family val="2"/>
    </font>
    <font>
      <sz val="10"/>
      <color indexed="8"/>
      <name val="MS Sans Serif"/>
      <family val="2"/>
    </font>
    <font>
      <u/>
      <sz val="10"/>
      <color indexed="12"/>
      <name val="Arial"/>
      <family val="2"/>
    </font>
    <font>
      <u/>
      <sz val="10"/>
      <name val="Arial"/>
      <family val="2"/>
    </font>
    <font>
      <sz val="9"/>
      <name val="Book Antiqua"/>
      <family val="1"/>
    </font>
    <font>
      <u/>
      <sz val="8"/>
      <name val="Arial"/>
      <family val="2"/>
    </font>
    <font>
      <i/>
      <sz val="12"/>
      <color rgb="FF000080"/>
      <name val="Bookman Old Style"/>
      <family val="1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8" fillId="0" borderId="0"/>
    <xf numFmtId="0" fontId="9" fillId="0" borderId="0"/>
    <xf numFmtId="0" fontId="10" fillId="0" borderId="0" applyNumberFormat="0" applyFill="0" applyBorder="0" applyAlignment="0" applyProtection="0">
      <alignment vertical="top"/>
      <protection locked="0"/>
    </xf>
  </cellStyleXfs>
  <cellXfs count="50">
    <xf numFmtId="0" fontId="0" fillId="0" borderId="0" xfId="0"/>
    <xf numFmtId="0" fontId="1" fillId="0" borderId="0" xfId="0" applyFont="1" applyFill="1" applyBorder="1"/>
    <xf numFmtId="0" fontId="2" fillId="0" borderId="0" xfId="0" applyFont="1" applyFill="1" applyBorder="1"/>
    <xf numFmtId="0" fontId="3" fillId="0" borderId="0" xfId="0" applyFont="1" applyBorder="1"/>
    <xf numFmtId="0" fontId="1" fillId="0" borderId="0" xfId="0" applyFont="1" applyFill="1"/>
    <xf numFmtId="0" fontId="4" fillId="0" borderId="0" xfId="0" applyFont="1" applyFill="1" applyBorder="1"/>
    <xf numFmtId="0" fontId="5" fillId="0" borderId="0" xfId="0" applyFont="1" applyFill="1" applyBorder="1"/>
    <xf numFmtId="0" fontId="6" fillId="0" borderId="0" xfId="0" applyFont="1" applyBorder="1"/>
    <xf numFmtId="0" fontId="2" fillId="0" borderId="0" xfId="0" applyFont="1" applyFill="1"/>
    <xf numFmtId="164" fontId="2" fillId="0" borderId="0" xfId="0" applyNumberFormat="1" applyFont="1" applyFill="1"/>
    <xf numFmtId="49" fontId="7" fillId="0" borderId="0" xfId="0" applyNumberFormat="1" applyFont="1" applyFill="1" applyBorder="1" applyAlignment="1">
      <alignment horizontal="left"/>
    </xf>
    <xf numFmtId="0" fontId="7" fillId="0" borderId="0" xfId="0" applyFont="1" applyFill="1" applyBorder="1"/>
    <xf numFmtId="0" fontId="7" fillId="0" borderId="0" xfId="0" applyFont="1" applyFill="1" applyBorder="1" applyAlignment="1">
      <alignment horizontal="center"/>
    </xf>
    <xf numFmtId="0" fontId="7" fillId="0" borderId="0" xfId="0" applyFont="1" applyFill="1" applyAlignment="1">
      <alignment horizontal="center"/>
    </xf>
    <xf numFmtId="0" fontId="5" fillId="0" borderId="0" xfId="0" applyFont="1" applyFill="1"/>
    <xf numFmtId="164" fontId="5" fillId="0" borderId="0" xfId="0" applyNumberFormat="1" applyFont="1" applyFill="1"/>
    <xf numFmtId="0" fontId="5" fillId="0" borderId="0" xfId="0" applyFont="1" applyFill="1" applyBorder="1" applyAlignment="1">
      <alignment horizontal="left"/>
    </xf>
    <xf numFmtId="0" fontId="7" fillId="0" borderId="0" xfId="0" applyFont="1" applyFill="1" applyAlignment="1"/>
    <xf numFmtId="164" fontId="7" fillId="0" borderId="0" xfId="0" applyNumberFormat="1" applyFont="1" applyFill="1" applyAlignment="1"/>
    <xf numFmtId="0" fontId="5" fillId="0" borderId="0" xfId="0" applyFont="1" applyFill="1" applyAlignment="1">
      <alignment horizontal="center"/>
    </xf>
    <xf numFmtId="0" fontId="5" fillId="0" borderId="0" xfId="0" applyFont="1" applyFill="1" applyBorder="1" applyAlignment="1">
      <alignment horizontal="center"/>
    </xf>
    <xf numFmtId="49" fontId="5" fillId="0" borderId="0" xfId="0" applyNumberFormat="1" applyFont="1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8" fillId="0" borderId="0" xfId="0" applyFont="1" applyBorder="1"/>
    <xf numFmtId="164" fontId="5" fillId="0" borderId="0" xfId="0" applyNumberFormat="1" applyFont="1" applyFill="1" applyAlignment="1">
      <alignment horizontal="left"/>
    </xf>
    <xf numFmtId="0" fontId="7" fillId="0" borderId="0" xfId="0" applyFont="1" applyFill="1" applyAlignment="1">
      <alignment wrapText="1"/>
    </xf>
    <xf numFmtId="0" fontId="5" fillId="0" borderId="0" xfId="1" applyFont="1" applyFill="1" applyBorder="1" applyAlignment="1">
      <alignment wrapText="1"/>
    </xf>
    <xf numFmtId="0" fontId="5" fillId="0" borderId="0" xfId="2" applyFont="1" applyFill="1" applyBorder="1" applyAlignment="1">
      <alignment horizontal="left" wrapText="1"/>
    </xf>
    <xf numFmtId="0" fontId="6" fillId="0" borderId="0" xfId="0" applyFont="1"/>
    <xf numFmtId="0" fontId="7" fillId="0" borderId="0" xfId="0" applyFont="1" applyFill="1"/>
    <xf numFmtId="0" fontId="5" fillId="0" borderId="0" xfId="0" applyFont="1" applyFill="1" applyBorder="1" applyAlignment="1">
      <alignment wrapText="1"/>
    </xf>
    <xf numFmtId="165" fontId="5" fillId="0" borderId="0" xfId="0" applyNumberFormat="1" applyFont="1" applyFill="1" applyBorder="1"/>
    <xf numFmtId="0" fontId="11" fillId="0" borderId="0" xfId="3" applyFont="1" applyAlignment="1" applyProtection="1"/>
    <xf numFmtId="0" fontId="8" fillId="0" borderId="0" xfId="0" applyFont="1"/>
    <xf numFmtId="0" fontId="8" fillId="0" borderId="0" xfId="0" applyFont="1" applyFill="1" applyBorder="1" applyAlignment="1">
      <alignment horizontal="left" vertical="center" wrapText="1"/>
    </xf>
    <xf numFmtId="49" fontId="8" fillId="0" borderId="0" xfId="0" applyNumberFormat="1" applyFont="1" applyFill="1" applyBorder="1" applyAlignment="1">
      <alignment horizontal="center" wrapText="1"/>
    </xf>
    <xf numFmtId="0" fontId="8" fillId="0" borderId="0" xfId="0" applyFont="1" applyFill="1" applyBorder="1" applyAlignment="1">
      <alignment horizontal="left" wrapText="1"/>
    </xf>
    <xf numFmtId="0" fontId="8" fillId="0" borderId="0" xfId="0" applyFont="1" applyFill="1" applyBorder="1" applyAlignment="1">
      <alignment horizontal="center" wrapText="1"/>
    </xf>
    <xf numFmtId="0" fontId="8" fillId="0" borderId="0" xfId="0" applyFont="1" applyFill="1" applyBorder="1" applyAlignment="1">
      <alignment wrapText="1"/>
    </xf>
    <xf numFmtId="0" fontId="5" fillId="0" borderId="0" xfId="0" applyFont="1" applyFill="1" applyBorder="1" applyAlignment="1">
      <alignment horizontal="center" wrapText="1"/>
    </xf>
    <xf numFmtId="49" fontId="5" fillId="0" borderId="0" xfId="0" applyNumberFormat="1" applyFont="1" applyFill="1" applyBorder="1" applyAlignment="1">
      <alignment horizontal="center" wrapText="1"/>
    </xf>
    <xf numFmtId="164" fontId="5" fillId="0" borderId="0" xfId="0" applyNumberFormat="1" applyFont="1" applyFill="1" applyBorder="1" applyAlignment="1">
      <alignment horizontal="left"/>
    </xf>
    <xf numFmtId="0" fontId="12" fillId="0" borderId="0" xfId="0" applyFont="1" applyFill="1"/>
    <xf numFmtId="0" fontId="8" fillId="2" borderId="0" xfId="0" applyFont="1" applyFill="1" applyBorder="1" applyAlignment="1">
      <alignment wrapText="1"/>
    </xf>
    <xf numFmtId="0" fontId="12" fillId="0" borderId="0" xfId="0" applyFont="1" applyFill="1" applyBorder="1" applyAlignment="1">
      <alignment horizontal="center"/>
    </xf>
    <xf numFmtId="0" fontId="12" fillId="0" borderId="0" xfId="0" applyFont="1" applyFill="1" applyBorder="1"/>
    <xf numFmtId="0" fontId="13" fillId="0" borderId="0" xfId="3" applyFont="1" applyAlignment="1" applyProtection="1"/>
    <xf numFmtId="164" fontId="5" fillId="0" borderId="0" xfId="0" applyNumberFormat="1" applyFont="1" applyFill="1" applyBorder="1"/>
    <xf numFmtId="2" fontId="5" fillId="0" borderId="0" xfId="0" applyNumberFormat="1" applyFont="1" applyFill="1"/>
    <xf numFmtId="0" fontId="14" fillId="0" borderId="0" xfId="0" applyFont="1"/>
  </cellXfs>
  <cellStyles count="4">
    <cellStyle name="Hyperlink" xfId="3" builtinId="8"/>
    <cellStyle name="Normal" xfId="0" builtinId="0"/>
    <cellStyle name="Normal_Sheet1" xfId="1"/>
    <cellStyle name="Normal_Sheet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digikey.com/Suppliers/us/Murata-Electronics.page?lang=EN" TargetMode="External"/><Relationship Id="rId1" Type="http://schemas.openxmlformats.org/officeDocument/2006/relationships/hyperlink" Target="http://search.digikey.com/scripts/DkSearch/dksus.dll?Detail&amp;name=RHM10MGTR-N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0"/>
  <sheetViews>
    <sheetView tabSelected="1" topLeftCell="A45" workbookViewId="0">
      <selection activeCell="A53" sqref="A53"/>
    </sheetView>
  </sheetViews>
  <sheetFormatPr defaultRowHeight="12.75" x14ac:dyDescent="0.25"/>
  <cols>
    <col min="1" max="1" width="5.7109375" style="14" customWidth="1"/>
    <col min="2" max="2" width="8.28515625" style="14" customWidth="1"/>
    <col min="3" max="3" width="7.42578125" style="14" customWidth="1"/>
    <col min="4" max="4" width="7.28515625" style="14" customWidth="1"/>
    <col min="5" max="5" width="18.7109375" style="14" customWidth="1"/>
    <col min="6" max="6" width="13" style="14" customWidth="1"/>
    <col min="7" max="8" width="12.42578125" style="14" customWidth="1"/>
    <col min="9" max="9" width="33" style="14" customWidth="1"/>
    <col min="10" max="10" width="8.7109375" style="14" customWidth="1"/>
    <col min="11" max="11" width="18" style="14" bestFit="1" customWidth="1"/>
    <col min="12" max="12" width="15.28515625" style="14" customWidth="1"/>
    <col min="13" max="13" width="21.140625" style="14" bestFit="1" customWidth="1"/>
    <col min="14" max="14" width="15.85546875" style="14" customWidth="1"/>
    <col min="15" max="15" width="12" style="15" bestFit="1" customWidth="1"/>
    <col min="16" max="16" width="9.140625" style="14"/>
    <col min="17" max="17" width="6.42578125" style="14" bestFit="1" customWidth="1"/>
    <col min="18" max="18" width="9.140625" style="14"/>
    <col min="19" max="19" width="8" style="14" bestFit="1" customWidth="1"/>
    <col min="20" max="20" width="9.140625" style="14"/>
    <col min="21" max="21" width="8.7109375" style="14" bestFit="1" customWidth="1"/>
    <col min="22" max="22" width="9.140625" style="14"/>
    <col min="23" max="23" width="15.7109375" style="14" bestFit="1" customWidth="1"/>
    <col min="24" max="24" width="14.28515625" style="14" bestFit="1" customWidth="1"/>
    <col min="25" max="256" width="9.140625" style="14"/>
    <col min="257" max="257" width="5.7109375" style="14" customWidth="1"/>
    <col min="258" max="258" width="8.28515625" style="14" customWidth="1"/>
    <col min="259" max="259" width="7.42578125" style="14" customWidth="1"/>
    <col min="260" max="260" width="7.28515625" style="14" customWidth="1"/>
    <col min="261" max="261" width="18.7109375" style="14" customWidth="1"/>
    <col min="262" max="262" width="13" style="14" customWidth="1"/>
    <col min="263" max="264" width="12.42578125" style="14" customWidth="1"/>
    <col min="265" max="265" width="33" style="14" customWidth="1"/>
    <col min="266" max="266" width="8.7109375" style="14" customWidth="1"/>
    <col min="267" max="267" width="18" style="14" bestFit="1" customWidth="1"/>
    <col min="268" max="268" width="15.28515625" style="14" customWidth="1"/>
    <col min="269" max="269" width="21.140625" style="14" bestFit="1" customWidth="1"/>
    <col min="270" max="270" width="15.85546875" style="14" customWidth="1"/>
    <col min="271" max="271" width="12" style="14" bestFit="1" customWidth="1"/>
    <col min="272" max="272" width="9.140625" style="14"/>
    <col min="273" max="273" width="6.42578125" style="14" bestFit="1" customWidth="1"/>
    <col min="274" max="274" width="9.140625" style="14"/>
    <col min="275" max="275" width="8" style="14" bestFit="1" customWidth="1"/>
    <col min="276" max="276" width="9.140625" style="14"/>
    <col min="277" max="277" width="8.7109375" style="14" bestFit="1" customWidth="1"/>
    <col min="278" max="278" width="9.140625" style="14"/>
    <col min="279" max="279" width="15.7109375" style="14" bestFit="1" customWidth="1"/>
    <col min="280" max="280" width="14.28515625" style="14" bestFit="1" customWidth="1"/>
    <col min="281" max="512" width="9.140625" style="14"/>
    <col min="513" max="513" width="5.7109375" style="14" customWidth="1"/>
    <col min="514" max="514" width="8.28515625" style="14" customWidth="1"/>
    <col min="515" max="515" width="7.42578125" style="14" customWidth="1"/>
    <col min="516" max="516" width="7.28515625" style="14" customWidth="1"/>
    <col min="517" max="517" width="18.7109375" style="14" customWidth="1"/>
    <col min="518" max="518" width="13" style="14" customWidth="1"/>
    <col min="519" max="520" width="12.42578125" style="14" customWidth="1"/>
    <col min="521" max="521" width="33" style="14" customWidth="1"/>
    <col min="522" max="522" width="8.7109375" style="14" customWidth="1"/>
    <col min="523" max="523" width="18" style="14" bestFit="1" customWidth="1"/>
    <col min="524" max="524" width="15.28515625" style="14" customWidth="1"/>
    <col min="525" max="525" width="21.140625" style="14" bestFit="1" customWidth="1"/>
    <col min="526" max="526" width="15.85546875" style="14" customWidth="1"/>
    <col min="527" max="527" width="12" style="14" bestFit="1" customWidth="1"/>
    <col min="528" max="528" width="9.140625" style="14"/>
    <col min="529" max="529" width="6.42578125" style="14" bestFit="1" customWidth="1"/>
    <col min="530" max="530" width="9.140625" style="14"/>
    <col min="531" max="531" width="8" style="14" bestFit="1" customWidth="1"/>
    <col min="532" max="532" width="9.140625" style="14"/>
    <col min="533" max="533" width="8.7109375" style="14" bestFit="1" customWidth="1"/>
    <col min="534" max="534" width="9.140625" style="14"/>
    <col min="535" max="535" width="15.7109375" style="14" bestFit="1" customWidth="1"/>
    <col min="536" max="536" width="14.28515625" style="14" bestFit="1" customWidth="1"/>
    <col min="537" max="768" width="9.140625" style="14"/>
    <col min="769" max="769" width="5.7109375" style="14" customWidth="1"/>
    <col min="770" max="770" width="8.28515625" style="14" customWidth="1"/>
    <col min="771" max="771" width="7.42578125" style="14" customWidth="1"/>
    <col min="772" max="772" width="7.28515625" style="14" customWidth="1"/>
    <col min="773" max="773" width="18.7109375" style="14" customWidth="1"/>
    <col min="774" max="774" width="13" style="14" customWidth="1"/>
    <col min="775" max="776" width="12.42578125" style="14" customWidth="1"/>
    <col min="777" max="777" width="33" style="14" customWidth="1"/>
    <col min="778" max="778" width="8.7109375" style="14" customWidth="1"/>
    <col min="779" max="779" width="18" style="14" bestFit="1" customWidth="1"/>
    <col min="780" max="780" width="15.28515625" style="14" customWidth="1"/>
    <col min="781" max="781" width="21.140625" style="14" bestFit="1" customWidth="1"/>
    <col min="782" max="782" width="15.85546875" style="14" customWidth="1"/>
    <col min="783" max="783" width="12" style="14" bestFit="1" customWidth="1"/>
    <col min="784" max="784" width="9.140625" style="14"/>
    <col min="785" max="785" width="6.42578125" style="14" bestFit="1" customWidth="1"/>
    <col min="786" max="786" width="9.140625" style="14"/>
    <col min="787" max="787" width="8" style="14" bestFit="1" customWidth="1"/>
    <col min="788" max="788" width="9.140625" style="14"/>
    <col min="789" max="789" width="8.7109375" style="14" bestFit="1" customWidth="1"/>
    <col min="790" max="790" width="9.140625" style="14"/>
    <col min="791" max="791" width="15.7109375" style="14" bestFit="1" customWidth="1"/>
    <col min="792" max="792" width="14.28515625" style="14" bestFit="1" customWidth="1"/>
    <col min="793" max="1024" width="9.140625" style="14"/>
    <col min="1025" max="1025" width="5.7109375" style="14" customWidth="1"/>
    <col min="1026" max="1026" width="8.28515625" style="14" customWidth="1"/>
    <col min="1027" max="1027" width="7.42578125" style="14" customWidth="1"/>
    <col min="1028" max="1028" width="7.28515625" style="14" customWidth="1"/>
    <col min="1029" max="1029" width="18.7109375" style="14" customWidth="1"/>
    <col min="1030" max="1030" width="13" style="14" customWidth="1"/>
    <col min="1031" max="1032" width="12.42578125" style="14" customWidth="1"/>
    <col min="1033" max="1033" width="33" style="14" customWidth="1"/>
    <col min="1034" max="1034" width="8.7109375" style="14" customWidth="1"/>
    <col min="1035" max="1035" width="18" style="14" bestFit="1" customWidth="1"/>
    <col min="1036" max="1036" width="15.28515625" style="14" customWidth="1"/>
    <col min="1037" max="1037" width="21.140625" style="14" bestFit="1" customWidth="1"/>
    <col min="1038" max="1038" width="15.85546875" style="14" customWidth="1"/>
    <col min="1039" max="1039" width="12" style="14" bestFit="1" customWidth="1"/>
    <col min="1040" max="1040" width="9.140625" style="14"/>
    <col min="1041" max="1041" width="6.42578125" style="14" bestFit="1" customWidth="1"/>
    <col min="1042" max="1042" width="9.140625" style="14"/>
    <col min="1043" max="1043" width="8" style="14" bestFit="1" customWidth="1"/>
    <col min="1044" max="1044" width="9.140625" style="14"/>
    <col min="1045" max="1045" width="8.7109375" style="14" bestFit="1" customWidth="1"/>
    <col min="1046" max="1046" width="9.140625" style="14"/>
    <col min="1047" max="1047" width="15.7109375" style="14" bestFit="1" customWidth="1"/>
    <col min="1048" max="1048" width="14.28515625" style="14" bestFit="1" customWidth="1"/>
    <col min="1049" max="1280" width="9.140625" style="14"/>
    <col min="1281" max="1281" width="5.7109375" style="14" customWidth="1"/>
    <col min="1282" max="1282" width="8.28515625" style="14" customWidth="1"/>
    <col min="1283" max="1283" width="7.42578125" style="14" customWidth="1"/>
    <col min="1284" max="1284" width="7.28515625" style="14" customWidth="1"/>
    <col min="1285" max="1285" width="18.7109375" style="14" customWidth="1"/>
    <col min="1286" max="1286" width="13" style="14" customWidth="1"/>
    <col min="1287" max="1288" width="12.42578125" style="14" customWidth="1"/>
    <col min="1289" max="1289" width="33" style="14" customWidth="1"/>
    <col min="1290" max="1290" width="8.7109375" style="14" customWidth="1"/>
    <col min="1291" max="1291" width="18" style="14" bestFit="1" customWidth="1"/>
    <col min="1292" max="1292" width="15.28515625" style="14" customWidth="1"/>
    <col min="1293" max="1293" width="21.140625" style="14" bestFit="1" customWidth="1"/>
    <col min="1294" max="1294" width="15.85546875" style="14" customWidth="1"/>
    <col min="1295" max="1295" width="12" style="14" bestFit="1" customWidth="1"/>
    <col min="1296" max="1296" width="9.140625" style="14"/>
    <col min="1297" max="1297" width="6.42578125" style="14" bestFit="1" customWidth="1"/>
    <col min="1298" max="1298" width="9.140625" style="14"/>
    <col min="1299" max="1299" width="8" style="14" bestFit="1" customWidth="1"/>
    <col min="1300" max="1300" width="9.140625" style="14"/>
    <col min="1301" max="1301" width="8.7109375" style="14" bestFit="1" customWidth="1"/>
    <col min="1302" max="1302" width="9.140625" style="14"/>
    <col min="1303" max="1303" width="15.7109375" style="14" bestFit="1" customWidth="1"/>
    <col min="1304" max="1304" width="14.28515625" style="14" bestFit="1" customWidth="1"/>
    <col min="1305" max="1536" width="9.140625" style="14"/>
    <col min="1537" max="1537" width="5.7109375" style="14" customWidth="1"/>
    <col min="1538" max="1538" width="8.28515625" style="14" customWidth="1"/>
    <col min="1539" max="1539" width="7.42578125" style="14" customWidth="1"/>
    <col min="1540" max="1540" width="7.28515625" style="14" customWidth="1"/>
    <col min="1541" max="1541" width="18.7109375" style="14" customWidth="1"/>
    <col min="1542" max="1542" width="13" style="14" customWidth="1"/>
    <col min="1543" max="1544" width="12.42578125" style="14" customWidth="1"/>
    <col min="1545" max="1545" width="33" style="14" customWidth="1"/>
    <col min="1546" max="1546" width="8.7109375" style="14" customWidth="1"/>
    <col min="1547" max="1547" width="18" style="14" bestFit="1" customWidth="1"/>
    <col min="1548" max="1548" width="15.28515625" style="14" customWidth="1"/>
    <col min="1549" max="1549" width="21.140625" style="14" bestFit="1" customWidth="1"/>
    <col min="1550" max="1550" width="15.85546875" style="14" customWidth="1"/>
    <col min="1551" max="1551" width="12" style="14" bestFit="1" customWidth="1"/>
    <col min="1552" max="1552" width="9.140625" style="14"/>
    <col min="1553" max="1553" width="6.42578125" style="14" bestFit="1" customWidth="1"/>
    <col min="1554" max="1554" width="9.140625" style="14"/>
    <col min="1555" max="1555" width="8" style="14" bestFit="1" customWidth="1"/>
    <col min="1556" max="1556" width="9.140625" style="14"/>
    <col min="1557" max="1557" width="8.7109375" style="14" bestFit="1" customWidth="1"/>
    <col min="1558" max="1558" width="9.140625" style="14"/>
    <col min="1559" max="1559" width="15.7109375" style="14" bestFit="1" customWidth="1"/>
    <col min="1560" max="1560" width="14.28515625" style="14" bestFit="1" customWidth="1"/>
    <col min="1561" max="1792" width="9.140625" style="14"/>
    <col min="1793" max="1793" width="5.7109375" style="14" customWidth="1"/>
    <col min="1794" max="1794" width="8.28515625" style="14" customWidth="1"/>
    <col min="1795" max="1795" width="7.42578125" style="14" customWidth="1"/>
    <col min="1796" max="1796" width="7.28515625" style="14" customWidth="1"/>
    <col min="1797" max="1797" width="18.7109375" style="14" customWidth="1"/>
    <col min="1798" max="1798" width="13" style="14" customWidth="1"/>
    <col min="1799" max="1800" width="12.42578125" style="14" customWidth="1"/>
    <col min="1801" max="1801" width="33" style="14" customWidth="1"/>
    <col min="1802" max="1802" width="8.7109375" style="14" customWidth="1"/>
    <col min="1803" max="1803" width="18" style="14" bestFit="1" customWidth="1"/>
    <col min="1804" max="1804" width="15.28515625" style="14" customWidth="1"/>
    <col min="1805" max="1805" width="21.140625" style="14" bestFit="1" customWidth="1"/>
    <col min="1806" max="1806" width="15.85546875" style="14" customWidth="1"/>
    <col min="1807" max="1807" width="12" style="14" bestFit="1" customWidth="1"/>
    <col min="1808" max="1808" width="9.140625" style="14"/>
    <col min="1809" max="1809" width="6.42578125" style="14" bestFit="1" customWidth="1"/>
    <col min="1810" max="1810" width="9.140625" style="14"/>
    <col min="1811" max="1811" width="8" style="14" bestFit="1" customWidth="1"/>
    <col min="1812" max="1812" width="9.140625" style="14"/>
    <col min="1813" max="1813" width="8.7109375" style="14" bestFit="1" customWidth="1"/>
    <col min="1814" max="1814" width="9.140625" style="14"/>
    <col min="1815" max="1815" width="15.7109375" style="14" bestFit="1" customWidth="1"/>
    <col min="1816" max="1816" width="14.28515625" style="14" bestFit="1" customWidth="1"/>
    <col min="1817" max="2048" width="9.140625" style="14"/>
    <col min="2049" max="2049" width="5.7109375" style="14" customWidth="1"/>
    <col min="2050" max="2050" width="8.28515625" style="14" customWidth="1"/>
    <col min="2051" max="2051" width="7.42578125" style="14" customWidth="1"/>
    <col min="2052" max="2052" width="7.28515625" style="14" customWidth="1"/>
    <col min="2053" max="2053" width="18.7109375" style="14" customWidth="1"/>
    <col min="2054" max="2054" width="13" style="14" customWidth="1"/>
    <col min="2055" max="2056" width="12.42578125" style="14" customWidth="1"/>
    <col min="2057" max="2057" width="33" style="14" customWidth="1"/>
    <col min="2058" max="2058" width="8.7109375" style="14" customWidth="1"/>
    <col min="2059" max="2059" width="18" style="14" bestFit="1" customWidth="1"/>
    <col min="2060" max="2060" width="15.28515625" style="14" customWidth="1"/>
    <col min="2061" max="2061" width="21.140625" style="14" bestFit="1" customWidth="1"/>
    <col min="2062" max="2062" width="15.85546875" style="14" customWidth="1"/>
    <col min="2063" max="2063" width="12" style="14" bestFit="1" customWidth="1"/>
    <col min="2064" max="2064" width="9.140625" style="14"/>
    <col min="2065" max="2065" width="6.42578125" style="14" bestFit="1" customWidth="1"/>
    <col min="2066" max="2066" width="9.140625" style="14"/>
    <col min="2067" max="2067" width="8" style="14" bestFit="1" customWidth="1"/>
    <col min="2068" max="2068" width="9.140625" style="14"/>
    <col min="2069" max="2069" width="8.7109375" style="14" bestFit="1" customWidth="1"/>
    <col min="2070" max="2070" width="9.140625" style="14"/>
    <col min="2071" max="2071" width="15.7109375" style="14" bestFit="1" customWidth="1"/>
    <col min="2072" max="2072" width="14.28515625" style="14" bestFit="1" customWidth="1"/>
    <col min="2073" max="2304" width="9.140625" style="14"/>
    <col min="2305" max="2305" width="5.7109375" style="14" customWidth="1"/>
    <col min="2306" max="2306" width="8.28515625" style="14" customWidth="1"/>
    <col min="2307" max="2307" width="7.42578125" style="14" customWidth="1"/>
    <col min="2308" max="2308" width="7.28515625" style="14" customWidth="1"/>
    <col min="2309" max="2309" width="18.7109375" style="14" customWidth="1"/>
    <col min="2310" max="2310" width="13" style="14" customWidth="1"/>
    <col min="2311" max="2312" width="12.42578125" style="14" customWidth="1"/>
    <col min="2313" max="2313" width="33" style="14" customWidth="1"/>
    <col min="2314" max="2314" width="8.7109375" style="14" customWidth="1"/>
    <col min="2315" max="2315" width="18" style="14" bestFit="1" customWidth="1"/>
    <col min="2316" max="2316" width="15.28515625" style="14" customWidth="1"/>
    <col min="2317" max="2317" width="21.140625" style="14" bestFit="1" customWidth="1"/>
    <col min="2318" max="2318" width="15.85546875" style="14" customWidth="1"/>
    <col min="2319" max="2319" width="12" style="14" bestFit="1" customWidth="1"/>
    <col min="2320" max="2320" width="9.140625" style="14"/>
    <col min="2321" max="2321" width="6.42578125" style="14" bestFit="1" customWidth="1"/>
    <col min="2322" max="2322" width="9.140625" style="14"/>
    <col min="2323" max="2323" width="8" style="14" bestFit="1" customWidth="1"/>
    <col min="2324" max="2324" width="9.140625" style="14"/>
    <col min="2325" max="2325" width="8.7109375" style="14" bestFit="1" customWidth="1"/>
    <col min="2326" max="2326" width="9.140625" style="14"/>
    <col min="2327" max="2327" width="15.7109375" style="14" bestFit="1" customWidth="1"/>
    <col min="2328" max="2328" width="14.28515625" style="14" bestFit="1" customWidth="1"/>
    <col min="2329" max="2560" width="9.140625" style="14"/>
    <col min="2561" max="2561" width="5.7109375" style="14" customWidth="1"/>
    <col min="2562" max="2562" width="8.28515625" style="14" customWidth="1"/>
    <col min="2563" max="2563" width="7.42578125" style="14" customWidth="1"/>
    <col min="2564" max="2564" width="7.28515625" style="14" customWidth="1"/>
    <col min="2565" max="2565" width="18.7109375" style="14" customWidth="1"/>
    <col min="2566" max="2566" width="13" style="14" customWidth="1"/>
    <col min="2567" max="2568" width="12.42578125" style="14" customWidth="1"/>
    <col min="2569" max="2569" width="33" style="14" customWidth="1"/>
    <col min="2570" max="2570" width="8.7109375" style="14" customWidth="1"/>
    <col min="2571" max="2571" width="18" style="14" bestFit="1" customWidth="1"/>
    <col min="2572" max="2572" width="15.28515625" style="14" customWidth="1"/>
    <col min="2573" max="2573" width="21.140625" style="14" bestFit="1" customWidth="1"/>
    <col min="2574" max="2574" width="15.85546875" style="14" customWidth="1"/>
    <col min="2575" max="2575" width="12" style="14" bestFit="1" customWidth="1"/>
    <col min="2576" max="2576" width="9.140625" style="14"/>
    <col min="2577" max="2577" width="6.42578125" style="14" bestFit="1" customWidth="1"/>
    <col min="2578" max="2578" width="9.140625" style="14"/>
    <col min="2579" max="2579" width="8" style="14" bestFit="1" customWidth="1"/>
    <col min="2580" max="2580" width="9.140625" style="14"/>
    <col min="2581" max="2581" width="8.7109375" style="14" bestFit="1" customWidth="1"/>
    <col min="2582" max="2582" width="9.140625" style="14"/>
    <col min="2583" max="2583" width="15.7109375" style="14" bestFit="1" customWidth="1"/>
    <col min="2584" max="2584" width="14.28515625" style="14" bestFit="1" customWidth="1"/>
    <col min="2585" max="2816" width="9.140625" style="14"/>
    <col min="2817" max="2817" width="5.7109375" style="14" customWidth="1"/>
    <col min="2818" max="2818" width="8.28515625" style="14" customWidth="1"/>
    <col min="2819" max="2819" width="7.42578125" style="14" customWidth="1"/>
    <col min="2820" max="2820" width="7.28515625" style="14" customWidth="1"/>
    <col min="2821" max="2821" width="18.7109375" style="14" customWidth="1"/>
    <col min="2822" max="2822" width="13" style="14" customWidth="1"/>
    <col min="2823" max="2824" width="12.42578125" style="14" customWidth="1"/>
    <col min="2825" max="2825" width="33" style="14" customWidth="1"/>
    <col min="2826" max="2826" width="8.7109375" style="14" customWidth="1"/>
    <col min="2827" max="2827" width="18" style="14" bestFit="1" customWidth="1"/>
    <col min="2828" max="2828" width="15.28515625" style="14" customWidth="1"/>
    <col min="2829" max="2829" width="21.140625" style="14" bestFit="1" customWidth="1"/>
    <col min="2830" max="2830" width="15.85546875" style="14" customWidth="1"/>
    <col min="2831" max="2831" width="12" style="14" bestFit="1" customWidth="1"/>
    <col min="2832" max="2832" width="9.140625" style="14"/>
    <col min="2833" max="2833" width="6.42578125" style="14" bestFit="1" customWidth="1"/>
    <col min="2834" max="2834" width="9.140625" style="14"/>
    <col min="2835" max="2835" width="8" style="14" bestFit="1" customWidth="1"/>
    <col min="2836" max="2836" width="9.140625" style="14"/>
    <col min="2837" max="2837" width="8.7109375" style="14" bestFit="1" customWidth="1"/>
    <col min="2838" max="2838" width="9.140625" style="14"/>
    <col min="2839" max="2839" width="15.7109375" style="14" bestFit="1" customWidth="1"/>
    <col min="2840" max="2840" width="14.28515625" style="14" bestFit="1" customWidth="1"/>
    <col min="2841" max="3072" width="9.140625" style="14"/>
    <col min="3073" max="3073" width="5.7109375" style="14" customWidth="1"/>
    <col min="3074" max="3074" width="8.28515625" style="14" customWidth="1"/>
    <col min="3075" max="3075" width="7.42578125" style="14" customWidth="1"/>
    <col min="3076" max="3076" width="7.28515625" style="14" customWidth="1"/>
    <col min="3077" max="3077" width="18.7109375" style="14" customWidth="1"/>
    <col min="3078" max="3078" width="13" style="14" customWidth="1"/>
    <col min="3079" max="3080" width="12.42578125" style="14" customWidth="1"/>
    <col min="3081" max="3081" width="33" style="14" customWidth="1"/>
    <col min="3082" max="3082" width="8.7109375" style="14" customWidth="1"/>
    <col min="3083" max="3083" width="18" style="14" bestFit="1" customWidth="1"/>
    <col min="3084" max="3084" width="15.28515625" style="14" customWidth="1"/>
    <col min="3085" max="3085" width="21.140625" style="14" bestFit="1" customWidth="1"/>
    <col min="3086" max="3086" width="15.85546875" style="14" customWidth="1"/>
    <col min="3087" max="3087" width="12" style="14" bestFit="1" customWidth="1"/>
    <col min="3088" max="3088" width="9.140625" style="14"/>
    <col min="3089" max="3089" width="6.42578125" style="14" bestFit="1" customWidth="1"/>
    <col min="3090" max="3090" width="9.140625" style="14"/>
    <col min="3091" max="3091" width="8" style="14" bestFit="1" customWidth="1"/>
    <col min="3092" max="3092" width="9.140625" style="14"/>
    <col min="3093" max="3093" width="8.7109375" style="14" bestFit="1" customWidth="1"/>
    <col min="3094" max="3094" width="9.140625" style="14"/>
    <col min="3095" max="3095" width="15.7109375" style="14" bestFit="1" customWidth="1"/>
    <col min="3096" max="3096" width="14.28515625" style="14" bestFit="1" customWidth="1"/>
    <col min="3097" max="3328" width="9.140625" style="14"/>
    <col min="3329" max="3329" width="5.7109375" style="14" customWidth="1"/>
    <col min="3330" max="3330" width="8.28515625" style="14" customWidth="1"/>
    <col min="3331" max="3331" width="7.42578125" style="14" customWidth="1"/>
    <col min="3332" max="3332" width="7.28515625" style="14" customWidth="1"/>
    <col min="3333" max="3333" width="18.7109375" style="14" customWidth="1"/>
    <col min="3334" max="3334" width="13" style="14" customWidth="1"/>
    <col min="3335" max="3336" width="12.42578125" style="14" customWidth="1"/>
    <col min="3337" max="3337" width="33" style="14" customWidth="1"/>
    <col min="3338" max="3338" width="8.7109375" style="14" customWidth="1"/>
    <col min="3339" max="3339" width="18" style="14" bestFit="1" customWidth="1"/>
    <col min="3340" max="3340" width="15.28515625" style="14" customWidth="1"/>
    <col min="3341" max="3341" width="21.140625" style="14" bestFit="1" customWidth="1"/>
    <col min="3342" max="3342" width="15.85546875" style="14" customWidth="1"/>
    <col min="3343" max="3343" width="12" style="14" bestFit="1" customWidth="1"/>
    <col min="3344" max="3344" width="9.140625" style="14"/>
    <col min="3345" max="3345" width="6.42578125" style="14" bestFit="1" customWidth="1"/>
    <col min="3346" max="3346" width="9.140625" style="14"/>
    <col min="3347" max="3347" width="8" style="14" bestFit="1" customWidth="1"/>
    <col min="3348" max="3348" width="9.140625" style="14"/>
    <col min="3349" max="3349" width="8.7109375" style="14" bestFit="1" customWidth="1"/>
    <col min="3350" max="3350" width="9.140625" style="14"/>
    <col min="3351" max="3351" width="15.7109375" style="14" bestFit="1" customWidth="1"/>
    <col min="3352" max="3352" width="14.28515625" style="14" bestFit="1" customWidth="1"/>
    <col min="3353" max="3584" width="9.140625" style="14"/>
    <col min="3585" max="3585" width="5.7109375" style="14" customWidth="1"/>
    <col min="3586" max="3586" width="8.28515625" style="14" customWidth="1"/>
    <col min="3587" max="3587" width="7.42578125" style="14" customWidth="1"/>
    <col min="3588" max="3588" width="7.28515625" style="14" customWidth="1"/>
    <col min="3589" max="3589" width="18.7109375" style="14" customWidth="1"/>
    <col min="3590" max="3590" width="13" style="14" customWidth="1"/>
    <col min="3591" max="3592" width="12.42578125" style="14" customWidth="1"/>
    <col min="3593" max="3593" width="33" style="14" customWidth="1"/>
    <col min="3594" max="3594" width="8.7109375" style="14" customWidth="1"/>
    <col min="3595" max="3595" width="18" style="14" bestFit="1" customWidth="1"/>
    <col min="3596" max="3596" width="15.28515625" style="14" customWidth="1"/>
    <col min="3597" max="3597" width="21.140625" style="14" bestFit="1" customWidth="1"/>
    <col min="3598" max="3598" width="15.85546875" style="14" customWidth="1"/>
    <col min="3599" max="3599" width="12" style="14" bestFit="1" customWidth="1"/>
    <col min="3600" max="3600" width="9.140625" style="14"/>
    <col min="3601" max="3601" width="6.42578125" style="14" bestFit="1" customWidth="1"/>
    <col min="3602" max="3602" width="9.140625" style="14"/>
    <col min="3603" max="3603" width="8" style="14" bestFit="1" customWidth="1"/>
    <col min="3604" max="3604" width="9.140625" style="14"/>
    <col min="3605" max="3605" width="8.7109375" style="14" bestFit="1" customWidth="1"/>
    <col min="3606" max="3606" width="9.140625" style="14"/>
    <col min="3607" max="3607" width="15.7109375" style="14" bestFit="1" customWidth="1"/>
    <col min="3608" max="3608" width="14.28515625" style="14" bestFit="1" customWidth="1"/>
    <col min="3609" max="3840" width="9.140625" style="14"/>
    <col min="3841" max="3841" width="5.7109375" style="14" customWidth="1"/>
    <col min="3842" max="3842" width="8.28515625" style="14" customWidth="1"/>
    <col min="3843" max="3843" width="7.42578125" style="14" customWidth="1"/>
    <col min="3844" max="3844" width="7.28515625" style="14" customWidth="1"/>
    <col min="3845" max="3845" width="18.7109375" style="14" customWidth="1"/>
    <col min="3846" max="3846" width="13" style="14" customWidth="1"/>
    <col min="3847" max="3848" width="12.42578125" style="14" customWidth="1"/>
    <col min="3849" max="3849" width="33" style="14" customWidth="1"/>
    <col min="3850" max="3850" width="8.7109375" style="14" customWidth="1"/>
    <col min="3851" max="3851" width="18" style="14" bestFit="1" customWidth="1"/>
    <col min="3852" max="3852" width="15.28515625" style="14" customWidth="1"/>
    <col min="3853" max="3853" width="21.140625" style="14" bestFit="1" customWidth="1"/>
    <col min="3854" max="3854" width="15.85546875" style="14" customWidth="1"/>
    <col min="3855" max="3855" width="12" style="14" bestFit="1" customWidth="1"/>
    <col min="3856" max="3856" width="9.140625" style="14"/>
    <col min="3857" max="3857" width="6.42578125" style="14" bestFit="1" customWidth="1"/>
    <col min="3858" max="3858" width="9.140625" style="14"/>
    <col min="3859" max="3859" width="8" style="14" bestFit="1" customWidth="1"/>
    <col min="3860" max="3860" width="9.140625" style="14"/>
    <col min="3861" max="3861" width="8.7109375" style="14" bestFit="1" customWidth="1"/>
    <col min="3862" max="3862" width="9.140625" style="14"/>
    <col min="3863" max="3863" width="15.7109375" style="14" bestFit="1" customWidth="1"/>
    <col min="3864" max="3864" width="14.28515625" style="14" bestFit="1" customWidth="1"/>
    <col min="3865" max="4096" width="9.140625" style="14"/>
    <col min="4097" max="4097" width="5.7109375" style="14" customWidth="1"/>
    <col min="4098" max="4098" width="8.28515625" style="14" customWidth="1"/>
    <col min="4099" max="4099" width="7.42578125" style="14" customWidth="1"/>
    <col min="4100" max="4100" width="7.28515625" style="14" customWidth="1"/>
    <col min="4101" max="4101" width="18.7109375" style="14" customWidth="1"/>
    <col min="4102" max="4102" width="13" style="14" customWidth="1"/>
    <col min="4103" max="4104" width="12.42578125" style="14" customWidth="1"/>
    <col min="4105" max="4105" width="33" style="14" customWidth="1"/>
    <col min="4106" max="4106" width="8.7109375" style="14" customWidth="1"/>
    <col min="4107" max="4107" width="18" style="14" bestFit="1" customWidth="1"/>
    <col min="4108" max="4108" width="15.28515625" style="14" customWidth="1"/>
    <col min="4109" max="4109" width="21.140625" style="14" bestFit="1" customWidth="1"/>
    <col min="4110" max="4110" width="15.85546875" style="14" customWidth="1"/>
    <col min="4111" max="4111" width="12" style="14" bestFit="1" customWidth="1"/>
    <col min="4112" max="4112" width="9.140625" style="14"/>
    <col min="4113" max="4113" width="6.42578125" style="14" bestFit="1" customWidth="1"/>
    <col min="4114" max="4114" width="9.140625" style="14"/>
    <col min="4115" max="4115" width="8" style="14" bestFit="1" customWidth="1"/>
    <col min="4116" max="4116" width="9.140625" style="14"/>
    <col min="4117" max="4117" width="8.7109375" style="14" bestFit="1" customWidth="1"/>
    <col min="4118" max="4118" width="9.140625" style="14"/>
    <col min="4119" max="4119" width="15.7109375" style="14" bestFit="1" customWidth="1"/>
    <col min="4120" max="4120" width="14.28515625" style="14" bestFit="1" customWidth="1"/>
    <col min="4121" max="4352" width="9.140625" style="14"/>
    <col min="4353" max="4353" width="5.7109375" style="14" customWidth="1"/>
    <col min="4354" max="4354" width="8.28515625" style="14" customWidth="1"/>
    <col min="4355" max="4355" width="7.42578125" style="14" customWidth="1"/>
    <col min="4356" max="4356" width="7.28515625" style="14" customWidth="1"/>
    <col min="4357" max="4357" width="18.7109375" style="14" customWidth="1"/>
    <col min="4358" max="4358" width="13" style="14" customWidth="1"/>
    <col min="4359" max="4360" width="12.42578125" style="14" customWidth="1"/>
    <col min="4361" max="4361" width="33" style="14" customWidth="1"/>
    <col min="4362" max="4362" width="8.7109375" style="14" customWidth="1"/>
    <col min="4363" max="4363" width="18" style="14" bestFit="1" customWidth="1"/>
    <col min="4364" max="4364" width="15.28515625" style="14" customWidth="1"/>
    <col min="4365" max="4365" width="21.140625" style="14" bestFit="1" customWidth="1"/>
    <col min="4366" max="4366" width="15.85546875" style="14" customWidth="1"/>
    <col min="4367" max="4367" width="12" style="14" bestFit="1" customWidth="1"/>
    <col min="4368" max="4368" width="9.140625" style="14"/>
    <col min="4369" max="4369" width="6.42578125" style="14" bestFit="1" customWidth="1"/>
    <col min="4370" max="4370" width="9.140625" style="14"/>
    <col min="4371" max="4371" width="8" style="14" bestFit="1" customWidth="1"/>
    <col min="4372" max="4372" width="9.140625" style="14"/>
    <col min="4373" max="4373" width="8.7109375" style="14" bestFit="1" customWidth="1"/>
    <col min="4374" max="4374" width="9.140625" style="14"/>
    <col min="4375" max="4375" width="15.7109375" style="14" bestFit="1" customWidth="1"/>
    <col min="4376" max="4376" width="14.28515625" style="14" bestFit="1" customWidth="1"/>
    <col min="4377" max="4608" width="9.140625" style="14"/>
    <col min="4609" max="4609" width="5.7109375" style="14" customWidth="1"/>
    <col min="4610" max="4610" width="8.28515625" style="14" customWidth="1"/>
    <col min="4611" max="4611" width="7.42578125" style="14" customWidth="1"/>
    <col min="4612" max="4612" width="7.28515625" style="14" customWidth="1"/>
    <col min="4613" max="4613" width="18.7109375" style="14" customWidth="1"/>
    <col min="4614" max="4614" width="13" style="14" customWidth="1"/>
    <col min="4615" max="4616" width="12.42578125" style="14" customWidth="1"/>
    <col min="4617" max="4617" width="33" style="14" customWidth="1"/>
    <col min="4618" max="4618" width="8.7109375" style="14" customWidth="1"/>
    <col min="4619" max="4619" width="18" style="14" bestFit="1" customWidth="1"/>
    <col min="4620" max="4620" width="15.28515625" style="14" customWidth="1"/>
    <col min="4621" max="4621" width="21.140625" style="14" bestFit="1" customWidth="1"/>
    <col min="4622" max="4622" width="15.85546875" style="14" customWidth="1"/>
    <col min="4623" max="4623" width="12" style="14" bestFit="1" customWidth="1"/>
    <col min="4624" max="4624" width="9.140625" style="14"/>
    <col min="4625" max="4625" width="6.42578125" style="14" bestFit="1" customWidth="1"/>
    <col min="4626" max="4626" width="9.140625" style="14"/>
    <col min="4627" max="4627" width="8" style="14" bestFit="1" customWidth="1"/>
    <col min="4628" max="4628" width="9.140625" style="14"/>
    <col min="4629" max="4629" width="8.7109375" style="14" bestFit="1" customWidth="1"/>
    <col min="4630" max="4630" width="9.140625" style="14"/>
    <col min="4631" max="4631" width="15.7109375" style="14" bestFit="1" customWidth="1"/>
    <col min="4632" max="4632" width="14.28515625" style="14" bestFit="1" customWidth="1"/>
    <col min="4633" max="4864" width="9.140625" style="14"/>
    <col min="4865" max="4865" width="5.7109375" style="14" customWidth="1"/>
    <col min="4866" max="4866" width="8.28515625" style="14" customWidth="1"/>
    <col min="4867" max="4867" width="7.42578125" style="14" customWidth="1"/>
    <col min="4868" max="4868" width="7.28515625" style="14" customWidth="1"/>
    <col min="4869" max="4869" width="18.7109375" style="14" customWidth="1"/>
    <col min="4870" max="4870" width="13" style="14" customWidth="1"/>
    <col min="4871" max="4872" width="12.42578125" style="14" customWidth="1"/>
    <col min="4873" max="4873" width="33" style="14" customWidth="1"/>
    <col min="4874" max="4874" width="8.7109375" style="14" customWidth="1"/>
    <col min="4875" max="4875" width="18" style="14" bestFit="1" customWidth="1"/>
    <col min="4876" max="4876" width="15.28515625" style="14" customWidth="1"/>
    <col min="4877" max="4877" width="21.140625" style="14" bestFit="1" customWidth="1"/>
    <col min="4878" max="4878" width="15.85546875" style="14" customWidth="1"/>
    <col min="4879" max="4879" width="12" style="14" bestFit="1" customWidth="1"/>
    <col min="4880" max="4880" width="9.140625" style="14"/>
    <col min="4881" max="4881" width="6.42578125" style="14" bestFit="1" customWidth="1"/>
    <col min="4882" max="4882" width="9.140625" style="14"/>
    <col min="4883" max="4883" width="8" style="14" bestFit="1" customWidth="1"/>
    <col min="4884" max="4884" width="9.140625" style="14"/>
    <col min="4885" max="4885" width="8.7109375" style="14" bestFit="1" customWidth="1"/>
    <col min="4886" max="4886" width="9.140625" style="14"/>
    <col min="4887" max="4887" width="15.7109375" style="14" bestFit="1" customWidth="1"/>
    <col min="4888" max="4888" width="14.28515625" style="14" bestFit="1" customWidth="1"/>
    <col min="4889" max="5120" width="9.140625" style="14"/>
    <col min="5121" max="5121" width="5.7109375" style="14" customWidth="1"/>
    <col min="5122" max="5122" width="8.28515625" style="14" customWidth="1"/>
    <col min="5123" max="5123" width="7.42578125" style="14" customWidth="1"/>
    <col min="5124" max="5124" width="7.28515625" style="14" customWidth="1"/>
    <col min="5125" max="5125" width="18.7109375" style="14" customWidth="1"/>
    <col min="5126" max="5126" width="13" style="14" customWidth="1"/>
    <col min="5127" max="5128" width="12.42578125" style="14" customWidth="1"/>
    <col min="5129" max="5129" width="33" style="14" customWidth="1"/>
    <col min="5130" max="5130" width="8.7109375" style="14" customWidth="1"/>
    <col min="5131" max="5131" width="18" style="14" bestFit="1" customWidth="1"/>
    <col min="5132" max="5132" width="15.28515625" style="14" customWidth="1"/>
    <col min="5133" max="5133" width="21.140625" style="14" bestFit="1" customWidth="1"/>
    <col min="5134" max="5134" width="15.85546875" style="14" customWidth="1"/>
    <col min="5135" max="5135" width="12" style="14" bestFit="1" customWidth="1"/>
    <col min="5136" max="5136" width="9.140625" style="14"/>
    <col min="5137" max="5137" width="6.42578125" style="14" bestFit="1" customWidth="1"/>
    <col min="5138" max="5138" width="9.140625" style="14"/>
    <col min="5139" max="5139" width="8" style="14" bestFit="1" customWidth="1"/>
    <col min="5140" max="5140" width="9.140625" style="14"/>
    <col min="5141" max="5141" width="8.7109375" style="14" bestFit="1" customWidth="1"/>
    <col min="5142" max="5142" width="9.140625" style="14"/>
    <col min="5143" max="5143" width="15.7109375" style="14" bestFit="1" customWidth="1"/>
    <col min="5144" max="5144" width="14.28515625" style="14" bestFit="1" customWidth="1"/>
    <col min="5145" max="5376" width="9.140625" style="14"/>
    <col min="5377" max="5377" width="5.7109375" style="14" customWidth="1"/>
    <col min="5378" max="5378" width="8.28515625" style="14" customWidth="1"/>
    <col min="5379" max="5379" width="7.42578125" style="14" customWidth="1"/>
    <col min="5380" max="5380" width="7.28515625" style="14" customWidth="1"/>
    <col min="5381" max="5381" width="18.7109375" style="14" customWidth="1"/>
    <col min="5382" max="5382" width="13" style="14" customWidth="1"/>
    <col min="5383" max="5384" width="12.42578125" style="14" customWidth="1"/>
    <col min="5385" max="5385" width="33" style="14" customWidth="1"/>
    <col min="5386" max="5386" width="8.7109375" style="14" customWidth="1"/>
    <col min="5387" max="5387" width="18" style="14" bestFit="1" customWidth="1"/>
    <col min="5388" max="5388" width="15.28515625" style="14" customWidth="1"/>
    <col min="5389" max="5389" width="21.140625" style="14" bestFit="1" customWidth="1"/>
    <col min="5390" max="5390" width="15.85546875" style="14" customWidth="1"/>
    <col min="5391" max="5391" width="12" style="14" bestFit="1" customWidth="1"/>
    <col min="5392" max="5392" width="9.140625" style="14"/>
    <col min="5393" max="5393" width="6.42578125" style="14" bestFit="1" customWidth="1"/>
    <col min="5394" max="5394" width="9.140625" style="14"/>
    <col min="5395" max="5395" width="8" style="14" bestFit="1" customWidth="1"/>
    <col min="5396" max="5396" width="9.140625" style="14"/>
    <col min="5397" max="5397" width="8.7109375" style="14" bestFit="1" customWidth="1"/>
    <col min="5398" max="5398" width="9.140625" style="14"/>
    <col min="5399" max="5399" width="15.7109375" style="14" bestFit="1" customWidth="1"/>
    <col min="5400" max="5400" width="14.28515625" style="14" bestFit="1" customWidth="1"/>
    <col min="5401" max="5632" width="9.140625" style="14"/>
    <col min="5633" max="5633" width="5.7109375" style="14" customWidth="1"/>
    <col min="5634" max="5634" width="8.28515625" style="14" customWidth="1"/>
    <col min="5635" max="5635" width="7.42578125" style="14" customWidth="1"/>
    <col min="5636" max="5636" width="7.28515625" style="14" customWidth="1"/>
    <col min="5637" max="5637" width="18.7109375" style="14" customWidth="1"/>
    <col min="5638" max="5638" width="13" style="14" customWidth="1"/>
    <col min="5639" max="5640" width="12.42578125" style="14" customWidth="1"/>
    <col min="5641" max="5641" width="33" style="14" customWidth="1"/>
    <col min="5642" max="5642" width="8.7109375" style="14" customWidth="1"/>
    <col min="5643" max="5643" width="18" style="14" bestFit="1" customWidth="1"/>
    <col min="5644" max="5644" width="15.28515625" style="14" customWidth="1"/>
    <col min="5645" max="5645" width="21.140625" style="14" bestFit="1" customWidth="1"/>
    <col min="5646" max="5646" width="15.85546875" style="14" customWidth="1"/>
    <col min="5647" max="5647" width="12" style="14" bestFit="1" customWidth="1"/>
    <col min="5648" max="5648" width="9.140625" style="14"/>
    <col min="5649" max="5649" width="6.42578125" style="14" bestFit="1" customWidth="1"/>
    <col min="5650" max="5650" width="9.140625" style="14"/>
    <col min="5651" max="5651" width="8" style="14" bestFit="1" customWidth="1"/>
    <col min="5652" max="5652" width="9.140625" style="14"/>
    <col min="5653" max="5653" width="8.7109375" style="14" bestFit="1" customWidth="1"/>
    <col min="5654" max="5654" width="9.140625" style="14"/>
    <col min="5655" max="5655" width="15.7109375" style="14" bestFit="1" customWidth="1"/>
    <col min="5656" max="5656" width="14.28515625" style="14" bestFit="1" customWidth="1"/>
    <col min="5657" max="5888" width="9.140625" style="14"/>
    <col min="5889" max="5889" width="5.7109375" style="14" customWidth="1"/>
    <col min="5890" max="5890" width="8.28515625" style="14" customWidth="1"/>
    <col min="5891" max="5891" width="7.42578125" style="14" customWidth="1"/>
    <col min="5892" max="5892" width="7.28515625" style="14" customWidth="1"/>
    <col min="5893" max="5893" width="18.7109375" style="14" customWidth="1"/>
    <col min="5894" max="5894" width="13" style="14" customWidth="1"/>
    <col min="5895" max="5896" width="12.42578125" style="14" customWidth="1"/>
    <col min="5897" max="5897" width="33" style="14" customWidth="1"/>
    <col min="5898" max="5898" width="8.7109375" style="14" customWidth="1"/>
    <col min="5899" max="5899" width="18" style="14" bestFit="1" customWidth="1"/>
    <col min="5900" max="5900" width="15.28515625" style="14" customWidth="1"/>
    <col min="5901" max="5901" width="21.140625" style="14" bestFit="1" customWidth="1"/>
    <col min="5902" max="5902" width="15.85546875" style="14" customWidth="1"/>
    <col min="5903" max="5903" width="12" style="14" bestFit="1" customWidth="1"/>
    <col min="5904" max="5904" width="9.140625" style="14"/>
    <col min="5905" max="5905" width="6.42578125" style="14" bestFit="1" customWidth="1"/>
    <col min="5906" max="5906" width="9.140625" style="14"/>
    <col min="5907" max="5907" width="8" style="14" bestFit="1" customWidth="1"/>
    <col min="5908" max="5908" width="9.140625" style="14"/>
    <col min="5909" max="5909" width="8.7109375" style="14" bestFit="1" customWidth="1"/>
    <col min="5910" max="5910" width="9.140625" style="14"/>
    <col min="5911" max="5911" width="15.7109375" style="14" bestFit="1" customWidth="1"/>
    <col min="5912" max="5912" width="14.28515625" style="14" bestFit="1" customWidth="1"/>
    <col min="5913" max="6144" width="9.140625" style="14"/>
    <col min="6145" max="6145" width="5.7109375" style="14" customWidth="1"/>
    <col min="6146" max="6146" width="8.28515625" style="14" customWidth="1"/>
    <col min="6147" max="6147" width="7.42578125" style="14" customWidth="1"/>
    <col min="6148" max="6148" width="7.28515625" style="14" customWidth="1"/>
    <col min="6149" max="6149" width="18.7109375" style="14" customWidth="1"/>
    <col min="6150" max="6150" width="13" style="14" customWidth="1"/>
    <col min="6151" max="6152" width="12.42578125" style="14" customWidth="1"/>
    <col min="6153" max="6153" width="33" style="14" customWidth="1"/>
    <col min="6154" max="6154" width="8.7109375" style="14" customWidth="1"/>
    <col min="6155" max="6155" width="18" style="14" bestFit="1" customWidth="1"/>
    <col min="6156" max="6156" width="15.28515625" style="14" customWidth="1"/>
    <col min="6157" max="6157" width="21.140625" style="14" bestFit="1" customWidth="1"/>
    <col min="6158" max="6158" width="15.85546875" style="14" customWidth="1"/>
    <col min="6159" max="6159" width="12" style="14" bestFit="1" customWidth="1"/>
    <col min="6160" max="6160" width="9.140625" style="14"/>
    <col min="6161" max="6161" width="6.42578125" style="14" bestFit="1" customWidth="1"/>
    <col min="6162" max="6162" width="9.140625" style="14"/>
    <col min="6163" max="6163" width="8" style="14" bestFit="1" customWidth="1"/>
    <col min="6164" max="6164" width="9.140625" style="14"/>
    <col min="6165" max="6165" width="8.7109375" style="14" bestFit="1" customWidth="1"/>
    <col min="6166" max="6166" width="9.140625" style="14"/>
    <col min="6167" max="6167" width="15.7109375" style="14" bestFit="1" customWidth="1"/>
    <col min="6168" max="6168" width="14.28515625" style="14" bestFit="1" customWidth="1"/>
    <col min="6169" max="6400" width="9.140625" style="14"/>
    <col min="6401" max="6401" width="5.7109375" style="14" customWidth="1"/>
    <col min="6402" max="6402" width="8.28515625" style="14" customWidth="1"/>
    <col min="6403" max="6403" width="7.42578125" style="14" customWidth="1"/>
    <col min="6404" max="6404" width="7.28515625" style="14" customWidth="1"/>
    <col min="6405" max="6405" width="18.7109375" style="14" customWidth="1"/>
    <col min="6406" max="6406" width="13" style="14" customWidth="1"/>
    <col min="6407" max="6408" width="12.42578125" style="14" customWidth="1"/>
    <col min="6409" max="6409" width="33" style="14" customWidth="1"/>
    <col min="6410" max="6410" width="8.7109375" style="14" customWidth="1"/>
    <col min="6411" max="6411" width="18" style="14" bestFit="1" customWidth="1"/>
    <col min="6412" max="6412" width="15.28515625" style="14" customWidth="1"/>
    <col min="6413" max="6413" width="21.140625" style="14" bestFit="1" customWidth="1"/>
    <col min="6414" max="6414" width="15.85546875" style="14" customWidth="1"/>
    <col min="6415" max="6415" width="12" style="14" bestFit="1" customWidth="1"/>
    <col min="6416" max="6416" width="9.140625" style="14"/>
    <col min="6417" max="6417" width="6.42578125" style="14" bestFit="1" customWidth="1"/>
    <col min="6418" max="6418" width="9.140625" style="14"/>
    <col min="6419" max="6419" width="8" style="14" bestFit="1" customWidth="1"/>
    <col min="6420" max="6420" width="9.140625" style="14"/>
    <col min="6421" max="6421" width="8.7109375" style="14" bestFit="1" customWidth="1"/>
    <col min="6422" max="6422" width="9.140625" style="14"/>
    <col min="6423" max="6423" width="15.7109375" style="14" bestFit="1" customWidth="1"/>
    <col min="6424" max="6424" width="14.28515625" style="14" bestFit="1" customWidth="1"/>
    <col min="6425" max="6656" width="9.140625" style="14"/>
    <col min="6657" max="6657" width="5.7109375" style="14" customWidth="1"/>
    <col min="6658" max="6658" width="8.28515625" style="14" customWidth="1"/>
    <col min="6659" max="6659" width="7.42578125" style="14" customWidth="1"/>
    <col min="6660" max="6660" width="7.28515625" style="14" customWidth="1"/>
    <col min="6661" max="6661" width="18.7109375" style="14" customWidth="1"/>
    <col min="6662" max="6662" width="13" style="14" customWidth="1"/>
    <col min="6663" max="6664" width="12.42578125" style="14" customWidth="1"/>
    <col min="6665" max="6665" width="33" style="14" customWidth="1"/>
    <col min="6666" max="6666" width="8.7109375" style="14" customWidth="1"/>
    <col min="6667" max="6667" width="18" style="14" bestFit="1" customWidth="1"/>
    <col min="6668" max="6668" width="15.28515625" style="14" customWidth="1"/>
    <col min="6669" max="6669" width="21.140625" style="14" bestFit="1" customWidth="1"/>
    <col min="6670" max="6670" width="15.85546875" style="14" customWidth="1"/>
    <col min="6671" max="6671" width="12" style="14" bestFit="1" customWidth="1"/>
    <col min="6672" max="6672" width="9.140625" style="14"/>
    <col min="6673" max="6673" width="6.42578125" style="14" bestFit="1" customWidth="1"/>
    <col min="6674" max="6674" width="9.140625" style="14"/>
    <col min="6675" max="6675" width="8" style="14" bestFit="1" customWidth="1"/>
    <col min="6676" max="6676" width="9.140625" style="14"/>
    <col min="6677" max="6677" width="8.7109375" style="14" bestFit="1" customWidth="1"/>
    <col min="6678" max="6678" width="9.140625" style="14"/>
    <col min="6679" max="6679" width="15.7109375" style="14" bestFit="1" customWidth="1"/>
    <col min="6680" max="6680" width="14.28515625" style="14" bestFit="1" customWidth="1"/>
    <col min="6681" max="6912" width="9.140625" style="14"/>
    <col min="6913" max="6913" width="5.7109375" style="14" customWidth="1"/>
    <col min="6914" max="6914" width="8.28515625" style="14" customWidth="1"/>
    <col min="6915" max="6915" width="7.42578125" style="14" customWidth="1"/>
    <col min="6916" max="6916" width="7.28515625" style="14" customWidth="1"/>
    <col min="6917" max="6917" width="18.7109375" style="14" customWidth="1"/>
    <col min="6918" max="6918" width="13" style="14" customWidth="1"/>
    <col min="6919" max="6920" width="12.42578125" style="14" customWidth="1"/>
    <col min="6921" max="6921" width="33" style="14" customWidth="1"/>
    <col min="6922" max="6922" width="8.7109375" style="14" customWidth="1"/>
    <col min="6923" max="6923" width="18" style="14" bestFit="1" customWidth="1"/>
    <col min="6924" max="6924" width="15.28515625" style="14" customWidth="1"/>
    <col min="6925" max="6925" width="21.140625" style="14" bestFit="1" customWidth="1"/>
    <col min="6926" max="6926" width="15.85546875" style="14" customWidth="1"/>
    <col min="6927" max="6927" width="12" style="14" bestFit="1" customWidth="1"/>
    <col min="6928" max="6928" width="9.140625" style="14"/>
    <col min="6929" max="6929" width="6.42578125" style="14" bestFit="1" customWidth="1"/>
    <col min="6930" max="6930" width="9.140625" style="14"/>
    <col min="6931" max="6931" width="8" style="14" bestFit="1" customWidth="1"/>
    <col min="6932" max="6932" width="9.140625" style="14"/>
    <col min="6933" max="6933" width="8.7109375" style="14" bestFit="1" customWidth="1"/>
    <col min="6934" max="6934" width="9.140625" style="14"/>
    <col min="6935" max="6935" width="15.7109375" style="14" bestFit="1" customWidth="1"/>
    <col min="6936" max="6936" width="14.28515625" style="14" bestFit="1" customWidth="1"/>
    <col min="6937" max="7168" width="9.140625" style="14"/>
    <col min="7169" max="7169" width="5.7109375" style="14" customWidth="1"/>
    <col min="7170" max="7170" width="8.28515625" style="14" customWidth="1"/>
    <col min="7171" max="7171" width="7.42578125" style="14" customWidth="1"/>
    <col min="7172" max="7172" width="7.28515625" style="14" customWidth="1"/>
    <col min="7173" max="7173" width="18.7109375" style="14" customWidth="1"/>
    <col min="7174" max="7174" width="13" style="14" customWidth="1"/>
    <col min="7175" max="7176" width="12.42578125" style="14" customWidth="1"/>
    <col min="7177" max="7177" width="33" style="14" customWidth="1"/>
    <col min="7178" max="7178" width="8.7109375" style="14" customWidth="1"/>
    <col min="7179" max="7179" width="18" style="14" bestFit="1" customWidth="1"/>
    <col min="7180" max="7180" width="15.28515625" style="14" customWidth="1"/>
    <col min="7181" max="7181" width="21.140625" style="14" bestFit="1" customWidth="1"/>
    <col min="7182" max="7182" width="15.85546875" style="14" customWidth="1"/>
    <col min="7183" max="7183" width="12" style="14" bestFit="1" customWidth="1"/>
    <col min="7184" max="7184" width="9.140625" style="14"/>
    <col min="7185" max="7185" width="6.42578125" style="14" bestFit="1" customWidth="1"/>
    <col min="7186" max="7186" width="9.140625" style="14"/>
    <col min="7187" max="7187" width="8" style="14" bestFit="1" customWidth="1"/>
    <col min="7188" max="7188" width="9.140625" style="14"/>
    <col min="7189" max="7189" width="8.7109375" style="14" bestFit="1" customWidth="1"/>
    <col min="7190" max="7190" width="9.140625" style="14"/>
    <col min="7191" max="7191" width="15.7109375" style="14" bestFit="1" customWidth="1"/>
    <col min="7192" max="7192" width="14.28515625" style="14" bestFit="1" customWidth="1"/>
    <col min="7193" max="7424" width="9.140625" style="14"/>
    <col min="7425" max="7425" width="5.7109375" style="14" customWidth="1"/>
    <col min="7426" max="7426" width="8.28515625" style="14" customWidth="1"/>
    <col min="7427" max="7427" width="7.42578125" style="14" customWidth="1"/>
    <col min="7428" max="7428" width="7.28515625" style="14" customWidth="1"/>
    <col min="7429" max="7429" width="18.7109375" style="14" customWidth="1"/>
    <col min="7430" max="7430" width="13" style="14" customWidth="1"/>
    <col min="7431" max="7432" width="12.42578125" style="14" customWidth="1"/>
    <col min="7433" max="7433" width="33" style="14" customWidth="1"/>
    <col min="7434" max="7434" width="8.7109375" style="14" customWidth="1"/>
    <col min="7435" max="7435" width="18" style="14" bestFit="1" customWidth="1"/>
    <col min="7436" max="7436" width="15.28515625" style="14" customWidth="1"/>
    <col min="7437" max="7437" width="21.140625" style="14" bestFit="1" customWidth="1"/>
    <col min="7438" max="7438" width="15.85546875" style="14" customWidth="1"/>
    <col min="7439" max="7439" width="12" style="14" bestFit="1" customWidth="1"/>
    <col min="7440" max="7440" width="9.140625" style="14"/>
    <col min="7441" max="7441" width="6.42578125" style="14" bestFit="1" customWidth="1"/>
    <col min="7442" max="7442" width="9.140625" style="14"/>
    <col min="7443" max="7443" width="8" style="14" bestFit="1" customWidth="1"/>
    <col min="7444" max="7444" width="9.140625" style="14"/>
    <col min="7445" max="7445" width="8.7109375" style="14" bestFit="1" customWidth="1"/>
    <col min="7446" max="7446" width="9.140625" style="14"/>
    <col min="7447" max="7447" width="15.7109375" style="14" bestFit="1" customWidth="1"/>
    <col min="7448" max="7448" width="14.28515625" style="14" bestFit="1" customWidth="1"/>
    <col min="7449" max="7680" width="9.140625" style="14"/>
    <col min="7681" max="7681" width="5.7109375" style="14" customWidth="1"/>
    <col min="7682" max="7682" width="8.28515625" style="14" customWidth="1"/>
    <col min="7683" max="7683" width="7.42578125" style="14" customWidth="1"/>
    <col min="7684" max="7684" width="7.28515625" style="14" customWidth="1"/>
    <col min="7685" max="7685" width="18.7109375" style="14" customWidth="1"/>
    <col min="7686" max="7686" width="13" style="14" customWidth="1"/>
    <col min="7687" max="7688" width="12.42578125" style="14" customWidth="1"/>
    <col min="7689" max="7689" width="33" style="14" customWidth="1"/>
    <col min="7690" max="7690" width="8.7109375" style="14" customWidth="1"/>
    <col min="7691" max="7691" width="18" style="14" bestFit="1" customWidth="1"/>
    <col min="7692" max="7692" width="15.28515625" style="14" customWidth="1"/>
    <col min="7693" max="7693" width="21.140625" style="14" bestFit="1" customWidth="1"/>
    <col min="7694" max="7694" width="15.85546875" style="14" customWidth="1"/>
    <col min="7695" max="7695" width="12" style="14" bestFit="1" customWidth="1"/>
    <col min="7696" max="7696" width="9.140625" style="14"/>
    <col min="7697" max="7697" width="6.42578125" style="14" bestFit="1" customWidth="1"/>
    <col min="7698" max="7698" width="9.140625" style="14"/>
    <col min="7699" max="7699" width="8" style="14" bestFit="1" customWidth="1"/>
    <col min="7700" max="7700" width="9.140625" style="14"/>
    <col min="7701" max="7701" width="8.7109375" style="14" bestFit="1" customWidth="1"/>
    <col min="7702" max="7702" width="9.140625" style="14"/>
    <col min="7703" max="7703" width="15.7109375" style="14" bestFit="1" customWidth="1"/>
    <col min="7704" max="7704" width="14.28515625" style="14" bestFit="1" customWidth="1"/>
    <col min="7705" max="7936" width="9.140625" style="14"/>
    <col min="7937" max="7937" width="5.7109375" style="14" customWidth="1"/>
    <col min="7938" max="7938" width="8.28515625" style="14" customWidth="1"/>
    <col min="7939" max="7939" width="7.42578125" style="14" customWidth="1"/>
    <col min="7940" max="7940" width="7.28515625" style="14" customWidth="1"/>
    <col min="7941" max="7941" width="18.7109375" style="14" customWidth="1"/>
    <col min="7942" max="7942" width="13" style="14" customWidth="1"/>
    <col min="7943" max="7944" width="12.42578125" style="14" customWidth="1"/>
    <col min="7945" max="7945" width="33" style="14" customWidth="1"/>
    <col min="7946" max="7946" width="8.7109375" style="14" customWidth="1"/>
    <col min="7947" max="7947" width="18" style="14" bestFit="1" customWidth="1"/>
    <col min="7948" max="7948" width="15.28515625" style="14" customWidth="1"/>
    <col min="7949" max="7949" width="21.140625" style="14" bestFit="1" customWidth="1"/>
    <col min="7950" max="7950" width="15.85546875" style="14" customWidth="1"/>
    <col min="7951" max="7951" width="12" style="14" bestFit="1" customWidth="1"/>
    <col min="7952" max="7952" width="9.140625" style="14"/>
    <col min="7953" max="7953" width="6.42578125" style="14" bestFit="1" customWidth="1"/>
    <col min="7954" max="7954" width="9.140625" style="14"/>
    <col min="7955" max="7955" width="8" style="14" bestFit="1" customWidth="1"/>
    <col min="7956" max="7956" width="9.140625" style="14"/>
    <col min="7957" max="7957" width="8.7109375" style="14" bestFit="1" customWidth="1"/>
    <col min="7958" max="7958" width="9.140625" style="14"/>
    <col min="7959" max="7959" width="15.7109375" style="14" bestFit="1" customWidth="1"/>
    <col min="7960" max="7960" width="14.28515625" style="14" bestFit="1" customWidth="1"/>
    <col min="7961" max="8192" width="9.140625" style="14"/>
    <col min="8193" max="8193" width="5.7109375" style="14" customWidth="1"/>
    <col min="8194" max="8194" width="8.28515625" style="14" customWidth="1"/>
    <col min="8195" max="8195" width="7.42578125" style="14" customWidth="1"/>
    <col min="8196" max="8196" width="7.28515625" style="14" customWidth="1"/>
    <col min="8197" max="8197" width="18.7109375" style="14" customWidth="1"/>
    <col min="8198" max="8198" width="13" style="14" customWidth="1"/>
    <col min="8199" max="8200" width="12.42578125" style="14" customWidth="1"/>
    <col min="8201" max="8201" width="33" style="14" customWidth="1"/>
    <col min="8202" max="8202" width="8.7109375" style="14" customWidth="1"/>
    <col min="8203" max="8203" width="18" style="14" bestFit="1" customWidth="1"/>
    <col min="8204" max="8204" width="15.28515625" style="14" customWidth="1"/>
    <col min="8205" max="8205" width="21.140625" style="14" bestFit="1" customWidth="1"/>
    <col min="8206" max="8206" width="15.85546875" style="14" customWidth="1"/>
    <col min="8207" max="8207" width="12" style="14" bestFit="1" customWidth="1"/>
    <col min="8208" max="8208" width="9.140625" style="14"/>
    <col min="8209" max="8209" width="6.42578125" style="14" bestFit="1" customWidth="1"/>
    <col min="8210" max="8210" width="9.140625" style="14"/>
    <col min="8211" max="8211" width="8" style="14" bestFit="1" customWidth="1"/>
    <col min="8212" max="8212" width="9.140625" style="14"/>
    <col min="8213" max="8213" width="8.7109375" style="14" bestFit="1" customWidth="1"/>
    <col min="8214" max="8214" width="9.140625" style="14"/>
    <col min="8215" max="8215" width="15.7109375" style="14" bestFit="1" customWidth="1"/>
    <col min="8216" max="8216" width="14.28515625" style="14" bestFit="1" customWidth="1"/>
    <col min="8217" max="8448" width="9.140625" style="14"/>
    <col min="8449" max="8449" width="5.7109375" style="14" customWidth="1"/>
    <col min="8450" max="8450" width="8.28515625" style="14" customWidth="1"/>
    <col min="8451" max="8451" width="7.42578125" style="14" customWidth="1"/>
    <col min="8452" max="8452" width="7.28515625" style="14" customWidth="1"/>
    <col min="8453" max="8453" width="18.7109375" style="14" customWidth="1"/>
    <col min="8454" max="8454" width="13" style="14" customWidth="1"/>
    <col min="8455" max="8456" width="12.42578125" style="14" customWidth="1"/>
    <col min="8457" max="8457" width="33" style="14" customWidth="1"/>
    <col min="8458" max="8458" width="8.7109375" style="14" customWidth="1"/>
    <col min="8459" max="8459" width="18" style="14" bestFit="1" customWidth="1"/>
    <col min="8460" max="8460" width="15.28515625" style="14" customWidth="1"/>
    <col min="8461" max="8461" width="21.140625" style="14" bestFit="1" customWidth="1"/>
    <col min="8462" max="8462" width="15.85546875" style="14" customWidth="1"/>
    <col min="8463" max="8463" width="12" style="14" bestFit="1" customWidth="1"/>
    <col min="8464" max="8464" width="9.140625" style="14"/>
    <col min="8465" max="8465" width="6.42578125" style="14" bestFit="1" customWidth="1"/>
    <col min="8466" max="8466" width="9.140625" style="14"/>
    <col min="8467" max="8467" width="8" style="14" bestFit="1" customWidth="1"/>
    <col min="8468" max="8468" width="9.140625" style="14"/>
    <col min="8469" max="8469" width="8.7109375" style="14" bestFit="1" customWidth="1"/>
    <col min="8470" max="8470" width="9.140625" style="14"/>
    <col min="8471" max="8471" width="15.7109375" style="14" bestFit="1" customWidth="1"/>
    <col min="8472" max="8472" width="14.28515625" style="14" bestFit="1" customWidth="1"/>
    <col min="8473" max="8704" width="9.140625" style="14"/>
    <col min="8705" max="8705" width="5.7109375" style="14" customWidth="1"/>
    <col min="8706" max="8706" width="8.28515625" style="14" customWidth="1"/>
    <col min="8707" max="8707" width="7.42578125" style="14" customWidth="1"/>
    <col min="8708" max="8708" width="7.28515625" style="14" customWidth="1"/>
    <col min="8709" max="8709" width="18.7109375" style="14" customWidth="1"/>
    <col min="8710" max="8710" width="13" style="14" customWidth="1"/>
    <col min="8711" max="8712" width="12.42578125" style="14" customWidth="1"/>
    <col min="8713" max="8713" width="33" style="14" customWidth="1"/>
    <col min="8714" max="8714" width="8.7109375" style="14" customWidth="1"/>
    <col min="8715" max="8715" width="18" style="14" bestFit="1" customWidth="1"/>
    <col min="8716" max="8716" width="15.28515625" style="14" customWidth="1"/>
    <col min="8717" max="8717" width="21.140625" style="14" bestFit="1" customWidth="1"/>
    <col min="8718" max="8718" width="15.85546875" style="14" customWidth="1"/>
    <col min="8719" max="8719" width="12" style="14" bestFit="1" customWidth="1"/>
    <col min="8720" max="8720" width="9.140625" style="14"/>
    <col min="8721" max="8721" width="6.42578125" style="14" bestFit="1" customWidth="1"/>
    <col min="8722" max="8722" width="9.140625" style="14"/>
    <col min="8723" max="8723" width="8" style="14" bestFit="1" customWidth="1"/>
    <col min="8724" max="8724" width="9.140625" style="14"/>
    <col min="8725" max="8725" width="8.7109375" style="14" bestFit="1" customWidth="1"/>
    <col min="8726" max="8726" width="9.140625" style="14"/>
    <col min="8727" max="8727" width="15.7109375" style="14" bestFit="1" customWidth="1"/>
    <col min="8728" max="8728" width="14.28515625" style="14" bestFit="1" customWidth="1"/>
    <col min="8729" max="8960" width="9.140625" style="14"/>
    <col min="8961" max="8961" width="5.7109375" style="14" customWidth="1"/>
    <col min="8962" max="8962" width="8.28515625" style="14" customWidth="1"/>
    <col min="8963" max="8963" width="7.42578125" style="14" customWidth="1"/>
    <col min="8964" max="8964" width="7.28515625" style="14" customWidth="1"/>
    <col min="8965" max="8965" width="18.7109375" style="14" customWidth="1"/>
    <col min="8966" max="8966" width="13" style="14" customWidth="1"/>
    <col min="8967" max="8968" width="12.42578125" style="14" customWidth="1"/>
    <col min="8969" max="8969" width="33" style="14" customWidth="1"/>
    <col min="8970" max="8970" width="8.7109375" style="14" customWidth="1"/>
    <col min="8971" max="8971" width="18" style="14" bestFit="1" customWidth="1"/>
    <col min="8972" max="8972" width="15.28515625" style="14" customWidth="1"/>
    <col min="8973" max="8973" width="21.140625" style="14" bestFit="1" customWidth="1"/>
    <col min="8974" max="8974" width="15.85546875" style="14" customWidth="1"/>
    <col min="8975" max="8975" width="12" style="14" bestFit="1" customWidth="1"/>
    <col min="8976" max="8976" width="9.140625" style="14"/>
    <col min="8977" max="8977" width="6.42578125" style="14" bestFit="1" customWidth="1"/>
    <col min="8978" max="8978" width="9.140625" style="14"/>
    <col min="8979" max="8979" width="8" style="14" bestFit="1" customWidth="1"/>
    <col min="8980" max="8980" width="9.140625" style="14"/>
    <col min="8981" max="8981" width="8.7109375" style="14" bestFit="1" customWidth="1"/>
    <col min="8982" max="8982" width="9.140625" style="14"/>
    <col min="8983" max="8983" width="15.7109375" style="14" bestFit="1" customWidth="1"/>
    <col min="8984" max="8984" width="14.28515625" style="14" bestFit="1" customWidth="1"/>
    <col min="8985" max="9216" width="9.140625" style="14"/>
    <col min="9217" max="9217" width="5.7109375" style="14" customWidth="1"/>
    <col min="9218" max="9218" width="8.28515625" style="14" customWidth="1"/>
    <col min="9219" max="9219" width="7.42578125" style="14" customWidth="1"/>
    <col min="9220" max="9220" width="7.28515625" style="14" customWidth="1"/>
    <col min="9221" max="9221" width="18.7109375" style="14" customWidth="1"/>
    <col min="9222" max="9222" width="13" style="14" customWidth="1"/>
    <col min="9223" max="9224" width="12.42578125" style="14" customWidth="1"/>
    <col min="9225" max="9225" width="33" style="14" customWidth="1"/>
    <col min="9226" max="9226" width="8.7109375" style="14" customWidth="1"/>
    <col min="9227" max="9227" width="18" style="14" bestFit="1" customWidth="1"/>
    <col min="9228" max="9228" width="15.28515625" style="14" customWidth="1"/>
    <col min="9229" max="9229" width="21.140625" style="14" bestFit="1" customWidth="1"/>
    <col min="9230" max="9230" width="15.85546875" style="14" customWidth="1"/>
    <col min="9231" max="9231" width="12" style="14" bestFit="1" customWidth="1"/>
    <col min="9232" max="9232" width="9.140625" style="14"/>
    <col min="9233" max="9233" width="6.42578125" style="14" bestFit="1" customWidth="1"/>
    <col min="9234" max="9234" width="9.140625" style="14"/>
    <col min="9235" max="9235" width="8" style="14" bestFit="1" customWidth="1"/>
    <col min="9236" max="9236" width="9.140625" style="14"/>
    <col min="9237" max="9237" width="8.7109375" style="14" bestFit="1" customWidth="1"/>
    <col min="9238" max="9238" width="9.140625" style="14"/>
    <col min="9239" max="9239" width="15.7109375" style="14" bestFit="1" customWidth="1"/>
    <col min="9240" max="9240" width="14.28515625" style="14" bestFit="1" customWidth="1"/>
    <col min="9241" max="9472" width="9.140625" style="14"/>
    <col min="9473" max="9473" width="5.7109375" style="14" customWidth="1"/>
    <col min="9474" max="9474" width="8.28515625" style="14" customWidth="1"/>
    <col min="9475" max="9475" width="7.42578125" style="14" customWidth="1"/>
    <col min="9476" max="9476" width="7.28515625" style="14" customWidth="1"/>
    <col min="9477" max="9477" width="18.7109375" style="14" customWidth="1"/>
    <col min="9478" max="9478" width="13" style="14" customWidth="1"/>
    <col min="9479" max="9480" width="12.42578125" style="14" customWidth="1"/>
    <col min="9481" max="9481" width="33" style="14" customWidth="1"/>
    <col min="9482" max="9482" width="8.7109375" style="14" customWidth="1"/>
    <col min="9483" max="9483" width="18" style="14" bestFit="1" customWidth="1"/>
    <col min="9484" max="9484" width="15.28515625" style="14" customWidth="1"/>
    <col min="9485" max="9485" width="21.140625" style="14" bestFit="1" customWidth="1"/>
    <col min="9486" max="9486" width="15.85546875" style="14" customWidth="1"/>
    <col min="9487" max="9487" width="12" style="14" bestFit="1" customWidth="1"/>
    <col min="9488" max="9488" width="9.140625" style="14"/>
    <col min="9489" max="9489" width="6.42578125" style="14" bestFit="1" customWidth="1"/>
    <col min="9490" max="9490" width="9.140625" style="14"/>
    <col min="9491" max="9491" width="8" style="14" bestFit="1" customWidth="1"/>
    <col min="9492" max="9492" width="9.140625" style="14"/>
    <col min="9493" max="9493" width="8.7109375" style="14" bestFit="1" customWidth="1"/>
    <col min="9494" max="9494" width="9.140625" style="14"/>
    <col min="9495" max="9495" width="15.7109375" style="14" bestFit="1" customWidth="1"/>
    <col min="9496" max="9496" width="14.28515625" style="14" bestFit="1" customWidth="1"/>
    <col min="9497" max="9728" width="9.140625" style="14"/>
    <col min="9729" max="9729" width="5.7109375" style="14" customWidth="1"/>
    <col min="9730" max="9730" width="8.28515625" style="14" customWidth="1"/>
    <col min="9731" max="9731" width="7.42578125" style="14" customWidth="1"/>
    <col min="9732" max="9732" width="7.28515625" style="14" customWidth="1"/>
    <col min="9733" max="9733" width="18.7109375" style="14" customWidth="1"/>
    <col min="9734" max="9734" width="13" style="14" customWidth="1"/>
    <col min="9735" max="9736" width="12.42578125" style="14" customWidth="1"/>
    <col min="9737" max="9737" width="33" style="14" customWidth="1"/>
    <col min="9738" max="9738" width="8.7109375" style="14" customWidth="1"/>
    <col min="9739" max="9739" width="18" style="14" bestFit="1" customWidth="1"/>
    <col min="9740" max="9740" width="15.28515625" style="14" customWidth="1"/>
    <col min="9741" max="9741" width="21.140625" style="14" bestFit="1" customWidth="1"/>
    <col min="9742" max="9742" width="15.85546875" style="14" customWidth="1"/>
    <col min="9743" max="9743" width="12" style="14" bestFit="1" customWidth="1"/>
    <col min="9744" max="9744" width="9.140625" style="14"/>
    <col min="9745" max="9745" width="6.42578125" style="14" bestFit="1" customWidth="1"/>
    <col min="9746" max="9746" width="9.140625" style="14"/>
    <col min="9747" max="9747" width="8" style="14" bestFit="1" customWidth="1"/>
    <col min="9748" max="9748" width="9.140625" style="14"/>
    <col min="9749" max="9749" width="8.7109375" style="14" bestFit="1" customWidth="1"/>
    <col min="9750" max="9750" width="9.140625" style="14"/>
    <col min="9751" max="9751" width="15.7109375" style="14" bestFit="1" customWidth="1"/>
    <col min="9752" max="9752" width="14.28515625" style="14" bestFit="1" customWidth="1"/>
    <col min="9753" max="9984" width="9.140625" style="14"/>
    <col min="9985" max="9985" width="5.7109375" style="14" customWidth="1"/>
    <col min="9986" max="9986" width="8.28515625" style="14" customWidth="1"/>
    <col min="9987" max="9987" width="7.42578125" style="14" customWidth="1"/>
    <col min="9988" max="9988" width="7.28515625" style="14" customWidth="1"/>
    <col min="9989" max="9989" width="18.7109375" style="14" customWidth="1"/>
    <col min="9990" max="9990" width="13" style="14" customWidth="1"/>
    <col min="9991" max="9992" width="12.42578125" style="14" customWidth="1"/>
    <col min="9993" max="9993" width="33" style="14" customWidth="1"/>
    <col min="9994" max="9994" width="8.7109375" style="14" customWidth="1"/>
    <col min="9995" max="9995" width="18" style="14" bestFit="1" customWidth="1"/>
    <col min="9996" max="9996" width="15.28515625" style="14" customWidth="1"/>
    <col min="9997" max="9997" width="21.140625" style="14" bestFit="1" customWidth="1"/>
    <col min="9998" max="9998" width="15.85546875" style="14" customWidth="1"/>
    <col min="9999" max="9999" width="12" style="14" bestFit="1" customWidth="1"/>
    <col min="10000" max="10000" width="9.140625" style="14"/>
    <col min="10001" max="10001" width="6.42578125" style="14" bestFit="1" customWidth="1"/>
    <col min="10002" max="10002" width="9.140625" style="14"/>
    <col min="10003" max="10003" width="8" style="14" bestFit="1" customWidth="1"/>
    <col min="10004" max="10004" width="9.140625" style="14"/>
    <col min="10005" max="10005" width="8.7109375" style="14" bestFit="1" customWidth="1"/>
    <col min="10006" max="10006" width="9.140625" style="14"/>
    <col min="10007" max="10007" width="15.7109375" style="14" bestFit="1" customWidth="1"/>
    <col min="10008" max="10008" width="14.28515625" style="14" bestFit="1" customWidth="1"/>
    <col min="10009" max="10240" width="9.140625" style="14"/>
    <col min="10241" max="10241" width="5.7109375" style="14" customWidth="1"/>
    <col min="10242" max="10242" width="8.28515625" style="14" customWidth="1"/>
    <col min="10243" max="10243" width="7.42578125" style="14" customWidth="1"/>
    <col min="10244" max="10244" width="7.28515625" style="14" customWidth="1"/>
    <col min="10245" max="10245" width="18.7109375" style="14" customWidth="1"/>
    <col min="10246" max="10246" width="13" style="14" customWidth="1"/>
    <col min="10247" max="10248" width="12.42578125" style="14" customWidth="1"/>
    <col min="10249" max="10249" width="33" style="14" customWidth="1"/>
    <col min="10250" max="10250" width="8.7109375" style="14" customWidth="1"/>
    <col min="10251" max="10251" width="18" style="14" bestFit="1" customWidth="1"/>
    <col min="10252" max="10252" width="15.28515625" style="14" customWidth="1"/>
    <col min="10253" max="10253" width="21.140625" style="14" bestFit="1" customWidth="1"/>
    <col min="10254" max="10254" width="15.85546875" style="14" customWidth="1"/>
    <col min="10255" max="10255" width="12" style="14" bestFit="1" customWidth="1"/>
    <col min="10256" max="10256" width="9.140625" style="14"/>
    <col min="10257" max="10257" width="6.42578125" style="14" bestFit="1" customWidth="1"/>
    <col min="10258" max="10258" width="9.140625" style="14"/>
    <col min="10259" max="10259" width="8" style="14" bestFit="1" customWidth="1"/>
    <col min="10260" max="10260" width="9.140625" style="14"/>
    <col min="10261" max="10261" width="8.7109375" style="14" bestFit="1" customWidth="1"/>
    <col min="10262" max="10262" width="9.140625" style="14"/>
    <col min="10263" max="10263" width="15.7109375" style="14" bestFit="1" customWidth="1"/>
    <col min="10264" max="10264" width="14.28515625" style="14" bestFit="1" customWidth="1"/>
    <col min="10265" max="10496" width="9.140625" style="14"/>
    <col min="10497" max="10497" width="5.7109375" style="14" customWidth="1"/>
    <col min="10498" max="10498" width="8.28515625" style="14" customWidth="1"/>
    <col min="10499" max="10499" width="7.42578125" style="14" customWidth="1"/>
    <col min="10500" max="10500" width="7.28515625" style="14" customWidth="1"/>
    <col min="10501" max="10501" width="18.7109375" style="14" customWidth="1"/>
    <col min="10502" max="10502" width="13" style="14" customWidth="1"/>
    <col min="10503" max="10504" width="12.42578125" style="14" customWidth="1"/>
    <col min="10505" max="10505" width="33" style="14" customWidth="1"/>
    <col min="10506" max="10506" width="8.7109375" style="14" customWidth="1"/>
    <col min="10507" max="10507" width="18" style="14" bestFit="1" customWidth="1"/>
    <col min="10508" max="10508" width="15.28515625" style="14" customWidth="1"/>
    <col min="10509" max="10509" width="21.140625" style="14" bestFit="1" customWidth="1"/>
    <col min="10510" max="10510" width="15.85546875" style="14" customWidth="1"/>
    <col min="10511" max="10511" width="12" style="14" bestFit="1" customWidth="1"/>
    <col min="10512" max="10512" width="9.140625" style="14"/>
    <col min="10513" max="10513" width="6.42578125" style="14" bestFit="1" customWidth="1"/>
    <col min="10514" max="10514" width="9.140625" style="14"/>
    <col min="10515" max="10515" width="8" style="14" bestFit="1" customWidth="1"/>
    <col min="10516" max="10516" width="9.140625" style="14"/>
    <col min="10517" max="10517" width="8.7109375" style="14" bestFit="1" customWidth="1"/>
    <col min="10518" max="10518" width="9.140625" style="14"/>
    <col min="10519" max="10519" width="15.7109375" style="14" bestFit="1" customWidth="1"/>
    <col min="10520" max="10520" width="14.28515625" style="14" bestFit="1" customWidth="1"/>
    <col min="10521" max="10752" width="9.140625" style="14"/>
    <col min="10753" max="10753" width="5.7109375" style="14" customWidth="1"/>
    <col min="10754" max="10754" width="8.28515625" style="14" customWidth="1"/>
    <col min="10755" max="10755" width="7.42578125" style="14" customWidth="1"/>
    <col min="10756" max="10756" width="7.28515625" style="14" customWidth="1"/>
    <col min="10757" max="10757" width="18.7109375" style="14" customWidth="1"/>
    <col min="10758" max="10758" width="13" style="14" customWidth="1"/>
    <col min="10759" max="10760" width="12.42578125" style="14" customWidth="1"/>
    <col min="10761" max="10761" width="33" style="14" customWidth="1"/>
    <col min="10762" max="10762" width="8.7109375" style="14" customWidth="1"/>
    <col min="10763" max="10763" width="18" style="14" bestFit="1" customWidth="1"/>
    <col min="10764" max="10764" width="15.28515625" style="14" customWidth="1"/>
    <col min="10765" max="10765" width="21.140625" style="14" bestFit="1" customWidth="1"/>
    <col min="10766" max="10766" width="15.85546875" style="14" customWidth="1"/>
    <col min="10767" max="10767" width="12" style="14" bestFit="1" customWidth="1"/>
    <col min="10768" max="10768" width="9.140625" style="14"/>
    <col min="10769" max="10769" width="6.42578125" style="14" bestFit="1" customWidth="1"/>
    <col min="10770" max="10770" width="9.140625" style="14"/>
    <col min="10771" max="10771" width="8" style="14" bestFit="1" customWidth="1"/>
    <col min="10772" max="10772" width="9.140625" style="14"/>
    <col min="10773" max="10773" width="8.7109375" style="14" bestFit="1" customWidth="1"/>
    <col min="10774" max="10774" width="9.140625" style="14"/>
    <col min="10775" max="10775" width="15.7109375" style="14" bestFit="1" customWidth="1"/>
    <col min="10776" max="10776" width="14.28515625" style="14" bestFit="1" customWidth="1"/>
    <col min="10777" max="11008" width="9.140625" style="14"/>
    <col min="11009" max="11009" width="5.7109375" style="14" customWidth="1"/>
    <col min="11010" max="11010" width="8.28515625" style="14" customWidth="1"/>
    <col min="11011" max="11011" width="7.42578125" style="14" customWidth="1"/>
    <col min="11012" max="11012" width="7.28515625" style="14" customWidth="1"/>
    <col min="11013" max="11013" width="18.7109375" style="14" customWidth="1"/>
    <col min="11014" max="11014" width="13" style="14" customWidth="1"/>
    <col min="11015" max="11016" width="12.42578125" style="14" customWidth="1"/>
    <col min="11017" max="11017" width="33" style="14" customWidth="1"/>
    <col min="11018" max="11018" width="8.7109375" style="14" customWidth="1"/>
    <col min="11019" max="11019" width="18" style="14" bestFit="1" customWidth="1"/>
    <col min="11020" max="11020" width="15.28515625" style="14" customWidth="1"/>
    <col min="11021" max="11021" width="21.140625" style="14" bestFit="1" customWidth="1"/>
    <col min="11022" max="11022" width="15.85546875" style="14" customWidth="1"/>
    <col min="11023" max="11023" width="12" style="14" bestFit="1" customWidth="1"/>
    <col min="11024" max="11024" width="9.140625" style="14"/>
    <col min="11025" max="11025" width="6.42578125" style="14" bestFit="1" customWidth="1"/>
    <col min="11026" max="11026" width="9.140625" style="14"/>
    <col min="11027" max="11027" width="8" style="14" bestFit="1" customWidth="1"/>
    <col min="11028" max="11028" width="9.140625" style="14"/>
    <col min="11029" max="11029" width="8.7109375" style="14" bestFit="1" customWidth="1"/>
    <col min="11030" max="11030" width="9.140625" style="14"/>
    <col min="11031" max="11031" width="15.7109375" style="14" bestFit="1" customWidth="1"/>
    <col min="11032" max="11032" width="14.28515625" style="14" bestFit="1" customWidth="1"/>
    <col min="11033" max="11264" width="9.140625" style="14"/>
    <col min="11265" max="11265" width="5.7109375" style="14" customWidth="1"/>
    <col min="11266" max="11266" width="8.28515625" style="14" customWidth="1"/>
    <col min="11267" max="11267" width="7.42578125" style="14" customWidth="1"/>
    <col min="11268" max="11268" width="7.28515625" style="14" customWidth="1"/>
    <col min="11269" max="11269" width="18.7109375" style="14" customWidth="1"/>
    <col min="11270" max="11270" width="13" style="14" customWidth="1"/>
    <col min="11271" max="11272" width="12.42578125" style="14" customWidth="1"/>
    <col min="11273" max="11273" width="33" style="14" customWidth="1"/>
    <col min="11274" max="11274" width="8.7109375" style="14" customWidth="1"/>
    <col min="11275" max="11275" width="18" style="14" bestFit="1" customWidth="1"/>
    <col min="11276" max="11276" width="15.28515625" style="14" customWidth="1"/>
    <col min="11277" max="11277" width="21.140625" style="14" bestFit="1" customWidth="1"/>
    <col min="11278" max="11278" width="15.85546875" style="14" customWidth="1"/>
    <col min="11279" max="11279" width="12" style="14" bestFit="1" customWidth="1"/>
    <col min="11280" max="11280" width="9.140625" style="14"/>
    <col min="11281" max="11281" width="6.42578125" style="14" bestFit="1" customWidth="1"/>
    <col min="11282" max="11282" width="9.140625" style="14"/>
    <col min="11283" max="11283" width="8" style="14" bestFit="1" customWidth="1"/>
    <col min="11284" max="11284" width="9.140625" style="14"/>
    <col min="11285" max="11285" width="8.7109375" style="14" bestFit="1" customWidth="1"/>
    <col min="11286" max="11286" width="9.140625" style="14"/>
    <col min="11287" max="11287" width="15.7109375" style="14" bestFit="1" customWidth="1"/>
    <col min="11288" max="11288" width="14.28515625" style="14" bestFit="1" customWidth="1"/>
    <col min="11289" max="11520" width="9.140625" style="14"/>
    <col min="11521" max="11521" width="5.7109375" style="14" customWidth="1"/>
    <col min="11522" max="11522" width="8.28515625" style="14" customWidth="1"/>
    <col min="11523" max="11523" width="7.42578125" style="14" customWidth="1"/>
    <col min="11524" max="11524" width="7.28515625" style="14" customWidth="1"/>
    <col min="11525" max="11525" width="18.7109375" style="14" customWidth="1"/>
    <col min="11526" max="11526" width="13" style="14" customWidth="1"/>
    <col min="11527" max="11528" width="12.42578125" style="14" customWidth="1"/>
    <col min="11529" max="11529" width="33" style="14" customWidth="1"/>
    <col min="11530" max="11530" width="8.7109375" style="14" customWidth="1"/>
    <col min="11531" max="11531" width="18" style="14" bestFit="1" customWidth="1"/>
    <col min="11532" max="11532" width="15.28515625" style="14" customWidth="1"/>
    <col min="11533" max="11533" width="21.140625" style="14" bestFit="1" customWidth="1"/>
    <col min="11534" max="11534" width="15.85546875" style="14" customWidth="1"/>
    <col min="11535" max="11535" width="12" style="14" bestFit="1" customWidth="1"/>
    <col min="11536" max="11536" width="9.140625" style="14"/>
    <col min="11537" max="11537" width="6.42578125" style="14" bestFit="1" customWidth="1"/>
    <col min="11538" max="11538" width="9.140625" style="14"/>
    <col min="11539" max="11539" width="8" style="14" bestFit="1" customWidth="1"/>
    <col min="11540" max="11540" width="9.140625" style="14"/>
    <col min="11541" max="11541" width="8.7109375" style="14" bestFit="1" customWidth="1"/>
    <col min="11542" max="11542" width="9.140625" style="14"/>
    <col min="11543" max="11543" width="15.7109375" style="14" bestFit="1" customWidth="1"/>
    <col min="11544" max="11544" width="14.28515625" style="14" bestFit="1" customWidth="1"/>
    <col min="11545" max="11776" width="9.140625" style="14"/>
    <col min="11777" max="11777" width="5.7109375" style="14" customWidth="1"/>
    <col min="11778" max="11778" width="8.28515625" style="14" customWidth="1"/>
    <col min="11779" max="11779" width="7.42578125" style="14" customWidth="1"/>
    <col min="11780" max="11780" width="7.28515625" style="14" customWidth="1"/>
    <col min="11781" max="11781" width="18.7109375" style="14" customWidth="1"/>
    <col min="11782" max="11782" width="13" style="14" customWidth="1"/>
    <col min="11783" max="11784" width="12.42578125" style="14" customWidth="1"/>
    <col min="11785" max="11785" width="33" style="14" customWidth="1"/>
    <col min="11786" max="11786" width="8.7109375" style="14" customWidth="1"/>
    <col min="11787" max="11787" width="18" style="14" bestFit="1" customWidth="1"/>
    <col min="11788" max="11788" width="15.28515625" style="14" customWidth="1"/>
    <col min="11789" max="11789" width="21.140625" style="14" bestFit="1" customWidth="1"/>
    <col min="11790" max="11790" width="15.85546875" style="14" customWidth="1"/>
    <col min="11791" max="11791" width="12" style="14" bestFit="1" customWidth="1"/>
    <col min="11792" max="11792" width="9.140625" style="14"/>
    <col min="11793" max="11793" width="6.42578125" style="14" bestFit="1" customWidth="1"/>
    <col min="11794" max="11794" width="9.140625" style="14"/>
    <col min="11795" max="11795" width="8" style="14" bestFit="1" customWidth="1"/>
    <col min="11796" max="11796" width="9.140625" style="14"/>
    <col min="11797" max="11797" width="8.7109375" style="14" bestFit="1" customWidth="1"/>
    <col min="11798" max="11798" width="9.140625" style="14"/>
    <col min="11799" max="11799" width="15.7109375" style="14" bestFit="1" customWidth="1"/>
    <col min="11800" max="11800" width="14.28515625" style="14" bestFit="1" customWidth="1"/>
    <col min="11801" max="12032" width="9.140625" style="14"/>
    <col min="12033" max="12033" width="5.7109375" style="14" customWidth="1"/>
    <col min="12034" max="12034" width="8.28515625" style="14" customWidth="1"/>
    <col min="12035" max="12035" width="7.42578125" style="14" customWidth="1"/>
    <col min="12036" max="12036" width="7.28515625" style="14" customWidth="1"/>
    <col min="12037" max="12037" width="18.7109375" style="14" customWidth="1"/>
    <col min="12038" max="12038" width="13" style="14" customWidth="1"/>
    <col min="12039" max="12040" width="12.42578125" style="14" customWidth="1"/>
    <col min="12041" max="12041" width="33" style="14" customWidth="1"/>
    <col min="12042" max="12042" width="8.7109375" style="14" customWidth="1"/>
    <col min="12043" max="12043" width="18" style="14" bestFit="1" customWidth="1"/>
    <col min="12044" max="12044" width="15.28515625" style="14" customWidth="1"/>
    <col min="12045" max="12045" width="21.140625" style="14" bestFit="1" customWidth="1"/>
    <col min="12046" max="12046" width="15.85546875" style="14" customWidth="1"/>
    <col min="12047" max="12047" width="12" style="14" bestFit="1" customWidth="1"/>
    <col min="12048" max="12048" width="9.140625" style="14"/>
    <col min="12049" max="12049" width="6.42578125" style="14" bestFit="1" customWidth="1"/>
    <col min="12050" max="12050" width="9.140625" style="14"/>
    <col min="12051" max="12051" width="8" style="14" bestFit="1" customWidth="1"/>
    <col min="12052" max="12052" width="9.140625" style="14"/>
    <col min="12053" max="12053" width="8.7109375" style="14" bestFit="1" customWidth="1"/>
    <col min="12054" max="12054" width="9.140625" style="14"/>
    <col min="12055" max="12055" width="15.7109375" style="14" bestFit="1" customWidth="1"/>
    <col min="12056" max="12056" width="14.28515625" style="14" bestFit="1" customWidth="1"/>
    <col min="12057" max="12288" width="9.140625" style="14"/>
    <col min="12289" max="12289" width="5.7109375" style="14" customWidth="1"/>
    <col min="12290" max="12290" width="8.28515625" style="14" customWidth="1"/>
    <col min="12291" max="12291" width="7.42578125" style="14" customWidth="1"/>
    <col min="12292" max="12292" width="7.28515625" style="14" customWidth="1"/>
    <col min="12293" max="12293" width="18.7109375" style="14" customWidth="1"/>
    <col min="12294" max="12294" width="13" style="14" customWidth="1"/>
    <col min="12295" max="12296" width="12.42578125" style="14" customWidth="1"/>
    <col min="12297" max="12297" width="33" style="14" customWidth="1"/>
    <col min="12298" max="12298" width="8.7109375" style="14" customWidth="1"/>
    <col min="12299" max="12299" width="18" style="14" bestFit="1" customWidth="1"/>
    <col min="12300" max="12300" width="15.28515625" style="14" customWidth="1"/>
    <col min="12301" max="12301" width="21.140625" style="14" bestFit="1" customWidth="1"/>
    <col min="12302" max="12302" width="15.85546875" style="14" customWidth="1"/>
    <col min="12303" max="12303" width="12" style="14" bestFit="1" customWidth="1"/>
    <col min="12304" max="12304" width="9.140625" style="14"/>
    <col min="12305" max="12305" width="6.42578125" style="14" bestFit="1" customWidth="1"/>
    <col min="12306" max="12306" width="9.140625" style="14"/>
    <col min="12307" max="12307" width="8" style="14" bestFit="1" customWidth="1"/>
    <col min="12308" max="12308" width="9.140625" style="14"/>
    <col min="12309" max="12309" width="8.7109375" style="14" bestFit="1" customWidth="1"/>
    <col min="12310" max="12310" width="9.140625" style="14"/>
    <col min="12311" max="12311" width="15.7109375" style="14" bestFit="1" customWidth="1"/>
    <col min="12312" max="12312" width="14.28515625" style="14" bestFit="1" customWidth="1"/>
    <col min="12313" max="12544" width="9.140625" style="14"/>
    <col min="12545" max="12545" width="5.7109375" style="14" customWidth="1"/>
    <col min="12546" max="12546" width="8.28515625" style="14" customWidth="1"/>
    <col min="12547" max="12547" width="7.42578125" style="14" customWidth="1"/>
    <col min="12548" max="12548" width="7.28515625" style="14" customWidth="1"/>
    <col min="12549" max="12549" width="18.7109375" style="14" customWidth="1"/>
    <col min="12550" max="12550" width="13" style="14" customWidth="1"/>
    <col min="12551" max="12552" width="12.42578125" style="14" customWidth="1"/>
    <col min="12553" max="12553" width="33" style="14" customWidth="1"/>
    <col min="12554" max="12554" width="8.7109375" style="14" customWidth="1"/>
    <col min="12555" max="12555" width="18" style="14" bestFit="1" customWidth="1"/>
    <col min="12556" max="12556" width="15.28515625" style="14" customWidth="1"/>
    <col min="12557" max="12557" width="21.140625" style="14" bestFit="1" customWidth="1"/>
    <col min="12558" max="12558" width="15.85546875" style="14" customWidth="1"/>
    <col min="12559" max="12559" width="12" style="14" bestFit="1" customWidth="1"/>
    <col min="12560" max="12560" width="9.140625" style="14"/>
    <col min="12561" max="12561" width="6.42578125" style="14" bestFit="1" customWidth="1"/>
    <col min="12562" max="12562" width="9.140625" style="14"/>
    <col min="12563" max="12563" width="8" style="14" bestFit="1" customWidth="1"/>
    <col min="12564" max="12564" width="9.140625" style="14"/>
    <col min="12565" max="12565" width="8.7109375" style="14" bestFit="1" customWidth="1"/>
    <col min="12566" max="12566" width="9.140625" style="14"/>
    <col min="12567" max="12567" width="15.7109375" style="14" bestFit="1" customWidth="1"/>
    <col min="12568" max="12568" width="14.28515625" style="14" bestFit="1" customWidth="1"/>
    <col min="12569" max="12800" width="9.140625" style="14"/>
    <col min="12801" max="12801" width="5.7109375" style="14" customWidth="1"/>
    <col min="12802" max="12802" width="8.28515625" style="14" customWidth="1"/>
    <col min="12803" max="12803" width="7.42578125" style="14" customWidth="1"/>
    <col min="12804" max="12804" width="7.28515625" style="14" customWidth="1"/>
    <col min="12805" max="12805" width="18.7109375" style="14" customWidth="1"/>
    <col min="12806" max="12806" width="13" style="14" customWidth="1"/>
    <col min="12807" max="12808" width="12.42578125" style="14" customWidth="1"/>
    <col min="12809" max="12809" width="33" style="14" customWidth="1"/>
    <col min="12810" max="12810" width="8.7109375" style="14" customWidth="1"/>
    <col min="12811" max="12811" width="18" style="14" bestFit="1" customWidth="1"/>
    <col min="12812" max="12812" width="15.28515625" style="14" customWidth="1"/>
    <col min="12813" max="12813" width="21.140625" style="14" bestFit="1" customWidth="1"/>
    <col min="12814" max="12814" width="15.85546875" style="14" customWidth="1"/>
    <col min="12815" max="12815" width="12" style="14" bestFit="1" customWidth="1"/>
    <col min="12816" max="12816" width="9.140625" style="14"/>
    <col min="12817" max="12817" width="6.42578125" style="14" bestFit="1" customWidth="1"/>
    <col min="12818" max="12818" width="9.140625" style="14"/>
    <col min="12819" max="12819" width="8" style="14" bestFit="1" customWidth="1"/>
    <col min="12820" max="12820" width="9.140625" style="14"/>
    <col min="12821" max="12821" width="8.7109375" style="14" bestFit="1" customWidth="1"/>
    <col min="12822" max="12822" width="9.140625" style="14"/>
    <col min="12823" max="12823" width="15.7109375" style="14" bestFit="1" customWidth="1"/>
    <col min="12824" max="12824" width="14.28515625" style="14" bestFit="1" customWidth="1"/>
    <col min="12825" max="13056" width="9.140625" style="14"/>
    <col min="13057" max="13057" width="5.7109375" style="14" customWidth="1"/>
    <col min="13058" max="13058" width="8.28515625" style="14" customWidth="1"/>
    <col min="13059" max="13059" width="7.42578125" style="14" customWidth="1"/>
    <col min="13060" max="13060" width="7.28515625" style="14" customWidth="1"/>
    <col min="13061" max="13061" width="18.7109375" style="14" customWidth="1"/>
    <col min="13062" max="13062" width="13" style="14" customWidth="1"/>
    <col min="13063" max="13064" width="12.42578125" style="14" customWidth="1"/>
    <col min="13065" max="13065" width="33" style="14" customWidth="1"/>
    <col min="13066" max="13066" width="8.7109375" style="14" customWidth="1"/>
    <col min="13067" max="13067" width="18" style="14" bestFit="1" customWidth="1"/>
    <col min="13068" max="13068" width="15.28515625" style="14" customWidth="1"/>
    <col min="13069" max="13069" width="21.140625" style="14" bestFit="1" customWidth="1"/>
    <col min="13070" max="13070" width="15.85546875" style="14" customWidth="1"/>
    <col min="13071" max="13071" width="12" style="14" bestFit="1" customWidth="1"/>
    <col min="13072" max="13072" width="9.140625" style="14"/>
    <col min="13073" max="13073" width="6.42578125" style="14" bestFit="1" customWidth="1"/>
    <col min="13074" max="13074" width="9.140625" style="14"/>
    <col min="13075" max="13075" width="8" style="14" bestFit="1" customWidth="1"/>
    <col min="13076" max="13076" width="9.140625" style="14"/>
    <col min="13077" max="13077" width="8.7109375" style="14" bestFit="1" customWidth="1"/>
    <col min="13078" max="13078" width="9.140625" style="14"/>
    <col min="13079" max="13079" width="15.7109375" style="14" bestFit="1" customWidth="1"/>
    <col min="13080" max="13080" width="14.28515625" style="14" bestFit="1" customWidth="1"/>
    <col min="13081" max="13312" width="9.140625" style="14"/>
    <col min="13313" max="13313" width="5.7109375" style="14" customWidth="1"/>
    <col min="13314" max="13314" width="8.28515625" style="14" customWidth="1"/>
    <col min="13315" max="13315" width="7.42578125" style="14" customWidth="1"/>
    <col min="13316" max="13316" width="7.28515625" style="14" customWidth="1"/>
    <col min="13317" max="13317" width="18.7109375" style="14" customWidth="1"/>
    <col min="13318" max="13318" width="13" style="14" customWidth="1"/>
    <col min="13319" max="13320" width="12.42578125" style="14" customWidth="1"/>
    <col min="13321" max="13321" width="33" style="14" customWidth="1"/>
    <col min="13322" max="13322" width="8.7109375" style="14" customWidth="1"/>
    <col min="13323" max="13323" width="18" style="14" bestFit="1" customWidth="1"/>
    <col min="13324" max="13324" width="15.28515625" style="14" customWidth="1"/>
    <col min="13325" max="13325" width="21.140625" style="14" bestFit="1" customWidth="1"/>
    <col min="13326" max="13326" width="15.85546875" style="14" customWidth="1"/>
    <col min="13327" max="13327" width="12" style="14" bestFit="1" customWidth="1"/>
    <col min="13328" max="13328" width="9.140625" style="14"/>
    <col min="13329" max="13329" width="6.42578125" style="14" bestFit="1" customWidth="1"/>
    <col min="13330" max="13330" width="9.140625" style="14"/>
    <col min="13331" max="13331" width="8" style="14" bestFit="1" customWidth="1"/>
    <col min="13332" max="13332" width="9.140625" style="14"/>
    <col min="13333" max="13333" width="8.7109375" style="14" bestFit="1" customWidth="1"/>
    <col min="13334" max="13334" width="9.140625" style="14"/>
    <col min="13335" max="13335" width="15.7109375" style="14" bestFit="1" customWidth="1"/>
    <col min="13336" max="13336" width="14.28515625" style="14" bestFit="1" customWidth="1"/>
    <col min="13337" max="13568" width="9.140625" style="14"/>
    <col min="13569" max="13569" width="5.7109375" style="14" customWidth="1"/>
    <col min="13570" max="13570" width="8.28515625" style="14" customWidth="1"/>
    <col min="13571" max="13571" width="7.42578125" style="14" customWidth="1"/>
    <col min="13572" max="13572" width="7.28515625" style="14" customWidth="1"/>
    <col min="13573" max="13573" width="18.7109375" style="14" customWidth="1"/>
    <col min="13574" max="13574" width="13" style="14" customWidth="1"/>
    <col min="13575" max="13576" width="12.42578125" style="14" customWidth="1"/>
    <col min="13577" max="13577" width="33" style="14" customWidth="1"/>
    <col min="13578" max="13578" width="8.7109375" style="14" customWidth="1"/>
    <col min="13579" max="13579" width="18" style="14" bestFit="1" customWidth="1"/>
    <col min="13580" max="13580" width="15.28515625" style="14" customWidth="1"/>
    <col min="13581" max="13581" width="21.140625" style="14" bestFit="1" customWidth="1"/>
    <col min="13582" max="13582" width="15.85546875" style="14" customWidth="1"/>
    <col min="13583" max="13583" width="12" style="14" bestFit="1" customWidth="1"/>
    <col min="13584" max="13584" width="9.140625" style="14"/>
    <col min="13585" max="13585" width="6.42578125" style="14" bestFit="1" customWidth="1"/>
    <col min="13586" max="13586" width="9.140625" style="14"/>
    <col min="13587" max="13587" width="8" style="14" bestFit="1" customWidth="1"/>
    <col min="13588" max="13588" width="9.140625" style="14"/>
    <col min="13589" max="13589" width="8.7109375" style="14" bestFit="1" customWidth="1"/>
    <col min="13590" max="13590" width="9.140625" style="14"/>
    <col min="13591" max="13591" width="15.7109375" style="14" bestFit="1" customWidth="1"/>
    <col min="13592" max="13592" width="14.28515625" style="14" bestFit="1" customWidth="1"/>
    <col min="13593" max="13824" width="9.140625" style="14"/>
    <col min="13825" max="13825" width="5.7109375" style="14" customWidth="1"/>
    <col min="13826" max="13826" width="8.28515625" style="14" customWidth="1"/>
    <col min="13827" max="13827" width="7.42578125" style="14" customWidth="1"/>
    <col min="13828" max="13828" width="7.28515625" style="14" customWidth="1"/>
    <col min="13829" max="13829" width="18.7109375" style="14" customWidth="1"/>
    <col min="13830" max="13830" width="13" style="14" customWidth="1"/>
    <col min="13831" max="13832" width="12.42578125" style="14" customWidth="1"/>
    <col min="13833" max="13833" width="33" style="14" customWidth="1"/>
    <col min="13834" max="13834" width="8.7109375" style="14" customWidth="1"/>
    <col min="13835" max="13835" width="18" style="14" bestFit="1" customWidth="1"/>
    <col min="13836" max="13836" width="15.28515625" style="14" customWidth="1"/>
    <col min="13837" max="13837" width="21.140625" style="14" bestFit="1" customWidth="1"/>
    <col min="13838" max="13838" width="15.85546875" style="14" customWidth="1"/>
    <col min="13839" max="13839" width="12" style="14" bestFit="1" customWidth="1"/>
    <col min="13840" max="13840" width="9.140625" style="14"/>
    <col min="13841" max="13841" width="6.42578125" style="14" bestFit="1" customWidth="1"/>
    <col min="13842" max="13842" width="9.140625" style="14"/>
    <col min="13843" max="13843" width="8" style="14" bestFit="1" customWidth="1"/>
    <col min="13844" max="13844" width="9.140625" style="14"/>
    <col min="13845" max="13845" width="8.7109375" style="14" bestFit="1" customWidth="1"/>
    <col min="13846" max="13846" width="9.140625" style="14"/>
    <col min="13847" max="13847" width="15.7109375" style="14" bestFit="1" customWidth="1"/>
    <col min="13848" max="13848" width="14.28515625" style="14" bestFit="1" customWidth="1"/>
    <col min="13849" max="14080" width="9.140625" style="14"/>
    <col min="14081" max="14081" width="5.7109375" style="14" customWidth="1"/>
    <col min="14082" max="14082" width="8.28515625" style="14" customWidth="1"/>
    <col min="14083" max="14083" width="7.42578125" style="14" customWidth="1"/>
    <col min="14084" max="14084" width="7.28515625" style="14" customWidth="1"/>
    <col min="14085" max="14085" width="18.7109375" style="14" customWidth="1"/>
    <col min="14086" max="14086" width="13" style="14" customWidth="1"/>
    <col min="14087" max="14088" width="12.42578125" style="14" customWidth="1"/>
    <col min="14089" max="14089" width="33" style="14" customWidth="1"/>
    <col min="14090" max="14090" width="8.7109375" style="14" customWidth="1"/>
    <col min="14091" max="14091" width="18" style="14" bestFit="1" customWidth="1"/>
    <col min="14092" max="14092" width="15.28515625" style="14" customWidth="1"/>
    <col min="14093" max="14093" width="21.140625" style="14" bestFit="1" customWidth="1"/>
    <col min="14094" max="14094" width="15.85546875" style="14" customWidth="1"/>
    <col min="14095" max="14095" width="12" style="14" bestFit="1" customWidth="1"/>
    <col min="14096" max="14096" width="9.140625" style="14"/>
    <col min="14097" max="14097" width="6.42578125" style="14" bestFit="1" customWidth="1"/>
    <col min="14098" max="14098" width="9.140625" style="14"/>
    <col min="14099" max="14099" width="8" style="14" bestFit="1" customWidth="1"/>
    <col min="14100" max="14100" width="9.140625" style="14"/>
    <col min="14101" max="14101" width="8.7109375" style="14" bestFit="1" customWidth="1"/>
    <col min="14102" max="14102" width="9.140625" style="14"/>
    <col min="14103" max="14103" width="15.7109375" style="14" bestFit="1" customWidth="1"/>
    <col min="14104" max="14104" width="14.28515625" style="14" bestFit="1" customWidth="1"/>
    <col min="14105" max="14336" width="9.140625" style="14"/>
    <col min="14337" max="14337" width="5.7109375" style="14" customWidth="1"/>
    <col min="14338" max="14338" width="8.28515625" style="14" customWidth="1"/>
    <col min="14339" max="14339" width="7.42578125" style="14" customWidth="1"/>
    <col min="14340" max="14340" width="7.28515625" style="14" customWidth="1"/>
    <col min="14341" max="14341" width="18.7109375" style="14" customWidth="1"/>
    <col min="14342" max="14342" width="13" style="14" customWidth="1"/>
    <col min="14343" max="14344" width="12.42578125" style="14" customWidth="1"/>
    <col min="14345" max="14345" width="33" style="14" customWidth="1"/>
    <col min="14346" max="14346" width="8.7109375" style="14" customWidth="1"/>
    <col min="14347" max="14347" width="18" style="14" bestFit="1" customWidth="1"/>
    <col min="14348" max="14348" width="15.28515625" style="14" customWidth="1"/>
    <col min="14349" max="14349" width="21.140625" style="14" bestFit="1" customWidth="1"/>
    <col min="14350" max="14350" width="15.85546875" style="14" customWidth="1"/>
    <col min="14351" max="14351" width="12" style="14" bestFit="1" customWidth="1"/>
    <col min="14352" max="14352" width="9.140625" style="14"/>
    <col min="14353" max="14353" width="6.42578125" style="14" bestFit="1" customWidth="1"/>
    <col min="14354" max="14354" width="9.140625" style="14"/>
    <col min="14355" max="14355" width="8" style="14" bestFit="1" customWidth="1"/>
    <col min="14356" max="14356" width="9.140625" style="14"/>
    <col min="14357" max="14357" width="8.7109375" style="14" bestFit="1" customWidth="1"/>
    <col min="14358" max="14358" width="9.140625" style="14"/>
    <col min="14359" max="14359" width="15.7109375" style="14" bestFit="1" customWidth="1"/>
    <col min="14360" max="14360" width="14.28515625" style="14" bestFit="1" customWidth="1"/>
    <col min="14361" max="14592" width="9.140625" style="14"/>
    <col min="14593" max="14593" width="5.7109375" style="14" customWidth="1"/>
    <col min="14594" max="14594" width="8.28515625" style="14" customWidth="1"/>
    <col min="14595" max="14595" width="7.42578125" style="14" customWidth="1"/>
    <col min="14596" max="14596" width="7.28515625" style="14" customWidth="1"/>
    <col min="14597" max="14597" width="18.7109375" style="14" customWidth="1"/>
    <col min="14598" max="14598" width="13" style="14" customWidth="1"/>
    <col min="14599" max="14600" width="12.42578125" style="14" customWidth="1"/>
    <col min="14601" max="14601" width="33" style="14" customWidth="1"/>
    <col min="14602" max="14602" width="8.7109375" style="14" customWidth="1"/>
    <col min="14603" max="14603" width="18" style="14" bestFit="1" customWidth="1"/>
    <col min="14604" max="14604" width="15.28515625" style="14" customWidth="1"/>
    <col min="14605" max="14605" width="21.140625" style="14" bestFit="1" customWidth="1"/>
    <col min="14606" max="14606" width="15.85546875" style="14" customWidth="1"/>
    <col min="14607" max="14607" width="12" style="14" bestFit="1" customWidth="1"/>
    <col min="14608" max="14608" width="9.140625" style="14"/>
    <col min="14609" max="14609" width="6.42578125" style="14" bestFit="1" customWidth="1"/>
    <col min="14610" max="14610" width="9.140625" style="14"/>
    <col min="14611" max="14611" width="8" style="14" bestFit="1" customWidth="1"/>
    <col min="14612" max="14612" width="9.140625" style="14"/>
    <col min="14613" max="14613" width="8.7109375" style="14" bestFit="1" customWidth="1"/>
    <col min="14614" max="14614" width="9.140625" style="14"/>
    <col min="14615" max="14615" width="15.7109375" style="14" bestFit="1" customWidth="1"/>
    <col min="14616" max="14616" width="14.28515625" style="14" bestFit="1" customWidth="1"/>
    <col min="14617" max="14848" width="9.140625" style="14"/>
    <col min="14849" max="14849" width="5.7109375" style="14" customWidth="1"/>
    <col min="14850" max="14850" width="8.28515625" style="14" customWidth="1"/>
    <col min="14851" max="14851" width="7.42578125" style="14" customWidth="1"/>
    <col min="14852" max="14852" width="7.28515625" style="14" customWidth="1"/>
    <col min="14853" max="14853" width="18.7109375" style="14" customWidth="1"/>
    <col min="14854" max="14854" width="13" style="14" customWidth="1"/>
    <col min="14855" max="14856" width="12.42578125" style="14" customWidth="1"/>
    <col min="14857" max="14857" width="33" style="14" customWidth="1"/>
    <col min="14858" max="14858" width="8.7109375" style="14" customWidth="1"/>
    <col min="14859" max="14859" width="18" style="14" bestFit="1" customWidth="1"/>
    <col min="14860" max="14860" width="15.28515625" style="14" customWidth="1"/>
    <col min="14861" max="14861" width="21.140625" style="14" bestFit="1" customWidth="1"/>
    <col min="14862" max="14862" width="15.85546875" style="14" customWidth="1"/>
    <col min="14863" max="14863" width="12" style="14" bestFit="1" customWidth="1"/>
    <col min="14864" max="14864" width="9.140625" style="14"/>
    <col min="14865" max="14865" width="6.42578125" style="14" bestFit="1" customWidth="1"/>
    <col min="14866" max="14866" width="9.140625" style="14"/>
    <col min="14867" max="14867" width="8" style="14" bestFit="1" customWidth="1"/>
    <col min="14868" max="14868" width="9.140625" style="14"/>
    <col min="14869" max="14869" width="8.7109375" style="14" bestFit="1" customWidth="1"/>
    <col min="14870" max="14870" width="9.140625" style="14"/>
    <col min="14871" max="14871" width="15.7109375" style="14" bestFit="1" customWidth="1"/>
    <col min="14872" max="14872" width="14.28515625" style="14" bestFit="1" customWidth="1"/>
    <col min="14873" max="15104" width="9.140625" style="14"/>
    <col min="15105" max="15105" width="5.7109375" style="14" customWidth="1"/>
    <col min="15106" max="15106" width="8.28515625" style="14" customWidth="1"/>
    <col min="15107" max="15107" width="7.42578125" style="14" customWidth="1"/>
    <col min="15108" max="15108" width="7.28515625" style="14" customWidth="1"/>
    <col min="15109" max="15109" width="18.7109375" style="14" customWidth="1"/>
    <col min="15110" max="15110" width="13" style="14" customWidth="1"/>
    <col min="15111" max="15112" width="12.42578125" style="14" customWidth="1"/>
    <col min="15113" max="15113" width="33" style="14" customWidth="1"/>
    <col min="15114" max="15114" width="8.7109375" style="14" customWidth="1"/>
    <col min="15115" max="15115" width="18" style="14" bestFit="1" customWidth="1"/>
    <col min="15116" max="15116" width="15.28515625" style="14" customWidth="1"/>
    <col min="15117" max="15117" width="21.140625" style="14" bestFit="1" customWidth="1"/>
    <col min="15118" max="15118" width="15.85546875" style="14" customWidth="1"/>
    <col min="15119" max="15119" width="12" style="14" bestFit="1" customWidth="1"/>
    <col min="15120" max="15120" width="9.140625" style="14"/>
    <col min="15121" max="15121" width="6.42578125" style="14" bestFit="1" customWidth="1"/>
    <col min="15122" max="15122" width="9.140625" style="14"/>
    <col min="15123" max="15123" width="8" style="14" bestFit="1" customWidth="1"/>
    <col min="15124" max="15124" width="9.140625" style="14"/>
    <col min="15125" max="15125" width="8.7109375" style="14" bestFit="1" customWidth="1"/>
    <col min="15126" max="15126" width="9.140625" style="14"/>
    <col min="15127" max="15127" width="15.7109375" style="14" bestFit="1" customWidth="1"/>
    <col min="15128" max="15128" width="14.28515625" style="14" bestFit="1" customWidth="1"/>
    <col min="15129" max="15360" width="9.140625" style="14"/>
    <col min="15361" max="15361" width="5.7109375" style="14" customWidth="1"/>
    <col min="15362" max="15362" width="8.28515625" style="14" customWidth="1"/>
    <col min="15363" max="15363" width="7.42578125" style="14" customWidth="1"/>
    <col min="15364" max="15364" width="7.28515625" style="14" customWidth="1"/>
    <col min="15365" max="15365" width="18.7109375" style="14" customWidth="1"/>
    <col min="15366" max="15366" width="13" style="14" customWidth="1"/>
    <col min="15367" max="15368" width="12.42578125" style="14" customWidth="1"/>
    <col min="15369" max="15369" width="33" style="14" customWidth="1"/>
    <col min="15370" max="15370" width="8.7109375" style="14" customWidth="1"/>
    <col min="15371" max="15371" width="18" style="14" bestFit="1" customWidth="1"/>
    <col min="15372" max="15372" width="15.28515625" style="14" customWidth="1"/>
    <col min="15373" max="15373" width="21.140625" style="14" bestFit="1" customWidth="1"/>
    <col min="15374" max="15374" width="15.85546875" style="14" customWidth="1"/>
    <col min="15375" max="15375" width="12" style="14" bestFit="1" customWidth="1"/>
    <col min="15376" max="15376" width="9.140625" style="14"/>
    <col min="15377" max="15377" width="6.42578125" style="14" bestFit="1" customWidth="1"/>
    <col min="15378" max="15378" width="9.140625" style="14"/>
    <col min="15379" max="15379" width="8" style="14" bestFit="1" customWidth="1"/>
    <col min="15380" max="15380" width="9.140625" style="14"/>
    <col min="15381" max="15381" width="8.7109375" style="14" bestFit="1" customWidth="1"/>
    <col min="15382" max="15382" width="9.140625" style="14"/>
    <col min="15383" max="15383" width="15.7109375" style="14" bestFit="1" customWidth="1"/>
    <col min="15384" max="15384" width="14.28515625" style="14" bestFit="1" customWidth="1"/>
    <col min="15385" max="15616" width="9.140625" style="14"/>
    <col min="15617" max="15617" width="5.7109375" style="14" customWidth="1"/>
    <col min="15618" max="15618" width="8.28515625" style="14" customWidth="1"/>
    <col min="15619" max="15619" width="7.42578125" style="14" customWidth="1"/>
    <col min="15620" max="15620" width="7.28515625" style="14" customWidth="1"/>
    <col min="15621" max="15621" width="18.7109375" style="14" customWidth="1"/>
    <col min="15622" max="15622" width="13" style="14" customWidth="1"/>
    <col min="15623" max="15624" width="12.42578125" style="14" customWidth="1"/>
    <col min="15625" max="15625" width="33" style="14" customWidth="1"/>
    <col min="15626" max="15626" width="8.7109375" style="14" customWidth="1"/>
    <col min="15627" max="15627" width="18" style="14" bestFit="1" customWidth="1"/>
    <col min="15628" max="15628" width="15.28515625" style="14" customWidth="1"/>
    <col min="15629" max="15629" width="21.140625" style="14" bestFit="1" customWidth="1"/>
    <col min="15630" max="15630" width="15.85546875" style="14" customWidth="1"/>
    <col min="15631" max="15631" width="12" style="14" bestFit="1" customWidth="1"/>
    <col min="15632" max="15632" width="9.140625" style="14"/>
    <col min="15633" max="15633" width="6.42578125" style="14" bestFit="1" customWidth="1"/>
    <col min="15634" max="15634" width="9.140625" style="14"/>
    <col min="15635" max="15635" width="8" style="14" bestFit="1" customWidth="1"/>
    <col min="15636" max="15636" width="9.140625" style="14"/>
    <col min="15637" max="15637" width="8.7109375" style="14" bestFit="1" customWidth="1"/>
    <col min="15638" max="15638" width="9.140625" style="14"/>
    <col min="15639" max="15639" width="15.7109375" style="14" bestFit="1" customWidth="1"/>
    <col min="15640" max="15640" width="14.28515625" style="14" bestFit="1" customWidth="1"/>
    <col min="15641" max="15872" width="9.140625" style="14"/>
    <col min="15873" max="15873" width="5.7109375" style="14" customWidth="1"/>
    <col min="15874" max="15874" width="8.28515625" style="14" customWidth="1"/>
    <col min="15875" max="15875" width="7.42578125" style="14" customWidth="1"/>
    <col min="15876" max="15876" width="7.28515625" style="14" customWidth="1"/>
    <col min="15877" max="15877" width="18.7109375" style="14" customWidth="1"/>
    <col min="15878" max="15878" width="13" style="14" customWidth="1"/>
    <col min="15879" max="15880" width="12.42578125" style="14" customWidth="1"/>
    <col min="15881" max="15881" width="33" style="14" customWidth="1"/>
    <col min="15882" max="15882" width="8.7109375" style="14" customWidth="1"/>
    <col min="15883" max="15883" width="18" style="14" bestFit="1" customWidth="1"/>
    <col min="15884" max="15884" width="15.28515625" style="14" customWidth="1"/>
    <col min="15885" max="15885" width="21.140625" style="14" bestFit="1" customWidth="1"/>
    <col min="15886" max="15886" width="15.85546875" style="14" customWidth="1"/>
    <col min="15887" max="15887" width="12" style="14" bestFit="1" customWidth="1"/>
    <col min="15888" max="15888" width="9.140625" style="14"/>
    <col min="15889" max="15889" width="6.42578125" style="14" bestFit="1" customWidth="1"/>
    <col min="15890" max="15890" width="9.140625" style="14"/>
    <col min="15891" max="15891" width="8" style="14" bestFit="1" customWidth="1"/>
    <col min="15892" max="15892" width="9.140625" style="14"/>
    <col min="15893" max="15893" width="8.7109375" style="14" bestFit="1" customWidth="1"/>
    <col min="15894" max="15894" width="9.140625" style="14"/>
    <col min="15895" max="15895" width="15.7109375" style="14" bestFit="1" customWidth="1"/>
    <col min="15896" max="15896" width="14.28515625" style="14" bestFit="1" customWidth="1"/>
    <col min="15897" max="16128" width="9.140625" style="14"/>
    <col min="16129" max="16129" width="5.7109375" style="14" customWidth="1"/>
    <col min="16130" max="16130" width="8.28515625" style="14" customWidth="1"/>
    <col min="16131" max="16131" width="7.42578125" style="14" customWidth="1"/>
    <col min="16132" max="16132" width="7.28515625" style="14" customWidth="1"/>
    <col min="16133" max="16133" width="18.7109375" style="14" customWidth="1"/>
    <col min="16134" max="16134" width="13" style="14" customWidth="1"/>
    <col min="16135" max="16136" width="12.42578125" style="14" customWidth="1"/>
    <col min="16137" max="16137" width="33" style="14" customWidth="1"/>
    <col min="16138" max="16138" width="8.7109375" style="14" customWidth="1"/>
    <col min="16139" max="16139" width="18" style="14" bestFit="1" customWidth="1"/>
    <col min="16140" max="16140" width="15.28515625" style="14" customWidth="1"/>
    <col min="16141" max="16141" width="21.140625" style="14" bestFit="1" customWidth="1"/>
    <col min="16142" max="16142" width="15.85546875" style="14" customWidth="1"/>
    <col min="16143" max="16143" width="12" style="14" bestFit="1" customWidth="1"/>
    <col min="16144" max="16144" width="9.140625" style="14"/>
    <col min="16145" max="16145" width="6.42578125" style="14" bestFit="1" customWidth="1"/>
    <col min="16146" max="16146" width="9.140625" style="14"/>
    <col min="16147" max="16147" width="8" style="14" bestFit="1" customWidth="1"/>
    <col min="16148" max="16148" width="9.140625" style="14"/>
    <col min="16149" max="16149" width="8.7109375" style="14" bestFit="1" customWidth="1"/>
    <col min="16150" max="16150" width="9.140625" style="14"/>
    <col min="16151" max="16151" width="15.7109375" style="14" bestFit="1" customWidth="1"/>
    <col min="16152" max="16152" width="14.28515625" style="14" bestFit="1" customWidth="1"/>
    <col min="16153" max="16384" width="9.140625" style="14"/>
  </cols>
  <sheetData>
    <row r="1" spans="1:25" s="8" customFormat="1" ht="26.25" x14ac:dyDescent="0.4">
      <c r="A1" s="1" t="s">
        <v>296</v>
      </c>
      <c r="B1" s="1"/>
      <c r="C1" s="1"/>
      <c r="D1" s="2"/>
      <c r="E1" s="1"/>
      <c r="F1" s="3"/>
      <c r="G1" s="1"/>
      <c r="H1" s="4"/>
      <c r="I1" s="5" t="s">
        <v>0</v>
      </c>
      <c r="J1" s="6"/>
      <c r="K1" s="7"/>
      <c r="L1" s="7"/>
      <c r="M1" s="7"/>
      <c r="O1" s="9"/>
    </row>
    <row r="2" spans="1:25" ht="13.5" x14ac:dyDescent="0.3">
      <c r="A2" s="10" t="s">
        <v>1</v>
      </c>
      <c r="B2" s="11"/>
      <c r="C2" s="11"/>
      <c r="D2" s="6"/>
      <c r="E2" s="6"/>
      <c r="F2" s="12"/>
      <c r="G2" s="12"/>
      <c r="H2" s="13">
        <v>0.05</v>
      </c>
      <c r="I2" s="12" t="s">
        <v>2</v>
      </c>
      <c r="J2" s="6"/>
      <c r="K2" s="6"/>
      <c r="L2" s="6"/>
      <c r="M2" s="6"/>
    </row>
    <row r="3" spans="1:25" x14ac:dyDescent="0.25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</row>
    <row r="4" spans="1:25" s="19" customFormat="1" ht="13.5" x14ac:dyDescent="0.3">
      <c r="A4" s="12" t="s">
        <v>3</v>
      </c>
      <c r="B4" s="12" t="s">
        <v>4</v>
      </c>
      <c r="C4" s="12" t="s">
        <v>5</v>
      </c>
      <c r="D4" s="12" t="s">
        <v>6</v>
      </c>
      <c r="E4" s="12" t="s">
        <v>7</v>
      </c>
      <c r="F4" s="12" t="s">
        <v>8</v>
      </c>
      <c r="G4" s="12" t="s">
        <v>9</v>
      </c>
      <c r="H4" s="13" t="s">
        <v>8</v>
      </c>
      <c r="I4" s="12" t="s">
        <v>10</v>
      </c>
      <c r="J4" s="12" t="s">
        <v>11</v>
      </c>
      <c r="K4" s="12" t="s">
        <v>12</v>
      </c>
      <c r="L4" s="12" t="s">
        <v>13</v>
      </c>
      <c r="M4" s="12" t="s">
        <v>14</v>
      </c>
      <c r="N4" s="17"/>
      <c r="O4" s="18"/>
      <c r="X4" s="13"/>
    </row>
    <row r="5" spans="1:25" s="19" customFormat="1" ht="13.5" x14ac:dyDescent="0.3">
      <c r="A5" s="20">
        <v>1</v>
      </c>
      <c r="B5" s="6" t="s">
        <v>15</v>
      </c>
      <c r="C5" s="12"/>
      <c r="D5" s="20">
        <v>1</v>
      </c>
      <c r="E5" s="6" t="s">
        <v>16</v>
      </c>
      <c r="F5" s="6" t="s">
        <v>17</v>
      </c>
      <c r="G5" s="21" t="s">
        <v>18</v>
      </c>
      <c r="H5" s="22">
        <f t="shared" ref="H5:H45" si="0">H$2*D5</f>
        <v>0.05</v>
      </c>
      <c r="I5" s="6" t="s">
        <v>19</v>
      </c>
      <c r="J5" s="6" t="s">
        <v>20</v>
      </c>
      <c r="K5" s="23" t="s">
        <v>21</v>
      </c>
      <c r="L5" s="6" t="s">
        <v>22</v>
      </c>
      <c r="M5" s="23" t="s">
        <v>23</v>
      </c>
      <c r="N5" s="17"/>
      <c r="O5" s="18"/>
      <c r="X5" s="13"/>
    </row>
    <row r="6" spans="1:25" ht="13.5" x14ac:dyDescent="0.3">
      <c r="A6" s="20">
        <f>A5+1</f>
        <v>2</v>
      </c>
      <c r="B6" s="6" t="s">
        <v>15</v>
      </c>
      <c r="C6" s="6"/>
      <c r="D6" s="20">
        <v>1</v>
      </c>
      <c r="E6" s="6" t="s">
        <v>24</v>
      </c>
      <c r="F6" s="6" t="s">
        <v>25</v>
      </c>
      <c r="G6" s="21" t="s">
        <v>18</v>
      </c>
      <c r="H6" s="22">
        <f t="shared" si="0"/>
        <v>0.05</v>
      </c>
      <c r="I6" s="6" t="s">
        <v>26</v>
      </c>
      <c r="J6" s="6" t="s">
        <v>20</v>
      </c>
      <c r="K6" s="6" t="s">
        <v>27</v>
      </c>
      <c r="L6" s="6" t="s">
        <v>22</v>
      </c>
      <c r="M6" s="6" t="s">
        <v>28</v>
      </c>
      <c r="O6" s="24"/>
      <c r="X6" s="25"/>
    </row>
    <row r="7" spans="1:25" ht="13.5" x14ac:dyDescent="0.3">
      <c r="A7" s="20">
        <f>A6+1</f>
        <v>3</v>
      </c>
      <c r="B7" s="6" t="s">
        <v>15</v>
      </c>
      <c r="C7" s="6"/>
      <c r="D7" s="20">
        <v>1</v>
      </c>
      <c r="E7" s="6" t="s">
        <v>29</v>
      </c>
      <c r="F7" s="6" t="s">
        <v>30</v>
      </c>
      <c r="G7" s="21" t="s">
        <v>18</v>
      </c>
      <c r="H7" s="22">
        <f t="shared" si="0"/>
        <v>0.05</v>
      </c>
      <c r="I7" s="6" t="s">
        <v>31</v>
      </c>
      <c r="J7" s="6" t="s">
        <v>20</v>
      </c>
      <c r="K7" s="6" t="s">
        <v>32</v>
      </c>
      <c r="L7" s="6" t="s">
        <v>22</v>
      </c>
      <c r="M7" s="6" t="s">
        <v>33</v>
      </c>
      <c r="O7" s="24"/>
      <c r="X7" s="25"/>
    </row>
    <row r="8" spans="1:25" ht="13.5" x14ac:dyDescent="0.3">
      <c r="A8" s="20">
        <f>A7+1</f>
        <v>4</v>
      </c>
      <c r="B8" s="6" t="s">
        <v>15</v>
      </c>
      <c r="C8" s="6"/>
      <c r="D8" s="20">
        <v>2</v>
      </c>
      <c r="E8" s="6" t="s">
        <v>34</v>
      </c>
      <c r="F8" s="6" t="s">
        <v>35</v>
      </c>
      <c r="G8" s="21" t="s">
        <v>18</v>
      </c>
      <c r="H8" s="22">
        <f t="shared" si="0"/>
        <v>0.1</v>
      </c>
      <c r="I8" s="6" t="s">
        <v>36</v>
      </c>
      <c r="J8" s="6" t="s">
        <v>20</v>
      </c>
      <c r="K8" s="6" t="s">
        <v>37</v>
      </c>
      <c r="L8" s="6" t="s">
        <v>22</v>
      </c>
      <c r="M8" s="6" t="s">
        <v>38</v>
      </c>
      <c r="O8" s="24"/>
      <c r="X8" s="25"/>
    </row>
    <row r="9" spans="1:25" x14ac:dyDescent="0.25">
      <c r="A9" s="20">
        <f t="shared" ref="A9:A35" si="1">A8+1</f>
        <v>5</v>
      </c>
      <c r="B9" s="6" t="s">
        <v>15</v>
      </c>
      <c r="C9" s="6"/>
      <c r="D9" s="20">
        <v>2</v>
      </c>
      <c r="E9" s="6" t="s">
        <v>39</v>
      </c>
      <c r="F9" s="6" t="s">
        <v>40</v>
      </c>
      <c r="G9" s="21" t="s">
        <v>18</v>
      </c>
      <c r="H9" s="22">
        <f t="shared" si="0"/>
        <v>0.1</v>
      </c>
      <c r="I9" s="6" t="s">
        <v>41</v>
      </c>
      <c r="J9" s="6" t="s">
        <v>20</v>
      </c>
      <c r="K9" s="26" t="s">
        <v>42</v>
      </c>
      <c r="L9" s="27" t="s">
        <v>43</v>
      </c>
      <c r="M9" s="26" t="s">
        <v>44</v>
      </c>
      <c r="O9" s="24"/>
      <c r="T9" s="14" t="s">
        <v>45</v>
      </c>
    </row>
    <row r="10" spans="1:25" ht="13.5" x14ac:dyDescent="0.25">
      <c r="A10" s="20">
        <f>A9+1</f>
        <v>6</v>
      </c>
      <c r="B10" s="6" t="s">
        <v>15</v>
      </c>
      <c r="C10" s="6"/>
      <c r="D10" s="20">
        <v>1</v>
      </c>
      <c r="E10" s="6" t="s">
        <v>46</v>
      </c>
      <c r="F10" s="6" t="s">
        <v>47</v>
      </c>
      <c r="G10" s="21" t="s">
        <v>18</v>
      </c>
      <c r="H10" s="22">
        <f t="shared" si="0"/>
        <v>0.05</v>
      </c>
      <c r="I10" s="28" t="s">
        <v>48</v>
      </c>
      <c r="J10" s="6" t="s">
        <v>20</v>
      </c>
      <c r="K10" s="28" t="s">
        <v>49</v>
      </c>
      <c r="L10" s="27" t="s">
        <v>43</v>
      </c>
      <c r="M10" s="28" t="s">
        <v>50</v>
      </c>
      <c r="O10" s="24"/>
      <c r="T10" s="14" t="s">
        <v>45</v>
      </c>
    </row>
    <row r="11" spans="1:25" ht="13.5" x14ac:dyDescent="0.3">
      <c r="A11" s="20">
        <f>A9+1</f>
        <v>6</v>
      </c>
      <c r="B11" s="6" t="s">
        <v>15</v>
      </c>
      <c r="C11" s="6"/>
      <c r="D11" s="20">
        <v>2</v>
      </c>
      <c r="E11" s="6" t="s">
        <v>51</v>
      </c>
      <c r="F11" s="6" t="s">
        <v>52</v>
      </c>
      <c r="G11" s="21" t="s">
        <v>18</v>
      </c>
      <c r="H11" s="22">
        <f t="shared" si="0"/>
        <v>0.1</v>
      </c>
      <c r="I11" s="6" t="s">
        <v>53</v>
      </c>
      <c r="J11" s="6" t="s">
        <v>20</v>
      </c>
      <c r="K11" s="6" t="s">
        <v>54</v>
      </c>
      <c r="L11" s="6" t="s">
        <v>55</v>
      </c>
      <c r="M11" s="6" t="s">
        <v>56</v>
      </c>
      <c r="O11" s="24"/>
      <c r="X11" s="29"/>
    </row>
    <row r="12" spans="1:25" ht="13.5" x14ac:dyDescent="0.3">
      <c r="A12" s="20">
        <f>A11+1</f>
        <v>7</v>
      </c>
      <c r="B12" s="6" t="s">
        <v>15</v>
      </c>
      <c r="C12" s="6"/>
      <c r="D12" s="20">
        <v>2</v>
      </c>
      <c r="E12" s="6" t="s">
        <v>57</v>
      </c>
      <c r="F12" s="6" t="s">
        <v>58</v>
      </c>
      <c r="G12" s="21" t="s">
        <v>18</v>
      </c>
      <c r="H12" s="22">
        <f t="shared" si="0"/>
        <v>0.1</v>
      </c>
      <c r="I12" s="6" t="s">
        <v>59</v>
      </c>
      <c r="J12" s="6" t="s">
        <v>20</v>
      </c>
      <c r="K12" s="14" t="s">
        <v>60</v>
      </c>
      <c r="L12" s="6" t="s">
        <v>55</v>
      </c>
      <c r="M12" s="14" t="s">
        <v>61</v>
      </c>
      <c r="O12" s="24"/>
      <c r="X12" s="29"/>
    </row>
    <row r="13" spans="1:25" ht="13.5" x14ac:dyDescent="0.3">
      <c r="A13" s="20">
        <f t="shared" si="1"/>
        <v>8</v>
      </c>
      <c r="B13" s="6" t="s">
        <v>15</v>
      </c>
      <c r="C13" s="6"/>
      <c r="D13" s="20">
        <v>4</v>
      </c>
      <c r="E13" s="30" t="s">
        <v>62</v>
      </c>
      <c r="F13" s="6" t="s">
        <v>63</v>
      </c>
      <c r="G13" s="21" t="s">
        <v>18</v>
      </c>
      <c r="H13" s="22">
        <f t="shared" si="0"/>
        <v>0.2</v>
      </c>
      <c r="I13" s="6" t="s">
        <v>64</v>
      </c>
      <c r="J13" s="6" t="s">
        <v>20</v>
      </c>
      <c r="K13" s="6" t="s">
        <v>65</v>
      </c>
      <c r="L13" s="6" t="s">
        <v>55</v>
      </c>
      <c r="M13" s="6" t="s">
        <v>66</v>
      </c>
      <c r="O13" s="24"/>
      <c r="X13" s="29"/>
    </row>
    <row r="14" spans="1:25" ht="13.5" x14ac:dyDescent="0.3">
      <c r="A14" s="20">
        <f t="shared" si="1"/>
        <v>9</v>
      </c>
      <c r="B14" s="6" t="s">
        <v>15</v>
      </c>
      <c r="C14" s="6"/>
      <c r="D14" s="20">
        <v>0</v>
      </c>
      <c r="E14" s="6" t="s">
        <v>67</v>
      </c>
      <c r="F14" s="6" t="s">
        <v>68</v>
      </c>
      <c r="G14" s="21" t="s">
        <v>18</v>
      </c>
      <c r="H14" s="22">
        <f t="shared" si="0"/>
        <v>0</v>
      </c>
      <c r="I14" s="6"/>
      <c r="J14" s="6"/>
      <c r="K14" s="6"/>
      <c r="L14" s="27"/>
      <c r="M14" s="27"/>
      <c r="O14" s="24"/>
      <c r="X14" s="29"/>
    </row>
    <row r="15" spans="1:25" ht="13.5" x14ac:dyDescent="0.3">
      <c r="A15" s="20">
        <f>A14+1</f>
        <v>10</v>
      </c>
      <c r="B15" s="6" t="s">
        <v>15</v>
      </c>
      <c r="C15" s="6"/>
      <c r="D15" s="20">
        <v>2</v>
      </c>
      <c r="E15" s="6" t="s">
        <v>69</v>
      </c>
      <c r="F15" s="16">
        <v>10</v>
      </c>
      <c r="G15" s="21" t="s">
        <v>18</v>
      </c>
      <c r="H15" s="22">
        <f t="shared" si="0"/>
        <v>0.1</v>
      </c>
      <c r="I15" s="6" t="s">
        <v>70</v>
      </c>
      <c r="J15" s="6" t="s">
        <v>20</v>
      </c>
      <c r="K15" s="6" t="s">
        <v>71</v>
      </c>
      <c r="L15" s="27" t="s">
        <v>72</v>
      </c>
      <c r="M15" s="6" t="s">
        <v>73</v>
      </c>
      <c r="O15" s="24"/>
      <c r="P15" s="31"/>
      <c r="T15" s="31"/>
      <c r="X15" s="29"/>
      <c r="Y15" s="29"/>
    </row>
    <row r="16" spans="1:25" ht="13.5" x14ac:dyDescent="0.3">
      <c r="A16" s="20">
        <f t="shared" si="1"/>
        <v>11</v>
      </c>
      <c r="B16" s="6" t="s">
        <v>15</v>
      </c>
      <c r="C16" s="6"/>
      <c r="D16" s="20">
        <v>1</v>
      </c>
      <c r="E16" s="6" t="s">
        <v>74</v>
      </c>
      <c r="F16" s="6" t="s">
        <v>75</v>
      </c>
      <c r="G16" s="21" t="s">
        <v>18</v>
      </c>
      <c r="H16" s="22">
        <f t="shared" si="0"/>
        <v>0.05</v>
      </c>
      <c r="I16" s="6" t="s">
        <v>76</v>
      </c>
      <c r="J16" s="6" t="s">
        <v>20</v>
      </c>
      <c r="K16" s="6" t="s">
        <v>77</v>
      </c>
      <c r="L16" s="27" t="s">
        <v>72</v>
      </c>
      <c r="M16" s="6" t="s">
        <v>78</v>
      </c>
      <c r="O16" s="24"/>
      <c r="X16" s="29"/>
      <c r="Y16" s="29"/>
    </row>
    <row r="17" spans="1:25" ht="13.5" x14ac:dyDescent="0.3">
      <c r="A17" s="20">
        <f t="shared" si="1"/>
        <v>12</v>
      </c>
      <c r="B17" s="6" t="s">
        <v>15</v>
      </c>
      <c r="C17" s="6"/>
      <c r="D17" s="20">
        <v>1</v>
      </c>
      <c r="E17" s="6" t="s">
        <v>79</v>
      </c>
      <c r="F17" s="16">
        <v>68</v>
      </c>
      <c r="G17" s="21" t="s">
        <v>18</v>
      </c>
      <c r="H17" s="22">
        <f t="shared" si="0"/>
        <v>0.05</v>
      </c>
      <c r="I17" s="6" t="s">
        <v>80</v>
      </c>
      <c r="J17" s="6" t="s">
        <v>20</v>
      </c>
      <c r="K17" s="6" t="s">
        <v>81</v>
      </c>
      <c r="L17" s="27" t="s">
        <v>72</v>
      </c>
      <c r="M17" s="6" t="s">
        <v>82</v>
      </c>
      <c r="O17" s="24"/>
      <c r="X17" s="29"/>
      <c r="Y17" s="29"/>
    </row>
    <row r="18" spans="1:25" ht="13.5" x14ac:dyDescent="0.3">
      <c r="A18" s="20">
        <f t="shared" si="1"/>
        <v>13</v>
      </c>
      <c r="B18" s="6" t="s">
        <v>15</v>
      </c>
      <c r="C18" s="6"/>
      <c r="D18" s="20">
        <v>1</v>
      </c>
      <c r="E18" s="6" t="s">
        <v>83</v>
      </c>
      <c r="F18" s="16">
        <v>470</v>
      </c>
      <c r="G18" s="21" t="s">
        <v>18</v>
      </c>
      <c r="H18" s="22">
        <f t="shared" si="0"/>
        <v>0.05</v>
      </c>
      <c r="I18" s="23" t="s">
        <v>84</v>
      </c>
      <c r="J18" s="6" t="s">
        <v>20</v>
      </c>
      <c r="K18" s="23" t="s">
        <v>85</v>
      </c>
      <c r="L18" s="27" t="s">
        <v>72</v>
      </c>
      <c r="M18" s="23" t="s">
        <v>86</v>
      </c>
      <c r="O18" s="24"/>
      <c r="X18" s="29"/>
      <c r="Y18" s="29"/>
    </row>
    <row r="19" spans="1:25" ht="13.5" x14ac:dyDescent="0.3">
      <c r="A19" s="20">
        <f t="shared" si="1"/>
        <v>14</v>
      </c>
      <c r="B19" s="6" t="s">
        <v>15</v>
      </c>
      <c r="C19" s="6"/>
      <c r="D19" s="20">
        <v>1</v>
      </c>
      <c r="E19" s="6" t="s">
        <v>87</v>
      </c>
      <c r="F19" s="6" t="s">
        <v>88</v>
      </c>
      <c r="G19" s="21" t="s">
        <v>18</v>
      </c>
      <c r="H19" s="22">
        <f t="shared" si="0"/>
        <v>0.05</v>
      </c>
      <c r="I19" s="23" t="s">
        <v>89</v>
      </c>
      <c r="J19" s="6" t="s">
        <v>20</v>
      </c>
      <c r="K19" s="23" t="s">
        <v>90</v>
      </c>
      <c r="L19" s="27" t="s">
        <v>72</v>
      </c>
      <c r="M19" s="23" t="s">
        <v>91</v>
      </c>
      <c r="O19" s="24"/>
      <c r="X19" s="29"/>
      <c r="Y19" s="29"/>
    </row>
    <row r="20" spans="1:25" ht="13.5" x14ac:dyDescent="0.3">
      <c r="A20" s="20">
        <f t="shared" si="1"/>
        <v>15</v>
      </c>
      <c r="B20" s="6" t="s">
        <v>15</v>
      </c>
      <c r="C20" s="6"/>
      <c r="D20" s="20">
        <v>1</v>
      </c>
      <c r="E20" s="6" t="s">
        <v>92</v>
      </c>
      <c r="F20" s="6" t="s">
        <v>93</v>
      </c>
      <c r="G20" s="21" t="s">
        <v>18</v>
      </c>
      <c r="H20" s="22">
        <f t="shared" si="0"/>
        <v>0.05</v>
      </c>
      <c r="I20" s="23" t="s">
        <v>94</v>
      </c>
      <c r="J20" s="6" t="s">
        <v>20</v>
      </c>
      <c r="K20" s="23" t="s">
        <v>95</v>
      </c>
      <c r="L20" s="27" t="s">
        <v>72</v>
      </c>
      <c r="M20" s="23" t="s">
        <v>96</v>
      </c>
      <c r="O20" s="24"/>
      <c r="X20" s="29"/>
      <c r="Y20" s="29"/>
    </row>
    <row r="21" spans="1:25" ht="13.5" x14ac:dyDescent="0.3">
      <c r="A21" s="20">
        <f t="shared" si="1"/>
        <v>16</v>
      </c>
      <c r="B21" s="6" t="s">
        <v>15</v>
      </c>
      <c r="C21" s="6"/>
      <c r="D21" s="20">
        <v>1</v>
      </c>
      <c r="E21" s="6" t="s">
        <v>97</v>
      </c>
      <c r="F21" s="16" t="s">
        <v>98</v>
      </c>
      <c r="G21" s="21" t="s">
        <v>18</v>
      </c>
      <c r="H21" s="22">
        <f t="shared" si="0"/>
        <v>0.05</v>
      </c>
      <c r="I21" s="23" t="s">
        <v>99</v>
      </c>
      <c r="J21" s="6" t="s">
        <v>20</v>
      </c>
      <c r="K21" s="23" t="s">
        <v>100</v>
      </c>
      <c r="L21" s="27" t="s">
        <v>72</v>
      </c>
      <c r="M21" s="23" t="s">
        <v>101</v>
      </c>
      <c r="O21" s="24"/>
      <c r="X21" s="29"/>
      <c r="Y21" s="29"/>
    </row>
    <row r="22" spans="1:25" ht="13.5" x14ac:dyDescent="0.3">
      <c r="A22" s="20">
        <f t="shared" si="1"/>
        <v>17</v>
      </c>
      <c r="B22" s="6" t="s">
        <v>15</v>
      </c>
      <c r="C22" s="6"/>
      <c r="D22" s="20">
        <v>1</v>
      </c>
      <c r="E22" s="6" t="s">
        <v>102</v>
      </c>
      <c r="F22" s="6" t="s">
        <v>103</v>
      </c>
      <c r="G22" s="21" t="s">
        <v>18</v>
      </c>
      <c r="H22" s="22">
        <f t="shared" si="0"/>
        <v>0.05</v>
      </c>
      <c r="I22" s="6" t="s">
        <v>104</v>
      </c>
      <c r="J22" s="6" t="s">
        <v>20</v>
      </c>
      <c r="K22" s="6" t="s">
        <v>105</v>
      </c>
      <c r="L22" s="27" t="s">
        <v>72</v>
      </c>
      <c r="M22" s="6" t="s">
        <v>106</v>
      </c>
      <c r="O22" s="24"/>
      <c r="X22" s="29"/>
      <c r="Y22" s="29"/>
    </row>
    <row r="23" spans="1:25" ht="13.5" x14ac:dyDescent="0.3">
      <c r="A23" s="20">
        <f t="shared" si="1"/>
        <v>18</v>
      </c>
      <c r="B23" s="6" t="s">
        <v>15</v>
      </c>
      <c r="C23" s="6"/>
      <c r="D23" s="20">
        <v>1</v>
      </c>
      <c r="E23" s="6" t="s">
        <v>107</v>
      </c>
      <c r="F23" s="6" t="s">
        <v>108</v>
      </c>
      <c r="G23" s="21" t="s">
        <v>18</v>
      </c>
      <c r="H23" s="22">
        <f t="shared" si="0"/>
        <v>0.05</v>
      </c>
      <c r="I23" s="23" t="s">
        <v>109</v>
      </c>
      <c r="J23" s="6" t="s">
        <v>20</v>
      </c>
      <c r="K23" s="23" t="s">
        <v>110</v>
      </c>
      <c r="L23" s="27" t="s">
        <v>72</v>
      </c>
      <c r="M23" s="23" t="s">
        <v>111</v>
      </c>
      <c r="O23" s="24"/>
      <c r="X23" s="29"/>
      <c r="Y23" s="29"/>
    </row>
    <row r="24" spans="1:25" ht="13.5" x14ac:dyDescent="0.3">
      <c r="A24" s="20">
        <f t="shared" si="1"/>
        <v>19</v>
      </c>
      <c r="B24" s="6" t="s">
        <v>15</v>
      </c>
      <c r="C24" s="6"/>
      <c r="D24" s="20">
        <v>2</v>
      </c>
      <c r="E24" s="6" t="s">
        <v>112</v>
      </c>
      <c r="F24" s="6" t="s">
        <v>113</v>
      </c>
      <c r="G24" s="21" t="s">
        <v>18</v>
      </c>
      <c r="H24" s="22">
        <f t="shared" si="0"/>
        <v>0.1</v>
      </c>
      <c r="I24" s="6" t="s">
        <v>114</v>
      </c>
      <c r="J24" s="6" t="s">
        <v>20</v>
      </c>
      <c r="K24" s="6" t="s">
        <v>115</v>
      </c>
      <c r="L24" s="27" t="s">
        <v>72</v>
      </c>
      <c r="M24" s="6" t="s">
        <v>116</v>
      </c>
      <c r="O24" s="24"/>
      <c r="X24" s="29"/>
      <c r="Y24" s="29"/>
    </row>
    <row r="25" spans="1:25" ht="13.5" x14ac:dyDescent="0.3">
      <c r="A25" s="20">
        <f t="shared" si="1"/>
        <v>20</v>
      </c>
      <c r="B25" s="6" t="s">
        <v>15</v>
      </c>
      <c r="C25" s="6"/>
      <c r="D25" s="20">
        <v>1</v>
      </c>
      <c r="E25" s="6" t="s">
        <v>117</v>
      </c>
      <c r="F25" s="6" t="s">
        <v>118</v>
      </c>
      <c r="G25" s="21" t="s">
        <v>18</v>
      </c>
      <c r="H25" s="22">
        <f t="shared" si="0"/>
        <v>0.05</v>
      </c>
      <c r="I25" s="6" t="s">
        <v>119</v>
      </c>
      <c r="J25" s="6" t="s">
        <v>20</v>
      </c>
      <c r="K25" s="6" t="s">
        <v>120</v>
      </c>
      <c r="L25" s="27" t="s">
        <v>72</v>
      </c>
      <c r="M25" s="6" t="s">
        <v>121</v>
      </c>
      <c r="O25" s="24"/>
      <c r="X25" s="29"/>
      <c r="Y25" s="29"/>
    </row>
    <row r="26" spans="1:25" ht="13.5" x14ac:dyDescent="0.3">
      <c r="A26" s="20">
        <f t="shared" si="1"/>
        <v>21</v>
      </c>
      <c r="B26" s="6" t="s">
        <v>15</v>
      </c>
      <c r="C26" s="6"/>
      <c r="D26" s="20">
        <v>1</v>
      </c>
      <c r="E26" s="6" t="s">
        <v>122</v>
      </c>
      <c r="F26" s="6" t="s">
        <v>123</v>
      </c>
      <c r="G26" s="21" t="s">
        <v>18</v>
      </c>
      <c r="H26" s="22">
        <f t="shared" si="0"/>
        <v>0.05</v>
      </c>
      <c r="I26" s="6" t="s">
        <v>124</v>
      </c>
      <c r="J26" s="6" t="s">
        <v>20</v>
      </c>
      <c r="K26" s="6" t="s">
        <v>125</v>
      </c>
      <c r="L26" s="27" t="s">
        <v>72</v>
      </c>
      <c r="M26" s="6" t="s">
        <v>126</v>
      </c>
      <c r="O26" s="24"/>
      <c r="X26" s="29"/>
      <c r="Y26" s="29"/>
    </row>
    <row r="27" spans="1:25" ht="13.5" x14ac:dyDescent="0.3">
      <c r="A27" s="20">
        <f t="shared" si="1"/>
        <v>22</v>
      </c>
      <c r="B27" s="6" t="s">
        <v>15</v>
      </c>
      <c r="C27" s="6"/>
      <c r="D27" s="20">
        <v>4</v>
      </c>
      <c r="E27" s="30" t="s">
        <v>127</v>
      </c>
      <c r="F27" s="6" t="s">
        <v>128</v>
      </c>
      <c r="G27" s="21" t="s">
        <v>18</v>
      </c>
      <c r="H27" s="22">
        <f t="shared" si="0"/>
        <v>0.2</v>
      </c>
      <c r="I27" s="6" t="s">
        <v>129</v>
      </c>
      <c r="J27" s="6" t="s">
        <v>20</v>
      </c>
      <c r="K27" s="6" t="s">
        <v>130</v>
      </c>
      <c r="L27" s="27" t="s">
        <v>72</v>
      </c>
      <c r="M27" s="6" t="s">
        <v>131</v>
      </c>
      <c r="O27" s="24"/>
      <c r="X27" s="29"/>
      <c r="Y27" s="29"/>
    </row>
    <row r="28" spans="1:25" ht="13.5" x14ac:dyDescent="0.3">
      <c r="A28" s="20">
        <f t="shared" si="1"/>
        <v>23</v>
      </c>
      <c r="B28" s="6" t="s">
        <v>15</v>
      </c>
      <c r="C28" s="6"/>
      <c r="D28" s="20">
        <v>1</v>
      </c>
      <c r="E28" s="30" t="s">
        <v>132</v>
      </c>
      <c r="F28" s="6" t="s">
        <v>133</v>
      </c>
      <c r="G28" s="21" t="s">
        <v>18</v>
      </c>
      <c r="H28" s="22">
        <f t="shared" si="0"/>
        <v>0.05</v>
      </c>
      <c r="I28" s="6" t="s">
        <v>134</v>
      </c>
      <c r="J28" s="6" t="s">
        <v>20</v>
      </c>
      <c r="K28" s="6" t="s">
        <v>135</v>
      </c>
      <c r="L28" s="27" t="s">
        <v>72</v>
      </c>
      <c r="M28" s="6" t="s">
        <v>136</v>
      </c>
      <c r="O28" s="24"/>
      <c r="X28" s="29"/>
      <c r="Y28" s="29"/>
    </row>
    <row r="29" spans="1:25" ht="13.5" x14ac:dyDescent="0.3">
      <c r="A29" s="20">
        <f t="shared" si="1"/>
        <v>24</v>
      </c>
      <c r="B29" s="6" t="s">
        <v>15</v>
      </c>
      <c r="C29" s="6"/>
      <c r="D29" s="20">
        <v>1</v>
      </c>
      <c r="E29" s="30" t="s">
        <v>137</v>
      </c>
      <c r="F29" s="6" t="s">
        <v>138</v>
      </c>
      <c r="G29" s="21" t="s">
        <v>18</v>
      </c>
      <c r="H29" s="22">
        <f t="shared" si="0"/>
        <v>0.05</v>
      </c>
      <c r="I29" s="23" t="s">
        <v>139</v>
      </c>
      <c r="J29" s="6" t="s">
        <v>20</v>
      </c>
      <c r="K29" s="23" t="s">
        <v>140</v>
      </c>
      <c r="L29" s="6" t="s">
        <v>72</v>
      </c>
      <c r="M29" s="23" t="s">
        <v>141</v>
      </c>
      <c r="O29" s="24"/>
      <c r="X29" s="29"/>
      <c r="Y29" s="29"/>
    </row>
    <row r="30" spans="1:25" x14ac:dyDescent="0.25">
      <c r="A30" s="20">
        <f t="shared" si="1"/>
        <v>25</v>
      </c>
      <c r="B30" s="6" t="s">
        <v>15</v>
      </c>
      <c r="C30" s="6"/>
      <c r="D30" s="20">
        <v>1</v>
      </c>
      <c r="E30" s="6" t="s">
        <v>142</v>
      </c>
      <c r="F30" s="6" t="s">
        <v>143</v>
      </c>
      <c r="G30" s="21" t="s">
        <v>18</v>
      </c>
      <c r="H30" s="22">
        <f t="shared" si="0"/>
        <v>0.05</v>
      </c>
      <c r="I30" s="23" t="s">
        <v>144</v>
      </c>
      <c r="J30" s="6" t="s">
        <v>20</v>
      </c>
      <c r="K30" s="23" t="s">
        <v>145</v>
      </c>
      <c r="L30" s="27" t="s">
        <v>72</v>
      </c>
      <c r="M30" s="23" t="s">
        <v>146</v>
      </c>
      <c r="O30" s="24"/>
    </row>
    <row r="31" spans="1:25" ht="13.5" x14ac:dyDescent="0.3">
      <c r="A31" s="20">
        <f t="shared" si="1"/>
        <v>26</v>
      </c>
      <c r="B31" s="6" t="s">
        <v>15</v>
      </c>
      <c r="C31" s="6"/>
      <c r="D31" s="20">
        <v>1</v>
      </c>
      <c r="E31" s="6" t="s">
        <v>147</v>
      </c>
      <c r="F31" s="6" t="s">
        <v>148</v>
      </c>
      <c r="G31" s="21" t="s">
        <v>18</v>
      </c>
      <c r="H31" s="22">
        <f t="shared" si="0"/>
        <v>0.05</v>
      </c>
      <c r="I31" s="6" t="s">
        <v>149</v>
      </c>
      <c r="J31" s="6" t="s">
        <v>20</v>
      </c>
      <c r="K31" s="6" t="s">
        <v>150</v>
      </c>
      <c r="L31" s="27" t="s">
        <v>72</v>
      </c>
      <c r="M31" s="6" t="s">
        <v>151</v>
      </c>
      <c r="O31" s="24"/>
      <c r="X31" s="29"/>
      <c r="Y31" s="29"/>
    </row>
    <row r="32" spans="1:25" ht="14.25" x14ac:dyDescent="0.3">
      <c r="A32" s="20">
        <f t="shared" si="1"/>
        <v>27</v>
      </c>
      <c r="B32" s="6" t="s">
        <v>15</v>
      </c>
      <c r="C32" s="6"/>
      <c r="D32" s="20">
        <v>1</v>
      </c>
      <c r="E32" s="6" t="s">
        <v>152</v>
      </c>
      <c r="F32" s="6" t="s">
        <v>153</v>
      </c>
      <c r="G32" s="21" t="s">
        <v>18</v>
      </c>
      <c r="H32" s="22">
        <f t="shared" si="0"/>
        <v>0.05</v>
      </c>
      <c r="I32" s="6" t="s">
        <v>154</v>
      </c>
      <c r="J32" s="6" t="s">
        <v>20</v>
      </c>
      <c r="K32" s="32" t="s">
        <v>155</v>
      </c>
      <c r="L32" s="27" t="s">
        <v>72</v>
      </c>
      <c r="M32" s="14" t="s">
        <v>151</v>
      </c>
      <c r="O32" s="24"/>
      <c r="X32" s="25"/>
    </row>
    <row r="33" spans="1:25" ht="13.5" x14ac:dyDescent="0.3">
      <c r="A33" s="20">
        <f t="shared" si="1"/>
        <v>28</v>
      </c>
      <c r="B33" s="6" t="s">
        <v>15</v>
      </c>
      <c r="C33" s="6"/>
      <c r="D33" s="20">
        <v>1</v>
      </c>
      <c r="E33" s="6" t="s">
        <v>156</v>
      </c>
      <c r="F33" s="6" t="s">
        <v>157</v>
      </c>
      <c r="G33" s="21" t="s">
        <v>18</v>
      </c>
      <c r="H33" s="22">
        <f t="shared" si="0"/>
        <v>0.05</v>
      </c>
      <c r="I33" s="33" t="s">
        <v>158</v>
      </c>
      <c r="J33" s="6" t="s">
        <v>20</v>
      </c>
      <c r="K33" s="33" t="s">
        <v>159</v>
      </c>
      <c r="L33" s="6" t="s">
        <v>160</v>
      </c>
      <c r="M33" s="33" t="s">
        <v>161</v>
      </c>
      <c r="O33" s="24"/>
      <c r="X33" s="29"/>
    </row>
    <row r="34" spans="1:25" ht="14.25" x14ac:dyDescent="0.3">
      <c r="A34" s="20">
        <f t="shared" si="1"/>
        <v>29</v>
      </c>
      <c r="B34" s="6" t="s">
        <v>15</v>
      </c>
      <c r="C34" s="6"/>
      <c r="D34" s="20">
        <v>1</v>
      </c>
      <c r="E34" s="6" t="s">
        <v>162</v>
      </c>
      <c r="F34" s="6" t="s">
        <v>163</v>
      </c>
      <c r="G34" s="21" t="s">
        <v>18</v>
      </c>
      <c r="H34" s="22">
        <f t="shared" si="0"/>
        <v>0.05</v>
      </c>
      <c r="I34" s="6" t="s">
        <v>164</v>
      </c>
      <c r="J34" s="6" t="s">
        <v>20</v>
      </c>
      <c r="K34" s="28" t="s">
        <v>165</v>
      </c>
      <c r="L34" s="6" t="s">
        <v>160</v>
      </c>
      <c r="M34" s="28" t="s">
        <v>166</v>
      </c>
      <c r="O34" s="24"/>
      <c r="X34" s="29"/>
    </row>
    <row r="35" spans="1:25" ht="13.5" x14ac:dyDescent="0.3">
      <c r="A35" s="20">
        <f t="shared" si="1"/>
        <v>30</v>
      </c>
      <c r="B35" s="6" t="s">
        <v>15</v>
      </c>
      <c r="C35" s="6"/>
      <c r="D35" s="20">
        <v>1</v>
      </c>
      <c r="E35" s="6" t="s">
        <v>167</v>
      </c>
      <c r="F35" s="34" t="s">
        <v>168</v>
      </c>
      <c r="G35" s="35" t="s">
        <v>18</v>
      </c>
      <c r="H35" s="22">
        <f t="shared" si="0"/>
        <v>0.05</v>
      </c>
      <c r="I35" s="36" t="s">
        <v>169</v>
      </c>
      <c r="J35" s="37" t="s">
        <v>20</v>
      </c>
      <c r="K35" s="37" t="s">
        <v>170</v>
      </c>
      <c r="L35" s="37" t="s">
        <v>171</v>
      </c>
      <c r="M35" s="38" t="s">
        <v>172</v>
      </c>
      <c r="O35" s="24"/>
      <c r="X35" s="29"/>
    </row>
    <row r="36" spans="1:25" ht="26.25" x14ac:dyDescent="0.3">
      <c r="A36" s="20">
        <f>A35+1</f>
        <v>31</v>
      </c>
      <c r="B36" s="6" t="s">
        <v>15</v>
      </c>
      <c r="C36" s="6"/>
      <c r="D36" s="20">
        <v>2</v>
      </c>
      <c r="E36" s="6" t="s">
        <v>173</v>
      </c>
      <c r="F36" s="30" t="s">
        <v>174</v>
      </c>
      <c r="G36" s="39" t="s">
        <v>175</v>
      </c>
      <c r="H36" s="22">
        <f t="shared" si="0"/>
        <v>0.1</v>
      </c>
      <c r="I36" s="30" t="s">
        <v>176</v>
      </c>
      <c r="J36" s="6" t="s">
        <v>20</v>
      </c>
      <c r="K36" s="6" t="s">
        <v>177</v>
      </c>
      <c r="L36" s="6" t="s">
        <v>178</v>
      </c>
      <c r="M36" s="6" t="s">
        <v>179</v>
      </c>
      <c r="O36" s="24"/>
      <c r="X36" s="29"/>
    </row>
    <row r="37" spans="1:25" s="6" customFormat="1" ht="13.5" x14ac:dyDescent="0.3">
      <c r="A37" s="20">
        <f>A36+1</f>
        <v>32</v>
      </c>
      <c r="B37" s="6" t="s">
        <v>15</v>
      </c>
      <c r="D37" s="20">
        <v>1</v>
      </c>
      <c r="E37" s="6" t="s">
        <v>180</v>
      </c>
      <c r="F37" s="30" t="s">
        <v>181</v>
      </c>
      <c r="G37" s="40" t="s">
        <v>182</v>
      </c>
      <c r="H37" s="22">
        <f t="shared" si="0"/>
        <v>0.05</v>
      </c>
      <c r="I37" s="30" t="s">
        <v>183</v>
      </c>
      <c r="J37" s="6" t="s">
        <v>20</v>
      </c>
      <c r="K37" s="30" t="s">
        <v>184</v>
      </c>
      <c r="L37" s="6" t="s">
        <v>185</v>
      </c>
      <c r="M37" s="30" t="s">
        <v>184</v>
      </c>
      <c r="N37" s="30"/>
      <c r="O37" s="41"/>
      <c r="X37" s="11"/>
      <c r="Y37" s="11"/>
    </row>
    <row r="38" spans="1:25" ht="26.25" x14ac:dyDescent="0.3">
      <c r="A38" s="20"/>
      <c r="B38" s="30"/>
      <c r="C38" s="30"/>
      <c r="D38" s="20"/>
      <c r="E38" s="6" t="s">
        <v>186</v>
      </c>
      <c r="F38" s="30"/>
      <c r="G38" s="40"/>
      <c r="H38" s="22">
        <f t="shared" si="0"/>
        <v>0</v>
      </c>
      <c r="I38" s="30" t="s">
        <v>183</v>
      </c>
      <c r="J38" s="6"/>
      <c r="K38" s="30"/>
      <c r="L38" s="27" t="s">
        <v>187</v>
      </c>
      <c r="M38" s="27" t="s">
        <v>188</v>
      </c>
      <c r="O38" s="24"/>
      <c r="X38" s="29"/>
      <c r="Y38" s="29"/>
    </row>
    <row r="39" spans="1:25" ht="26.25" x14ac:dyDescent="0.3">
      <c r="A39" s="20"/>
      <c r="B39" s="30"/>
      <c r="C39" s="30"/>
      <c r="D39" s="20"/>
      <c r="E39" s="6" t="s">
        <v>186</v>
      </c>
      <c r="F39" s="30"/>
      <c r="G39" s="40"/>
      <c r="H39" s="22">
        <f t="shared" si="0"/>
        <v>0</v>
      </c>
      <c r="I39" s="30" t="s">
        <v>183</v>
      </c>
      <c r="J39" s="6"/>
      <c r="K39" s="30"/>
      <c r="L39" s="27" t="s">
        <v>189</v>
      </c>
      <c r="M39" s="27" t="s">
        <v>181</v>
      </c>
      <c r="O39" s="24"/>
      <c r="X39" s="29"/>
      <c r="Y39" s="29"/>
    </row>
    <row r="40" spans="1:25" ht="13.5" x14ac:dyDescent="0.3">
      <c r="A40" s="20"/>
      <c r="B40" s="30"/>
      <c r="C40" s="30"/>
      <c r="D40" s="20"/>
      <c r="E40" s="6" t="s">
        <v>186</v>
      </c>
      <c r="F40" s="30"/>
      <c r="G40" s="40"/>
      <c r="H40" s="22">
        <f t="shared" si="0"/>
        <v>0</v>
      </c>
      <c r="I40" s="30" t="s">
        <v>183</v>
      </c>
      <c r="J40" s="6"/>
      <c r="K40" s="30"/>
      <c r="L40" s="27" t="s">
        <v>190</v>
      </c>
      <c r="M40" s="27" t="s">
        <v>181</v>
      </c>
      <c r="O40" s="24"/>
      <c r="X40" s="29"/>
      <c r="Y40" s="29"/>
    </row>
    <row r="41" spans="1:25" ht="25.5" x14ac:dyDescent="0.25">
      <c r="A41" s="20"/>
      <c r="B41" s="30"/>
      <c r="C41" s="30"/>
      <c r="D41" s="20"/>
      <c r="E41" s="6" t="s">
        <v>186</v>
      </c>
      <c r="F41" s="30"/>
      <c r="G41" s="40"/>
      <c r="H41" s="22">
        <f t="shared" si="0"/>
        <v>0</v>
      </c>
      <c r="I41" s="30" t="s">
        <v>183</v>
      </c>
      <c r="J41" s="6"/>
      <c r="K41" s="30"/>
      <c r="L41" s="27" t="s">
        <v>191</v>
      </c>
      <c r="M41" s="27" t="s">
        <v>192</v>
      </c>
      <c r="O41" s="24"/>
    </row>
    <row r="42" spans="1:25" ht="14.25" x14ac:dyDescent="0.3">
      <c r="A42" s="20">
        <f>A37+1</f>
        <v>33</v>
      </c>
      <c r="B42" s="6" t="s">
        <v>15</v>
      </c>
      <c r="C42" s="6"/>
      <c r="D42" s="20">
        <v>1</v>
      </c>
      <c r="E42" s="6" t="s">
        <v>193</v>
      </c>
      <c r="F42" s="6" t="s">
        <v>194</v>
      </c>
      <c r="G42" s="21" t="s">
        <v>195</v>
      </c>
      <c r="H42" s="22">
        <f t="shared" si="0"/>
        <v>0.05</v>
      </c>
      <c r="I42" s="28" t="s">
        <v>196</v>
      </c>
      <c r="J42" s="6" t="s">
        <v>20</v>
      </c>
      <c r="K42" s="28" t="s">
        <v>197</v>
      </c>
      <c r="L42" s="6" t="s">
        <v>198</v>
      </c>
      <c r="M42" s="28" t="s">
        <v>199</v>
      </c>
      <c r="O42" s="24"/>
      <c r="T42" s="29"/>
      <c r="U42" s="29"/>
    </row>
    <row r="43" spans="1:25" ht="13.5" x14ac:dyDescent="0.3">
      <c r="A43" s="20">
        <f t="shared" ref="A43:A49" si="2">A42+1</f>
        <v>34</v>
      </c>
      <c r="B43" s="6" t="s">
        <v>15</v>
      </c>
      <c r="C43" s="6"/>
      <c r="D43" s="20">
        <v>1</v>
      </c>
      <c r="E43" s="6" t="s">
        <v>200</v>
      </c>
      <c r="F43" s="6" t="s">
        <v>201</v>
      </c>
      <c r="G43" s="6" t="s">
        <v>202</v>
      </c>
      <c r="H43" s="22">
        <f t="shared" si="0"/>
        <v>0.05</v>
      </c>
      <c r="I43" s="6" t="s">
        <v>203</v>
      </c>
      <c r="J43" s="6" t="s">
        <v>20</v>
      </c>
      <c r="K43" s="6" t="s">
        <v>204</v>
      </c>
      <c r="L43" s="6" t="s">
        <v>205</v>
      </c>
      <c r="M43" s="6" t="s">
        <v>206</v>
      </c>
      <c r="O43" s="24"/>
      <c r="T43" s="29"/>
    </row>
    <row r="44" spans="1:25" x14ac:dyDescent="0.25">
      <c r="A44" s="20">
        <f t="shared" si="2"/>
        <v>35</v>
      </c>
      <c r="B44" s="6" t="s">
        <v>15</v>
      </c>
      <c r="C44" s="6"/>
      <c r="D44" s="20">
        <v>1</v>
      </c>
      <c r="E44" s="6" t="s">
        <v>207</v>
      </c>
      <c r="F44" s="16" t="s">
        <v>208</v>
      </c>
      <c r="G44" s="21" t="s">
        <v>209</v>
      </c>
      <c r="H44" s="22">
        <f t="shared" si="0"/>
        <v>0.05</v>
      </c>
      <c r="I44" s="30" t="s">
        <v>210</v>
      </c>
      <c r="J44" s="6"/>
      <c r="K44" s="6"/>
      <c r="L44" s="6" t="s">
        <v>198</v>
      </c>
      <c r="M44" s="30" t="s">
        <v>208</v>
      </c>
      <c r="O44" s="24"/>
    </row>
    <row r="45" spans="1:25" s="42" customFormat="1" ht="12.75" customHeight="1" x14ac:dyDescent="0.25">
      <c r="A45" s="20">
        <f t="shared" si="2"/>
        <v>36</v>
      </c>
      <c r="B45" s="6" t="s">
        <v>15</v>
      </c>
      <c r="C45" s="6"/>
      <c r="D45" s="20">
        <v>1</v>
      </c>
      <c r="E45" s="6" t="s">
        <v>211</v>
      </c>
      <c r="F45" s="6" t="s">
        <v>212</v>
      </c>
      <c r="G45" s="21" t="s">
        <v>213</v>
      </c>
      <c r="H45" s="22">
        <f t="shared" si="0"/>
        <v>0.05</v>
      </c>
      <c r="I45" s="6" t="s">
        <v>214</v>
      </c>
      <c r="J45" s="6" t="s">
        <v>20</v>
      </c>
      <c r="K45" s="6" t="s">
        <v>215</v>
      </c>
      <c r="L45" s="6" t="s">
        <v>216</v>
      </c>
      <c r="M45" s="6" t="s">
        <v>217</v>
      </c>
      <c r="N45" s="14"/>
      <c r="O45" s="24"/>
    </row>
    <row r="46" spans="1:25" x14ac:dyDescent="0.25">
      <c r="A46" s="20">
        <f t="shared" si="2"/>
        <v>37</v>
      </c>
      <c r="B46" s="6" t="s">
        <v>15</v>
      </c>
      <c r="C46" s="6"/>
      <c r="D46" s="20">
        <v>1</v>
      </c>
      <c r="E46" s="6" t="s">
        <v>218</v>
      </c>
      <c r="F46" s="16" t="s">
        <v>219</v>
      </c>
      <c r="G46" s="6"/>
      <c r="H46" s="22">
        <v>0.15</v>
      </c>
      <c r="I46" s="6" t="s">
        <v>220</v>
      </c>
      <c r="J46" s="6" t="s">
        <v>221</v>
      </c>
      <c r="K46" s="6" t="s">
        <v>222</v>
      </c>
      <c r="L46" s="6" t="s">
        <v>221</v>
      </c>
      <c r="M46" s="6" t="s">
        <v>222</v>
      </c>
      <c r="O46" s="24"/>
    </row>
    <row r="47" spans="1:25" s="6" customFormat="1" ht="13.5" x14ac:dyDescent="0.3">
      <c r="A47" s="20">
        <f t="shared" si="2"/>
        <v>38</v>
      </c>
      <c r="B47" s="6" t="s">
        <v>15</v>
      </c>
      <c r="D47" s="20">
        <v>1</v>
      </c>
      <c r="E47" s="6" t="s">
        <v>223</v>
      </c>
      <c r="F47" s="16" t="s">
        <v>224</v>
      </c>
      <c r="H47" s="22">
        <v>0.15</v>
      </c>
      <c r="I47" s="6" t="s">
        <v>224</v>
      </c>
      <c r="L47" s="6" t="s">
        <v>225</v>
      </c>
      <c r="M47" s="6" t="s">
        <v>226</v>
      </c>
      <c r="N47" s="43"/>
      <c r="O47" s="41"/>
      <c r="T47" s="11"/>
    </row>
    <row r="48" spans="1:25" x14ac:dyDescent="0.25">
      <c r="A48" s="20">
        <f t="shared" si="2"/>
        <v>39</v>
      </c>
      <c r="B48" s="6" t="s">
        <v>15</v>
      </c>
      <c r="C48" s="6"/>
      <c r="D48" s="20"/>
      <c r="E48" s="6" t="s">
        <v>227</v>
      </c>
      <c r="F48" s="16" t="s">
        <v>228</v>
      </c>
      <c r="G48" s="21"/>
      <c r="H48" s="22"/>
      <c r="I48" s="6" t="s">
        <v>229</v>
      </c>
      <c r="J48" s="6"/>
      <c r="K48" s="6"/>
      <c r="L48" s="6" t="s">
        <v>230</v>
      </c>
      <c r="M48" s="6"/>
      <c r="O48" s="24"/>
    </row>
    <row r="49" spans="1:15" s="42" customFormat="1" ht="12.75" customHeight="1" x14ac:dyDescent="0.25">
      <c r="A49" s="20">
        <f t="shared" si="2"/>
        <v>40</v>
      </c>
      <c r="B49" s="6" t="s">
        <v>15</v>
      </c>
      <c r="C49" s="6"/>
      <c r="D49" s="20">
        <v>0</v>
      </c>
      <c r="E49" s="6" t="s">
        <v>231</v>
      </c>
      <c r="F49" s="6" t="s">
        <v>68</v>
      </c>
      <c r="G49" s="21" t="s">
        <v>232</v>
      </c>
      <c r="H49" s="14"/>
      <c r="I49" s="6" t="s">
        <v>233</v>
      </c>
      <c r="J49" s="6"/>
      <c r="K49" s="6"/>
      <c r="L49" s="6"/>
      <c r="M49" s="6"/>
      <c r="N49" s="14"/>
      <c r="O49" s="24"/>
    </row>
    <row r="50" spans="1:15" x14ac:dyDescent="0.25">
      <c r="A50" s="20"/>
      <c r="B50" s="6"/>
      <c r="C50" s="6"/>
      <c r="D50" s="20"/>
      <c r="E50" s="6"/>
      <c r="F50" s="6"/>
      <c r="G50" s="21"/>
      <c r="I50" s="6"/>
      <c r="J50" s="6"/>
      <c r="K50" s="6"/>
      <c r="L50" s="6"/>
      <c r="M50" s="6"/>
    </row>
    <row r="51" spans="1:15" x14ac:dyDescent="0.25">
      <c r="A51" s="20">
        <f>A49+1</f>
        <v>41</v>
      </c>
      <c r="B51" s="6" t="s">
        <v>234</v>
      </c>
      <c r="C51" s="20"/>
      <c r="D51" s="20">
        <v>1</v>
      </c>
      <c r="E51" s="6" t="s">
        <v>235</v>
      </c>
      <c r="F51" s="6" t="s">
        <v>236</v>
      </c>
      <c r="G51" s="21" t="s">
        <v>237</v>
      </c>
      <c r="H51" s="22">
        <f>H$2*D51</f>
        <v>0.05</v>
      </c>
      <c r="I51" s="6" t="s">
        <v>238</v>
      </c>
      <c r="J51" s="6" t="s">
        <v>239</v>
      </c>
      <c r="K51" s="6" t="s">
        <v>240</v>
      </c>
      <c r="L51" s="6" t="s">
        <v>241</v>
      </c>
      <c r="M51" s="6" t="s">
        <v>240</v>
      </c>
    </row>
    <row r="52" spans="1:15" ht="13.5" x14ac:dyDescent="0.3">
      <c r="A52" s="20">
        <f>A51+1</f>
        <v>42</v>
      </c>
      <c r="B52" s="6" t="s">
        <v>234</v>
      </c>
      <c r="C52" s="12"/>
      <c r="D52" s="20">
        <v>2</v>
      </c>
      <c r="E52" s="6" t="s">
        <v>303</v>
      </c>
      <c r="F52" s="6" t="s">
        <v>17</v>
      </c>
      <c r="G52" s="21" t="s">
        <v>18</v>
      </c>
      <c r="H52" s="22">
        <f>H$2*D52</f>
        <v>0.1</v>
      </c>
      <c r="I52" s="6" t="s">
        <v>19</v>
      </c>
      <c r="J52" s="6" t="s">
        <v>20</v>
      </c>
      <c r="K52" s="23" t="s">
        <v>21</v>
      </c>
      <c r="L52" s="6" t="s">
        <v>22</v>
      </c>
      <c r="M52" s="23" t="s">
        <v>23</v>
      </c>
    </row>
    <row r="53" spans="1:15" ht="13.5" x14ac:dyDescent="0.25">
      <c r="A53" s="20">
        <f>A52+1</f>
        <v>43</v>
      </c>
      <c r="B53" s="6" t="s">
        <v>234</v>
      </c>
      <c r="C53" s="20"/>
      <c r="D53" s="20">
        <v>1</v>
      </c>
      <c r="E53" s="6" t="s">
        <v>242</v>
      </c>
      <c r="F53" s="38" t="s">
        <v>243</v>
      </c>
      <c r="G53" s="35" t="s">
        <v>18</v>
      </c>
      <c r="H53" s="22">
        <f>H$2*D53</f>
        <v>0.05</v>
      </c>
      <c r="I53" s="7" t="s">
        <v>244</v>
      </c>
      <c r="J53" s="38" t="s">
        <v>20</v>
      </c>
      <c r="K53" s="7" t="s">
        <v>245</v>
      </c>
      <c r="L53" s="38" t="s">
        <v>22</v>
      </c>
      <c r="M53" s="7" t="s">
        <v>246</v>
      </c>
    </row>
    <row r="54" spans="1:15" x14ac:dyDescent="0.25">
      <c r="A54" s="20">
        <f>A53+1</f>
        <v>44</v>
      </c>
      <c r="B54" s="6" t="s">
        <v>234</v>
      </c>
      <c r="C54" s="6"/>
      <c r="D54" s="20">
        <v>1</v>
      </c>
      <c r="E54" s="6" t="s">
        <v>247</v>
      </c>
      <c r="F54" s="6" t="s">
        <v>52</v>
      </c>
      <c r="G54" s="21" t="s">
        <v>18</v>
      </c>
      <c r="H54" s="22">
        <f>H$2*D54</f>
        <v>0.05</v>
      </c>
      <c r="I54" s="6" t="s">
        <v>53</v>
      </c>
      <c r="J54" s="6" t="s">
        <v>20</v>
      </c>
      <c r="K54" s="6" t="s">
        <v>54</v>
      </c>
      <c r="L54" s="6" t="s">
        <v>55</v>
      </c>
      <c r="M54" s="6" t="s">
        <v>56</v>
      </c>
    </row>
    <row r="56" spans="1:15" s="6" customFormat="1" x14ac:dyDescent="0.25">
      <c r="A56" s="20">
        <f>A54+1</f>
        <v>45</v>
      </c>
      <c r="B56" s="6" t="s">
        <v>248</v>
      </c>
      <c r="C56" s="6" t="s">
        <v>249</v>
      </c>
      <c r="D56" s="20">
        <v>1</v>
      </c>
      <c r="E56" s="6" t="s">
        <v>250</v>
      </c>
      <c r="F56" s="6" t="s">
        <v>251</v>
      </c>
      <c r="G56" s="21" t="s">
        <v>252</v>
      </c>
      <c r="H56" s="22">
        <f>H$2*D56</f>
        <v>0.05</v>
      </c>
      <c r="I56" s="6" t="s">
        <v>253</v>
      </c>
      <c r="J56" s="6" t="s">
        <v>254</v>
      </c>
      <c r="K56" s="6" t="s">
        <v>251</v>
      </c>
      <c r="L56" s="6" t="s">
        <v>255</v>
      </c>
      <c r="M56" s="6" t="s">
        <v>251</v>
      </c>
      <c r="O56" s="41"/>
    </row>
    <row r="57" spans="1:15" s="6" customFormat="1" x14ac:dyDescent="0.25">
      <c r="A57" s="20">
        <f>A56+1</f>
        <v>46</v>
      </c>
      <c r="B57" s="6" t="s">
        <v>248</v>
      </c>
      <c r="C57" s="6" t="s">
        <v>256</v>
      </c>
      <c r="D57" s="20">
        <v>1</v>
      </c>
      <c r="E57" s="6" t="s">
        <v>257</v>
      </c>
      <c r="F57" s="6" t="s">
        <v>25</v>
      </c>
      <c r="G57" s="21" t="s">
        <v>18</v>
      </c>
      <c r="H57" s="22">
        <f>H$2*D57</f>
        <v>0.05</v>
      </c>
      <c r="I57" s="6" t="s">
        <v>26</v>
      </c>
      <c r="J57" s="6" t="s">
        <v>20</v>
      </c>
      <c r="K57" s="6" t="s">
        <v>27</v>
      </c>
      <c r="L57" s="6" t="s">
        <v>22</v>
      </c>
      <c r="M57" s="6" t="s">
        <v>28</v>
      </c>
      <c r="O57" s="41"/>
    </row>
    <row r="58" spans="1:15" s="6" customFormat="1" x14ac:dyDescent="0.25">
      <c r="A58" s="20">
        <f>A57+1</f>
        <v>47</v>
      </c>
      <c r="B58" s="6" t="s">
        <v>248</v>
      </c>
      <c r="C58" s="6" t="s">
        <v>258</v>
      </c>
      <c r="D58" s="20">
        <v>1</v>
      </c>
      <c r="E58" s="6" t="s">
        <v>259</v>
      </c>
      <c r="F58" s="6" t="s">
        <v>260</v>
      </c>
      <c r="G58" s="21" t="s">
        <v>18</v>
      </c>
      <c r="H58" s="22">
        <f>H$2*D58</f>
        <v>0.05</v>
      </c>
      <c r="I58" s="6" t="s">
        <v>261</v>
      </c>
      <c r="J58" s="6" t="s">
        <v>20</v>
      </c>
      <c r="K58" s="6" t="s">
        <v>262</v>
      </c>
      <c r="L58" s="6" t="s">
        <v>263</v>
      </c>
      <c r="M58" s="6" t="s">
        <v>264</v>
      </c>
      <c r="O58" s="41"/>
    </row>
    <row r="60" spans="1:15" s="45" customFormat="1" ht="12.75" customHeight="1" x14ac:dyDescent="0.25">
      <c r="A60" s="44">
        <f>A58+1</f>
        <v>48</v>
      </c>
      <c r="B60" s="45" t="s">
        <v>265</v>
      </c>
      <c r="C60" s="45" t="s">
        <v>266</v>
      </c>
      <c r="D60" s="44">
        <v>0</v>
      </c>
      <c r="E60" s="45" t="s">
        <v>267</v>
      </c>
      <c r="F60" s="6" t="s">
        <v>268</v>
      </c>
      <c r="G60" s="6">
        <v>1206</v>
      </c>
      <c r="H60" s="22">
        <f>H$2*D60</f>
        <v>0</v>
      </c>
      <c r="I60" s="23" t="s">
        <v>269</v>
      </c>
      <c r="J60" s="6" t="s">
        <v>20</v>
      </c>
      <c r="K60" s="23" t="s">
        <v>270</v>
      </c>
      <c r="L60" s="6" t="s">
        <v>271</v>
      </c>
      <c r="M60" s="23" t="s">
        <v>272</v>
      </c>
      <c r="N60" s="6"/>
      <c r="O60" s="41"/>
    </row>
    <row r="61" spans="1:15" s="6" customFormat="1" x14ac:dyDescent="0.25">
      <c r="A61" s="20">
        <f>A60+1</f>
        <v>49</v>
      </c>
      <c r="B61" s="6" t="s">
        <v>265</v>
      </c>
      <c r="C61" s="6" t="s">
        <v>273</v>
      </c>
      <c r="D61" s="20">
        <v>0</v>
      </c>
      <c r="E61" s="6" t="s">
        <v>274</v>
      </c>
      <c r="F61" s="16">
        <v>200</v>
      </c>
      <c r="G61" s="21" t="s">
        <v>18</v>
      </c>
      <c r="H61" s="22">
        <f>H$2*D61</f>
        <v>0</v>
      </c>
      <c r="I61" s="6" t="s">
        <v>275</v>
      </c>
      <c r="J61" s="6" t="s">
        <v>20</v>
      </c>
      <c r="K61" s="6" t="s">
        <v>276</v>
      </c>
      <c r="L61" s="6" t="s">
        <v>72</v>
      </c>
      <c r="M61" s="6" t="s">
        <v>277</v>
      </c>
      <c r="N61" s="30"/>
      <c r="O61" s="41"/>
    </row>
    <row r="63" spans="1:15" s="6" customFormat="1" x14ac:dyDescent="0.25">
      <c r="A63" s="20">
        <f>A61+1</f>
        <v>50</v>
      </c>
      <c r="B63" s="6" t="s">
        <v>278</v>
      </c>
      <c r="D63" s="6">
        <v>0</v>
      </c>
      <c r="E63" s="6" t="s">
        <v>279</v>
      </c>
      <c r="F63" s="6" t="s">
        <v>280</v>
      </c>
      <c r="G63" s="21" t="s">
        <v>281</v>
      </c>
      <c r="H63" s="22">
        <f>H$2*D63</f>
        <v>0</v>
      </c>
      <c r="I63" s="33" t="s">
        <v>282</v>
      </c>
      <c r="J63" s="6" t="s">
        <v>20</v>
      </c>
      <c r="K63" s="33" t="s">
        <v>283</v>
      </c>
      <c r="L63" s="46" t="s">
        <v>284</v>
      </c>
      <c r="M63" s="33" t="s">
        <v>285</v>
      </c>
      <c r="O63" s="47"/>
    </row>
    <row r="64" spans="1:15" s="6" customFormat="1" x14ac:dyDescent="0.25">
      <c r="A64" s="20">
        <f>A63+1</f>
        <v>51</v>
      </c>
      <c r="B64" s="6" t="s">
        <v>286</v>
      </c>
      <c r="C64" s="6" t="s">
        <v>287</v>
      </c>
      <c r="D64" s="20">
        <v>0</v>
      </c>
      <c r="E64" s="6" t="s">
        <v>288</v>
      </c>
      <c r="F64" s="23" t="s">
        <v>289</v>
      </c>
      <c r="G64" s="23" t="s">
        <v>182</v>
      </c>
      <c r="H64" s="22">
        <f>H$2*D64</f>
        <v>0</v>
      </c>
      <c r="I64" s="23" t="s">
        <v>290</v>
      </c>
      <c r="J64" s="6" t="s">
        <v>20</v>
      </c>
      <c r="K64" s="23" t="s">
        <v>291</v>
      </c>
      <c r="L64" s="6" t="s">
        <v>292</v>
      </c>
      <c r="M64" s="23" t="s">
        <v>289</v>
      </c>
      <c r="O64" s="41"/>
    </row>
    <row r="65" spans="1:25" s="6" customFormat="1" x14ac:dyDescent="0.25">
      <c r="A65" s="20">
        <f>A64+1</f>
        <v>52</v>
      </c>
      <c r="B65" s="6" t="s">
        <v>286</v>
      </c>
      <c r="C65" s="6" t="s">
        <v>293</v>
      </c>
      <c r="D65" s="20">
        <v>0</v>
      </c>
      <c r="E65" s="6" t="s">
        <v>294</v>
      </c>
      <c r="F65" s="6" t="s">
        <v>68</v>
      </c>
      <c r="G65" s="21"/>
      <c r="H65" s="22">
        <f>H$2*D65</f>
        <v>0</v>
      </c>
      <c r="O65" s="41"/>
    </row>
    <row r="66" spans="1:25" s="6" customFormat="1" ht="13.5" x14ac:dyDescent="0.3">
      <c r="A66" s="20">
        <f>A65+1</f>
        <v>53</v>
      </c>
      <c r="B66" s="6" t="s">
        <v>286</v>
      </c>
      <c r="C66" s="6" t="s">
        <v>293</v>
      </c>
      <c r="D66" s="20">
        <v>0</v>
      </c>
      <c r="E66" s="6" t="s">
        <v>295</v>
      </c>
      <c r="F66" s="6" t="s">
        <v>148</v>
      </c>
      <c r="G66" s="21" t="s">
        <v>18</v>
      </c>
      <c r="H66" s="22">
        <f>H$2*D66</f>
        <v>0</v>
      </c>
      <c r="I66" s="6" t="s">
        <v>149</v>
      </c>
      <c r="J66" s="6" t="s">
        <v>20</v>
      </c>
      <c r="K66" s="6" t="s">
        <v>150</v>
      </c>
      <c r="L66" s="27" t="s">
        <v>72</v>
      </c>
      <c r="M66" s="6" t="s">
        <v>151</v>
      </c>
      <c r="O66" s="41"/>
      <c r="X66" s="11"/>
      <c r="Y66" s="11"/>
    </row>
    <row r="67" spans="1:25" s="6" customFormat="1" ht="16.5" x14ac:dyDescent="0.3">
      <c r="A67" s="20">
        <f>A66+1</f>
        <v>54</v>
      </c>
      <c r="B67" s="6" t="s">
        <v>286</v>
      </c>
      <c r="C67" s="6" t="s">
        <v>293</v>
      </c>
      <c r="D67" s="20">
        <v>0</v>
      </c>
      <c r="E67" s="6" t="s">
        <v>297</v>
      </c>
      <c r="F67" s="6" t="s">
        <v>298</v>
      </c>
      <c r="G67" s="21" t="s">
        <v>18</v>
      </c>
      <c r="H67" s="22">
        <f>H$2*D67</f>
        <v>0</v>
      </c>
      <c r="I67" s="6" t="s">
        <v>299</v>
      </c>
      <c r="J67" s="6" t="s">
        <v>300</v>
      </c>
      <c r="K67" s="49" t="s">
        <v>301</v>
      </c>
      <c r="L67" s="27" t="s">
        <v>300</v>
      </c>
      <c r="M67" s="49" t="s">
        <v>302</v>
      </c>
      <c r="O67" s="41"/>
      <c r="X67" s="11"/>
      <c r="Y67" s="11"/>
    </row>
    <row r="68" spans="1:25" x14ac:dyDescent="0.25">
      <c r="H68" s="48"/>
    </row>
    <row r="70" spans="1:25" x14ac:dyDescent="0.25">
      <c r="H70" s="48">
        <f>SUM(H5:H69)</f>
        <v>3.1499999999999981</v>
      </c>
    </row>
  </sheetData>
  <hyperlinks>
    <hyperlink ref="K32" r:id="rId1" display="http://search.digikey.com/scripts/DkSearch/dksus.dll?Detail&amp;name=RHM10MGTR-ND"/>
    <hyperlink ref="L63" r:id="rId2" display="http://digikey.com/Suppliers/us/Murata-Electronics.page?lang=EN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ActiveWave</dc:creator>
  <cp:lastModifiedBy>ActiveWave</cp:lastModifiedBy>
  <dcterms:created xsi:type="dcterms:W3CDTF">2012-03-23T18:37:27Z</dcterms:created>
  <dcterms:modified xsi:type="dcterms:W3CDTF">2012-05-09T18:12:37Z</dcterms:modified>
</cp:coreProperties>
</file>