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9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9" i="1" l="1"/>
  <c r="A20" i="1" s="1"/>
  <c r="A18" i="1" l="1"/>
  <c r="A17" i="1"/>
  <c r="A16" i="1"/>
  <c r="H15" i="2"/>
  <c r="H14" i="2"/>
  <c r="H13" i="2"/>
  <c r="H12" i="2"/>
  <c r="H11" i="2"/>
  <c r="H10" i="2"/>
  <c r="H9" i="2"/>
  <c r="H8" i="2"/>
  <c r="H7" i="2"/>
  <c r="A7" i="2"/>
  <c r="A8" i="2" s="1"/>
  <c r="A9" i="2" s="1"/>
  <c r="A10" i="2" s="1"/>
  <c r="A11" i="2" s="1"/>
  <c r="A12" i="2" s="1"/>
  <c r="A13" i="2" s="1"/>
  <c r="A14" i="2" s="1"/>
  <c r="A15" i="2" s="1"/>
  <c r="H6" i="2"/>
  <c r="A6" i="2"/>
  <c r="H5" i="2"/>
  <c r="H17" i="2" s="1"/>
  <c r="H7" i="1" l="1"/>
  <c r="H15" i="1"/>
  <c r="H14" i="1"/>
  <c r="H13" i="1"/>
  <c r="H12" i="1"/>
  <c r="H11" i="1"/>
  <c r="H10" i="1"/>
  <c r="H9" i="1"/>
  <c r="H8" i="1"/>
  <c r="H6" i="1"/>
  <c r="H5" i="1" l="1"/>
  <c r="H23" i="1" s="1"/>
  <c r="A6" i="1"/>
  <c r="A7" i="1" l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<sst xmlns="http://schemas.openxmlformats.org/spreadsheetml/2006/main" count="252" uniqueCount="98">
  <si>
    <t>Item #</t>
  </si>
  <si>
    <t>Part Stat.</t>
  </si>
  <si>
    <t>Option #</t>
  </si>
  <si>
    <t>Qty-Sur</t>
  </si>
  <si>
    <t>Part Ref.</t>
  </si>
  <si>
    <t>Value</t>
  </si>
  <si>
    <t>Part Size</t>
  </si>
  <si>
    <t>Description</t>
  </si>
  <si>
    <t>Dist.</t>
  </si>
  <si>
    <t>Distributor P/N</t>
  </si>
  <si>
    <t>Manufacturer</t>
  </si>
  <si>
    <t>Manufacturer P/N</t>
  </si>
  <si>
    <t>Note</t>
  </si>
  <si>
    <t>Revision</t>
  </si>
  <si>
    <t>TAG-201 Rev2</t>
  </si>
  <si>
    <t>09/05/2011</t>
  </si>
  <si>
    <t>Seal Tag REV2.0 Board</t>
  </si>
  <si>
    <t>BASIC</t>
  </si>
  <si>
    <t>0603</t>
  </si>
  <si>
    <t>Digi-Key</t>
  </si>
  <si>
    <t>Murata</t>
  </si>
  <si>
    <t>C5</t>
  </si>
  <si>
    <t>490-1414-2-ND</t>
  </si>
  <si>
    <t>GRM1885C1H300JA01D</t>
  </si>
  <si>
    <t>CAP CER 30PF 50V 5% C0G 0603</t>
  </si>
  <si>
    <t>GRM1885C1H680JA01D</t>
  </si>
  <si>
    <t>CAP CER 68PF 50V 5% C0G 0603</t>
  </si>
  <si>
    <t>C6</t>
  </si>
  <si>
    <t>490-1423-2-ND</t>
  </si>
  <si>
    <t>68pF</t>
  </si>
  <si>
    <t>0.1 uF</t>
  </si>
  <si>
    <t>CAP .10UF 16V CERAMIC X7R</t>
  </si>
  <si>
    <t>399-1100-2-ND</t>
  </si>
  <si>
    <t>Kemet</t>
  </si>
  <si>
    <t>C0603C104Z3VACTU</t>
  </si>
  <si>
    <t>C1,C3,C4</t>
  </si>
  <si>
    <t>Rohm</t>
  </si>
  <si>
    <t>R5,R6</t>
  </si>
  <si>
    <t>MCR03EZPFX3901</t>
  </si>
  <si>
    <t>RHM3.90KHTR-ND</t>
  </si>
  <si>
    <t>RES 3.90K OHM 1/10W 1% 0603 SMD</t>
  </si>
  <si>
    <t>3.9K</t>
  </si>
  <si>
    <t>10k</t>
  </si>
  <si>
    <t>MCR03EZPFX1002</t>
  </si>
  <si>
    <t>HM10.0KHTR-ND</t>
  </si>
  <si>
    <t>RES 10.0K OHM 1/10W 1% 0603 SMD</t>
  </si>
  <si>
    <t>R3</t>
  </si>
  <si>
    <t>Ferrite Bead</t>
  </si>
  <si>
    <t>BEAD CORE 27 OHM 4A 0603 SMD</t>
  </si>
  <si>
    <t>Digikey</t>
  </si>
  <si>
    <t>P10436TR-ND</t>
  </si>
  <si>
    <t>Panasonic-ECG</t>
  </si>
  <si>
    <t>EXC-ML16A270U</t>
  </si>
  <si>
    <t>L1,L2</t>
  </si>
  <si>
    <t>U1</t>
  </si>
  <si>
    <t>U2</t>
  </si>
  <si>
    <t>ST-Micro</t>
  </si>
  <si>
    <t>M24LR16E</t>
  </si>
  <si>
    <t>STM8L151F3U6</t>
  </si>
  <si>
    <t>STMicroelectronics</t>
  </si>
  <si>
    <t>497-11495-2-ND</t>
  </si>
  <si>
    <t>MCU 8BIT 8KB FLASH 20-UFQFPN</t>
  </si>
  <si>
    <t>20-UFQFN</t>
  </si>
  <si>
    <t>Battery Holder</t>
  </si>
  <si>
    <t>BT1</t>
  </si>
  <si>
    <t>BLP2032SM-GTR-ND</t>
  </si>
  <si>
    <t>MPD (Memory Protection Devices)</t>
  </si>
  <si>
    <t>HOLDER COIN CELL W/GOLD SMD</t>
  </si>
  <si>
    <t>Cost</t>
  </si>
  <si>
    <t>Total Cost</t>
  </si>
  <si>
    <t>Mounting Pins</t>
  </si>
  <si>
    <t>ED8184-ND</t>
  </si>
  <si>
    <t>J1,J2</t>
  </si>
  <si>
    <t>Build 1200</t>
  </si>
  <si>
    <t>30pF</t>
  </si>
  <si>
    <t>C2</t>
  </si>
  <si>
    <t>10000 pF</t>
  </si>
  <si>
    <t xml:space="preserve">CAP 10000PF 50V CERAMIC NP0 </t>
  </si>
  <si>
    <t>399-1091-2-ND</t>
  </si>
  <si>
    <t>C0603C103K5RACTU</t>
  </si>
  <si>
    <t>MSC Industrial Supply</t>
  </si>
  <si>
    <t xml:space="preserve">0-80X5/32 18-8SS SOCKET HEAD CAP SCREWS </t>
  </si>
  <si>
    <t>Screw</t>
  </si>
  <si>
    <t xml:space="preserve">0-80 X 3/16 SHCS 18-8 SS </t>
  </si>
  <si>
    <t>Insert</t>
  </si>
  <si>
    <t>0-80 Insert Diameter: 0.1040 In. Hole Diameter: 0.0940 In. Drill Size: 3/32</t>
  </si>
  <si>
    <t>E-Z Lok</t>
  </si>
  <si>
    <t>240-000-BR</t>
  </si>
  <si>
    <t>2</t>
  </si>
  <si>
    <t>Import</t>
  </si>
  <si>
    <t>washer</t>
  </si>
  <si>
    <t>GS 4-3 (S-14)</t>
  </si>
  <si>
    <t>S-14</t>
  </si>
  <si>
    <t>Eyelet</t>
  </si>
  <si>
    <t>S-14 Brass Eyelet</t>
  </si>
  <si>
    <t>SISKA Inc</t>
  </si>
  <si>
    <t>820-W-BRASS</t>
  </si>
  <si>
    <t>820 Brass Washer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</si>
</sst>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8"/>
      <name val="Book Antiqua"/>
      <family val="1"/>
    </font>
    <font>
      <sz val="18"/>
      <name val="Book Antiqua"/>
      <family val="1"/>
    </font>
    <font>
      <sz val="18"/>
      <name val="Arial"/>
      <family val="2"/>
    </font>
    <font>
      <b/>
      <sz val="20"/>
      <name val="Book Antiqua"/>
      <family val="1"/>
    </font>
    <font>
      <sz val="8"/>
      <name val="Book Antiqua"/>
      <family val="1"/>
    </font>
    <font>
      <sz val="10"/>
      <name val="Arial"/>
      <family val="2"/>
    </font>
    <font>
      <b/>
      <sz val="8"/>
      <name val="Book Antiqua"/>
      <family val="1"/>
    </font>
    <font>
      <sz val="8"/>
      <name val="Arial"/>
      <family val="2"/>
    </font>
    <font>
      <sz val="10"/>
      <color indexed="8"/>
      <name val="MS Sans Serif"/>
      <family val="2"/>
    </font>
    <font>
      <sz val="8"/>
      <name val="Arial"/>
    </font>
    <font>
      <sz val="8"/>
      <name val="Arial Unicode MS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8"/>
      <color theme="1"/>
      <name val="Book Antiqua"/>
      <family val="1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12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Border="1"/>
    <xf numFmtId="164" fontId="2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wrapText="1"/>
    </xf>
    <xf numFmtId="0" fontId="10" fillId="0" borderId="1" xfId="0" applyFont="1" applyBorder="1"/>
    <xf numFmtId="49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15" fillId="0" borderId="0" xfId="0" applyFont="1" applyFill="1"/>
    <xf numFmtId="0" fontId="1" fillId="0" borderId="2" xfId="0" applyFont="1" applyFill="1" applyBorder="1"/>
    <xf numFmtId="49" fontId="7" fillId="0" borderId="2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/>
    <xf numFmtId="0" fontId="16" fillId="0" borderId="0" xfId="0" applyFont="1" applyBorder="1"/>
    <xf numFmtId="0" fontId="13" fillId="0" borderId="2" xfId="0" applyFont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49" fontId="5" fillId="0" borderId="1" xfId="0" applyNumberFormat="1" applyFont="1" applyFill="1" applyBorder="1" applyAlignment="1">
      <alignment horizontal="center"/>
    </xf>
    <xf numFmtId="0" fontId="13" fillId="0" borderId="1" xfId="0" applyFont="1" applyBorder="1"/>
    <xf numFmtId="164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wrapText="1"/>
    </xf>
    <xf numFmtId="0" fontId="8" fillId="0" borderId="1" xfId="0" applyFont="1" applyBorder="1"/>
    <xf numFmtId="0" fontId="5" fillId="0" borderId="1" xfId="1" applyFont="1" applyFill="1" applyBorder="1" applyAlignment="1">
      <alignment horizontal="left" wrapText="1"/>
    </xf>
    <xf numFmtId="0" fontId="11" fillId="0" borderId="1" xfId="0" applyFont="1" applyBorder="1"/>
    <xf numFmtId="0" fontId="14" fillId="0" borderId="1" xfId="2" applyFont="1" applyBorder="1"/>
    <xf numFmtId="0" fontId="5" fillId="0" borderId="1" xfId="0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49" fontId="15" fillId="0" borderId="0" xfId="0" applyNumberFormat="1" applyFont="1" applyFill="1" applyAlignment="1">
      <alignment horizontal="center"/>
    </xf>
    <xf numFmtId="0" fontId="17" fillId="0" borderId="2" xfId="0" applyFont="1" applyBorder="1"/>
    <xf numFmtId="0" fontId="17" fillId="0" borderId="0" xfId="0" applyFont="1" applyBorder="1"/>
    <xf numFmtId="2" fontId="17" fillId="0" borderId="0" xfId="0" applyNumberFormat="1" applyFont="1" applyBorder="1"/>
    <xf numFmtId="0" fontId="15" fillId="0" borderId="1" xfId="0" applyFont="1" applyFill="1" applyBorder="1"/>
    <xf numFmtId="0" fontId="15" fillId="0" borderId="1" xfId="0" applyFont="1" applyFill="1" applyBorder="1" applyAlignment="1">
      <alignment horizontal="center"/>
    </xf>
    <xf numFmtId="49" fontId="15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/>
    <xf numFmtId="49" fontId="5" fillId="0" borderId="3" xfId="0" applyNumberFormat="1" applyFont="1" applyFill="1" applyBorder="1" applyAlignment="1">
      <alignment horizontal="center"/>
    </xf>
    <xf numFmtId="2" fontId="5" fillId="0" borderId="3" xfId="0" applyNumberFormat="1" applyFont="1" applyFill="1" applyBorder="1" applyAlignment="1">
      <alignment horizontal="center"/>
    </xf>
    <xf numFmtId="0" fontId="13" fillId="0" borderId="3" xfId="0" applyFont="1" applyBorder="1"/>
    <xf numFmtId="164" fontId="5" fillId="0" borderId="3" xfId="0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/>
    <xf numFmtId="164" fontId="7" fillId="0" borderId="6" xfId="0" applyNumberFormat="1" applyFont="1" applyFill="1" applyBorder="1" applyAlignment="1"/>
    <xf numFmtId="49" fontId="5" fillId="0" borderId="0" xfId="0" applyNumberFormat="1" applyFont="1" applyFill="1" applyBorder="1" applyAlignment="1">
      <alignment horizontal="center"/>
    </xf>
    <xf numFmtId="0" fontId="5" fillId="0" borderId="0" xfId="0" applyFont="1" applyFill="1"/>
    <xf numFmtId="49" fontId="15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18" fillId="0" borderId="0" xfId="0" applyFont="1"/>
    <xf numFmtId="0" fontId="5" fillId="0" borderId="2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/>
    <xf numFmtId="0" fontId="5" fillId="0" borderId="8" xfId="0" applyFont="1" applyFill="1" applyBorder="1" applyAlignment="1">
      <alignment horizontal="center"/>
    </xf>
    <xf numFmtId="49" fontId="5" fillId="0" borderId="8" xfId="0" applyNumberFormat="1" applyFont="1" applyFill="1" applyBorder="1" applyAlignment="1">
      <alignment horizontal="center"/>
    </xf>
    <xf numFmtId="2" fontId="5" fillId="0" borderId="8" xfId="0" applyNumberFormat="1" applyFont="1" applyFill="1" applyBorder="1" applyAlignment="1">
      <alignment horizontal="center"/>
    </xf>
    <xf numFmtId="0" fontId="13" fillId="0" borderId="8" xfId="0" applyFont="1" applyBorder="1"/>
    <xf numFmtId="164" fontId="5" fillId="0" borderId="9" xfId="0" applyNumberFormat="1" applyFont="1" applyFill="1" applyBorder="1" applyAlignment="1">
      <alignment horizontal="left"/>
    </xf>
    <xf numFmtId="0" fontId="5" fillId="0" borderId="10" xfId="0" applyFont="1" applyFill="1" applyBorder="1" applyAlignment="1">
      <alignment horizontal="center"/>
    </xf>
    <xf numFmtId="164" fontId="5" fillId="0" borderId="11" xfId="0" applyNumberFormat="1" applyFont="1" applyFill="1" applyBorder="1" applyAlignment="1">
      <alignment horizontal="left"/>
    </xf>
    <xf numFmtId="0" fontId="0" fillId="0" borderId="11" xfId="0" applyBorder="1"/>
    <xf numFmtId="0" fontId="5" fillId="0" borderId="12" xfId="0" applyFont="1" applyFill="1" applyBorder="1" applyAlignment="1">
      <alignment horizontal="center"/>
    </xf>
    <xf numFmtId="0" fontId="15" fillId="0" borderId="13" xfId="0" applyFont="1" applyFill="1" applyBorder="1"/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15" xfId="0" applyFont="1" applyFill="1" applyBorder="1" applyAlignment="1"/>
    <xf numFmtId="164" fontId="7" fillId="0" borderId="16" xfId="0" applyNumberFormat="1" applyFont="1" applyFill="1" applyBorder="1" applyAlignment="1"/>
    <xf numFmtId="2" fontId="5" fillId="0" borderId="1" xfId="0" applyNumberFormat="1" applyFont="1" applyFill="1" applyBorder="1" applyAlignment="1">
      <alignment horizontal="center"/>
    </xf>
    <xf numFmtId="0" fontId="18" fillId="0" borderId="1" xfId="0" applyFont="1" applyBorder="1"/>
    <xf numFmtId="0" fontId="15" fillId="0" borderId="13" xfId="0" applyFont="1" applyFill="1" applyBorder="1" applyAlignment="1">
      <alignment horizontal="center"/>
    </xf>
    <xf numFmtId="49" fontId="15" fillId="0" borderId="13" xfId="0" applyNumberFormat="1" applyFont="1" applyFill="1" applyBorder="1" applyAlignment="1">
      <alignment horizontal="center"/>
    </xf>
    <xf numFmtId="2" fontId="5" fillId="0" borderId="13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7" xfId="0" applyBorder="1"/>
  </cellXfs>
  <cellStyles count="3">
    <cellStyle name="Hyperlink" xfId="2" builtinId="8"/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igikey.com/Suppliers/us/Memory-Protection-Devices.page?lang=EN" TargetMode="External"/><Relationship Id="rId1" Type="http://schemas.openxmlformats.org/officeDocument/2006/relationships/hyperlink" Target="http://digikey.com/Suppliers/us/STMicroelectronics.page?lang=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igikey.com/Suppliers/us/Memory-Protection-Devices.page?lang=EN" TargetMode="External"/><Relationship Id="rId1" Type="http://schemas.openxmlformats.org/officeDocument/2006/relationships/hyperlink" Target="http://digikey.com/Suppliers/us/STMicroelectronics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abSelected="1" workbookViewId="0">
      <selection activeCell="H21" sqref="H21"/>
    </sheetView>
  </sheetViews>
  <sheetFormatPr defaultRowHeight="15" x14ac:dyDescent="0.25"/>
  <cols>
    <col min="1" max="1" width="9.140625" style="25"/>
    <col min="2" max="6" width="9.140625" style="23"/>
    <col min="7" max="7" width="11.42578125" style="23" customWidth="1"/>
    <col min="8" max="8" width="9.140625" style="23"/>
    <col min="9" max="9" width="25.140625" style="23" customWidth="1"/>
    <col min="10" max="10" width="9.140625" style="23"/>
    <col min="11" max="11" width="13.42578125" style="23" customWidth="1"/>
    <col min="12" max="12" width="9.140625" style="23"/>
    <col min="13" max="13" width="20" style="23" customWidth="1"/>
    <col min="14" max="14" width="13.140625" style="23" customWidth="1"/>
    <col min="15" max="16384" width="9.140625" style="23"/>
  </cols>
  <sheetData>
    <row r="1" spans="1:25" s="2" customFormat="1" ht="26.25" x14ac:dyDescent="0.4">
      <c r="A1" s="20" t="s">
        <v>14</v>
      </c>
      <c r="B1" s="1"/>
      <c r="C1" s="1"/>
      <c r="E1" s="1"/>
      <c r="F1" s="3"/>
      <c r="G1" s="1"/>
      <c r="H1" s="1"/>
      <c r="I1" s="4" t="s">
        <v>73</v>
      </c>
      <c r="J1" s="5"/>
      <c r="K1" s="6"/>
      <c r="L1" s="6"/>
      <c r="M1" s="6"/>
      <c r="O1" s="7"/>
    </row>
    <row r="2" spans="1:25" s="5" customFormat="1" ht="13.5" x14ac:dyDescent="0.3">
      <c r="A2" s="21" t="s">
        <v>15</v>
      </c>
      <c r="B2" s="8"/>
      <c r="C2" s="8"/>
      <c r="F2" s="9"/>
      <c r="G2" s="9"/>
      <c r="H2" s="9">
        <v>0.06</v>
      </c>
      <c r="I2" s="9" t="s">
        <v>16</v>
      </c>
      <c r="O2" s="10"/>
    </row>
    <row r="3" spans="1:25" s="5" customFormat="1" ht="13.5" thickBot="1" x14ac:dyDescent="0.3">
      <c r="A3" s="22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O3" s="10"/>
    </row>
    <row r="4" spans="1:25" s="12" customFormat="1" ht="14.25" thickBot="1" x14ac:dyDescent="0.35">
      <c r="A4" s="75" t="s">
        <v>0</v>
      </c>
      <c r="B4" s="76" t="s">
        <v>1</v>
      </c>
      <c r="C4" s="76" t="s">
        <v>2</v>
      </c>
      <c r="D4" s="76" t="s">
        <v>3</v>
      </c>
      <c r="E4" s="76" t="s">
        <v>4</v>
      </c>
      <c r="F4" s="76" t="s">
        <v>5</v>
      </c>
      <c r="G4" s="76" t="s">
        <v>6</v>
      </c>
      <c r="H4" s="76" t="s">
        <v>68</v>
      </c>
      <c r="I4" s="76" t="s">
        <v>7</v>
      </c>
      <c r="J4" s="76" t="s">
        <v>8</v>
      </c>
      <c r="K4" s="76" t="s">
        <v>9</v>
      </c>
      <c r="L4" s="76" t="s">
        <v>10</v>
      </c>
      <c r="M4" s="76" t="s">
        <v>11</v>
      </c>
      <c r="N4" s="77" t="s">
        <v>12</v>
      </c>
      <c r="O4" s="78" t="s">
        <v>13</v>
      </c>
      <c r="X4" s="9"/>
    </row>
    <row r="5" spans="1:25" s="5" customFormat="1" ht="15.75" x14ac:dyDescent="0.3">
      <c r="A5" s="63">
        <v>1</v>
      </c>
      <c r="B5" s="64" t="s">
        <v>17</v>
      </c>
      <c r="C5" s="64"/>
      <c r="D5" s="65">
        <v>1</v>
      </c>
      <c r="E5" s="64" t="s">
        <v>21</v>
      </c>
      <c r="F5" s="64" t="s">
        <v>74</v>
      </c>
      <c r="G5" s="66" t="s">
        <v>18</v>
      </c>
      <c r="H5" s="67">
        <f>H$2*D5</f>
        <v>0.06</v>
      </c>
      <c r="I5" s="64" t="s">
        <v>24</v>
      </c>
      <c r="J5" s="64" t="s">
        <v>19</v>
      </c>
      <c r="K5" s="68" t="s">
        <v>22</v>
      </c>
      <c r="L5" s="64" t="s">
        <v>20</v>
      </c>
      <c r="M5" s="68" t="s">
        <v>23</v>
      </c>
      <c r="N5" s="64"/>
      <c r="O5" s="69">
        <v>2</v>
      </c>
      <c r="X5" s="13"/>
    </row>
    <row r="6" spans="1:25" s="5" customFormat="1" ht="15.75" x14ac:dyDescent="0.3">
      <c r="A6" s="70">
        <f>A5+1</f>
        <v>2</v>
      </c>
      <c r="B6" s="27" t="s">
        <v>17</v>
      </c>
      <c r="C6" s="27"/>
      <c r="D6" s="26">
        <v>1</v>
      </c>
      <c r="E6" s="27" t="s">
        <v>27</v>
      </c>
      <c r="F6" s="27" t="s">
        <v>29</v>
      </c>
      <c r="G6" s="28" t="s">
        <v>18</v>
      </c>
      <c r="H6" s="79">
        <f t="shared" ref="H6:H15" si="0">H$2*D6</f>
        <v>0.06</v>
      </c>
      <c r="I6" s="29" t="s">
        <v>26</v>
      </c>
      <c r="J6" s="27" t="s">
        <v>19</v>
      </c>
      <c r="K6" s="29" t="s">
        <v>28</v>
      </c>
      <c r="L6" s="27" t="s">
        <v>20</v>
      </c>
      <c r="M6" s="29" t="s">
        <v>25</v>
      </c>
      <c r="N6" s="29"/>
      <c r="O6" s="71">
        <v>2</v>
      </c>
      <c r="X6" s="13"/>
    </row>
    <row r="7" spans="1:25" s="5" customFormat="1" ht="13.5" x14ac:dyDescent="0.3">
      <c r="A7" s="70">
        <f t="shared" ref="A7:A9" si="1">A6+1</f>
        <v>3</v>
      </c>
      <c r="B7" s="27" t="s">
        <v>17</v>
      </c>
      <c r="C7" s="27"/>
      <c r="D7" s="26">
        <v>3</v>
      </c>
      <c r="E7" s="31" t="s">
        <v>35</v>
      </c>
      <c r="F7" s="27" t="s">
        <v>76</v>
      </c>
      <c r="G7" s="28" t="s">
        <v>18</v>
      </c>
      <c r="H7" s="79">
        <f>H$2*D7</f>
        <v>0.18</v>
      </c>
      <c r="I7" s="27" t="s">
        <v>77</v>
      </c>
      <c r="J7" s="27" t="s">
        <v>19</v>
      </c>
      <c r="K7" s="27" t="s">
        <v>78</v>
      </c>
      <c r="L7" s="27" t="s">
        <v>33</v>
      </c>
      <c r="M7" s="27" t="s">
        <v>79</v>
      </c>
      <c r="N7" s="27"/>
      <c r="O7" s="71">
        <v>2</v>
      </c>
      <c r="X7" s="8"/>
    </row>
    <row r="8" spans="1:25" s="5" customFormat="1" ht="13.5" x14ac:dyDescent="0.3">
      <c r="A8" s="70">
        <f t="shared" si="1"/>
        <v>4</v>
      </c>
      <c r="B8" s="27" t="s">
        <v>17</v>
      </c>
      <c r="C8" s="27"/>
      <c r="D8" s="26">
        <v>1</v>
      </c>
      <c r="E8" s="31" t="s">
        <v>75</v>
      </c>
      <c r="F8" s="27" t="s">
        <v>30</v>
      </c>
      <c r="G8" s="28" t="s">
        <v>18</v>
      </c>
      <c r="H8" s="79">
        <f t="shared" si="0"/>
        <v>0.06</v>
      </c>
      <c r="I8" s="27" t="s">
        <v>31</v>
      </c>
      <c r="J8" s="27" t="s">
        <v>19</v>
      </c>
      <c r="K8" s="27" t="s">
        <v>32</v>
      </c>
      <c r="L8" s="27" t="s">
        <v>33</v>
      </c>
      <c r="M8" s="27" t="s">
        <v>34</v>
      </c>
      <c r="N8" s="27"/>
      <c r="O8" s="71">
        <v>2</v>
      </c>
      <c r="X8" s="8"/>
    </row>
    <row r="9" spans="1:25" s="5" customFormat="1" ht="13.5" x14ac:dyDescent="0.3">
      <c r="A9" s="70">
        <f t="shared" si="1"/>
        <v>5</v>
      </c>
      <c r="B9" s="27" t="s">
        <v>17</v>
      </c>
      <c r="C9" s="27"/>
      <c r="D9" s="26">
        <v>2</v>
      </c>
      <c r="E9" s="27" t="s">
        <v>37</v>
      </c>
      <c r="F9" s="27" t="s">
        <v>41</v>
      </c>
      <c r="G9" s="28" t="s">
        <v>18</v>
      </c>
      <c r="H9" s="79">
        <f t="shared" si="0"/>
        <v>0.12</v>
      </c>
      <c r="I9" s="32" t="s">
        <v>40</v>
      </c>
      <c r="J9" s="27" t="s">
        <v>19</v>
      </c>
      <c r="K9" s="32" t="s">
        <v>39</v>
      </c>
      <c r="L9" s="33" t="s">
        <v>36</v>
      </c>
      <c r="M9" s="32" t="s">
        <v>38</v>
      </c>
      <c r="N9" s="27"/>
      <c r="O9" s="71">
        <v>2</v>
      </c>
      <c r="X9" s="8"/>
      <c r="Y9" s="8"/>
    </row>
    <row r="10" spans="1:25" s="5" customFormat="1" ht="15.75" x14ac:dyDescent="0.3">
      <c r="A10" s="70">
        <f t="shared" ref="A10:A13" si="2">A9+1</f>
        <v>6</v>
      </c>
      <c r="B10" s="27" t="s">
        <v>17</v>
      </c>
      <c r="C10" s="27"/>
      <c r="D10" s="26">
        <v>1</v>
      </c>
      <c r="E10" s="31" t="s">
        <v>46</v>
      </c>
      <c r="F10" s="27" t="s">
        <v>42</v>
      </c>
      <c r="G10" s="28" t="s">
        <v>18</v>
      </c>
      <c r="H10" s="79">
        <f t="shared" si="0"/>
        <v>0.06</v>
      </c>
      <c r="I10" s="29" t="s">
        <v>45</v>
      </c>
      <c r="J10" s="27" t="s">
        <v>19</v>
      </c>
      <c r="K10" s="29" t="s">
        <v>44</v>
      </c>
      <c r="L10" s="27" t="s">
        <v>36</v>
      </c>
      <c r="M10" s="32" t="s">
        <v>43</v>
      </c>
      <c r="N10" s="27"/>
      <c r="O10" s="71">
        <v>2</v>
      </c>
      <c r="X10" s="8"/>
      <c r="Y10" s="8"/>
    </row>
    <row r="11" spans="1:25" x14ac:dyDescent="0.25">
      <c r="A11" s="70">
        <f t="shared" si="2"/>
        <v>7</v>
      </c>
      <c r="B11" s="27" t="s">
        <v>17</v>
      </c>
      <c r="C11" s="29"/>
      <c r="D11" s="26">
        <v>2</v>
      </c>
      <c r="E11" s="27" t="s">
        <v>53</v>
      </c>
      <c r="F11" s="14" t="s">
        <v>47</v>
      </c>
      <c r="G11" s="15" t="s">
        <v>18</v>
      </c>
      <c r="H11" s="79">
        <f t="shared" si="0"/>
        <v>0.12</v>
      </c>
      <c r="I11" s="14" t="s">
        <v>48</v>
      </c>
      <c r="J11" s="14" t="s">
        <v>49</v>
      </c>
      <c r="K11" s="34" t="s">
        <v>50</v>
      </c>
      <c r="L11" s="14" t="s">
        <v>51</v>
      </c>
      <c r="M11" s="16" t="s">
        <v>52</v>
      </c>
      <c r="N11" s="29"/>
      <c r="O11" s="71">
        <v>2</v>
      </c>
    </row>
    <row r="12" spans="1:25" x14ac:dyDescent="0.25">
      <c r="A12" s="70">
        <f t="shared" si="2"/>
        <v>8</v>
      </c>
      <c r="B12" s="27" t="s">
        <v>17</v>
      </c>
      <c r="C12" s="29"/>
      <c r="D12" s="26">
        <v>1</v>
      </c>
      <c r="E12" s="27" t="s">
        <v>54</v>
      </c>
      <c r="F12" s="29" t="s">
        <v>58</v>
      </c>
      <c r="G12" s="29" t="s">
        <v>62</v>
      </c>
      <c r="H12" s="79">
        <f t="shared" si="0"/>
        <v>0.06</v>
      </c>
      <c r="I12" s="29" t="s">
        <v>61</v>
      </c>
      <c r="J12" s="14" t="s">
        <v>49</v>
      </c>
      <c r="K12" s="29" t="s">
        <v>60</v>
      </c>
      <c r="L12" s="35" t="s">
        <v>59</v>
      </c>
      <c r="M12" s="29" t="s">
        <v>58</v>
      </c>
      <c r="N12" s="29"/>
      <c r="O12" s="71">
        <v>2</v>
      </c>
    </row>
    <row r="13" spans="1:25" x14ac:dyDescent="0.25">
      <c r="A13" s="70">
        <f t="shared" si="2"/>
        <v>9</v>
      </c>
      <c r="B13" s="27" t="s">
        <v>17</v>
      </c>
      <c r="C13" s="29"/>
      <c r="D13" s="26">
        <v>1</v>
      </c>
      <c r="E13" s="27" t="s">
        <v>55</v>
      </c>
      <c r="F13" s="29"/>
      <c r="G13" s="29"/>
      <c r="H13" s="79">
        <f t="shared" si="0"/>
        <v>0.06</v>
      </c>
      <c r="I13" s="29"/>
      <c r="J13" s="14" t="s">
        <v>49</v>
      </c>
      <c r="K13" s="29"/>
      <c r="L13" s="29" t="s">
        <v>56</v>
      </c>
      <c r="M13" s="29" t="s">
        <v>57</v>
      </c>
      <c r="N13" s="29"/>
      <c r="O13" s="71">
        <v>2</v>
      </c>
    </row>
    <row r="14" spans="1:25" s="5" customFormat="1" ht="15.75" x14ac:dyDescent="0.3">
      <c r="A14" s="70">
        <f>A13+1</f>
        <v>10</v>
      </c>
      <c r="B14" s="27" t="s">
        <v>17</v>
      </c>
      <c r="C14" s="27"/>
      <c r="D14" s="26">
        <v>1</v>
      </c>
      <c r="E14" s="27" t="s">
        <v>64</v>
      </c>
      <c r="F14" s="36" t="s">
        <v>63</v>
      </c>
      <c r="G14" s="27"/>
      <c r="H14" s="79">
        <f t="shared" si="0"/>
        <v>0.06</v>
      </c>
      <c r="I14" s="29" t="s">
        <v>67</v>
      </c>
      <c r="J14" s="14" t="s">
        <v>49</v>
      </c>
      <c r="K14" s="29" t="s">
        <v>65</v>
      </c>
      <c r="L14" s="35" t="s">
        <v>66</v>
      </c>
      <c r="M14" s="29" t="s">
        <v>65</v>
      </c>
      <c r="N14" s="27"/>
      <c r="O14" s="71">
        <v>2</v>
      </c>
      <c r="X14" s="8"/>
      <c r="Y14" s="8"/>
    </row>
    <row r="15" spans="1:25" customFormat="1" x14ac:dyDescent="0.25">
      <c r="A15" s="70">
        <f>A14+1</f>
        <v>11</v>
      </c>
      <c r="B15" s="43" t="s">
        <v>17</v>
      </c>
      <c r="C15" s="43"/>
      <c r="D15" s="44">
        <v>2</v>
      </c>
      <c r="E15" s="43" t="s">
        <v>72</v>
      </c>
      <c r="F15" s="43" t="s">
        <v>70</v>
      </c>
      <c r="G15" s="45"/>
      <c r="H15" s="79">
        <f t="shared" si="0"/>
        <v>0.12</v>
      </c>
      <c r="I15" s="43" t="s">
        <v>70</v>
      </c>
      <c r="J15" s="43" t="s">
        <v>19</v>
      </c>
      <c r="K15" s="46" t="s">
        <v>71</v>
      </c>
      <c r="L15" s="46"/>
      <c r="M15" s="46"/>
      <c r="N15" s="46"/>
      <c r="O15" s="72"/>
    </row>
    <row r="16" spans="1:25" customFormat="1" x14ac:dyDescent="0.25">
      <c r="A16" s="70">
        <f>A15+1</f>
        <v>12</v>
      </c>
      <c r="B16" s="43" t="s">
        <v>17</v>
      </c>
      <c r="C16" s="43"/>
      <c r="D16" s="44">
        <v>2</v>
      </c>
      <c r="E16" s="43"/>
      <c r="F16" s="43" t="s">
        <v>82</v>
      </c>
      <c r="G16" s="45"/>
      <c r="H16" s="79"/>
      <c r="I16" s="80" t="s">
        <v>81</v>
      </c>
      <c r="J16" s="46" t="s">
        <v>89</v>
      </c>
      <c r="K16" s="46"/>
      <c r="L16" s="43" t="s">
        <v>80</v>
      </c>
      <c r="M16" s="80">
        <v>74051228</v>
      </c>
      <c r="N16" s="46"/>
      <c r="O16" s="72"/>
    </row>
    <row r="17" spans="1:15" customFormat="1" x14ac:dyDescent="0.25">
      <c r="A17" s="70">
        <f>A16+1</f>
        <v>13</v>
      </c>
      <c r="B17" s="43" t="s">
        <v>17</v>
      </c>
      <c r="C17" s="43"/>
      <c r="D17" s="44">
        <v>2</v>
      </c>
      <c r="E17" s="43"/>
      <c r="F17" s="43" t="s">
        <v>82</v>
      </c>
      <c r="G17" s="45"/>
      <c r="H17" s="79">
        <v>8.6999999999999994E-2</v>
      </c>
      <c r="I17" s="80" t="s">
        <v>83</v>
      </c>
      <c r="J17" s="46" t="s">
        <v>89</v>
      </c>
      <c r="K17" s="46"/>
      <c r="L17" s="43" t="s">
        <v>80</v>
      </c>
      <c r="M17" s="80">
        <v>5670013</v>
      </c>
      <c r="N17" s="46"/>
      <c r="O17" s="72"/>
    </row>
    <row r="18" spans="1:15" customFormat="1" x14ac:dyDescent="0.25">
      <c r="A18" s="70">
        <f>A17+1</f>
        <v>14</v>
      </c>
      <c r="B18" s="43" t="s">
        <v>17</v>
      </c>
      <c r="C18" s="43"/>
      <c r="D18" s="44">
        <v>2</v>
      </c>
      <c r="E18" s="43"/>
      <c r="F18" s="43" t="s">
        <v>84</v>
      </c>
      <c r="G18" s="45" t="s">
        <v>88</v>
      </c>
      <c r="H18" s="79">
        <v>0.32</v>
      </c>
      <c r="I18" s="46" t="s">
        <v>85</v>
      </c>
      <c r="J18" s="43" t="s">
        <v>80</v>
      </c>
      <c r="K18" s="46">
        <v>93442010</v>
      </c>
      <c r="L18" s="43" t="s">
        <v>86</v>
      </c>
      <c r="M18" s="46" t="s">
        <v>87</v>
      </c>
      <c r="N18" s="46"/>
      <c r="O18" s="72"/>
    </row>
    <row r="19" spans="1:15" customFormat="1" x14ac:dyDescent="0.25">
      <c r="A19" s="70">
        <f t="shared" ref="A19:A20" si="3">A18+1</f>
        <v>15</v>
      </c>
      <c r="B19" s="43" t="s">
        <v>17</v>
      </c>
      <c r="C19" s="43"/>
      <c r="D19" s="44">
        <v>1</v>
      </c>
      <c r="E19" s="43"/>
      <c r="F19" s="43" t="s">
        <v>93</v>
      </c>
      <c r="G19" s="45" t="s">
        <v>91</v>
      </c>
      <c r="H19" s="79">
        <v>3.9980000000000002E-2</v>
      </c>
      <c r="I19" s="46" t="s">
        <v>94</v>
      </c>
      <c r="J19" s="43" t="s">
        <v>95</v>
      </c>
      <c r="K19" s="46" t="s">
        <v>92</v>
      </c>
      <c r="L19" s="43"/>
      <c r="M19" s="46" t="s">
        <v>91</v>
      </c>
      <c r="N19" s="46"/>
      <c r="O19" s="72"/>
    </row>
    <row r="20" spans="1:15" customFormat="1" ht="15.75" thickBot="1" x14ac:dyDescent="0.3">
      <c r="A20" s="73">
        <f t="shared" si="3"/>
        <v>16</v>
      </c>
      <c r="B20" s="74" t="s">
        <v>17</v>
      </c>
      <c r="C20" s="74"/>
      <c r="D20" s="81">
        <v>1</v>
      </c>
      <c r="E20" s="74"/>
      <c r="F20" s="74" t="s">
        <v>90</v>
      </c>
      <c r="G20" s="82" t="s">
        <v>96</v>
      </c>
      <c r="H20" s="83">
        <v>6.1219999999999997E-2</v>
      </c>
      <c r="I20" s="84" t="s">
        <v>97</v>
      </c>
      <c r="J20" s="74" t="s">
        <v>95</v>
      </c>
      <c r="K20" s="82" t="s">
        <v>96</v>
      </c>
      <c r="L20" s="74"/>
      <c r="M20" s="84"/>
      <c r="N20" s="84"/>
      <c r="O20" s="85"/>
    </row>
    <row r="21" spans="1:15" customFormat="1" x14ac:dyDescent="0.25">
      <c r="A21" s="62"/>
      <c r="B21" s="17"/>
      <c r="C21" s="17"/>
      <c r="D21" s="18"/>
      <c r="E21" s="17"/>
      <c r="F21" s="17"/>
      <c r="G21" s="59"/>
      <c r="H21" s="37"/>
      <c r="J21" s="17"/>
      <c r="L21" s="17"/>
      <c r="N21" s="60"/>
      <c r="O21" s="60"/>
    </row>
    <row r="22" spans="1:15" customFormat="1" x14ac:dyDescent="0.25">
      <c r="A22" s="62"/>
      <c r="B22" s="17"/>
      <c r="C22" s="17"/>
      <c r="D22" s="18"/>
      <c r="E22" s="17"/>
      <c r="F22" s="17"/>
      <c r="G22" s="59"/>
      <c r="H22" s="37"/>
      <c r="I22" s="61"/>
      <c r="J22" s="17"/>
      <c r="K22" s="60"/>
      <c r="L22" s="17"/>
      <c r="M22" s="61"/>
      <c r="N22" s="60"/>
      <c r="O22" s="60"/>
    </row>
    <row r="23" spans="1:15" ht="21" x14ac:dyDescent="0.35">
      <c r="A23" s="40" t="s">
        <v>69</v>
      </c>
      <c r="B23" s="41"/>
      <c r="C23" s="41"/>
      <c r="D23" s="41"/>
      <c r="E23" s="41"/>
      <c r="F23" s="41"/>
      <c r="G23" s="41"/>
      <c r="H23" s="42">
        <f>SUM(H5:H15)</f>
        <v>0.96000000000000008</v>
      </c>
    </row>
    <row r="28" spans="1:15" ht="15.75" x14ac:dyDescent="0.25">
      <c r="A28" s="23"/>
      <c r="E28" s="24"/>
    </row>
  </sheetData>
  <hyperlinks>
    <hyperlink ref="L12" r:id="rId1" display="http://digikey.com/Suppliers/us/STMicroelectronics.page?lang=EN"/>
    <hyperlink ref="L14" r:id="rId2" display="http://digikey.com/Suppliers/us/Memory-Protection-Devices.page?lang=EN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C21" sqref="C21"/>
    </sheetView>
  </sheetViews>
  <sheetFormatPr defaultRowHeight="15" x14ac:dyDescent="0.25"/>
  <cols>
    <col min="1" max="1" width="9.140625" style="25"/>
    <col min="2" max="6" width="9.140625" style="23"/>
    <col min="7" max="7" width="11.42578125" style="23" customWidth="1"/>
    <col min="8" max="8" width="9.140625" style="23"/>
    <col min="9" max="9" width="25.140625" style="23" customWidth="1"/>
    <col min="10" max="10" width="9.140625" style="23"/>
    <col min="11" max="11" width="13.42578125" style="23" customWidth="1"/>
    <col min="12" max="12" width="9.140625" style="23"/>
    <col min="13" max="13" width="20" style="23" customWidth="1"/>
    <col min="14" max="14" width="13.140625" style="23" customWidth="1"/>
    <col min="15" max="16384" width="9.140625" style="23"/>
  </cols>
  <sheetData>
    <row r="1" spans="1:25" s="2" customFormat="1" ht="26.25" x14ac:dyDescent="0.4">
      <c r="A1" s="20" t="s">
        <v>14</v>
      </c>
      <c r="B1" s="1"/>
      <c r="C1" s="1"/>
      <c r="E1" s="1"/>
      <c r="F1" s="3"/>
      <c r="G1" s="1"/>
      <c r="H1" s="1"/>
      <c r="I1" s="4" t="s">
        <v>73</v>
      </c>
      <c r="J1" s="5"/>
      <c r="K1" s="6"/>
      <c r="L1" s="6"/>
      <c r="M1" s="6"/>
      <c r="O1" s="7"/>
    </row>
    <row r="2" spans="1:25" s="5" customFormat="1" ht="13.5" x14ac:dyDescent="0.3">
      <c r="A2" s="21" t="s">
        <v>15</v>
      </c>
      <c r="B2" s="8"/>
      <c r="C2" s="8"/>
      <c r="F2" s="9"/>
      <c r="G2" s="9"/>
      <c r="H2" s="9">
        <v>0.06</v>
      </c>
      <c r="I2" s="9" t="s">
        <v>16</v>
      </c>
      <c r="O2" s="10"/>
    </row>
    <row r="3" spans="1:25" s="5" customFormat="1" ht="13.5" thickBot="1" x14ac:dyDescent="0.3">
      <c r="A3" s="22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O3" s="10"/>
    </row>
    <row r="4" spans="1:25" s="12" customFormat="1" ht="14.25" thickBot="1" x14ac:dyDescent="0.35">
      <c r="A4" s="53" t="s">
        <v>0</v>
      </c>
      <c r="B4" s="54" t="s">
        <v>1</v>
      </c>
      <c r="C4" s="54" t="s">
        <v>2</v>
      </c>
      <c r="D4" s="54" t="s">
        <v>3</v>
      </c>
      <c r="E4" s="54" t="s">
        <v>4</v>
      </c>
      <c r="F4" s="54" t="s">
        <v>5</v>
      </c>
      <c r="G4" s="54" t="s">
        <v>6</v>
      </c>
      <c r="H4" s="54" t="s">
        <v>68</v>
      </c>
      <c r="I4" s="54" t="s">
        <v>7</v>
      </c>
      <c r="J4" s="54" t="s">
        <v>8</v>
      </c>
      <c r="K4" s="54" t="s">
        <v>9</v>
      </c>
      <c r="L4" s="54" t="s">
        <v>10</v>
      </c>
      <c r="M4" s="54" t="s">
        <v>11</v>
      </c>
      <c r="N4" s="55" t="s">
        <v>12</v>
      </c>
      <c r="O4" s="56" t="s">
        <v>13</v>
      </c>
      <c r="X4" s="9"/>
    </row>
    <row r="5" spans="1:25" s="5" customFormat="1" ht="15.75" x14ac:dyDescent="0.3">
      <c r="A5" s="47">
        <v>1</v>
      </c>
      <c r="B5" s="48" t="s">
        <v>17</v>
      </c>
      <c r="C5" s="48"/>
      <c r="D5" s="47">
        <v>1</v>
      </c>
      <c r="E5" s="48" t="s">
        <v>21</v>
      </c>
      <c r="F5" s="48" t="s">
        <v>74</v>
      </c>
      <c r="G5" s="49" t="s">
        <v>18</v>
      </c>
      <c r="H5" s="50">
        <f>H$2*D5</f>
        <v>0.06</v>
      </c>
      <c r="I5" s="48" t="s">
        <v>24</v>
      </c>
      <c r="J5" s="48" t="s">
        <v>19</v>
      </c>
      <c r="K5" s="51" t="s">
        <v>22</v>
      </c>
      <c r="L5" s="48" t="s">
        <v>20</v>
      </c>
      <c r="M5" s="51" t="s">
        <v>23</v>
      </c>
      <c r="N5" s="48"/>
      <c r="O5" s="52">
        <v>2</v>
      </c>
      <c r="X5" s="13"/>
    </row>
    <row r="6" spans="1:25" s="5" customFormat="1" ht="15.75" x14ac:dyDescent="0.3">
      <c r="A6" s="26">
        <f>A5+1</f>
        <v>2</v>
      </c>
      <c r="B6" s="27" t="s">
        <v>17</v>
      </c>
      <c r="C6" s="27"/>
      <c r="D6" s="26">
        <v>1</v>
      </c>
      <c r="E6" s="27" t="s">
        <v>27</v>
      </c>
      <c r="F6" s="27" t="s">
        <v>29</v>
      </c>
      <c r="G6" s="28" t="s">
        <v>18</v>
      </c>
      <c r="H6" s="50">
        <f t="shared" ref="H6:H15" si="0">H$2*D6</f>
        <v>0.06</v>
      </c>
      <c r="I6" s="29" t="s">
        <v>26</v>
      </c>
      <c r="J6" s="27" t="s">
        <v>19</v>
      </c>
      <c r="K6" s="29" t="s">
        <v>28</v>
      </c>
      <c r="L6" s="27" t="s">
        <v>20</v>
      </c>
      <c r="M6" s="29" t="s">
        <v>25</v>
      </c>
      <c r="N6" s="29"/>
      <c r="O6" s="30">
        <v>2</v>
      </c>
      <c r="X6" s="13"/>
    </row>
    <row r="7" spans="1:25" s="5" customFormat="1" ht="13.5" x14ac:dyDescent="0.3">
      <c r="A7" s="26">
        <f t="shared" ref="A7:A13" si="1">A6+1</f>
        <v>3</v>
      </c>
      <c r="B7" s="27" t="s">
        <v>17</v>
      </c>
      <c r="C7" s="27"/>
      <c r="D7" s="26">
        <v>3</v>
      </c>
      <c r="E7" s="31" t="s">
        <v>35</v>
      </c>
      <c r="F7" s="5" t="s">
        <v>76</v>
      </c>
      <c r="G7" s="57" t="s">
        <v>18</v>
      </c>
      <c r="H7" s="37">
        <f>H$2*D7</f>
        <v>0.18</v>
      </c>
      <c r="I7" s="5" t="s">
        <v>77</v>
      </c>
      <c r="J7" s="5" t="s">
        <v>19</v>
      </c>
      <c r="K7" s="58" t="s">
        <v>78</v>
      </c>
      <c r="L7" s="5" t="s">
        <v>33</v>
      </c>
      <c r="M7" s="58" t="s">
        <v>79</v>
      </c>
      <c r="N7" s="27"/>
      <c r="O7" s="30">
        <v>2</v>
      </c>
      <c r="X7" s="8"/>
    </row>
    <row r="8" spans="1:25" s="5" customFormat="1" ht="13.5" x14ac:dyDescent="0.3">
      <c r="A8" s="26">
        <f t="shared" si="1"/>
        <v>4</v>
      </c>
      <c r="B8" s="27" t="s">
        <v>17</v>
      </c>
      <c r="C8" s="27"/>
      <c r="D8" s="26">
        <v>1</v>
      </c>
      <c r="E8" s="31" t="s">
        <v>75</v>
      </c>
      <c r="F8" s="27" t="s">
        <v>30</v>
      </c>
      <c r="G8" s="28" t="s">
        <v>18</v>
      </c>
      <c r="H8" s="50">
        <f t="shared" si="0"/>
        <v>0.06</v>
      </c>
      <c r="I8" s="27" t="s">
        <v>31</v>
      </c>
      <c r="J8" s="27" t="s">
        <v>19</v>
      </c>
      <c r="K8" s="27" t="s">
        <v>32</v>
      </c>
      <c r="L8" s="27" t="s">
        <v>33</v>
      </c>
      <c r="M8" s="27" t="s">
        <v>34</v>
      </c>
      <c r="N8" s="27"/>
      <c r="O8" s="30">
        <v>2</v>
      </c>
      <c r="X8" s="8"/>
    </row>
    <row r="9" spans="1:25" s="5" customFormat="1" ht="13.5" x14ac:dyDescent="0.3">
      <c r="A9" s="26">
        <f t="shared" si="1"/>
        <v>5</v>
      </c>
      <c r="B9" s="27" t="s">
        <v>17</v>
      </c>
      <c r="C9" s="27"/>
      <c r="D9" s="26">
        <v>2</v>
      </c>
      <c r="E9" s="27" t="s">
        <v>37</v>
      </c>
      <c r="F9" s="27" t="s">
        <v>41</v>
      </c>
      <c r="G9" s="28" t="s">
        <v>18</v>
      </c>
      <c r="H9" s="50">
        <f t="shared" si="0"/>
        <v>0.12</v>
      </c>
      <c r="I9" s="32" t="s">
        <v>40</v>
      </c>
      <c r="J9" s="27" t="s">
        <v>19</v>
      </c>
      <c r="K9" s="32" t="s">
        <v>39</v>
      </c>
      <c r="L9" s="33" t="s">
        <v>36</v>
      </c>
      <c r="M9" s="32" t="s">
        <v>38</v>
      </c>
      <c r="N9" s="27"/>
      <c r="O9" s="30">
        <v>2</v>
      </c>
      <c r="X9" s="8"/>
      <c r="Y9" s="8"/>
    </row>
    <row r="10" spans="1:25" s="5" customFormat="1" ht="15.75" x14ac:dyDescent="0.3">
      <c r="A10" s="26">
        <f t="shared" si="1"/>
        <v>6</v>
      </c>
      <c r="B10" s="27" t="s">
        <v>17</v>
      </c>
      <c r="C10" s="27"/>
      <c r="D10" s="26">
        <v>1</v>
      </c>
      <c r="E10" s="31" t="s">
        <v>46</v>
      </c>
      <c r="F10" s="27" t="s">
        <v>42</v>
      </c>
      <c r="G10" s="28" t="s">
        <v>18</v>
      </c>
      <c r="H10" s="50">
        <f t="shared" si="0"/>
        <v>0.06</v>
      </c>
      <c r="I10" s="29" t="s">
        <v>45</v>
      </c>
      <c r="J10" s="27" t="s">
        <v>19</v>
      </c>
      <c r="K10" s="29" t="s">
        <v>44</v>
      </c>
      <c r="L10" s="27" t="s">
        <v>36</v>
      </c>
      <c r="M10" s="32" t="s">
        <v>43</v>
      </c>
      <c r="N10" s="27"/>
      <c r="O10" s="30">
        <v>2</v>
      </c>
      <c r="X10" s="8"/>
      <c r="Y10" s="8"/>
    </row>
    <row r="11" spans="1:25" x14ac:dyDescent="0.25">
      <c r="A11" s="26">
        <f t="shared" si="1"/>
        <v>7</v>
      </c>
      <c r="B11" s="27" t="s">
        <v>17</v>
      </c>
      <c r="C11" s="29"/>
      <c r="D11" s="26">
        <v>2</v>
      </c>
      <c r="E11" s="27" t="s">
        <v>53</v>
      </c>
      <c r="F11" s="14" t="s">
        <v>47</v>
      </c>
      <c r="G11" s="15" t="s">
        <v>18</v>
      </c>
      <c r="H11" s="50">
        <f t="shared" si="0"/>
        <v>0.12</v>
      </c>
      <c r="I11" s="14" t="s">
        <v>48</v>
      </c>
      <c r="J11" s="14" t="s">
        <v>49</v>
      </c>
      <c r="K11" s="34" t="s">
        <v>50</v>
      </c>
      <c r="L11" s="14" t="s">
        <v>51</v>
      </c>
      <c r="M11" s="16" t="s">
        <v>52</v>
      </c>
      <c r="N11" s="29"/>
      <c r="O11" s="30">
        <v>2</v>
      </c>
    </row>
    <row r="12" spans="1:25" x14ac:dyDescent="0.25">
      <c r="A12" s="26">
        <f t="shared" si="1"/>
        <v>8</v>
      </c>
      <c r="B12" s="27" t="s">
        <v>17</v>
      </c>
      <c r="C12" s="29"/>
      <c r="D12" s="26">
        <v>1</v>
      </c>
      <c r="E12" s="27" t="s">
        <v>54</v>
      </c>
      <c r="F12" s="29" t="s">
        <v>58</v>
      </c>
      <c r="G12" s="29" t="s">
        <v>62</v>
      </c>
      <c r="H12" s="50">
        <f t="shared" si="0"/>
        <v>0.06</v>
      </c>
      <c r="I12" s="29" t="s">
        <v>61</v>
      </c>
      <c r="J12" s="14" t="s">
        <v>49</v>
      </c>
      <c r="K12" s="29" t="s">
        <v>60</v>
      </c>
      <c r="L12" s="35" t="s">
        <v>59</v>
      </c>
      <c r="M12" s="29" t="s">
        <v>58</v>
      </c>
      <c r="N12" s="29"/>
      <c r="O12" s="30">
        <v>2</v>
      </c>
    </row>
    <row r="13" spans="1:25" x14ac:dyDescent="0.25">
      <c r="A13" s="26">
        <f t="shared" si="1"/>
        <v>9</v>
      </c>
      <c r="B13" s="27" t="s">
        <v>17</v>
      </c>
      <c r="C13" s="29"/>
      <c r="D13" s="26">
        <v>1</v>
      </c>
      <c r="E13" s="27" t="s">
        <v>55</v>
      </c>
      <c r="F13" s="29"/>
      <c r="G13" s="29"/>
      <c r="H13" s="50">
        <f t="shared" si="0"/>
        <v>0.06</v>
      </c>
      <c r="I13" s="29"/>
      <c r="J13" s="14" t="s">
        <v>49</v>
      </c>
      <c r="K13" s="29"/>
      <c r="L13" s="29" t="s">
        <v>56</v>
      </c>
      <c r="M13" s="29" t="s">
        <v>57</v>
      </c>
      <c r="N13" s="29"/>
      <c r="O13" s="30">
        <v>2</v>
      </c>
    </row>
    <row r="14" spans="1:25" s="5" customFormat="1" ht="15.75" x14ac:dyDescent="0.3">
      <c r="A14" s="26">
        <f>A13+1</f>
        <v>10</v>
      </c>
      <c r="B14" s="27" t="s">
        <v>17</v>
      </c>
      <c r="C14" s="27"/>
      <c r="D14" s="26">
        <v>1</v>
      </c>
      <c r="E14" s="27" t="s">
        <v>64</v>
      </c>
      <c r="F14" s="36" t="s">
        <v>63</v>
      </c>
      <c r="G14" s="27"/>
      <c r="H14" s="50">
        <f t="shared" si="0"/>
        <v>0.06</v>
      </c>
      <c r="I14" s="29" t="s">
        <v>67</v>
      </c>
      <c r="J14" s="14" t="s">
        <v>49</v>
      </c>
      <c r="K14" s="29" t="s">
        <v>65</v>
      </c>
      <c r="L14" s="35" t="s">
        <v>66</v>
      </c>
      <c r="M14" s="29" t="s">
        <v>65</v>
      </c>
      <c r="N14" s="27"/>
      <c r="O14" s="30">
        <v>2</v>
      </c>
      <c r="X14" s="8"/>
      <c r="Y14" s="8"/>
    </row>
    <row r="15" spans="1:25" customFormat="1" x14ac:dyDescent="0.25">
      <c r="A15" s="26">
        <f>A14+1</f>
        <v>11</v>
      </c>
      <c r="B15" s="43" t="s">
        <v>17</v>
      </c>
      <c r="C15" s="43"/>
      <c r="D15" s="44">
        <v>2</v>
      </c>
      <c r="E15" s="43" t="s">
        <v>72</v>
      </c>
      <c r="F15" s="43" t="s">
        <v>70</v>
      </c>
      <c r="G15" s="45"/>
      <c r="H15" s="50">
        <f t="shared" si="0"/>
        <v>0.12</v>
      </c>
      <c r="I15" s="43" t="s">
        <v>70</v>
      </c>
      <c r="J15" s="43" t="s">
        <v>19</v>
      </c>
      <c r="K15" s="46" t="s">
        <v>71</v>
      </c>
      <c r="L15" s="46"/>
      <c r="M15" s="46"/>
      <c r="N15" s="46"/>
      <c r="O15" s="46"/>
    </row>
    <row r="16" spans="1:25" customFormat="1" x14ac:dyDescent="0.25">
      <c r="A16" s="18"/>
      <c r="B16" s="19"/>
      <c r="C16" s="19"/>
      <c r="D16" s="38"/>
      <c r="E16" s="19"/>
      <c r="F16" s="19"/>
      <c r="G16" s="39"/>
      <c r="H16" s="37"/>
      <c r="I16" s="19"/>
      <c r="J16" s="17"/>
    </row>
    <row r="17" spans="1:8" ht="21" x14ac:dyDescent="0.35">
      <c r="A17" s="40" t="s">
        <v>69</v>
      </c>
      <c r="B17" s="41"/>
      <c r="C17" s="41"/>
      <c r="D17" s="41"/>
      <c r="E17" s="41"/>
      <c r="F17" s="41"/>
      <c r="G17" s="41"/>
      <c r="H17" s="42">
        <f>SUM(H5:H15)</f>
        <v>0.96000000000000008</v>
      </c>
    </row>
    <row r="22" spans="1:8" ht="15.75" x14ac:dyDescent="0.25">
      <c r="A22" s="23"/>
      <c r="E22" s="24"/>
    </row>
  </sheetData>
  <hyperlinks>
    <hyperlink ref="L12" r:id="rId1" display="http://digikey.com/Suppliers/us/STMicroelectronics.page?lang=EN"/>
    <hyperlink ref="L14" r:id="rId2" display="http://digikey.com/Suppliers/us/Memory-Protection-Devices.page?lang=E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ActiveWave</dc:creator>
  <cp:lastModifiedBy>ActiveWave</cp:lastModifiedBy>
  <cp:lastPrinted>2011-09-15T18:50:04Z</cp:lastPrinted>
  <dcterms:created xsi:type="dcterms:W3CDTF">2011-09-06T18:10:21Z</dcterms:created>
  <dcterms:modified xsi:type="dcterms:W3CDTF">2011-10-24T11:31:12Z</dcterms:modified>
</cp:coreProperties>
</file>