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Napping/Exam/"/>
    </mc:Choice>
  </mc:AlternateContent>
  <xr:revisionPtr revIDLastSave="26" documentId="8_{BA7C6730-DD30-E34E-8262-4A3E40655CBC}" xr6:coauthVersionLast="47" xr6:coauthVersionMax="47" xr10:uidLastSave="{A44B1EA6-72E4-AC42-BF3A-9BA2E4243007}"/>
  <bookViews>
    <workbookView xWindow="0" yWindow="500" windowWidth="28800" windowHeight="17500" activeTab="2" xr2:uid="{00000000-000D-0000-FFFF-FFFF00000000}"/>
  </bookViews>
  <sheets>
    <sheet name="Merge" sheetId="2" r:id="rId1"/>
    <sheet name="For Matlab" sheetId="3" r:id="rId2"/>
    <sheet name="For Matlab mean" sheetId="5" r:id="rId3"/>
    <sheet name="RAW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J11" i="5"/>
  <c r="K10" i="5"/>
  <c r="L11" i="5"/>
  <c r="K12" i="5"/>
  <c r="H10" i="5"/>
  <c r="H12" i="5"/>
  <c r="L8" i="5"/>
  <c r="L4" i="5"/>
  <c r="K6" i="5"/>
  <c r="J8" i="5"/>
  <c r="J4" i="5"/>
  <c r="H6" i="5"/>
  <c r="F4" i="5"/>
  <c r="F11" i="5"/>
  <c r="D12" i="5"/>
  <c r="D10" i="5"/>
  <c r="D6" i="5"/>
  <c r="T6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Y44" i="2"/>
  <c r="Z44" i="2"/>
  <c r="AA44" i="2"/>
  <c r="AC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W46" i="2"/>
  <c r="X46" i="2"/>
  <c r="Y46" i="2"/>
  <c r="AA46" i="2"/>
  <c r="AB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Y48" i="2"/>
  <c r="Z48" i="2"/>
  <c r="AA48" i="2"/>
  <c r="AC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W50" i="2"/>
  <c r="X50" i="2"/>
  <c r="Y50" i="2"/>
  <c r="AA50" i="2"/>
  <c r="AB50" i="2"/>
  <c r="AD50" i="2"/>
  <c r="AE50" i="2"/>
  <c r="AF50" i="2"/>
  <c r="AG50" i="2"/>
  <c r="AH50" i="2"/>
  <c r="AI50" i="2"/>
  <c r="U51" i="2"/>
  <c r="V51" i="2"/>
  <c r="W51" i="2"/>
  <c r="Y51" i="2"/>
  <c r="Z51" i="2"/>
  <c r="AA51" i="2"/>
  <c r="AC51" i="2"/>
  <c r="AE51" i="2"/>
  <c r="AF51" i="2"/>
  <c r="AG51" i="2"/>
  <c r="AH51" i="2"/>
  <c r="AI51" i="2"/>
  <c r="U52" i="2"/>
  <c r="W52" i="2"/>
  <c r="X52" i="2"/>
  <c r="Y52" i="2"/>
  <c r="AA52" i="2"/>
  <c r="AB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42" i="2"/>
  <c r="U23" i="2"/>
  <c r="U30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2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T2" i="2"/>
</calcChain>
</file>

<file path=xl/sharedStrings.xml><?xml version="1.0" encoding="utf-8"?>
<sst xmlns="http://schemas.openxmlformats.org/spreadsheetml/2006/main" count="285" uniqueCount="31">
  <si>
    <t>Difference</t>
  </si>
  <si>
    <t>Tuborg Nul</t>
  </si>
  <si>
    <t>Tuborg Classic</t>
  </si>
  <si>
    <t xml:space="preserve">Strandengen </t>
  </si>
  <si>
    <t>Sebastian</t>
  </si>
  <si>
    <t>Kvan</t>
  </si>
  <si>
    <t>Amigo</t>
  </si>
  <si>
    <t>Heden</t>
  </si>
  <si>
    <t>Wiener</t>
  </si>
  <si>
    <t>Hagen</t>
  </si>
  <si>
    <t>Odden</t>
  </si>
  <si>
    <t>Nørredybet</t>
  </si>
  <si>
    <t>Amarillo</t>
  </si>
  <si>
    <t>Angelina</t>
  </si>
  <si>
    <t>Brown Bella</t>
  </si>
  <si>
    <t>Alexander</t>
  </si>
  <si>
    <t>Aronia</t>
  </si>
  <si>
    <t>Mean1</t>
  </si>
  <si>
    <t>Mean2</t>
  </si>
  <si>
    <t xml:space="preserve">Kvan </t>
  </si>
  <si>
    <t xml:space="preserve">Amigo </t>
  </si>
  <si>
    <t xml:space="preserve">Wiener </t>
  </si>
  <si>
    <t xml:space="preserve">Hagen </t>
  </si>
  <si>
    <t xml:space="preserve">Nørredybet </t>
  </si>
  <si>
    <t xml:space="preserve">Angelina </t>
  </si>
  <si>
    <t xml:space="preserve">Brown </t>
  </si>
  <si>
    <t xml:space="preserve">Alexander </t>
  </si>
  <si>
    <t xml:space="preserve">Odden </t>
  </si>
  <si>
    <t xml:space="preserve">Amarillo </t>
  </si>
  <si>
    <t>Mean</t>
  </si>
  <si>
    <t>Mean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</si>
</sst>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rgb="FF000000"/>
      <name val="Calibri"/>
      <family val="2"/>
      <charset val="1"/>
    </font>
    <font>
      <sz val="9"/>
      <color rgb="FF1155CC"/>
      <name val="Google Sans Mono"/>
      <charset val="1"/>
    </font>
    <font>
      <sz val="10"/>
      <color theme="1"/>
      <name val="Calibri"/>
      <charset val="1"/>
    </font>
    <font>
      <sz val="11"/>
      <color rgb="FF000000"/>
      <name val="Aptos Narrow"/>
      <family val="2"/>
      <scheme val="minor"/>
    </font>
    <font>
      <sz val="10"/>
      <color rgb="FF000000"/>
      <name val="Calibri"/>
      <family val="2"/>
    </font>
  </fonts>
  <fills count="110">
    <fill>
      <patternFill patternType="none"/>
    </fill>
    <fill>
      <patternFill patternType="gray125"/>
    </fill>
    <fill>
      <patternFill patternType="solid">
        <fgColor rgb="FFFCF1F4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BC8CA"/>
        <bgColor indexed="64"/>
      </patternFill>
    </fill>
    <fill>
      <patternFill patternType="solid">
        <fgColor rgb="FFFBC2C4"/>
        <bgColor indexed="64"/>
      </patternFill>
    </fill>
    <fill>
      <patternFill patternType="solid">
        <fgColor rgb="FFFBBCBE"/>
        <bgColor indexed="64"/>
      </patternFill>
    </fill>
    <fill>
      <patternFill patternType="solid">
        <fgColor rgb="FFFBB6B8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AAEB1"/>
        <bgColor indexed="64"/>
      </patternFill>
    </fill>
    <fill>
      <patternFill patternType="solid">
        <fgColor rgb="FFFBC4C7"/>
        <bgColor indexed="64"/>
      </patternFill>
    </fill>
    <fill>
      <patternFill patternType="solid">
        <fgColor rgb="FFFBC8CB"/>
        <bgColor indexed="64"/>
      </patternFill>
    </fill>
    <fill>
      <patternFill patternType="solid">
        <fgColor rgb="FFFCDDE0"/>
        <bgColor indexed="64"/>
      </patternFill>
    </fill>
    <fill>
      <patternFill patternType="solid">
        <fgColor rgb="FFFBBBBE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FA9C9E"/>
        <bgColor indexed="64"/>
      </patternFill>
    </fill>
    <fill>
      <patternFill patternType="solid">
        <fgColor rgb="FFFBC2C5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97678"/>
        <bgColor indexed="64"/>
      </patternFill>
    </fill>
    <fill>
      <patternFill patternType="solid">
        <fgColor rgb="FFF98285"/>
        <bgColor indexed="64"/>
      </patternFill>
    </fill>
    <fill>
      <patternFill patternType="solid">
        <fgColor rgb="FFFBCFD2"/>
        <bgColor indexed="64"/>
      </patternFill>
    </fill>
    <fill>
      <patternFill patternType="solid">
        <fgColor rgb="FFFAADAF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97D7F"/>
        <bgColor indexed="64"/>
      </patternFill>
    </fill>
    <fill>
      <patternFill patternType="solid">
        <fgColor rgb="FFFAA0A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BC1C4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FAABAE"/>
        <bgColor indexed="64"/>
      </patternFill>
    </fill>
    <fill>
      <patternFill patternType="solid">
        <fgColor rgb="FFF98A8D"/>
        <bgColor indexed="64"/>
      </patternFill>
    </fill>
    <fill>
      <patternFill patternType="solid">
        <fgColor rgb="FFFAB2B4"/>
        <bgColor indexed="64"/>
      </patternFill>
    </fill>
    <fill>
      <patternFill patternType="solid">
        <fgColor rgb="FFFBD5D7"/>
        <bgColor indexed="64"/>
      </patternFill>
    </fill>
    <fill>
      <patternFill patternType="solid">
        <fgColor rgb="FFFBCFD1"/>
        <bgColor indexed="64"/>
      </patternFill>
    </fill>
    <fill>
      <patternFill patternType="solid">
        <fgColor rgb="FFFBBEC1"/>
        <bgColor indexed="64"/>
      </patternFill>
    </fill>
    <fill>
      <patternFill patternType="solid">
        <fgColor rgb="FFFBBABD"/>
        <bgColor indexed="64"/>
      </patternFill>
    </fill>
    <fill>
      <patternFill patternType="solid">
        <fgColor rgb="FFFCF3F6"/>
        <bgColor indexed="64"/>
      </patternFill>
    </fill>
    <fill>
      <patternFill patternType="solid">
        <fgColor rgb="FFFAA4A6"/>
        <bgColor indexed="64"/>
      </patternFill>
    </fill>
    <fill>
      <patternFill patternType="solid">
        <fgColor rgb="FFF98386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BCED1"/>
        <bgColor indexed="64"/>
      </patternFill>
    </fill>
    <fill>
      <patternFill patternType="solid">
        <fgColor rgb="FFFAAAAD"/>
        <bgColor indexed="64"/>
      </patternFill>
    </fill>
    <fill>
      <patternFill patternType="solid">
        <fgColor rgb="FFF98689"/>
        <bgColor indexed="64"/>
      </patternFill>
    </fill>
    <fill>
      <patternFill patternType="solid">
        <fgColor rgb="FFF98C8F"/>
        <bgColor indexed="64"/>
      </patternFill>
    </fill>
    <fill>
      <patternFill patternType="solid">
        <fgColor rgb="FFFAA1A3"/>
        <bgColor indexed="64"/>
      </patternFill>
    </fill>
    <fill>
      <patternFill patternType="solid">
        <fgColor rgb="FFFBBFC2"/>
        <bgColor indexed="64"/>
      </patternFill>
    </fill>
    <fill>
      <patternFill patternType="solid">
        <fgColor rgb="FFFCF2F4"/>
        <bgColor indexed="64"/>
      </patternFill>
    </fill>
    <fill>
      <patternFill patternType="solid">
        <fgColor rgb="FFFBD7D9"/>
        <bgColor indexed="64"/>
      </patternFill>
    </fill>
    <fill>
      <patternFill patternType="solid">
        <fgColor rgb="FFFBBCBF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FAADB0"/>
        <bgColor indexed="64"/>
      </patternFill>
    </fill>
    <fill>
      <patternFill patternType="solid">
        <fgColor rgb="FFFBC5C8"/>
        <bgColor indexed="64"/>
      </patternFill>
    </fill>
    <fill>
      <patternFill patternType="solid">
        <fgColor rgb="FFFAAFB1"/>
        <bgColor indexed="64"/>
      </patternFill>
    </fill>
    <fill>
      <patternFill patternType="solid">
        <fgColor rgb="FFFBC7CA"/>
        <bgColor indexed="64"/>
      </patternFill>
    </fill>
    <fill>
      <patternFill patternType="solid">
        <fgColor rgb="FFFBC0C3"/>
        <bgColor indexed="64"/>
      </patternFill>
    </fill>
    <fill>
      <patternFill patternType="solid">
        <fgColor rgb="FFFBB8BA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AACAF"/>
        <bgColor indexed="64"/>
      </patternFill>
    </fill>
    <fill>
      <patternFill patternType="solid">
        <fgColor rgb="FFFBBFC1"/>
        <bgColor indexed="64"/>
      </patternFill>
    </fill>
    <fill>
      <patternFill patternType="solid">
        <fgColor rgb="FFFBC4C6"/>
        <bgColor indexed="64"/>
      </patternFill>
    </fill>
    <fill>
      <patternFill patternType="solid">
        <fgColor rgb="FFFBD4D7"/>
        <bgColor indexed="64"/>
      </patternFill>
    </fill>
    <fill>
      <patternFill patternType="solid">
        <fgColor rgb="FFFBC6C9"/>
        <bgColor indexed="64"/>
      </patternFill>
    </fill>
    <fill>
      <patternFill patternType="solid">
        <fgColor rgb="FFFCDCDF"/>
        <bgColor indexed="64"/>
      </patternFill>
    </fill>
    <fill>
      <patternFill patternType="solid">
        <fgColor rgb="FFFCD9DB"/>
        <bgColor indexed="64"/>
      </patternFill>
    </fill>
    <fill>
      <patternFill patternType="solid">
        <fgColor rgb="FFFA9A9C"/>
        <bgColor indexed="64"/>
      </patternFill>
    </fill>
    <fill>
      <patternFill patternType="solid">
        <fgColor rgb="FFFAB0B3"/>
        <bgColor indexed="64"/>
      </patternFill>
    </fill>
    <fill>
      <patternFill patternType="solid">
        <fgColor rgb="FFFBBDC0"/>
        <bgColor indexed="64"/>
      </patternFill>
    </fill>
    <fill>
      <patternFill patternType="solid">
        <fgColor rgb="FFFAB3B5"/>
        <bgColor indexed="64"/>
      </patternFill>
    </fill>
    <fill>
      <patternFill patternType="solid">
        <fgColor rgb="FFFAB1B4"/>
        <bgColor indexed="64"/>
      </patternFill>
    </fill>
    <fill>
      <patternFill patternType="solid">
        <fgColor rgb="FFFA999B"/>
        <bgColor indexed="64"/>
      </patternFill>
    </fill>
    <fill>
      <patternFill patternType="solid">
        <fgColor rgb="FFFBCCCE"/>
        <bgColor indexed="64"/>
      </patternFill>
    </fill>
    <fill>
      <patternFill patternType="solid">
        <fgColor rgb="FFFBD1D4"/>
        <bgColor indexed="64"/>
      </patternFill>
    </fill>
    <fill>
      <patternFill patternType="solid">
        <fgColor rgb="FFFA989A"/>
        <bgColor indexed="64"/>
      </patternFill>
    </fill>
    <fill>
      <patternFill patternType="solid">
        <fgColor rgb="FFFA9497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FBCACD"/>
        <bgColor indexed="64"/>
      </patternFill>
    </fill>
    <fill>
      <patternFill patternType="solid">
        <fgColor rgb="FFFBC3C5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FBD0D3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FBB6B9"/>
        <bgColor indexed="64"/>
      </patternFill>
    </fill>
    <fill>
      <patternFill patternType="solid">
        <fgColor rgb="FFFBCCCF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FCE1E4"/>
        <bgColor indexed="64"/>
      </patternFill>
    </fill>
    <fill>
      <patternFill patternType="solid">
        <fgColor rgb="FFFAA4A7"/>
        <bgColor indexed="64"/>
      </patternFill>
    </fill>
    <fill>
      <patternFill patternType="solid">
        <fgColor rgb="FFFBCBCD"/>
        <bgColor indexed="64"/>
      </patternFill>
    </fill>
    <fill>
      <patternFill patternType="solid">
        <fgColor rgb="FFFAA9AC"/>
        <bgColor indexed="64"/>
      </patternFill>
    </fill>
    <fill>
      <patternFill patternType="solid">
        <fgColor rgb="FFFBB5B7"/>
        <bgColor indexed="64"/>
      </patternFill>
    </fill>
    <fill>
      <patternFill patternType="solid">
        <fgColor rgb="FFFA9EA1"/>
        <bgColor indexed="64"/>
      </patternFill>
    </fill>
    <fill>
      <patternFill patternType="solid">
        <fgColor rgb="FFF97B7D"/>
        <bgColor indexed="64"/>
      </patternFill>
    </fill>
    <fill>
      <patternFill patternType="solid">
        <fgColor rgb="FFFAA8AB"/>
        <bgColor indexed="64"/>
      </patternFill>
    </fill>
    <fill>
      <patternFill patternType="solid">
        <fgColor rgb="FFFBB3B6"/>
        <bgColor indexed="64"/>
      </patternFill>
    </fill>
    <fill>
      <patternFill patternType="solid">
        <fgColor rgb="FFFAA3A6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FBC3C6"/>
        <bgColor indexed="64"/>
      </patternFill>
    </fill>
    <fill>
      <patternFill patternType="solid">
        <fgColor rgb="FFFA9699"/>
        <bgColor indexed="64"/>
      </patternFill>
    </fill>
    <fill>
      <patternFill patternType="solid">
        <fgColor rgb="FFFCDEE0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FBD1D3"/>
        <bgColor indexed="64"/>
      </patternFill>
    </fill>
    <fill>
      <patternFill patternType="solid">
        <fgColor rgb="FFFCE7EA"/>
        <bgColor indexed="64"/>
      </patternFill>
    </fill>
    <fill>
      <patternFill patternType="solid">
        <fgColor rgb="FFFCEBED"/>
        <bgColor indexed="64"/>
      </patternFill>
    </fill>
    <fill>
      <patternFill patternType="solid">
        <fgColor rgb="FFFBB4B6"/>
        <bgColor indexed="64"/>
      </patternFill>
    </fill>
    <fill>
      <patternFill patternType="solid">
        <fgColor rgb="FFFBCBCE"/>
        <bgColor indexed="64"/>
      </patternFill>
    </fill>
    <fill>
      <patternFill patternType="solid">
        <fgColor rgb="FFFBB7B9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BBABC"/>
        <bgColor indexed="64"/>
      </patternFill>
    </fill>
    <fill>
      <patternFill patternType="solid">
        <fgColor rgb="FFFAA3A5"/>
        <bgColor indexed="64"/>
      </patternFill>
    </fill>
    <fill>
      <patternFill patternType="solid">
        <fgColor rgb="FFFCDCDE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CCCCCC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CCCCC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2" fillId="0" borderId="0" xfId="0" applyFont="1" applyAlignment="1">
      <alignment wrapText="1"/>
    </xf>
    <xf numFmtId="0" fontId="3" fillId="0" borderId="5" xfId="0" applyFont="1" applyBorder="1" applyAlignment="1">
      <alignment horizontal="left" wrapText="1" readingOrder="1"/>
    </xf>
    <xf numFmtId="0" fontId="3" fillId="0" borderId="6" xfId="0" applyFont="1" applyBorder="1" applyAlignment="1">
      <alignment horizontal="left" wrapText="1" readingOrder="1"/>
    </xf>
    <xf numFmtId="0" fontId="3" fillId="0" borderId="7" xfId="0" applyFont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0" fontId="3" fillId="0" borderId="9" xfId="0" applyFont="1" applyBorder="1" applyAlignment="1">
      <alignment horizontal="left" wrapText="1" readingOrder="1"/>
    </xf>
    <xf numFmtId="0" fontId="1" fillId="0" borderId="4" xfId="0" applyFont="1" applyBorder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70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10" borderId="0" xfId="0" applyFont="1" applyFill="1" applyAlignment="1">
      <alignment horizontal="left" wrapText="1"/>
    </xf>
    <xf numFmtId="0" fontId="2" fillId="11" borderId="0" xfId="0" applyFont="1" applyFill="1" applyAlignment="1">
      <alignment horizontal="left" wrapText="1"/>
    </xf>
    <xf numFmtId="0" fontId="2" fillId="20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13" borderId="0" xfId="0" applyFont="1" applyFill="1" applyAlignment="1">
      <alignment horizontal="left" wrapText="1"/>
    </xf>
    <xf numFmtId="0" fontId="2" fillId="73" borderId="0" xfId="0" applyFont="1" applyFill="1" applyAlignment="1">
      <alignment horizontal="left" wrapText="1"/>
    </xf>
    <xf numFmtId="0" fontId="2" fillId="14" borderId="0" xfId="0" applyFont="1" applyFill="1" applyAlignment="1">
      <alignment horizontal="left" wrapText="1"/>
    </xf>
    <xf numFmtId="0" fontId="2" fillId="15" borderId="0" xfId="0" applyFont="1" applyFill="1" applyAlignment="1">
      <alignment horizontal="left" wrapText="1"/>
    </xf>
    <xf numFmtId="0" fontId="2" fillId="16" borderId="0" xfId="0" applyFont="1" applyFill="1" applyAlignment="1">
      <alignment horizontal="left" wrapText="1"/>
    </xf>
    <xf numFmtId="0" fontId="2" fillId="17" borderId="0" xfId="0" applyFont="1" applyFill="1" applyAlignment="1">
      <alignment horizontal="left" wrapText="1"/>
    </xf>
    <xf numFmtId="0" fontId="2" fillId="18" borderId="0" xfId="0" applyFont="1" applyFill="1" applyAlignment="1">
      <alignment horizontal="left" wrapText="1"/>
    </xf>
    <xf numFmtId="0" fontId="2" fillId="19" borderId="8" xfId="0" applyFont="1" applyFill="1" applyBorder="1" applyAlignment="1">
      <alignment horizontal="left" wrapText="1"/>
    </xf>
    <xf numFmtId="0" fontId="2" fillId="75" borderId="0" xfId="0" applyFont="1" applyFill="1" applyAlignment="1">
      <alignment horizontal="left" wrapText="1"/>
    </xf>
    <xf numFmtId="0" fontId="2" fillId="21" borderId="0" xfId="0" applyFont="1" applyFill="1" applyAlignment="1">
      <alignment horizontal="left" wrapText="1"/>
    </xf>
    <xf numFmtId="0" fontId="2" fillId="22" borderId="0" xfId="0" applyFont="1" applyFill="1" applyAlignment="1">
      <alignment horizontal="left" wrapText="1"/>
    </xf>
    <xf numFmtId="0" fontId="2" fillId="33" borderId="0" xfId="0" applyFont="1" applyFill="1" applyAlignment="1">
      <alignment horizontal="left" wrapText="1"/>
    </xf>
    <xf numFmtId="0" fontId="2" fillId="23" borderId="0" xfId="0" applyFont="1" applyFill="1" applyAlignment="1">
      <alignment horizontal="left" wrapText="1"/>
    </xf>
    <xf numFmtId="0" fontId="2" fillId="24" borderId="0" xfId="0" applyFont="1" applyFill="1" applyAlignment="1">
      <alignment horizontal="left" wrapText="1"/>
    </xf>
    <xf numFmtId="0" fontId="2" fillId="79" borderId="0" xfId="0" applyFont="1" applyFill="1" applyAlignment="1">
      <alignment horizontal="left" wrapText="1"/>
    </xf>
    <xf numFmtId="0" fontId="2" fillId="25" borderId="0" xfId="0" applyFont="1" applyFill="1" applyAlignment="1">
      <alignment horizontal="left" wrapText="1"/>
    </xf>
    <xf numFmtId="0" fontId="2" fillId="26" borderId="0" xfId="0" applyFont="1" applyFill="1" applyAlignment="1">
      <alignment horizontal="left" wrapText="1"/>
    </xf>
    <xf numFmtId="0" fontId="2" fillId="27" borderId="0" xfId="0" applyFont="1" applyFill="1" applyAlignment="1">
      <alignment horizontal="left" wrapText="1"/>
    </xf>
    <xf numFmtId="0" fontId="2" fillId="28" borderId="0" xfId="0" applyFont="1" applyFill="1" applyAlignment="1">
      <alignment horizontal="left" wrapText="1"/>
    </xf>
    <xf numFmtId="0" fontId="2" fillId="29" borderId="8" xfId="0" applyFont="1" applyFill="1" applyBorder="1" applyAlignment="1">
      <alignment horizontal="left" wrapText="1"/>
    </xf>
    <xf numFmtId="0" fontId="2" fillId="82" borderId="0" xfId="0" applyFont="1" applyFill="1" applyAlignment="1">
      <alignment horizontal="left" wrapText="1"/>
    </xf>
    <xf numFmtId="0" fontId="2" fillId="83" borderId="0" xfId="0" applyFont="1" applyFill="1" applyAlignment="1">
      <alignment horizontal="left" wrapText="1"/>
    </xf>
    <xf numFmtId="0" fontId="2" fillId="84" borderId="0" xfId="0" applyFont="1" applyFill="1" applyAlignment="1">
      <alignment horizontal="left" wrapText="1"/>
    </xf>
    <xf numFmtId="0" fontId="2" fillId="68" borderId="0" xfId="0" applyFont="1" applyFill="1" applyAlignment="1">
      <alignment horizontal="left" wrapText="1"/>
    </xf>
    <xf numFmtId="0" fontId="2" fillId="85" borderId="0" xfId="0" applyFont="1" applyFill="1" applyAlignment="1">
      <alignment horizontal="left" wrapText="1"/>
    </xf>
    <xf numFmtId="0" fontId="2" fillId="86" borderId="0" xfId="0" applyFont="1" applyFill="1" applyAlignment="1">
      <alignment horizontal="left" wrapText="1"/>
    </xf>
    <xf numFmtId="0" fontId="2" fillId="87" borderId="0" xfId="0" applyFont="1" applyFill="1" applyAlignment="1">
      <alignment horizontal="left" wrapText="1"/>
    </xf>
    <xf numFmtId="0" fontId="2" fillId="32" borderId="0" xfId="0" applyFont="1" applyFill="1" applyAlignment="1">
      <alignment horizontal="left" wrapText="1"/>
    </xf>
    <xf numFmtId="0" fontId="2" fillId="88" borderId="0" xfId="0" applyFont="1" applyFill="1" applyAlignment="1">
      <alignment horizontal="left" wrapText="1"/>
    </xf>
    <xf numFmtId="0" fontId="2" fillId="4" borderId="8" xfId="0" applyFont="1" applyFill="1" applyBorder="1" applyAlignment="1">
      <alignment horizontal="left" wrapText="1"/>
    </xf>
    <xf numFmtId="0" fontId="2" fillId="30" borderId="0" xfId="0" applyFont="1" applyFill="1" applyAlignment="1">
      <alignment horizontal="left" wrapText="1"/>
    </xf>
    <xf numFmtId="0" fontId="2" fillId="31" borderId="0" xfId="0" applyFont="1" applyFill="1" applyAlignment="1">
      <alignment horizontal="left" wrapText="1"/>
    </xf>
    <xf numFmtId="0" fontId="2" fillId="39" borderId="0" xfId="0" applyFont="1" applyFill="1" applyAlignment="1">
      <alignment horizontal="left" wrapText="1"/>
    </xf>
    <xf numFmtId="0" fontId="2" fillId="90" borderId="0" xfId="0" applyFont="1" applyFill="1" applyAlignment="1">
      <alignment horizontal="left" wrapText="1"/>
    </xf>
    <xf numFmtId="0" fontId="2" fillId="34" borderId="0" xfId="0" applyFont="1" applyFill="1" applyAlignment="1">
      <alignment horizontal="left" wrapText="1"/>
    </xf>
    <xf numFmtId="0" fontId="2" fillId="35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36" borderId="0" xfId="0" applyFont="1" applyFill="1" applyAlignment="1">
      <alignment horizontal="left" wrapText="1"/>
    </xf>
    <xf numFmtId="0" fontId="2" fillId="37" borderId="0" xfId="0" applyFont="1" applyFill="1" applyAlignment="1">
      <alignment horizontal="left" wrapText="1"/>
    </xf>
    <xf numFmtId="0" fontId="2" fillId="32" borderId="8" xfId="0" applyFont="1" applyFill="1" applyBorder="1" applyAlignment="1">
      <alignment horizontal="left" wrapText="1"/>
    </xf>
    <xf numFmtId="0" fontId="2" fillId="38" borderId="0" xfId="0" applyFont="1" applyFill="1" applyAlignment="1">
      <alignment horizontal="left" wrapText="1"/>
    </xf>
    <xf numFmtId="0" fontId="2" fillId="40" borderId="0" xfId="0" applyFont="1" applyFill="1" applyAlignment="1">
      <alignment horizontal="left" wrapText="1"/>
    </xf>
    <xf numFmtId="0" fontId="2" fillId="41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2" borderId="0" xfId="0" applyFont="1" applyFill="1" applyAlignment="1">
      <alignment horizontal="left" wrapText="1"/>
    </xf>
    <xf numFmtId="0" fontId="2" fillId="43" borderId="0" xfId="0" applyFont="1" applyFill="1" applyAlignment="1">
      <alignment horizontal="left" wrapText="1"/>
    </xf>
    <xf numFmtId="0" fontId="2" fillId="44" borderId="8" xfId="0" applyFont="1" applyFill="1" applyBorder="1" applyAlignment="1">
      <alignment horizontal="left" wrapText="1"/>
    </xf>
    <xf numFmtId="0" fontId="2" fillId="78" borderId="0" xfId="0" applyFont="1" applyFill="1" applyAlignment="1">
      <alignment horizontal="left" wrapText="1"/>
    </xf>
    <xf numFmtId="0" fontId="2" fillId="45" borderId="0" xfId="0" applyFont="1" applyFill="1" applyAlignment="1">
      <alignment horizontal="left" wrapText="1"/>
    </xf>
    <xf numFmtId="0" fontId="2" fillId="46" borderId="0" xfId="0" applyFont="1" applyFill="1" applyAlignment="1">
      <alignment horizontal="left" wrapText="1"/>
    </xf>
    <xf numFmtId="0" fontId="2" fillId="94" borderId="0" xfId="0" applyFont="1" applyFill="1" applyAlignment="1">
      <alignment horizontal="left" wrapText="1"/>
    </xf>
    <xf numFmtId="0" fontId="2" fillId="47" borderId="0" xfId="0" applyFont="1" applyFill="1" applyAlignment="1">
      <alignment horizontal="left" wrapText="1"/>
    </xf>
    <xf numFmtId="0" fontId="2" fillId="48" borderId="0" xfId="0" applyFont="1" applyFill="1" applyAlignment="1">
      <alignment horizontal="left" wrapText="1"/>
    </xf>
    <xf numFmtId="0" fontId="2" fillId="49" borderId="0" xfId="0" applyFont="1" applyFill="1" applyAlignment="1">
      <alignment horizontal="left" wrapText="1"/>
    </xf>
    <xf numFmtId="0" fontId="2" fillId="50" borderId="0" xfId="0" applyFont="1" applyFill="1" applyAlignment="1">
      <alignment horizontal="left" wrapText="1"/>
    </xf>
    <xf numFmtId="0" fontId="2" fillId="51" borderId="8" xfId="0" applyFont="1" applyFill="1" applyBorder="1" applyAlignment="1">
      <alignment horizontal="left" wrapText="1"/>
    </xf>
    <xf numFmtId="0" fontId="2" fillId="98" borderId="0" xfId="0" applyFont="1" applyFill="1" applyAlignment="1">
      <alignment horizontal="left" wrapText="1"/>
    </xf>
    <xf numFmtId="0" fontId="2" fillId="99" borderId="0" xfId="0" applyFont="1" applyFill="1" applyAlignment="1">
      <alignment horizontal="left" wrapText="1"/>
    </xf>
    <xf numFmtId="0" fontId="2" fillId="60" borderId="0" xfId="0" applyFont="1" applyFill="1" applyAlignment="1">
      <alignment horizontal="left" wrapText="1"/>
    </xf>
    <xf numFmtId="0" fontId="2" fillId="100" borderId="0" xfId="0" applyFont="1" applyFill="1" applyAlignment="1">
      <alignment horizontal="left" wrapText="1"/>
    </xf>
    <xf numFmtId="0" fontId="2" fillId="101" borderId="8" xfId="0" applyFont="1" applyFill="1" applyBorder="1" applyAlignment="1">
      <alignment horizontal="left" wrapText="1"/>
    </xf>
    <xf numFmtId="0" fontId="2" fillId="52" borderId="0" xfId="0" applyFont="1" applyFill="1" applyAlignment="1">
      <alignment horizontal="left" wrapText="1"/>
    </xf>
    <xf numFmtId="0" fontId="2" fillId="53" borderId="0" xfId="0" applyFont="1" applyFill="1" applyAlignment="1">
      <alignment horizontal="left" wrapText="1"/>
    </xf>
    <xf numFmtId="0" fontId="2" fillId="54" borderId="0" xfId="0" applyFont="1" applyFill="1" applyAlignment="1">
      <alignment horizontal="left" wrapText="1"/>
    </xf>
    <xf numFmtId="0" fontId="2" fillId="55" borderId="0" xfId="0" applyFont="1" applyFill="1" applyAlignment="1">
      <alignment horizontal="left" wrapText="1"/>
    </xf>
    <xf numFmtId="0" fontId="2" fillId="56" borderId="8" xfId="0" applyFont="1" applyFill="1" applyBorder="1" applyAlignment="1">
      <alignment horizontal="left" wrapText="1"/>
    </xf>
    <xf numFmtId="0" fontId="2" fillId="57" borderId="0" xfId="0" applyFont="1" applyFill="1" applyAlignment="1">
      <alignment horizontal="left" wrapText="1"/>
    </xf>
    <xf numFmtId="0" fontId="2" fillId="58" borderId="0" xfId="0" applyFont="1" applyFill="1" applyAlignment="1">
      <alignment horizontal="left" wrapText="1"/>
    </xf>
    <xf numFmtId="0" fontId="2" fillId="59" borderId="0" xfId="0" applyFont="1" applyFill="1" applyAlignment="1">
      <alignment horizontal="left" wrapText="1"/>
    </xf>
    <xf numFmtId="0" fontId="2" fillId="13" borderId="8" xfId="0" applyFont="1" applyFill="1" applyBorder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104" borderId="0" xfId="0" applyFont="1" applyFill="1" applyAlignment="1">
      <alignment horizontal="left" wrapText="1"/>
    </xf>
    <xf numFmtId="0" fontId="2" fillId="105" borderId="0" xfId="0" applyFont="1" applyFill="1" applyAlignment="1">
      <alignment horizontal="left" wrapText="1"/>
    </xf>
    <xf numFmtId="0" fontId="2" fillId="73" borderId="8" xfId="0" applyFont="1" applyFill="1" applyBorder="1" applyAlignment="1">
      <alignment horizontal="left" wrapText="1"/>
    </xf>
    <xf numFmtId="0" fontId="2" fillId="61" borderId="0" xfId="0" applyFont="1" applyFill="1" applyAlignment="1">
      <alignment horizontal="left" wrapText="1"/>
    </xf>
    <xf numFmtId="0" fontId="2" fillId="62" borderId="0" xfId="0" applyFont="1" applyFill="1" applyAlignment="1">
      <alignment horizontal="left" wrapText="1"/>
    </xf>
    <xf numFmtId="0" fontId="2" fillId="63" borderId="8" xfId="0" applyFont="1" applyFill="1" applyBorder="1" applyAlignment="1">
      <alignment horizontal="left" wrapText="1"/>
    </xf>
    <xf numFmtId="0" fontId="2" fillId="64" borderId="0" xfId="0" applyFont="1" applyFill="1" applyAlignment="1">
      <alignment horizontal="left" wrapText="1"/>
    </xf>
    <xf numFmtId="0" fontId="2" fillId="65" borderId="0" xfId="0" applyFont="1" applyFill="1" applyAlignment="1">
      <alignment horizontal="left" wrapText="1"/>
    </xf>
    <xf numFmtId="0" fontId="2" fillId="66" borderId="8" xfId="0" applyFont="1" applyFill="1" applyBorder="1" applyAlignment="1">
      <alignment horizontal="left" wrapText="1"/>
    </xf>
    <xf numFmtId="0" fontId="2" fillId="67" borderId="0" xfId="0" applyFont="1" applyFill="1" applyAlignment="1">
      <alignment horizontal="left" wrapText="1"/>
    </xf>
    <xf numFmtId="0" fontId="2" fillId="68" borderId="8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69" borderId="8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left" wrapText="1" readingOrder="1"/>
    </xf>
    <xf numFmtId="0" fontId="2" fillId="6" borderId="8" xfId="0" applyFont="1" applyFill="1" applyBorder="1" applyAlignment="1">
      <alignment horizontal="left" wrapText="1"/>
    </xf>
    <xf numFmtId="0" fontId="2" fillId="19" borderId="11" xfId="0" applyFont="1" applyFill="1" applyBorder="1" applyAlignment="1">
      <alignment horizontal="left" wrapText="1"/>
    </xf>
    <xf numFmtId="0" fontId="2" fillId="29" borderId="11" xfId="0" applyFont="1" applyFill="1" applyBorder="1" applyAlignment="1">
      <alignment horizontal="left" wrapText="1"/>
    </xf>
    <xf numFmtId="0" fontId="2" fillId="4" borderId="11" xfId="0" applyFont="1" applyFill="1" applyBorder="1" applyAlignment="1">
      <alignment horizontal="left" wrapText="1"/>
    </xf>
    <xf numFmtId="0" fontId="2" fillId="32" borderId="11" xfId="0" applyFont="1" applyFill="1" applyBorder="1" applyAlignment="1">
      <alignment horizontal="left" wrapText="1"/>
    </xf>
    <xf numFmtId="0" fontId="2" fillId="44" borderId="11" xfId="0" applyFont="1" applyFill="1" applyBorder="1" applyAlignment="1">
      <alignment horizontal="left" wrapText="1"/>
    </xf>
    <xf numFmtId="0" fontId="2" fillId="51" borderId="11" xfId="0" applyFont="1" applyFill="1" applyBorder="1" applyAlignment="1">
      <alignment horizontal="left" wrapText="1"/>
    </xf>
    <xf numFmtId="0" fontId="2" fillId="101" borderId="11" xfId="0" applyFont="1" applyFill="1" applyBorder="1" applyAlignment="1">
      <alignment horizontal="left" wrapText="1"/>
    </xf>
    <xf numFmtId="0" fontId="2" fillId="56" borderId="11" xfId="0" applyFont="1" applyFill="1" applyBorder="1" applyAlignment="1">
      <alignment horizontal="left" wrapText="1"/>
    </xf>
    <xf numFmtId="0" fontId="2" fillId="13" borderId="11" xfId="0" applyFont="1" applyFill="1" applyBorder="1" applyAlignment="1">
      <alignment horizontal="left" wrapText="1"/>
    </xf>
    <xf numFmtId="0" fontId="2" fillId="73" borderId="11" xfId="0" applyFont="1" applyFill="1" applyBorder="1" applyAlignment="1">
      <alignment horizontal="left" wrapText="1"/>
    </xf>
    <xf numFmtId="0" fontId="2" fillId="63" borderId="11" xfId="0" applyFont="1" applyFill="1" applyBorder="1" applyAlignment="1">
      <alignment horizontal="left" wrapText="1"/>
    </xf>
    <xf numFmtId="0" fontId="2" fillId="66" borderId="11" xfId="0" applyFont="1" applyFill="1" applyBorder="1" applyAlignment="1">
      <alignment horizontal="left" wrapText="1"/>
    </xf>
    <xf numFmtId="0" fontId="2" fillId="68" borderId="11" xfId="0" applyFont="1" applyFill="1" applyBorder="1" applyAlignment="1">
      <alignment horizontal="left" wrapText="1"/>
    </xf>
    <xf numFmtId="0" fontId="2" fillId="69" borderId="11" xfId="0" applyFont="1" applyFill="1" applyBorder="1" applyAlignment="1">
      <alignment horizontal="left" wrapText="1"/>
    </xf>
    <xf numFmtId="0" fontId="2" fillId="6" borderId="11" xfId="0" applyFont="1" applyFill="1" applyBorder="1" applyAlignment="1">
      <alignment horizontal="left" wrapText="1"/>
    </xf>
    <xf numFmtId="0" fontId="2" fillId="8" borderId="12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 readingOrder="1"/>
    </xf>
    <xf numFmtId="0" fontId="3" fillId="0" borderId="2" xfId="0" applyFont="1" applyBorder="1" applyAlignment="1">
      <alignment horizontal="left" wrapText="1" readingOrder="1"/>
    </xf>
    <xf numFmtId="0" fontId="3" fillId="0" borderId="3" xfId="0" applyFont="1" applyBorder="1" applyAlignment="1">
      <alignment horizontal="left" wrapText="1" readingOrder="1"/>
    </xf>
    <xf numFmtId="0" fontId="2" fillId="71" borderId="0" xfId="0" applyFont="1" applyFill="1" applyAlignment="1">
      <alignment horizontal="left" wrapText="1"/>
    </xf>
    <xf numFmtId="0" fontId="2" fillId="72" borderId="0" xfId="0" applyFont="1" applyFill="1" applyAlignment="1">
      <alignment horizontal="left" wrapText="1"/>
    </xf>
    <xf numFmtId="0" fontId="2" fillId="74" borderId="0" xfId="0" applyFont="1" applyFill="1" applyAlignment="1">
      <alignment horizontal="left" wrapText="1"/>
    </xf>
    <xf numFmtId="0" fontId="2" fillId="71" borderId="8" xfId="0" applyFont="1" applyFill="1" applyBorder="1" applyAlignment="1">
      <alignment horizontal="left" wrapText="1"/>
    </xf>
    <xf numFmtId="0" fontId="2" fillId="76" borderId="0" xfId="0" applyFont="1" applyFill="1" applyAlignment="1">
      <alignment horizontal="left" wrapText="1"/>
    </xf>
    <xf numFmtId="0" fontId="2" fillId="77" borderId="0" xfId="0" applyFont="1" applyFill="1" applyAlignment="1">
      <alignment horizontal="left" wrapText="1"/>
    </xf>
    <xf numFmtId="0" fontId="2" fillId="80" borderId="0" xfId="0" applyFont="1" applyFill="1" applyAlignment="1">
      <alignment horizontal="left" wrapText="1"/>
    </xf>
    <xf numFmtId="0" fontId="2" fillId="81" borderId="0" xfId="0" applyFont="1" applyFill="1" applyAlignment="1">
      <alignment horizontal="left" wrapText="1"/>
    </xf>
    <xf numFmtId="0" fontId="2" fillId="9" borderId="8" xfId="0" applyFont="1" applyFill="1" applyBorder="1" applyAlignment="1">
      <alignment horizontal="left" wrapText="1"/>
    </xf>
    <xf numFmtId="0" fontId="2" fillId="89" borderId="0" xfId="0" applyFont="1" applyFill="1" applyAlignment="1">
      <alignment horizontal="left" wrapText="1"/>
    </xf>
    <xf numFmtId="0" fontId="2" fillId="91" borderId="0" xfId="0" applyFont="1" applyFill="1" applyAlignment="1">
      <alignment horizontal="left" wrapText="1"/>
    </xf>
    <xf numFmtId="0" fontId="2" fillId="92" borderId="0" xfId="0" applyFont="1" applyFill="1" applyAlignment="1">
      <alignment horizontal="left" wrapText="1"/>
    </xf>
    <xf numFmtId="0" fontId="2" fillId="93" borderId="0" xfId="0" applyFont="1" applyFill="1" applyAlignment="1">
      <alignment horizontal="left" wrapText="1"/>
    </xf>
    <xf numFmtId="0" fontId="2" fillId="95" borderId="0" xfId="0" applyFont="1" applyFill="1" applyAlignment="1">
      <alignment horizontal="left" wrapText="1"/>
    </xf>
    <xf numFmtId="0" fontId="2" fillId="96" borderId="0" xfId="0" applyFont="1" applyFill="1" applyAlignment="1">
      <alignment horizontal="left" wrapText="1"/>
    </xf>
    <xf numFmtId="0" fontId="2" fillId="97" borderId="0" xfId="0" applyFont="1" applyFill="1" applyAlignment="1">
      <alignment horizontal="left" wrapText="1"/>
    </xf>
    <xf numFmtId="0" fontId="2" fillId="36" borderId="8" xfId="0" applyFont="1" applyFill="1" applyBorder="1" applyAlignment="1">
      <alignment horizontal="left" wrapText="1"/>
    </xf>
    <xf numFmtId="0" fontId="2" fillId="102" borderId="0" xfId="0" applyFont="1" applyFill="1" applyAlignment="1">
      <alignment horizontal="left" wrapText="1"/>
    </xf>
    <xf numFmtId="0" fontId="2" fillId="103" borderId="0" xfId="0" applyFont="1" applyFill="1" applyAlignment="1">
      <alignment horizontal="left" wrapText="1"/>
    </xf>
    <xf numFmtId="0" fontId="2" fillId="7" borderId="8" xfId="0" applyFont="1" applyFill="1" applyBorder="1" applyAlignment="1">
      <alignment horizontal="left" wrapText="1"/>
    </xf>
    <xf numFmtId="0" fontId="2" fillId="106" borderId="0" xfId="0" applyFont="1" applyFill="1" applyAlignment="1">
      <alignment horizontal="left" wrapText="1"/>
    </xf>
    <xf numFmtId="0" fontId="2" fillId="107" borderId="0" xfId="0" applyFont="1" applyFill="1" applyAlignment="1">
      <alignment horizontal="left" wrapText="1"/>
    </xf>
    <xf numFmtId="0" fontId="2" fillId="45" borderId="8" xfId="0" applyFont="1" applyFill="1" applyBorder="1" applyAlignment="1">
      <alignment horizontal="left" wrapText="1"/>
    </xf>
    <xf numFmtId="0" fontId="2" fillId="108" borderId="0" xfId="0" applyFont="1" applyFill="1" applyAlignment="1">
      <alignment horizontal="left" wrapText="1"/>
    </xf>
    <xf numFmtId="0" fontId="2" fillId="12" borderId="8" xfId="0" applyFont="1" applyFill="1" applyBorder="1" applyAlignment="1">
      <alignment horizontal="left" wrapText="1"/>
    </xf>
    <xf numFmtId="0" fontId="2" fillId="109" borderId="0" xfId="0" applyFont="1" applyFill="1" applyAlignment="1">
      <alignment horizontal="left" wrapText="1"/>
    </xf>
    <xf numFmtId="0" fontId="2" fillId="95" borderId="8" xfId="0" applyFont="1" applyFill="1" applyBorder="1" applyAlignment="1">
      <alignment horizontal="left" wrapText="1"/>
    </xf>
    <xf numFmtId="0" fontId="2" fillId="85" borderId="8" xfId="0" applyFont="1" applyFill="1" applyBorder="1" applyAlignment="1">
      <alignment horizontal="left" wrapText="1"/>
    </xf>
    <xf numFmtId="0" fontId="2" fillId="71" borderId="11" xfId="0" applyFont="1" applyFill="1" applyBorder="1" applyAlignment="1">
      <alignment horizontal="left" wrapText="1"/>
    </xf>
    <xf numFmtId="0" fontId="2" fillId="9" borderId="11" xfId="0" applyFont="1" applyFill="1" applyBorder="1" applyAlignment="1">
      <alignment horizontal="left" wrapText="1"/>
    </xf>
    <xf numFmtId="0" fontId="2" fillId="36" borderId="11" xfId="0" applyFont="1" applyFill="1" applyBorder="1" applyAlignment="1">
      <alignment horizontal="left" wrapText="1"/>
    </xf>
    <xf numFmtId="0" fontId="2" fillId="7" borderId="11" xfId="0" applyFont="1" applyFill="1" applyBorder="1" applyAlignment="1">
      <alignment horizontal="left" wrapText="1"/>
    </xf>
    <xf numFmtId="0" fontId="2" fillId="45" borderId="11" xfId="0" applyFont="1" applyFill="1" applyBorder="1" applyAlignment="1">
      <alignment horizontal="left" wrapText="1"/>
    </xf>
    <xf numFmtId="0" fontId="2" fillId="12" borderId="11" xfId="0" applyFont="1" applyFill="1" applyBorder="1" applyAlignment="1">
      <alignment horizontal="left" wrapText="1"/>
    </xf>
    <xf numFmtId="0" fontId="2" fillId="95" borderId="11" xfId="0" applyFont="1" applyFill="1" applyBorder="1" applyAlignment="1">
      <alignment horizontal="left" wrapText="1"/>
    </xf>
    <xf numFmtId="0" fontId="2" fillId="85" borderId="11" xfId="0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2" fontId="0" fillId="0" borderId="0" xfId="0" applyNumberFormat="1" applyAlignment="1">
      <alignment horizontal="left" wrapText="1"/>
    </xf>
    <xf numFmtId="0" fontId="3" fillId="0" borderId="13" xfId="0" applyFont="1" applyBorder="1" applyAlignment="1">
      <alignment horizontal="left" wrapText="1" readingOrder="1"/>
    </xf>
    <xf numFmtId="0" fontId="2" fillId="10" borderId="14" xfId="0" applyFont="1" applyFill="1" applyBorder="1" applyAlignment="1">
      <alignment horizontal="left" wrapText="1"/>
    </xf>
    <xf numFmtId="0" fontId="2" fillId="21" borderId="14" xfId="0" applyFont="1" applyFill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30" borderId="14" xfId="0" applyFont="1" applyFill="1" applyBorder="1" applyAlignment="1">
      <alignment horizontal="left" wrapText="1"/>
    </xf>
    <xf numFmtId="0" fontId="2" fillId="8" borderId="14" xfId="0" applyFont="1" applyFill="1" applyBorder="1" applyAlignment="1">
      <alignment horizontal="left" wrapText="1"/>
    </xf>
    <xf numFmtId="0" fontId="2" fillId="38" borderId="14" xfId="0" applyFont="1" applyFill="1" applyBorder="1" applyAlignment="1">
      <alignment horizontal="left" wrapText="1"/>
    </xf>
    <xf numFmtId="0" fontId="2" fillId="27" borderId="14" xfId="0" applyFont="1" applyFill="1" applyBorder="1" applyAlignment="1">
      <alignment horizontal="left" wrapText="1"/>
    </xf>
    <xf numFmtId="0" fontId="2" fillId="39" borderId="14" xfId="0" applyFont="1" applyFill="1" applyBorder="1" applyAlignment="1">
      <alignment horizontal="left" wrapText="1"/>
    </xf>
    <xf numFmtId="0" fontId="2" fillId="40" borderId="14" xfId="0" applyFont="1" applyFill="1" applyBorder="1" applyAlignment="1">
      <alignment horizontal="left" wrapText="1"/>
    </xf>
    <xf numFmtId="0" fontId="2" fillId="41" borderId="14" xfId="0" applyFont="1" applyFill="1" applyBorder="1" applyAlignment="1">
      <alignment horizontal="left" wrapText="1"/>
    </xf>
    <xf numFmtId="0" fontId="2" fillId="3" borderId="14" xfId="0" applyFont="1" applyFill="1" applyBorder="1" applyAlignment="1">
      <alignment horizontal="left" wrapText="1"/>
    </xf>
    <xf numFmtId="0" fontId="2" fillId="42" borderId="14" xfId="0" applyFont="1" applyFill="1" applyBorder="1" applyAlignment="1">
      <alignment horizontal="left" wrapText="1"/>
    </xf>
    <xf numFmtId="0" fontId="2" fillId="43" borderId="14" xfId="0" applyFont="1" applyFill="1" applyBorder="1" applyAlignment="1">
      <alignment horizontal="left" wrapText="1"/>
    </xf>
    <xf numFmtId="0" fontId="2" fillId="44" borderId="15" xfId="0" applyFont="1" applyFill="1" applyBorder="1" applyAlignment="1">
      <alignment horizontal="left" wrapText="1"/>
    </xf>
    <xf numFmtId="0" fontId="3" fillId="0" borderId="16" xfId="0" applyFont="1" applyBorder="1" applyAlignment="1">
      <alignment horizontal="left" wrapText="1" readingOrder="1"/>
    </xf>
    <xf numFmtId="0" fontId="3" fillId="0" borderId="17" xfId="0" applyFont="1" applyBorder="1" applyAlignment="1">
      <alignment horizontal="left" wrapText="1" readingOrder="1"/>
    </xf>
    <xf numFmtId="0" fontId="2" fillId="13" borderId="14" xfId="0" applyFont="1" applyFill="1" applyBorder="1" applyAlignment="1">
      <alignment horizontal="left" wrapText="1"/>
    </xf>
    <xf numFmtId="0" fontId="2" fillId="24" borderId="14" xfId="0" applyFont="1" applyFill="1" applyBorder="1" applyAlignment="1">
      <alignment horizontal="left" wrapText="1"/>
    </xf>
    <xf numFmtId="0" fontId="2" fillId="33" borderId="14" xfId="0" applyFont="1" applyFill="1" applyBorder="1" applyAlignment="1">
      <alignment horizontal="left" wrapText="1"/>
    </xf>
    <xf numFmtId="0" fontId="2" fillId="46" borderId="14" xfId="0" applyFont="1" applyFill="1" applyBorder="1" applyAlignment="1">
      <alignment horizontal="left" wrapText="1"/>
    </xf>
    <xf numFmtId="0" fontId="2" fillId="57" borderId="14" xfId="0" applyFont="1" applyFill="1" applyBorder="1" applyAlignment="1">
      <alignment horizontal="left" wrapText="1"/>
    </xf>
    <xf numFmtId="0" fontId="2" fillId="58" borderId="14" xfId="0" applyFont="1" applyFill="1" applyBorder="1" applyAlignment="1">
      <alignment horizontal="left" wrapText="1"/>
    </xf>
    <xf numFmtId="0" fontId="2" fillId="59" borderId="14" xfId="0" applyFont="1" applyFill="1" applyBorder="1" applyAlignment="1">
      <alignment horizontal="left" wrapText="1"/>
    </xf>
    <xf numFmtId="0" fontId="2" fillId="60" borderId="14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left" wrapText="1"/>
    </xf>
    <xf numFmtId="0" fontId="2" fillId="13" borderId="15" xfId="0" applyFont="1" applyFill="1" applyBorder="1" applyAlignment="1">
      <alignment horizontal="left" wrapText="1"/>
    </xf>
    <xf numFmtId="0" fontId="2" fillId="14" borderId="14" xfId="0" applyFont="1" applyFill="1" applyBorder="1" applyAlignment="1">
      <alignment horizontal="left" wrapText="1"/>
    </xf>
    <xf numFmtId="0" fontId="2" fillId="18" borderId="14" xfId="0" applyFont="1" applyFill="1" applyBorder="1" applyAlignment="1">
      <alignment horizontal="left" wrapText="1"/>
    </xf>
    <xf numFmtId="0" fontId="2" fillId="34" borderId="14" xfId="0" applyFont="1" applyFill="1" applyBorder="1" applyAlignment="1">
      <alignment horizontal="left" wrapText="1"/>
    </xf>
    <xf numFmtId="0" fontId="2" fillId="47" borderId="14" xfId="0" applyFont="1" applyFill="1" applyBorder="1" applyAlignment="1">
      <alignment horizontal="left" wrapText="1"/>
    </xf>
    <xf numFmtId="0" fontId="2" fillId="52" borderId="14" xfId="0" applyFont="1" applyFill="1" applyBorder="1" applyAlignment="1">
      <alignment horizontal="left" wrapText="1"/>
    </xf>
    <xf numFmtId="0" fontId="2" fillId="61" borderId="14" xfId="0" applyFont="1" applyFill="1" applyBorder="1" applyAlignment="1">
      <alignment horizontal="left" wrapText="1"/>
    </xf>
    <xf numFmtId="0" fontId="2" fillId="49" borderId="14" xfId="0" applyFont="1" applyFill="1" applyBorder="1" applyAlignment="1">
      <alignment horizontal="left" wrapText="1"/>
    </xf>
    <xf numFmtId="0" fontId="2" fillId="62" borderId="14" xfId="0" applyFont="1" applyFill="1" applyBorder="1" applyAlignment="1">
      <alignment horizontal="left" wrapText="1"/>
    </xf>
    <xf numFmtId="0" fontId="2" fillId="41" borderId="15" xfId="0" applyFont="1" applyFill="1" applyBorder="1" applyAlignment="1">
      <alignment horizontal="left" wrapText="1"/>
    </xf>
    <xf numFmtId="0" fontId="3" fillId="0" borderId="18" xfId="0" applyFont="1" applyBorder="1" applyAlignment="1">
      <alignment horizontal="left" wrapText="1" readingOrder="1"/>
    </xf>
    <xf numFmtId="0" fontId="2" fillId="70" borderId="14" xfId="0" applyFont="1" applyFill="1" applyBorder="1" applyAlignment="1">
      <alignment horizontal="left" wrapText="1"/>
    </xf>
    <xf numFmtId="0" fontId="2" fillId="75" borderId="14" xfId="0" applyFont="1" applyFill="1" applyBorder="1" applyAlignment="1">
      <alignment horizontal="left" wrapText="1"/>
    </xf>
    <xf numFmtId="0" fontId="2" fillId="82" borderId="14" xfId="0" applyFont="1" applyFill="1" applyBorder="1" applyAlignment="1">
      <alignment horizontal="left" wrapText="1"/>
    </xf>
    <xf numFmtId="0" fontId="2" fillId="83" borderId="14" xfId="0" applyFont="1" applyFill="1" applyBorder="1" applyAlignment="1">
      <alignment horizontal="left" wrapText="1"/>
    </xf>
    <xf numFmtId="0" fontId="2" fillId="84" borderId="14" xfId="0" applyFont="1" applyFill="1" applyBorder="1" applyAlignment="1">
      <alignment horizontal="left" wrapText="1"/>
    </xf>
    <xf numFmtId="0" fontId="2" fillId="68" borderId="14" xfId="0" applyFont="1" applyFill="1" applyBorder="1" applyAlignment="1">
      <alignment horizontal="left" wrapText="1"/>
    </xf>
    <xf numFmtId="0" fontId="2" fillId="85" borderId="14" xfId="0" applyFont="1" applyFill="1" applyBorder="1" applyAlignment="1">
      <alignment horizontal="left" wrapText="1"/>
    </xf>
    <xf numFmtId="0" fontId="2" fillId="86" borderId="14" xfId="0" applyFont="1" applyFill="1" applyBorder="1" applyAlignment="1">
      <alignment horizontal="left" wrapText="1"/>
    </xf>
    <xf numFmtId="0" fontId="2" fillId="87" borderId="14" xfId="0" applyFont="1" applyFill="1" applyBorder="1" applyAlignment="1">
      <alignment horizontal="left" wrapText="1"/>
    </xf>
    <xf numFmtId="0" fontId="2" fillId="32" borderId="14" xfId="0" applyFont="1" applyFill="1" applyBorder="1" applyAlignment="1">
      <alignment horizontal="left" wrapText="1"/>
    </xf>
    <xf numFmtId="0" fontId="2" fillId="88" borderId="14" xfId="0" applyFont="1" applyFill="1" applyBorder="1" applyAlignment="1">
      <alignment horizontal="left" wrapText="1"/>
    </xf>
    <xf numFmtId="0" fontId="2" fillId="4" borderId="15" xfId="0" applyFont="1" applyFill="1" applyBorder="1" applyAlignment="1">
      <alignment horizontal="left" wrapText="1"/>
    </xf>
    <xf numFmtId="0" fontId="2" fillId="20" borderId="14" xfId="0" applyFont="1" applyFill="1" applyBorder="1" applyAlignment="1">
      <alignment horizontal="left" wrapText="1"/>
    </xf>
    <xf numFmtId="0" fontId="2" fillId="78" borderId="14" xfId="0" applyFont="1" applyFill="1" applyBorder="1" applyAlignment="1">
      <alignment horizontal="left" wrapText="1"/>
    </xf>
    <xf numFmtId="0" fontId="2" fillId="98" borderId="14" xfId="0" applyFont="1" applyFill="1" applyBorder="1" applyAlignment="1">
      <alignment horizontal="left" wrapText="1"/>
    </xf>
    <xf numFmtId="0" fontId="2" fillId="26" borderId="14" xfId="0" applyFont="1" applyFill="1" applyBorder="1" applyAlignment="1">
      <alignment horizontal="left" wrapText="1"/>
    </xf>
    <xf numFmtId="0" fontId="2" fillId="99" borderId="14" xfId="0" applyFont="1" applyFill="1" applyBorder="1" applyAlignment="1">
      <alignment horizontal="left" wrapText="1"/>
    </xf>
    <xf numFmtId="0" fontId="2" fillId="100" borderId="14" xfId="0" applyFont="1" applyFill="1" applyBorder="1" applyAlignment="1">
      <alignment horizontal="left" wrapText="1"/>
    </xf>
    <xf numFmtId="0" fontId="2" fillId="101" borderId="15" xfId="0" applyFont="1" applyFill="1" applyBorder="1" applyAlignment="1">
      <alignment horizontal="left" wrapText="1"/>
    </xf>
    <xf numFmtId="0" fontId="2" fillId="73" borderId="14" xfId="0" applyFont="1" applyFill="1" applyBorder="1" applyAlignment="1">
      <alignment horizontal="left" wrapText="1"/>
    </xf>
    <xf numFmtId="0" fontId="2" fillId="79" borderId="14" xfId="0" applyFont="1" applyFill="1" applyBorder="1" applyAlignment="1">
      <alignment horizontal="left" wrapText="1"/>
    </xf>
    <xf numFmtId="0" fontId="2" fillId="90" borderId="14" xfId="0" applyFont="1" applyFill="1" applyBorder="1" applyAlignment="1">
      <alignment horizontal="left" wrapText="1"/>
    </xf>
    <xf numFmtId="0" fontId="2" fillId="94" borderId="14" xfId="0" applyFont="1" applyFill="1" applyBorder="1" applyAlignment="1">
      <alignment horizontal="left" wrapText="1"/>
    </xf>
    <xf numFmtId="0" fontId="2" fillId="5" borderId="14" xfId="0" applyFont="1" applyFill="1" applyBorder="1" applyAlignment="1">
      <alignment horizontal="left" wrapText="1"/>
    </xf>
    <xf numFmtId="0" fontId="2" fillId="104" borderId="14" xfId="0" applyFont="1" applyFill="1" applyBorder="1" applyAlignment="1">
      <alignment horizontal="left" wrapText="1"/>
    </xf>
    <xf numFmtId="0" fontId="2" fillId="105" borderId="14" xfId="0" applyFont="1" applyFill="1" applyBorder="1" applyAlignment="1">
      <alignment horizontal="left" wrapText="1"/>
    </xf>
    <xf numFmtId="0" fontId="2" fillId="73" borderId="15" xfId="0" applyFont="1" applyFill="1" applyBorder="1" applyAlignment="1">
      <alignment horizontal="left" wrapText="1"/>
    </xf>
    <xf numFmtId="0" fontId="1" fillId="0" borderId="19" xfId="0" applyFont="1" applyBorder="1" applyAlignment="1">
      <alignment wrapText="1"/>
    </xf>
    <xf numFmtId="0" fontId="3" fillId="0" borderId="20" xfId="0" applyFont="1" applyBorder="1" applyAlignment="1">
      <alignment wrapText="1" readingOrder="1"/>
    </xf>
    <xf numFmtId="0" fontId="3" fillId="0" borderId="21" xfId="0" applyFont="1" applyBorder="1" applyAlignment="1">
      <alignment wrapText="1" readingOrder="1"/>
    </xf>
    <xf numFmtId="0" fontId="3" fillId="0" borderId="22" xfId="0" applyFont="1" applyBorder="1" applyAlignment="1">
      <alignment wrapText="1" readingOrder="1"/>
    </xf>
    <xf numFmtId="0" fontId="3" fillId="0" borderId="23" xfId="0" applyFont="1" applyBorder="1" applyAlignment="1">
      <alignment wrapText="1" readingOrder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2" fillId="16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19" borderId="8" xfId="0" applyFont="1" applyFill="1" applyBorder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22" borderId="0" xfId="0" applyFont="1" applyFill="1" applyAlignment="1">
      <alignment wrapText="1"/>
    </xf>
    <xf numFmtId="0" fontId="2" fillId="23" borderId="0" xfId="0" applyFont="1" applyFill="1" applyAlignment="1">
      <alignment wrapText="1"/>
    </xf>
    <xf numFmtId="0" fontId="2" fillId="24" borderId="0" xfId="0" applyFont="1" applyFill="1" applyAlignment="1">
      <alignment wrapText="1"/>
    </xf>
    <xf numFmtId="0" fontId="2" fillId="25" borderId="0" xfId="0" applyFont="1" applyFill="1" applyAlignment="1">
      <alignment wrapText="1"/>
    </xf>
    <xf numFmtId="0" fontId="2" fillId="26" borderId="0" xfId="0" applyFont="1" applyFill="1" applyAlignment="1">
      <alignment wrapText="1"/>
    </xf>
    <xf numFmtId="0" fontId="2" fillId="27" borderId="0" xfId="0" applyFont="1" applyFill="1" applyAlignment="1">
      <alignment wrapText="1"/>
    </xf>
    <xf numFmtId="0" fontId="2" fillId="28" borderId="0" xfId="0" applyFont="1" applyFill="1" applyAlignment="1">
      <alignment wrapText="1"/>
    </xf>
    <xf numFmtId="0" fontId="2" fillId="29" borderId="8" xfId="0" applyFont="1" applyFill="1" applyBorder="1" applyAlignment="1">
      <alignment wrapText="1"/>
    </xf>
    <xf numFmtId="0" fontId="2" fillId="30" borderId="0" xfId="0" applyFont="1" applyFill="1" applyAlignment="1">
      <alignment wrapText="1"/>
    </xf>
    <xf numFmtId="0" fontId="2" fillId="31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0" fontId="2" fillId="33" borderId="0" xfId="0" applyFont="1" applyFill="1" applyAlignment="1">
      <alignment wrapText="1"/>
    </xf>
    <xf numFmtId="0" fontId="2" fillId="34" borderId="0" xfId="0" applyFont="1" applyFill="1" applyAlignment="1">
      <alignment wrapText="1"/>
    </xf>
    <xf numFmtId="0" fontId="2" fillId="3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36" borderId="0" xfId="0" applyFont="1" applyFill="1" applyAlignment="1">
      <alignment wrapText="1"/>
    </xf>
    <xf numFmtId="0" fontId="2" fillId="37" borderId="0" xfId="0" applyFont="1" applyFill="1" applyAlignment="1">
      <alignment wrapText="1"/>
    </xf>
    <xf numFmtId="0" fontId="2" fillId="32" borderId="8" xfId="0" applyFont="1" applyFill="1" applyBorder="1" applyAlignment="1">
      <alignment wrapText="1"/>
    </xf>
    <xf numFmtId="0" fontId="2" fillId="38" borderId="0" xfId="0" applyFont="1" applyFill="1" applyAlignment="1">
      <alignment wrapText="1"/>
    </xf>
    <xf numFmtId="0" fontId="2" fillId="39" borderId="0" xfId="0" applyFont="1" applyFill="1" applyAlignment="1">
      <alignment wrapText="1"/>
    </xf>
    <xf numFmtId="0" fontId="2" fillId="40" borderId="0" xfId="0" applyFont="1" applyFill="1" applyAlignment="1">
      <alignment wrapText="1"/>
    </xf>
    <xf numFmtId="0" fontId="2" fillId="41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2" borderId="0" xfId="0" applyFont="1" applyFill="1" applyAlignment="1">
      <alignment wrapText="1"/>
    </xf>
    <xf numFmtId="0" fontId="2" fillId="43" borderId="0" xfId="0" applyFont="1" applyFill="1" applyAlignment="1">
      <alignment wrapText="1"/>
    </xf>
    <xf numFmtId="0" fontId="2" fillId="44" borderId="8" xfId="0" applyFont="1" applyFill="1" applyBorder="1" applyAlignment="1">
      <alignment wrapText="1"/>
    </xf>
    <xf numFmtId="0" fontId="2" fillId="45" borderId="0" xfId="0" applyFont="1" applyFill="1" applyAlignment="1">
      <alignment wrapText="1"/>
    </xf>
    <xf numFmtId="0" fontId="2" fillId="46" borderId="0" xfId="0" applyFont="1" applyFill="1" applyAlignment="1">
      <alignment wrapText="1"/>
    </xf>
    <xf numFmtId="0" fontId="2" fillId="47" borderId="0" xfId="0" applyFont="1" applyFill="1" applyAlignment="1">
      <alignment wrapText="1"/>
    </xf>
    <xf numFmtId="0" fontId="2" fillId="48" borderId="0" xfId="0" applyFont="1" applyFill="1" applyAlignment="1">
      <alignment wrapText="1"/>
    </xf>
    <xf numFmtId="0" fontId="2" fillId="49" borderId="0" xfId="0" applyFont="1" applyFill="1" applyAlignment="1">
      <alignment wrapText="1"/>
    </xf>
    <xf numFmtId="0" fontId="2" fillId="50" borderId="0" xfId="0" applyFont="1" applyFill="1" applyAlignment="1">
      <alignment wrapText="1"/>
    </xf>
    <xf numFmtId="0" fontId="2" fillId="51" borderId="8" xfId="0" applyFont="1" applyFill="1" applyBorder="1" applyAlignment="1">
      <alignment wrapText="1"/>
    </xf>
    <xf numFmtId="0" fontId="2" fillId="52" borderId="0" xfId="0" applyFont="1" applyFill="1" applyAlignment="1">
      <alignment wrapText="1"/>
    </xf>
    <xf numFmtId="0" fontId="2" fillId="53" borderId="0" xfId="0" applyFont="1" applyFill="1" applyAlignment="1">
      <alignment wrapText="1"/>
    </xf>
    <xf numFmtId="0" fontId="2" fillId="54" borderId="0" xfId="0" applyFont="1" applyFill="1" applyAlignment="1">
      <alignment wrapText="1"/>
    </xf>
    <xf numFmtId="0" fontId="2" fillId="55" borderId="0" xfId="0" applyFont="1" applyFill="1" applyAlignment="1">
      <alignment wrapText="1"/>
    </xf>
    <xf numFmtId="0" fontId="2" fillId="56" borderId="8" xfId="0" applyFont="1" applyFill="1" applyBorder="1" applyAlignment="1">
      <alignment wrapText="1"/>
    </xf>
    <xf numFmtId="0" fontId="2" fillId="57" borderId="0" xfId="0" applyFont="1" applyFill="1" applyAlignment="1">
      <alignment wrapText="1"/>
    </xf>
    <xf numFmtId="0" fontId="2" fillId="58" borderId="0" xfId="0" applyFont="1" applyFill="1" applyAlignment="1">
      <alignment wrapText="1"/>
    </xf>
    <xf numFmtId="0" fontId="2" fillId="59" borderId="0" xfId="0" applyFont="1" applyFill="1" applyAlignment="1">
      <alignment wrapText="1"/>
    </xf>
    <xf numFmtId="0" fontId="2" fillId="60" borderId="0" xfId="0" applyFont="1" applyFill="1" applyAlignment="1">
      <alignment wrapText="1"/>
    </xf>
    <xf numFmtId="0" fontId="2" fillId="13" borderId="8" xfId="0" applyFont="1" applyFill="1" applyBorder="1" applyAlignment="1">
      <alignment wrapText="1"/>
    </xf>
    <xf numFmtId="0" fontId="2" fillId="61" borderId="0" xfId="0" applyFont="1" applyFill="1" applyAlignment="1">
      <alignment wrapText="1"/>
    </xf>
    <xf numFmtId="0" fontId="2" fillId="62" borderId="0" xfId="0" applyFont="1" applyFill="1" applyAlignment="1">
      <alignment wrapText="1"/>
    </xf>
    <xf numFmtId="0" fontId="2" fillId="63" borderId="8" xfId="0" applyFont="1" applyFill="1" applyBorder="1" applyAlignment="1">
      <alignment wrapText="1"/>
    </xf>
    <xf numFmtId="0" fontId="2" fillId="64" borderId="0" xfId="0" applyFont="1" applyFill="1" applyAlignment="1">
      <alignment wrapText="1"/>
    </xf>
    <xf numFmtId="0" fontId="2" fillId="65" borderId="0" xfId="0" applyFont="1" applyFill="1" applyAlignment="1">
      <alignment wrapText="1"/>
    </xf>
    <xf numFmtId="0" fontId="2" fillId="66" borderId="8" xfId="0" applyFont="1" applyFill="1" applyBorder="1" applyAlignment="1">
      <alignment wrapText="1"/>
    </xf>
    <xf numFmtId="0" fontId="2" fillId="67" borderId="0" xfId="0" applyFont="1" applyFill="1" applyAlignment="1">
      <alignment wrapText="1"/>
    </xf>
    <xf numFmtId="0" fontId="2" fillId="68" borderId="8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69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3" fillId="0" borderId="10" xfId="0" applyFont="1" applyBorder="1" applyAlignment="1">
      <alignment wrapText="1" readingOrder="1"/>
    </xf>
    <xf numFmtId="0" fontId="2" fillId="19" borderId="11" xfId="0" applyFont="1" applyFill="1" applyBorder="1" applyAlignment="1">
      <alignment wrapText="1"/>
    </xf>
    <xf numFmtId="0" fontId="2" fillId="29" borderId="11" xfId="0" applyFont="1" applyFill="1" applyBorder="1" applyAlignment="1">
      <alignment wrapText="1"/>
    </xf>
    <xf numFmtId="0" fontId="2" fillId="32" borderId="11" xfId="0" applyFont="1" applyFill="1" applyBorder="1" applyAlignment="1">
      <alignment wrapText="1"/>
    </xf>
    <xf numFmtId="0" fontId="2" fillId="44" borderId="11" xfId="0" applyFont="1" applyFill="1" applyBorder="1" applyAlignment="1">
      <alignment wrapText="1"/>
    </xf>
    <xf numFmtId="0" fontId="2" fillId="51" borderId="11" xfId="0" applyFont="1" applyFill="1" applyBorder="1" applyAlignment="1">
      <alignment wrapText="1"/>
    </xf>
    <xf numFmtId="0" fontId="2" fillId="56" borderId="11" xfId="0" applyFont="1" applyFill="1" applyBorder="1" applyAlignment="1">
      <alignment wrapText="1"/>
    </xf>
    <xf numFmtId="0" fontId="2" fillId="13" borderId="11" xfId="0" applyFont="1" applyFill="1" applyBorder="1" applyAlignment="1">
      <alignment wrapText="1"/>
    </xf>
    <xf numFmtId="0" fontId="2" fillId="63" borderId="11" xfId="0" applyFont="1" applyFill="1" applyBorder="1" applyAlignment="1">
      <alignment wrapText="1"/>
    </xf>
    <xf numFmtId="0" fontId="2" fillId="66" borderId="11" xfId="0" applyFont="1" applyFill="1" applyBorder="1" applyAlignment="1">
      <alignment wrapText="1"/>
    </xf>
    <xf numFmtId="0" fontId="2" fillId="68" borderId="11" xfId="0" applyFont="1" applyFill="1" applyBorder="1" applyAlignment="1">
      <alignment wrapText="1"/>
    </xf>
    <xf numFmtId="0" fontId="2" fillId="69" borderId="11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8" borderId="12" xfId="0" applyFont="1" applyFill="1" applyBorder="1" applyAlignment="1">
      <alignment wrapText="1"/>
    </xf>
    <xf numFmtId="0" fontId="3" fillId="0" borderId="24" xfId="0" applyFont="1" applyBorder="1" applyAlignment="1">
      <alignment wrapText="1" readingOrder="1"/>
    </xf>
    <xf numFmtId="0" fontId="2" fillId="70" borderId="0" xfId="0" applyFont="1" applyFill="1" applyAlignment="1">
      <alignment wrapText="1"/>
    </xf>
    <xf numFmtId="0" fontId="2" fillId="71" borderId="0" xfId="0" applyFont="1" applyFill="1" applyAlignment="1">
      <alignment wrapText="1"/>
    </xf>
    <xf numFmtId="0" fontId="2" fillId="72" borderId="0" xfId="0" applyFont="1" applyFill="1" applyAlignment="1">
      <alignment wrapText="1"/>
    </xf>
    <xf numFmtId="0" fontId="2" fillId="73" borderId="0" xfId="0" applyFont="1" applyFill="1" applyAlignment="1">
      <alignment wrapText="1"/>
    </xf>
    <xf numFmtId="0" fontId="2" fillId="74" borderId="0" xfId="0" applyFont="1" applyFill="1" applyAlignment="1">
      <alignment wrapText="1"/>
    </xf>
    <xf numFmtId="0" fontId="2" fillId="71" borderId="8" xfId="0" applyFont="1" applyFill="1" applyBorder="1" applyAlignment="1">
      <alignment wrapText="1"/>
    </xf>
    <xf numFmtId="0" fontId="2" fillId="75" borderId="0" xfId="0" applyFont="1" applyFill="1" applyAlignment="1">
      <alignment wrapText="1"/>
    </xf>
    <xf numFmtId="0" fontId="2" fillId="76" borderId="0" xfId="0" applyFont="1" applyFill="1" applyAlignment="1">
      <alignment wrapText="1"/>
    </xf>
    <xf numFmtId="0" fontId="2" fillId="77" borderId="0" xfId="0" applyFont="1" applyFill="1" applyAlignment="1">
      <alignment wrapText="1"/>
    </xf>
    <xf numFmtId="0" fontId="2" fillId="78" borderId="0" xfId="0" applyFont="1" applyFill="1" applyAlignment="1">
      <alignment wrapText="1"/>
    </xf>
    <xf numFmtId="0" fontId="2" fillId="79" borderId="0" xfId="0" applyFont="1" applyFill="1" applyAlignment="1">
      <alignment wrapText="1"/>
    </xf>
    <xf numFmtId="0" fontId="2" fillId="80" borderId="0" xfId="0" applyFont="1" applyFill="1" applyAlignment="1">
      <alignment wrapText="1"/>
    </xf>
    <xf numFmtId="0" fontId="2" fillId="81" borderId="0" xfId="0" applyFont="1" applyFill="1" applyAlignment="1">
      <alignment wrapText="1"/>
    </xf>
    <xf numFmtId="0" fontId="2" fillId="9" borderId="8" xfId="0" applyFont="1" applyFill="1" applyBorder="1" applyAlignment="1">
      <alignment wrapText="1"/>
    </xf>
    <xf numFmtId="0" fontId="2" fillId="82" borderId="0" xfId="0" applyFont="1" applyFill="1" applyAlignment="1">
      <alignment wrapText="1"/>
    </xf>
    <xf numFmtId="0" fontId="2" fillId="83" borderId="0" xfId="0" applyFont="1" applyFill="1" applyAlignment="1">
      <alignment wrapText="1"/>
    </xf>
    <xf numFmtId="0" fontId="2" fillId="84" borderId="0" xfId="0" applyFont="1" applyFill="1" applyAlignment="1">
      <alignment wrapText="1"/>
    </xf>
    <xf numFmtId="0" fontId="2" fillId="68" borderId="0" xfId="0" applyFont="1" applyFill="1" applyAlignment="1">
      <alignment wrapText="1"/>
    </xf>
    <xf numFmtId="0" fontId="2" fillId="85" borderId="0" xfId="0" applyFont="1" applyFill="1" applyAlignment="1">
      <alignment wrapText="1"/>
    </xf>
    <xf numFmtId="0" fontId="2" fillId="86" borderId="0" xfId="0" applyFont="1" applyFill="1" applyAlignment="1">
      <alignment wrapText="1"/>
    </xf>
    <xf numFmtId="0" fontId="2" fillId="87" borderId="0" xfId="0" applyFont="1" applyFill="1" applyAlignment="1">
      <alignment wrapText="1"/>
    </xf>
    <xf numFmtId="0" fontId="2" fillId="88" borderId="0" xfId="0" applyFont="1" applyFill="1" applyAlignment="1">
      <alignment wrapText="1"/>
    </xf>
    <xf numFmtId="0" fontId="2" fillId="4" borderId="8" xfId="0" applyFont="1" applyFill="1" applyBorder="1" applyAlignment="1">
      <alignment wrapText="1"/>
    </xf>
    <xf numFmtId="0" fontId="2" fillId="89" borderId="0" xfId="0" applyFont="1" applyFill="1" applyAlignment="1">
      <alignment wrapText="1"/>
    </xf>
    <xf numFmtId="0" fontId="2" fillId="90" borderId="0" xfId="0" applyFont="1" applyFill="1" applyAlignment="1">
      <alignment wrapText="1"/>
    </xf>
    <xf numFmtId="0" fontId="2" fillId="91" borderId="0" xfId="0" applyFont="1" applyFill="1" applyAlignment="1">
      <alignment wrapText="1"/>
    </xf>
    <xf numFmtId="0" fontId="2" fillId="92" borderId="0" xfId="0" applyFont="1" applyFill="1" applyAlignment="1">
      <alignment wrapText="1"/>
    </xf>
    <xf numFmtId="0" fontId="2" fillId="93" borderId="0" xfId="0" applyFont="1" applyFill="1" applyAlignment="1">
      <alignment wrapText="1"/>
    </xf>
    <xf numFmtId="0" fontId="2" fillId="94" borderId="0" xfId="0" applyFont="1" applyFill="1" applyAlignment="1">
      <alignment wrapText="1"/>
    </xf>
    <xf numFmtId="0" fontId="2" fillId="95" borderId="0" xfId="0" applyFont="1" applyFill="1" applyAlignment="1">
      <alignment wrapText="1"/>
    </xf>
    <xf numFmtId="0" fontId="2" fillId="96" borderId="0" xfId="0" applyFont="1" applyFill="1" applyAlignment="1">
      <alignment wrapText="1"/>
    </xf>
    <xf numFmtId="0" fontId="2" fillId="97" borderId="0" xfId="0" applyFont="1" applyFill="1" applyAlignment="1">
      <alignment wrapText="1"/>
    </xf>
    <xf numFmtId="0" fontId="2" fillId="36" borderId="8" xfId="0" applyFont="1" applyFill="1" applyBorder="1" applyAlignment="1">
      <alignment wrapText="1"/>
    </xf>
    <xf numFmtId="0" fontId="2" fillId="98" borderId="0" xfId="0" applyFont="1" applyFill="1" applyAlignment="1">
      <alignment wrapText="1"/>
    </xf>
    <xf numFmtId="0" fontId="2" fillId="99" borderId="0" xfId="0" applyFont="1" applyFill="1" applyAlignment="1">
      <alignment wrapText="1"/>
    </xf>
    <xf numFmtId="0" fontId="2" fillId="100" borderId="0" xfId="0" applyFont="1" applyFill="1" applyAlignment="1">
      <alignment wrapText="1"/>
    </xf>
    <xf numFmtId="0" fontId="2" fillId="101" borderId="8" xfId="0" applyFont="1" applyFill="1" applyBorder="1" applyAlignment="1">
      <alignment wrapText="1"/>
    </xf>
    <xf numFmtId="0" fontId="2" fillId="102" borderId="0" xfId="0" applyFont="1" applyFill="1" applyAlignment="1">
      <alignment wrapText="1"/>
    </xf>
    <xf numFmtId="0" fontId="2" fillId="103" borderId="0" xfId="0" applyFont="1" applyFill="1" applyAlignment="1">
      <alignment wrapText="1"/>
    </xf>
    <xf numFmtId="0" fontId="2" fillId="7" borderId="8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104" borderId="0" xfId="0" applyFont="1" applyFill="1" applyAlignment="1">
      <alignment wrapText="1"/>
    </xf>
    <xf numFmtId="0" fontId="2" fillId="105" borderId="0" xfId="0" applyFont="1" applyFill="1" applyAlignment="1">
      <alignment wrapText="1"/>
    </xf>
    <xf numFmtId="0" fontId="2" fillId="73" borderId="8" xfId="0" applyFont="1" applyFill="1" applyBorder="1" applyAlignment="1">
      <alignment wrapText="1"/>
    </xf>
    <xf numFmtId="0" fontId="2" fillId="106" borderId="0" xfId="0" applyFont="1" applyFill="1" applyAlignment="1">
      <alignment wrapText="1"/>
    </xf>
    <xf numFmtId="0" fontId="2" fillId="107" borderId="0" xfId="0" applyFont="1" applyFill="1" applyAlignment="1">
      <alignment wrapText="1"/>
    </xf>
    <xf numFmtId="0" fontId="2" fillId="45" borderId="8" xfId="0" applyFont="1" applyFill="1" applyBorder="1" applyAlignment="1">
      <alignment wrapText="1"/>
    </xf>
    <xf numFmtId="0" fontId="2" fillId="108" borderId="0" xfId="0" applyFont="1" applyFill="1" applyAlignment="1">
      <alignment wrapText="1"/>
    </xf>
    <xf numFmtId="0" fontId="2" fillId="12" borderId="8" xfId="0" applyFont="1" applyFill="1" applyBorder="1" applyAlignment="1">
      <alignment wrapText="1"/>
    </xf>
    <xf numFmtId="0" fontId="2" fillId="109" borderId="0" xfId="0" applyFont="1" applyFill="1" applyAlignment="1">
      <alignment wrapText="1"/>
    </xf>
    <xf numFmtId="0" fontId="2" fillId="95" borderId="8" xfId="0" applyFont="1" applyFill="1" applyBorder="1" applyAlignment="1">
      <alignment wrapText="1"/>
    </xf>
    <xf numFmtId="0" fontId="2" fillId="85" borderId="8" xfId="0" applyFont="1" applyFill="1" applyBorder="1" applyAlignment="1">
      <alignment wrapText="1"/>
    </xf>
    <xf numFmtId="0" fontId="2" fillId="71" borderId="11" xfId="0" applyFont="1" applyFill="1" applyBorder="1" applyAlignment="1">
      <alignment wrapText="1"/>
    </xf>
    <xf numFmtId="0" fontId="2" fillId="9" borderId="11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2" fillId="36" borderId="11" xfId="0" applyFont="1" applyFill="1" applyBorder="1" applyAlignment="1">
      <alignment wrapText="1"/>
    </xf>
    <xf numFmtId="0" fontId="2" fillId="101" borderId="11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2" fillId="73" borderId="11" xfId="0" applyFont="1" applyFill="1" applyBorder="1" applyAlignment="1">
      <alignment wrapText="1"/>
    </xf>
    <xf numFmtId="0" fontId="2" fillId="45" borderId="11" xfId="0" applyFont="1" applyFill="1" applyBorder="1" applyAlignment="1">
      <alignment wrapText="1"/>
    </xf>
    <xf numFmtId="0" fontId="2" fillId="12" borderId="11" xfId="0" applyFont="1" applyFill="1" applyBorder="1" applyAlignment="1">
      <alignment wrapText="1"/>
    </xf>
    <xf numFmtId="0" fontId="2" fillId="95" borderId="11" xfId="0" applyFont="1" applyFill="1" applyBorder="1" applyAlignment="1">
      <alignment wrapText="1"/>
    </xf>
    <xf numFmtId="0" fontId="2" fillId="85" borderId="11" xfId="0" applyFont="1" applyFill="1" applyBorder="1" applyAlignment="1">
      <alignment wrapText="1"/>
    </xf>
    <xf numFmtId="0" fontId="4" fillId="0" borderId="0" xfId="0" applyFont="1" applyAlignment="1">
      <alignment horizontal="left" wrapText="1"/>
    </xf>
    <xf numFmtId="0" fontId="5" fillId="0" borderId="5" xfId="0" applyFont="1" applyBorder="1" applyAlignment="1">
      <alignment horizontal="left" wrapText="1" readingOrder="1"/>
    </xf>
    <xf numFmtId="0" fontId="5" fillId="0" borderId="17" xfId="0" applyFont="1" applyBorder="1" applyAlignment="1">
      <alignment horizontal="left" wrapText="1" readingOrder="1"/>
    </xf>
    <xf numFmtId="0" fontId="5" fillId="0" borderId="18" xfId="0" applyFont="1" applyBorder="1" applyAlignment="1">
      <alignment horizontal="left" wrapText="1" readingOrder="1"/>
    </xf>
    <xf numFmtId="0" fontId="5" fillId="0" borderId="13" xfId="0" applyFont="1" applyBorder="1" applyAlignment="1">
      <alignment horizontal="left" wrapText="1" readingOrder="1"/>
    </xf>
    <xf numFmtId="0" fontId="5" fillId="0" borderId="7" xfId="0" applyFont="1" applyBorder="1" applyAlignment="1">
      <alignment horizontal="left" wrapText="1" readingOrder="1"/>
    </xf>
    <xf numFmtId="0" fontId="5" fillId="0" borderId="9" xfId="0" applyFont="1" applyBorder="1" applyAlignment="1">
      <alignment horizontal="left" wrapText="1" readingOrder="1"/>
    </xf>
    <xf numFmtId="0" fontId="5" fillId="0" borderId="25" xfId="0" applyFont="1" applyBorder="1" applyAlignment="1">
      <alignment horizontal="left" wrapText="1" readingOrder="1"/>
    </xf>
    <xf numFmtId="0" fontId="5" fillId="0" borderId="26" xfId="0" applyFont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9AF6-7D72-40A1-8143-AF1C22742C09}">
  <sheetPr>
    <pageSetUpPr fitToPage="1"/>
  </sheetPr>
  <dimension ref="A1:AI61"/>
  <sheetViews>
    <sheetView topLeftCell="Q33" workbookViewId="0">
      <selection activeCell="T61" sqref="T61"/>
    </sheetView>
  </sheetViews>
  <sheetFormatPr baseColWidth="10" defaultColWidth="12.5" defaultRowHeight="15"/>
  <cols>
    <col min="1" max="1" width="13" style="9" customWidth="1"/>
    <col min="2" max="2" width="12.5" style="9"/>
    <col min="3" max="3" width="12.5" style="9" customWidth="1"/>
    <col min="4" max="18" width="12.5" style="9"/>
    <col min="19" max="19" width="13.1640625" style="9" customWidth="1"/>
    <col min="20" max="20" width="12.5" style="9"/>
    <col min="21" max="21" width="12.6640625" style="9" customWidth="1"/>
    <col min="22" max="16384" width="12.5" style="9"/>
  </cols>
  <sheetData>
    <row r="1" spans="1:35" ht="16">
      <c r="S1" s="162" t="s">
        <v>0</v>
      </c>
      <c r="T1" s="6" t="s">
        <v>1</v>
      </c>
      <c r="U1" s="7" t="s">
        <v>2</v>
      </c>
      <c r="V1" s="7" t="s">
        <v>3</v>
      </c>
      <c r="W1" s="7" t="s">
        <v>4</v>
      </c>
      <c r="X1" s="7" t="s">
        <v>5</v>
      </c>
      <c r="Y1" s="7" t="s">
        <v>6</v>
      </c>
      <c r="Z1" s="7" t="s">
        <v>7</v>
      </c>
      <c r="AA1" s="7" t="s">
        <v>8</v>
      </c>
      <c r="AB1" s="7" t="s">
        <v>9</v>
      </c>
      <c r="AC1" s="7" t="s">
        <v>10</v>
      </c>
      <c r="AD1" s="7" t="s">
        <v>11</v>
      </c>
      <c r="AE1" s="7" t="s">
        <v>12</v>
      </c>
      <c r="AF1" s="7" t="s">
        <v>13</v>
      </c>
      <c r="AG1" s="7" t="s">
        <v>14</v>
      </c>
      <c r="AH1" s="7" t="s">
        <v>15</v>
      </c>
      <c r="AI1" s="8" t="s">
        <v>16</v>
      </c>
    </row>
    <row r="2" spans="1:35">
      <c r="S2" s="10" t="s">
        <v>1</v>
      </c>
      <c r="T2" s="9">
        <f>SQRT((B4-B24)^2)</f>
        <v>0</v>
      </c>
      <c r="U2" s="9">
        <f t="shared" ref="U2:AI2" si="0">SQRT((C4-C24)^2)</f>
        <v>13.749999999999996</v>
      </c>
      <c r="V2" s="9">
        <f t="shared" si="0"/>
        <v>0</v>
      </c>
      <c r="W2" s="9">
        <f t="shared" si="0"/>
        <v>1.379999999999999</v>
      </c>
      <c r="X2" s="9">
        <f t="shared" si="0"/>
        <v>0</v>
      </c>
      <c r="Y2" s="9">
        <f t="shared" si="0"/>
        <v>9.9300000000000033</v>
      </c>
      <c r="Z2" s="9">
        <f t="shared" si="0"/>
        <v>0</v>
      </c>
      <c r="AA2" s="9">
        <f t="shared" si="0"/>
        <v>5.52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1.9199999999999982</v>
      </c>
      <c r="AF2" s="9">
        <f t="shared" si="0"/>
        <v>1.1700000000000017</v>
      </c>
      <c r="AG2" s="9">
        <f t="shared" si="0"/>
        <v>0.10999999999999588</v>
      </c>
      <c r="AH2" s="9">
        <f t="shared" si="0"/>
        <v>4.8299999999999983</v>
      </c>
      <c r="AI2" s="163">
        <f t="shared" si="0"/>
        <v>5.0199999999999996</v>
      </c>
    </row>
    <row r="3" spans="1:35">
      <c r="A3" s="11" t="s">
        <v>17</v>
      </c>
      <c r="B3" s="6" t="s">
        <v>1</v>
      </c>
      <c r="C3" s="182" t="s">
        <v>2</v>
      </c>
      <c r="D3" s="167" t="s">
        <v>3</v>
      </c>
      <c r="E3" s="183" t="s">
        <v>4</v>
      </c>
      <c r="F3" s="7" t="s">
        <v>5</v>
      </c>
      <c r="G3" s="182" t="s">
        <v>6</v>
      </c>
      <c r="H3" s="167" t="s">
        <v>7</v>
      </c>
      <c r="I3" s="183" t="s">
        <v>8</v>
      </c>
      <c r="J3" s="182" t="s">
        <v>9</v>
      </c>
      <c r="K3" s="167" t="s">
        <v>10</v>
      </c>
      <c r="L3" s="183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S3" s="10" t="s">
        <v>2</v>
      </c>
      <c r="T3" s="9">
        <f t="shared" ref="T3:T17" si="1">SQRT((B5-B25)^2)</f>
        <v>13.749999999999996</v>
      </c>
      <c r="U3" s="9">
        <f t="shared" ref="U3:U17" si="2">SQRT((C5-C25)^2)</f>
        <v>0</v>
      </c>
      <c r="V3" s="9">
        <f t="shared" ref="V3:V17" si="3">SQRT((D5-D25)^2)</f>
        <v>0</v>
      </c>
      <c r="W3" s="9">
        <f t="shared" ref="W3:W17" si="4">SQRT((E5-E25)^2)</f>
        <v>3.259999999999998</v>
      </c>
      <c r="X3" s="9">
        <f t="shared" ref="X3:X17" si="5">SQRT((F5-F25)^2)</f>
        <v>0</v>
      </c>
      <c r="Y3" s="9">
        <f t="shared" ref="Y3:Y17" si="6">SQRT((G5-G25)^2)</f>
        <v>6.2099999999999991</v>
      </c>
      <c r="Z3" s="9">
        <f t="shared" ref="Z3:Z17" si="7">SQRT((H5-H25)^2)</f>
        <v>0</v>
      </c>
      <c r="AA3" s="9">
        <f t="shared" ref="AA3:AA17" si="8">SQRT((I5-I25)^2)</f>
        <v>10.110000000000003</v>
      </c>
      <c r="AB3" s="9">
        <f t="shared" ref="AB3:AB17" si="9">SQRT((J5-J25)^2)</f>
        <v>0</v>
      </c>
      <c r="AC3" s="9">
        <f t="shared" ref="AC3:AC17" si="10">SQRT((K5-K25)^2)</f>
        <v>0</v>
      </c>
      <c r="AD3" s="9">
        <f t="shared" ref="AD3:AD17" si="11">SQRT((L5-L25)^2)</f>
        <v>0</v>
      </c>
      <c r="AE3" s="9">
        <f t="shared" ref="AE3:AE17" si="12">SQRT((M5-M25)^2)</f>
        <v>6.4600000000000009</v>
      </c>
      <c r="AF3" s="9">
        <f t="shared" ref="AF3:AF17" si="13">SQRT((N5-N25)^2)</f>
        <v>0.73000000000000043</v>
      </c>
      <c r="AG3" s="9">
        <f t="shared" ref="AG3:AG17" si="14">SQRT((O5-O25)^2)</f>
        <v>1.620000000000001</v>
      </c>
      <c r="AH3" s="9">
        <f t="shared" ref="AH3:AH17" si="15">SQRT((P5-P25)^2)</f>
        <v>13.259999999999998</v>
      </c>
      <c r="AI3" s="163">
        <f t="shared" ref="AI3:AI17" si="16">SQRT((Q5-Q25)^2)</f>
        <v>6.9600000000000009</v>
      </c>
    </row>
    <row r="4" spans="1:35">
      <c r="A4" s="10" t="s">
        <v>1</v>
      </c>
      <c r="B4" s="12">
        <v>0</v>
      </c>
      <c r="C4" s="13">
        <v>32.44</v>
      </c>
      <c r="D4" s="204">
        <v>20.29</v>
      </c>
      <c r="E4" s="15">
        <v>17.61</v>
      </c>
      <c r="F4" s="16">
        <v>19.57</v>
      </c>
      <c r="G4" s="17">
        <v>17.989999999999998</v>
      </c>
      <c r="H4" s="216">
        <v>25.03</v>
      </c>
      <c r="I4" s="19">
        <v>22.89</v>
      </c>
      <c r="J4" s="20">
        <v>29.24</v>
      </c>
      <c r="K4" s="223">
        <v>36.520000000000003</v>
      </c>
      <c r="L4" s="22">
        <v>32.799999999999997</v>
      </c>
      <c r="M4" s="23">
        <v>23.97</v>
      </c>
      <c r="N4" s="24">
        <v>28.63</v>
      </c>
      <c r="O4" s="25">
        <v>32.049999999999997</v>
      </c>
      <c r="P4" s="26">
        <v>29.15</v>
      </c>
      <c r="Q4" s="27">
        <v>24.15</v>
      </c>
      <c r="S4" s="10" t="s">
        <v>3</v>
      </c>
      <c r="T4" s="9">
        <f t="shared" si="1"/>
        <v>0</v>
      </c>
      <c r="U4" s="9">
        <f t="shared" si="2"/>
        <v>0</v>
      </c>
      <c r="V4" s="9">
        <f t="shared" si="3"/>
        <v>0</v>
      </c>
      <c r="W4" s="9">
        <f t="shared" si="4"/>
        <v>0</v>
      </c>
      <c r="X4" s="9">
        <f t="shared" si="5"/>
        <v>0</v>
      </c>
      <c r="Y4" s="9">
        <f t="shared" si="6"/>
        <v>0</v>
      </c>
      <c r="Z4" s="9">
        <f t="shared" si="7"/>
        <v>0</v>
      </c>
      <c r="AA4" s="9">
        <f t="shared" si="8"/>
        <v>0</v>
      </c>
      <c r="AB4" s="9">
        <f t="shared" si="9"/>
        <v>0</v>
      </c>
      <c r="AC4" s="9">
        <f t="shared" si="10"/>
        <v>0</v>
      </c>
      <c r="AD4" s="9">
        <f t="shared" si="11"/>
        <v>0</v>
      </c>
      <c r="AE4" s="9">
        <f t="shared" si="12"/>
        <v>0</v>
      </c>
      <c r="AF4" s="9">
        <f t="shared" si="13"/>
        <v>0</v>
      </c>
      <c r="AG4" s="9">
        <f t="shared" si="14"/>
        <v>0</v>
      </c>
      <c r="AH4" s="9">
        <f t="shared" si="15"/>
        <v>0</v>
      </c>
      <c r="AI4" s="163">
        <f t="shared" si="16"/>
        <v>0</v>
      </c>
    </row>
    <row r="5" spans="1:35">
      <c r="A5" s="10" t="s">
        <v>2</v>
      </c>
      <c r="B5" s="13">
        <v>32.44</v>
      </c>
      <c r="C5" s="12">
        <v>0</v>
      </c>
      <c r="D5" s="205">
        <v>23.85</v>
      </c>
      <c r="E5" s="18">
        <v>27.4</v>
      </c>
      <c r="F5" s="29">
        <v>26.11</v>
      </c>
      <c r="G5" s="30">
        <v>16.34</v>
      </c>
      <c r="H5" s="186">
        <v>20.88</v>
      </c>
      <c r="I5" s="32">
        <v>26.6</v>
      </c>
      <c r="J5" s="33">
        <v>28.92</v>
      </c>
      <c r="K5" s="224">
        <v>22.53</v>
      </c>
      <c r="L5" s="26">
        <v>28.17</v>
      </c>
      <c r="M5" s="35">
        <v>26.89</v>
      </c>
      <c r="N5" s="36">
        <v>17.559999999999999</v>
      </c>
      <c r="O5" s="37">
        <v>21.11</v>
      </c>
      <c r="P5" s="38">
        <v>38.86</v>
      </c>
      <c r="Q5" s="39">
        <v>34.93</v>
      </c>
      <c r="S5" s="10" t="s">
        <v>4</v>
      </c>
      <c r="T5" s="9">
        <f t="shared" si="1"/>
        <v>1.379999999999999</v>
      </c>
      <c r="U5" s="9">
        <f t="shared" si="2"/>
        <v>3.259999999999998</v>
      </c>
      <c r="V5" s="9">
        <f t="shared" si="3"/>
        <v>0</v>
      </c>
      <c r="W5" s="9">
        <f t="shared" si="4"/>
        <v>0</v>
      </c>
      <c r="X5" s="9">
        <f t="shared" si="5"/>
        <v>0</v>
      </c>
      <c r="Y5" s="9">
        <f t="shared" si="6"/>
        <v>17.770000000000003</v>
      </c>
      <c r="Z5" s="9">
        <f t="shared" si="7"/>
        <v>0</v>
      </c>
      <c r="AA5" s="9">
        <f t="shared" si="8"/>
        <v>18.34</v>
      </c>
      <c r="AB5" s="9">
        <f t="shared" si="9"/>
        <v>0</v>
      </c>
      <c r="AC5" s="9">
        <f t="shared" si="10"/>
        <v>0</v>
      </c>
      <c r="AD5" s="9">
        <f t="shared" si="11"/>
        <v>0</v>
      </c>
      <c r="AE5" s="9">
        <f t="shared" si="12"/>
        <v>4.740000000000002</v>
      </c>
      <c r="AF5" s="9">
        <f t="shared" si="13"/>
        <v>13.75</v>
      </c>
      <c r="AG5" s="9">
        <f t="shared" si="14"/>
        <v>7.5</v>
      </c>
      <c r="AH5" s="9">
        <f t="shared" si="15"/>
        <v>4.68</v>
      </c>
      <c r="AI5" s="163">
        <f t="shared" si="16"/>
        <v>18.340000000000003</v>
      </c>
    </row>
    <row r="6" spans="1:35">
      <c r="A6" s="10" t="s">
        <v>3</v>
      </c>
      <c r="B6" s="14">
        <v>20.29</v>
      </c>
      <c r="C6" s="28">
        <v>23.85</v>
      </c>
      <c r="D6" s="172">
        <v>0</v>
      </c>
      <c r="E6" s="40">
        <v>12.66</v>
      </c>
      <c r="G6" s="41">
        <v>29.42</v>
      </c>
      <c r="H6" s="208">
        <v>8.5399999999999991</v>
      </c>
      <c r="I6" s="43">
        <v>28.84</v>
      </c>
      <c r="K6" s="210">
        <v>31.45</v>
      </c>
      <c r="M6" s="45">
        <v>23.1</v>
      </c>
      <c r="N6" s="46">
        <v>23.87</v>
      </c>
      <c r="O6" s="47">
        <v>23.99</v>
      </c>
      <c r="P6" s="48">
        <v>22.4</v>
      </c>
      <c r="Q6" s="49">
        <v>25.68</v>
      </c>
      <c r="S6" s="10" t="s">
        <v>5</v>
      </c>
      <c r="T6" s="9">
        <f t="shared" si="1"/>
        <v>0</v>
      </c>
      <c r="U6" s="9">
        <f t="shared" si="2"/>
        <v>0</v>
      </c>
      <c r="V6" s="9">
        <f t="shared" si="3"/>
        <v>0</v>
      </c>
      <c r="W6" s="9">
        <f t="shared" si="4"/>
        <v>0</v>
      </c>
      <c r="X6" s="9">
        <f t="shared" si="5"/>
        <v>0</v>
      </c>
      <c r="Y6" s="9">
        <f t="shared" si="6"/>
        <v>0</v>
      </c>
      <c r="Z6" s="9">
        <f t="shared" si="7"/>
        <v>0</v>
      </c>
      <c r="AA6" s="9">
        <f t="shared" si="8"/>
        <v>0</v>
      </c>
      <c r="AB6" s="9">
        <f t="shared" si="9"/>
        <v>0</v>
      </c>
      <c r="AC6" s="9">
        <f t="shared" si="10"/>
        <v>0</v>
      </c>
      <c r="AD6" s="9">
        <f t="shared" si="11"/>
        <v>0</v>
      </c>
      <c r="AE6" s="9">
        <f t="shared" si="12"/>
        <v>0</v>
      </c>
      <c r="AF6" s="9">
        <f t="shared" si="13"/>
        <v>0</v>
      </c>
      <c r="AG6" s="9">
        <f t="shared" si="14"/>
        <v>0</v>
      </c>
      <c r="AH6" s="9">
        <f t="shared" si="15"/>
        <v>0</v>
      </c>
      <c r="AI6" s="163">
        <f t="shared" si="16"/>
        <v>0</v>
      </c>
    </row>
    <row r="7" spans="1:35">
      <c r="A7" s="10" t="s">
        <v>4</v>
      </c>
      <c r="B7" s="15">
        <v>17.61</v>
      </c>
      <c r="C7" s="18">
        <v>27.4</v>
      </c>
      <c r="D7" s="206">
        <v>12.66</v>
      </c>
      <c r="E7" s="12">
        <v>0</v>
      </c>
      <c r="F7" s="50">
        <v>16.100000000000001</v>
      </c>
      <c r="G7" s="51">
        <v>12.33</v>
      </c>
      <c r="H7" s="175">
        <v>19.46</v>
      </c>
      <c r="I7" s="47">
        <v>15.3</v>
      </c>
      <c r="J7" s="31">
        <v>18.75</v>
      </c>
      <c r="K7" s="225">
        <v>35.96</v>
      </c>
      <c r="L7" s="54">
        <v>29.68</v>
      </c>
      <c r="M7" s="55">
        <v>25.03</v>
      </c>
      <c r="N7" s="56">
        <v>16.739999999999998</v>
      </c>
      <c r="O7" s="57">
        <v>22.67</v>
      </c>
      <c r="P7" s="58">
        <v>25.35</v>
      </c>
      <c r="Q7" s="59">
        <v>31.71</v>
      </c>
      <c r="S7" s="10" t="s">
        <v>6</v>
      </c>
      <c r="T7" s="9">
        <f t="shared" si="1"/>
        <v>9.9300000000000033</v>
      </c>
      <c r="U7" s="9">
        <f t="shared" si="2"/>
        <v>6.2099999999999991</v>
      </c>
      <c r="V7" s="9">
        <f t="shared" si="3"/>
        <v>0</v>
      </c>
      <c r="W7" s="9">
        <f t="shared" si="4"/>
        <v>17.770000000000003</v>
      </c>
      <c r="X7" s="9">
        <f t="shared" si="5"/>
        <v>0</v>
      </c>
      <c r="Y7" s="9">
        <f t="shared" si="6"/>
        <v>0</v>
      </c>
      <c r="Z7" s="9">
        <f t="shared" si="7"/>
        <v>0</v>
      </c>
      <c r="AA7" s="9">
        <f t="shared" si="8"/>
        <v>0.42000000000000171</v>
      </c>
      <c r="AB7" s="9">
        <f t="shared" si="9"/>
        <v>0</v>
      </c>
      <c r="AC7" s="9">
        <f t="shared" si="10"/>
        <v>0</v>
      </c>
      <c r="AD7" s="9">
        <f t="shared" si="11"/>
        <v>0</v>
      </c>
      <c r="AE7" s="9">
        <f t="shared" si="12"/>
        <v>3.6900000000000013</v>
      </c>
      <c r="AF7" s="9">
        <f t="shared" si="13"/>
        <v>2.1699999999999982</v>
      </c>
      <c r="AG7" s="9">
        <f t="shared" si="14"/>
        <v>2.5400000000000009</v>
      </c>
      <c r="AH7" s="9">
        <f t="shared" si="15"/>
        <v>11.8</v>
      </c>
      <c r="AI7" s="163">
        <f t="shared" si="16"/>
        <v>4.91</v>
      </c>
    </row>
    <row r="8" spans="1:35">
      <c r="A8" s="10" t="s">
        <v>5</v>
      </c>
      <c r="B8" s="16">
        <v>19.57</v>
      </c>
      <c r="C8" s="29">
        <v>26.11</v>
      </c>
      <c r="D8" s="170"/>
      <c r="E8" s="50">
        <v>16.100000000000001</v>
      </c>
      <c r="F8" s="12">
        <v>0</v>
      </c>
      <c r="G8" s="60">
        <v>17.66</v>
      </c>
      <c r="H8" s="170"/>
      <c r="I8" s="37">
        <v>22.37</v>
      </c>
      <c r="J8" s="52">
        <v>28.22</v>
      </c>
      <c r="K8" s="170"/>
      <c r="L8" s="61">
        <v>21.53</v>
      </c>
      <c r="M8" s="62">
        <v>19.78</v>
      </c>
      <c r="N8" s="63">
        <v>27.86</v>
      </c>
      <c r="O8" s="64">
        <v>25.33</v>
      </c>
      <c r="P8" s="65">
        <v>36.72</v>
      </c>
      <c r="Q8" s="66">
        <v>34.9</v>
      </c>
      <c r="S8" s="10" t="s">
        <v>7</v>
      </c>
      <c r="T8" s="9">
        <f t="shared" si="1"/>
        <v>0</v>
      </c>
      <c r="U8" s="9">
        <f t="shared" si="2"/>
        <v>0</v>
      </c>
      <c r="V8" s="9">
        <f t="shared" si="3"/>
        <v>0</v>
      </c>
      <c r="W8" s="9">
        <f t="shared" si="4"/>
        <v>0</v>
      </c>
      <c r="X8" s="9">
        <f t="shared" si="5"/>
        <v>0</v>
      </c>
      <c r="Y8" s="9">
        <f t="shared" si="6"/>
        <v>0</v>
      </c>
      <c r="Z8" s="9">
        <f t="shared" si="7"/>
        <v>0</v>
      </c>
      <c r="AA8" s="9">
        <f t="shared" si="8"/>
        <v>0</v>
      </c>
      <c r="AB8" s="9">
        <f t="shared" si="9"/>
        <v>0</v>
      </c>
      <c r="AC8" s="9">
        <f t="shared" si="10"/>
        <v>0</v>
      </c>
      <c r="AD8" s="9">
        <f t="shared" si="11"/>
        <v>0</v>
      </c>
      <c r="AE8" s="9">
        <f t="shared" si="12"/>
        <v>0</v>
      </c>
      <c r="AF8" s="9">
        <f t="shared" si="13"/>
        <v>0</v>
      </c>
      <c r="AG8" s="9">
        <f t="shared" si="14"/>
        <v>0</v>
      </c>
      <c r="AH8" s="9">
        <f t="shared" si="15"/>
        <v>0</v>
      </c>
      <c r="AI8" s="163">
        <f t="shared" si="16"/>
        <v>0</v>
      </c>
    </row>
    <row r="9" spans="1:35">
      <c r="A9" s="10" t="s">
        <v>6</v>
      </c>
      <c r="B9" s="17">
        <v>17.989999999999998</v>
      </c>
      <c r="C9" s="30">
        <v>16.34</v>
      </c>
      <c r="D9" s="207">
        <v>29.42</v>
      </c>
      <c r="E9" s="51">
        <v>12.33</v>
      </c>
      <c r="F9" s="60">
        <v>17.66</v>
      </c>
      <c r="G9" s="12">
        <v>0</v>
      </c>
      <c r="H9" s="217">
        <v>24.04</v>
      </c>
      <c r="I9" s="68">
        <v>15.75</v>
      </c>
      <c r="J9" s="69">
        <v>22.14</v>
      </c>
      <c r="K9" s="226">
        <v>15.9</v>
      </c>
      <c r="L9" s="71">
        <v>24.6</v>
      </c>
      <c r="M9" s="72">
        <v>23.41</v>
      </c>
      <c r="N9" s="73">
        <v>14.05</v>
      </c>
      <c r="O9" s="74">
        <v>18.48</v>
      </c>
      <c r="P9" s="24">
        <v>30.78</v>
      </c>
      <c r="Q9" s="75">
        <v>28.7</v>
      </c>
      <c r="S9" s="10" t="s">
        <v>8</v>
      </c>
      <c r="T9" s="9">
        <f t="shared" si="1"/>
        <v>5.52</v>
      </c>
      <c r="U9" s="9">
        <f t="shared" si="2"/>
        <v>10.110000000000003</v>
      </c>
      <c r="V9" s="9">
        <f t="shared" si="3"/>
        <v>0</v>
      </c>
      <c r="W9" s="9">
        <f t="shared" si="4"/>
        <v>18.34</v>
      </c>
      <c r="X9" s="9">
        <f t="shared" si="5"/>
        <v>0</v>
      </c>
      <c r="Y9" s="9">
        <f t="shared" si="6"/>
        <v>0.42000000000000171</v>
      </c>
      <c r="Z9" s="9">
        <f t="shared" si="7"/>
        <v>0</v>
      </c>
      <c r="AA9" s="9">
        <f t="shared" si="8"/>
        <v>0</v>
      </c>
      <c r="AB9" s="9">
        <f t="shared" si="9"/>
        <v>0</v>
      </c>
      <c r="AC9" s="9">
        <f t="shared" si="10"/>
        <v>0</v>
      </c>
      <c r="AD9" s="9">
        <f t="shared" si="11"/>
        <v>0</v>
      </c>
      <c r="AE9" s="9">
        <f t="shared" si="12"/>
        <v>12.630000000000003</v>
      </c>
      <c r="AF9" s="9">
        <f t="shared" si="13"/>
        <v>5.1300000000000008</v>
      </c>
      <c r="AG9" s="9">
        <f t="shared" si="14"/>
        <v>1.2000000000000028</v>
      </c>
      <c r="AH9" s="9">
        <f t="shared" si="15"/>
        <v>3.5</v>
      </c>
      <c r="AI9" s="163">
        <f t="shared" si="16"/>
        <v>16.169999999999998</v>
      </c>
    </row>
    <row r="10" spans="1:35">
      <c r="A10" s="10" t="s">
        <v>7</v>
      </c>
      <c r="B10" s="18">
        <v>25.03</v>
      </c>
      <c r="C10" s="31">
        <v>20.88</v>
      </c>
      <c r="D10" s="208">
        <v>8.5399999999999991</v>
      </c>
      <c r="E10" s="52">
        <v>19.46</v>
      </c>
      <c r="G10" s="67">
        <v>24.04</v>
      </c>
      <c r="H10" s="172">
        <v>0</v>
      </c>
      <c r="I10" s="76">
        <v>24.5</v>
      </c>
      <c r="K10" s="219">
        <v>24.44</v>
      </c>
      <c r="M10" s="77">
        <v>24.79</v>
      </c>
      <c r="N10" s="36">
        <v>18.77</v>
      </c>
      <c r="O10" s="78">
        <v>16.34</v>
      </c>
      <c r="P10" s="79">
        <v>16.68</v>
      </c>
      <c r="Q10" s="80">
        <v>32.770000000000003</v>
      </c>
      <c r="S10" s="10" t="s">
        <v>9</v>
      </c>
      <c r="T10" s="9">
        <f t="shared" si="1"/>
        <v>0</v>
      </c>
      <c r="U10" s="9">
        <f t="shared" si="2"/>
        <v>0</v>
      </c>
      <c r="V10" s="9">
        <f t="shared" si="3"/>
        <v>0</v>
      </c>
      <c r="W10" s="9">
        <f t="shared" si="4"/>
        <v>0</v>
      </c>
      <c r="X10" s="9">
        <f t="shared" si="5"/>
        <v>0</v>
      </c>
      <c r="Y10" s="9">
        <f t="shared" si="6"/>
        <v>0</v>
      </c>
      <c r="Z10" s="9">
        <f t="shared" si="7"/>
        <v>0</v>
      </c>
      <c r="AA10" s="9">
        <f t="shared" si="8"/>
        <v>0</v>
      </c>
      <c r="AB10" s="9">
        <f t="shared" si="9"/>
        <v>0</v>
      </c>
      <c r="AC10" s="9">
        <f t="shared" si="10"/>
        <v>0</v>
      </c>
      <c r="AD10" s="9">
        <f t="shared" si="11"/>
        <v>0</v>
      </c>
      <c r="AE10" s="9">
        <f t="shared" si="12"/>
        <v>0</v>
      </c>
      <c r="AF10" s="9">
        <f t="shared" si="13"/>
        <v>0</v>
      </c>
      <c r="AG10" s="9">
        <f t="shared" si="14"/>
        <v>0</v>
      </c>
      <c r="AH10" s="9">
        <f t="shared" si="15"/>
        <v>0</v>
      </c>
      <c r="AI10" s="163">
        <f t="shared" si="16"/>
        <v>0</v>
      </c>
    </row>
    <row r="11" spans="1:35">
      <c r="A11" s="10" t="s">
        <v>8</v>
      </c>
      <c r="B11" s="19">
        <v>22.89</v>
      </c>
      <c r="C11" s="32">
        <v>26.6</v>
      </c>
      <c r="D11" s="209">
        <v>28.84</v>
      </c>
      <c r="E11" s="47">
        <v>15.3</v>
      </c>
      <c r="F11" s="37">
        <v>22.37</v>
      </c>
      <c r="G11" s="68">
        <v>15.75</v>
      </c>
      <c r="H11" s="218">
        <v>24.5</v>
      </c>
      <c r="I11" s="12">
        <v>0</v>
      </c>
      <c r="J11" s="63">
        <v>10.99</v>
      </c>
      <c r="K11" s="184">
        <v>15.12</v>
      </c>
      <c r="L11" s="81">
        <v>18.059999999999999</v>
      </c>
      <c r="M11" s="82">
        <v>20.07</v>
      </c>
      <c r="N11" s="29">
        <v>15.08</v>
      </c>
      <c r="O11" s="83">
        <v>22.74</v>
      </c>
      <c r="P11" s="84">
        <v>21.62</v>
      </c>
      <c r="Q11" s="85">
        <v>26.81</v>
      </c>
      <c r="S11" s="10" t="s">
        <v>10</v>
      </c>
      <c r="T11" s="9">
        <f t="shared" si="1"/>
        <v>0</v>
      </c>
      <c r="U11" s="9">
        <f t="shared" si="2"/>
        <v>0</v>
      </c>
      <c r="V11" s="9">
        <f t="shared" si="3"/>
        <v>0</v>
      </c>
      <c r="W11" s="9">
        <f t="shared" si="4"/>
        <v>0</v>
      </c>
      <c r="X11" s="9">
        <f t="shared" si="5"/>
        <v>0</v>
      </c>
      <c r="Y11" s="9">
        <f t="shared" si="6"/>
        <v>0</v>
      </c>
      <c r="Z11" s="9">
        <f t="shared" si="7"/>
        <v>0</v>
      </c>
      <c r="AA11" s="9">
        <f t="shared" si="8"/>
        <v>0</v>
      </c>
      <c r="AB11" s="9">
        <f t="shared" si="9"/>
        <v>0</v>
      </c>
      <c r="AC11" s="9">
        <f t="shared" si="10"/>
        <v>0</v>
      </c>
      <c r="AD11" s="9">
        <f t="shared" si="11"/>
        <v>0</v>
      </c>
      <c r="AE11" s="9">
        <f t="shared" si="12"/>
        <v>0</v>
      </c>
      <c r="AF11" s="9">
        <f t="shared" si="13"/>
        <v>0</v>
      </c>
      <c r="AG11" s="9">
        <f t="shared" si="14"/>
        <v>0</v>
      </c>
      <c r="AH11" s="9">
        <f t="shared" si="15"/>
        <v>0</v>
      </c>
      <c r="AI11" s="163">
        <f t="shared" si="16"/>
        <v>0</v>
      </c>
    </row>
    <row r="12" spans="1:35">
      <c r="A12" s="10" t="s">
        <v>9</v>
      </c>
      <c r="B12" s="20">
        <v>29.24</v>
      </c>
      <c r="C12" s="33">
        <v>28.92</v>
      </c>
      <c r="D12" s="170"/>
      <c r="E12" s="31">
        <v>18.75</v>
      </c>
      <c r="F12" s="52">
        <v>28.22</v>
      </c>
      <c r="G12" s="69">
        <v>22.14</v>
      </c>
      <c r="H12" s="170"/>
      <c r="I12" s="63">
        <v>10.99</v>
      </c>
      <c r="J12" s="12">
        <v>0</v>
      </c>
      <c r="K12" s="170"/>
      <c r="L12" s="86">
        <v>25.74</v>
      </c>
      <c r="M12" s="87">
        <v>18.760000000000002</v>
      </c>
      <c r="N12" s="88">
        <v>12.52</v>
      </c>
      <c r="O12" s="78">
        <v>16.190000000000001</v>
      </c>
      <c r="P12" s="15">
        <v>16.309999999999999</v>
      </c>
      <c r="Q12" s="89">
        <v>24</v>
      </c>
      <c r="S12" s="10" t="s">
        <v>11</v>
      </c>
      <c r="T12" s="9">
        <f t="shared" si="1"/>
        <v>0</v>
      </c>
      <c r="U12" s="9">
        <f t="shared" si="2"/>
        <v>0</v>
      </c>
      <c r="V12" s="9">
        <f t="shared" si="3"/>
        <v>0</v>
      </c>
      <c r="W12" s="9">
        <f t="shared" si="4"/>
        <v>0</v>
      </c>
      <c r="X12" s="9">
        <f t="shared" si="5"/>
        <v>0</v>
      </c>
      <c r="Y12" s="9">
        <f t="shared" si="6"/>
        <v>0</v>
      </c>
      <c r="Z12" s="9">
        <f t="shared" si="7"/>
        <v>0</v>
      </c>
      <c r="AA12" s="9">
        <f t="shared" si="8"/>
        <v>0</v>
      </c>
      <c r="AB12" s="9">
        <f t="shared" si="9"/>
        <v>0</v>
      </c>
      <c r="AC12" s="9">
        <f t="shared" si="10"/>
        <v>0</v>
      </c>
      <c r="AD12" s="9">
        <f t="shared" si="11"/>
        <v>0</v>
      </c>
      <c r="AE12" s="9">
        <f t="shared" si="12"/>
        <v>0</v>
      </c>
      <c r="AF12" s="9">
        <f t="shared" si="13"/>
        <v>0</v>
      </c>
      <c r="AG12" s="9">
        <f t="shared" si="14"/>
        <v>0</v>
      </c>
      <c r="AH12" s="9">
        <f t="shared" si="15"/>
        <v>0</v>
      </c>
      <c r="AI12" s="163">
        <f t="shared" si="16"/>
        <v>0</v>
      </c>
    </row>
    <row r="13" spans="1:35">
      <c r="A13" s="10" t="s">
        <v>10</v>
      </c>
      <c r="B13" s="21">
        <v>36.520000000000003</v>
      </c>
      <c r="C13" s="34">
        <v>22.53</v>
      </c>
      <c r="D13" s="210">
        <v>31.45</v>
      </c>
      <c r="E13" s="53">
        <v>35.96</v>
      </c>
      <c r="G13" s="70">
        <v>15.9</v>
      </c>
      <c r="H13" s="219">
        <v>24.44</v>
      </c>
      <c r="I13" s="20">
        <v>15.12</v>
      </c>
      <c r="K13" s="172">
        <v>0</v>
      </c>
      <c r="M13" s="90">
        <v>29.69</v>
      </c>
      <c r="N13" s="45">
        <v>19</v>
      </c>
      <c r="O13" s="91">
        <v>15.46</v>
      </c>
      <c r="P13" s="92">
        <v>17.78</v>
      </c>
      <c r="Q13" s="93">
        <v>45.7</v>
      </c>
      <c r="S13" s="10" t="s">
        <v>12</v>
      </c>
      <c r="T13" s="9">
        <f t="shared" si="1"/>
        <v>1.9199999999999982</v>
      </c>
      <c r="U13" s="9">
        <f t="shared" si="2"/>
        <v>6.4600000000000009</v>
      </c>
      <c r="V13" s="9">
        <f t="shared" si="3"/>
        <v>0</v>
      </c>
      <c r="W13" s="9">
        <f t="shared" si="4"/>
        <v>4.740000000000002</v>
      </c>
      <c r="X13" s="9">
        <f t="shared" si="5"/>
        <v>0</v>
      </c>
      <c r="Y13" s="9">
        <f t="shared" si="6"/>
        <v>3.6900000000000013</v>
      </c>
      <c r="Z13" s="9">
        <f t="shared" si="7"/>
        <v>0</v>
      </c>
      <c r="AA13" s="9">
        <f t="shared" si="8"/>
        <v>12.630000000000003</v>
      </c>
      <c r="AB13" s="9">
        <f t="shared" si="9"/>
        <v>0</v>
      </c>
      <c r="AC13" s="9">
        <f t="shared" si="10"/>
        <v>0</v>
      </c>
      <c r="AD13" s="9">
        <f t="shared" si="11"/>
        <v>0</v>
      </c>
      <c r="AE13" s="9">
        <f t="shared" si="12"/>
        <v>0</v>
      </c>
      <c r="AF13" s="9">
        <f t="shared" si="13"/>
        <v>10.55</v>
      </c>
      <c r="AG13" s="9">
        <f t="shared" si="14"/>
        <v>5.59</v>
      </c>
      <c r="AH13" s="9">
        <f t="shared" si="15"/>
        <v>1.4000000000000021</v>
      </c>
      <c r="AI13" s="163">
        <f t="shared" si="16"/>
        <v>0.97000000000000242</v>
      </c>
    </row>
    <row r="14" spans="1:35">
      <c r="A14" s="10" t="s">
        <v>11</v>
      </c>
      <c r="B14" s="22">
        <v>32.799999999999997</v>
      </c>
      <c r="C14" s="26">
        <v>28.17</v>
      </c>
      <c r="D14" s="170"/>
      <c r="E14" s="54">
        <v>29.68</v>
      </c>
      <c r="F14" s="61">
        <v>21.53</v>
      </c>
      <c r="G14" s="71">
        <v>24.6</v>
      </c>
      <c r="H14" s="170"/>
      <c r="I14" s="81">
        <v>18.059999999999999</v>
      </c>
      <c r="J14" s="86">
        <v>25.74</v>
      </c>
      <c r="K14" s="170"/>
      <c r="L14" s="12">
        <v>0</v>
      </c>
      <c r="M14" s="94">
        <v>24.37</v>
      </c>
      <c r="N14" s="73">
        <v>31.03</v>
      </c>
      <c r="O14" s="95">
        <v>32.4</v>
      </c>
      <c r="P14" s="62">
        <v>35.49</v>
      </c>
      <c r="Q14" s="96">
        <v>33.299999999999997</v>
      </c>
      <c r="S14" s="10" t="s">
        <v>13</v>
      </c>
      <c r="T14" s="9">
        <f t="shared" si="1"/>
        <v>1.1700000000000017</v>
      </c>
      <c r="U14" s="9">
        <f t="shared" si="2"/>
        <v>0.73000000000000043</v>
      </c>
      <c r="V14" s="9">
        <f t="shared" si="3"/>
        <v>0</v>
      </c>
      <c r="W14" s="9">
        <f t="shared" si="4"/>
        <v>13.75</v>
      </c>
      <c r="X14" s="9">
        <f t="shared" si="5"/>
        <v>0</v>
      </c>
      <c r="Y14" s="9">
        <f t="shared" si="6"/>
        <v>2.1699999999999982</v>
      </c>
      <c r="Z14" s="9">
        <f t="shared" si="7"/>
        <v>0</v>
      </c>
      <c r="AA14" s="9">
        <f t="shared" si="8"/>
        <v>5.1300000000000008</v>
      </c>
      <c r="AB14" s="9">
        <f t="shared" si="9"/>
        <v>0</v>
      </c>
      <c r="AC14" s="9">
        <f t="shared" si="10"/>
        <v>0</v>
      </c>
      <c r="AD14" s="9">
        <f t="shared" si="11"/>
        <v>0</v>
      </c>
      <c r="AE14" s="9">
        <f t="shared" si="12"/>
        <v>10.55</v>
      </c>
      <c r="AF14" s="9">
        <f t="shared" si="13"/>
        <v>0</v>
      </c>
      <c r="AG14" s="9">
        <f t="shared" si="14"/>
        <v>6.9399999999999995</v>
      </c>
      <c r="AH14" s="9">
        <f t="shared" si="15"/>
        <v>0.87999999999999901</v>
      </c>
      <c r="AI14" s="163">
        <f t="shared" si="16"/>
        <v>13.66</v>
      </c>
    </row>
    <row r="15" spans="1:35">
      <c r="A15" s="10" t="s">
        <v>12</v>
      </c>
      <c r="B15" s="23">
        <v>23.97</v>
      </c>
      <c r="C15" s="35">
        <v>26.89</v>
      </c>
      <c r="D15" s="211">
        <v>23.1</v>
      </c>
      <c r="E15" s="55">
        <v>25.03</v>
      </c>
      <c r="F15" s="62">
        <v>19.78</v>
      </c>
      <c r="G15" s="72">
        <v>23.41</v>
      </c>
      <c r="H15" s="220">
        <v>24.79</v>
      </c>
      <c r="I15" s="82">
        <v>20.07</v>
      </c>
      <c r="J15" s="87">
        <v>18.760000000000002</v>
      </c>
      <c r="K15" s="227">
        <v>29.69</v>
      </c>
      <c r="L15" s="94">
        <v>24.37</v>
      </c>
      <c r="M15" s="12">
        <v>0</v>
      </c>
      <c r="N15" s="97">
        <v>23.51</v>
      </c>
      <c r="O15" s="98">
        <v>19.04</v>
      </c>
      <c r="P15" s="63">
        <v>22.86</v>
      </c>
      <c r="Q15" s="99">
        <v>20.399999999999999</v>
      </c>
      <c r="S15" s="10" t="s">
        <v>14</v>
      </c>
      <c r="T15" s="9">
        <f t="shared" si="1"/>
        <v>0.10999999999999588</v>
      </c>
      <c r="U15" s="9">
        <f t="shared" si="2"/>
        <v>1.620000000000001</v>
      </c>
      <c r="V15" s="9">
        <f t="shared" si="3"/>
        <v>0</v>
      </c>
      <c r="W15" s="9">
        <f t="shared" si="4"/>
        <v>7.5</v>
      </c>
      <c r="X15" s="9">
        <f t="shared" si="5"/>
        <v>0</v>
      </c>
      <c r="Y15" s="9">
        <f t="shared" si="6"/>
        <v>2.5400000000000009</v>
      </c>
      <c r="Z15" s="9">
        <f t="shared" si="7"/>
        <v>0</v>
      </c>
      <c r="AA15" s="9">
        <f t="shared" si="8"/>
        <v>1.2000000000000028</v>
      </c>
      <c r="AB15" s="9">
        <f t="shared" si="9"/>
        <v>0</v>
      </c>
      <c r="AC15" s="9">
        <f t="shared" si="10"/>
        <v>0</v>
      </c>
      <c r="AD15" s="9">
        <f t="shared" si="11"/>
        <v>0</v>
      </c>
      <c r="AE15" s="9">
        <f t="shared" si="12"/>
        <v>5.59</v>
      </c>
      <c r="AF15" s="9">
        <f t="shared" si="13"/>
        <v>6.9399999999999995</v>
      </c>
      <c r="AG15" s="9">
        <f t="shared" si="14"/>
        <v>0</v>
      </c>
      <c r="AH15" s="9">
        <f t="shared" si="15"/>
        <v>13.780000000000001</v>
      </c>
      <c r="AI15" s="163">
        <f t="shared" si="16"/>
        <v>12.52</v>
      </c>
    </row>
    <row r="16" spans="1:35">
      <c r="A16" s="10" t="s">
        <v>13</v>
      </c>
      <c r="B16" s="24">
        <v>28.63</v>
      </c>
      <c r="C16" s="36">
        <v>17.559999999999999</v>
      </c>
      <c r="D16" s="212">
        <v>23.87</v>
      </c>
      <c r="E16" s="56">
        <v>16.739999999999998</v>
      </c>
      <c r="F16" s="63">
        <v>27.86</v>
      </c>
      <c r="G16" s="73">
        <v>14.05</v>
      </c>
      <c r="H16" s="219">
        <v>18.77</v>
      </c>
      <c r="I16" s="29">
        <v>15.08</v>
      </c>
      <c r="J16" s="88">
        <v>12.52</v>
      </c>
      <c r="K16" s="211">
        <v>19</v>
      </c>
      <c r="L16" s="73">
        <v>31.03</v>
      </c>
      <c r="M16" s="97">
        <v>23.51</v>
      </c>
      <c r="N16" s="12">
        <v>0</v>
      </c>
      <c r="O16" s="60">
        <v>13.51</v>
      </c>
      <c r="P16" s="100">
        <v>23.69</v>
      </c>
      <c r="Q16" s="101">
        <v>28.74</v>
      </c>
      <c r="S16" s="10" t="s">
        <v>15</v>
      </c>
      <c r="T16" s="9">
        <f t="shared" si="1"/>
        <v>4.8299999999999983</v>
      </c>
      <c r="U16" s="9">
        <f t="shared" si="2"/>
        <v>13.259999999999998</v>
      </c>
      <c r="V16" s="9">
        <f t="shared" si="3"/>
        <v>0</v>
      </c>
      <c r="W16" s="9">
        <f t="shared" si="4"/>
        <v>4.68</v>
      </c>
      <c r="X16" s="9">
        <f t="shared" si="5"/>
        <v>0</v>
      </c>
      <c r="Y16" s="9">
        <f t="shared" si="6"/>
        <v>11.8</v>
      </c>
      <c r="Z16" s="9">
        <f t="shared" si="7"/>
        <v>0</v>
      </c>
      <c r="AA16" s="9">
        <f t="shared" si="8"/>
        <v>3.5</v>
      </c>
      <c r="AB16" s="9">
        <f t="shared" si="9"/>
        <v>0</v>
      </c>
      <c r="AC16" s="9">
        <f t="shared" si="10"/>
        <v>0</v>
      </c>
      <c r="AD16" s="9">
        <f t="shared" si="11"/>
        <v>0</v>
      </c>
      <c r="AE16" s="9">
        <f t="shared" si="12"/>
        <v>1.4000000000000021</v>
      </c>
      <c r="AF16" s="9">
        <f t="shared" si="13"/>
        <v>0.87999999999999901</v>
      </c>
      <c r="AG16" s="9">
        <f t="shared" si="14"/>
        <v>13.780000000000001</v>
      </c>
      <c r="AH16" s="9">
        <f t="shared" si="15"/>
        <v>0</v>
      </c>
      <c r="AI16" s="163">
        <f t="shared" si="16"/>
        <v>23.290000000000003</v>
      </c>
    </row>
    <row r="17" spans="1:35">
      <c r="A17" s="10" t="s">
        <v>14</v>
      </c>
      <c r="B17" s="25">
        <v>32.049999999999997</v>
      </c>
      <c r="C17" s="37">
        <v>21.11</v>
      </c>
      <c r="D17" s="213">
        <v>23.99</v>
      </c>
      <c r="E17" s="57">
        <v>22.67</v>
      </c>
      <c r="F17" s="64">
        <v>25.33</v>
      </c>
      <c r="G17" s="74">
        <v>18.48</v>
      </c>
      <c r="H17" s="191">
        <v>16.34</v>
      </c>
      <c r="I17" s="83">
        <v>22.74</v>
      </c>
      <c r="J17" s="78">
        <v>16.190000000000001</v>
      </c>
      <c r="K17" s="228">
        <v>15.46</v>
      </c>
      <c r="L17" s="95">
        <v>32.4</v>
      </c>
      <c r="M17" s="98">
        <v>19.04</v>
      </c>
      <c r="N17" s="60">
        <v>13.51</v>
      </c>
      <c r="O17" s="12">
        <v>0</v>
      </c>
      <c r="P17" s="102">
        <v>21.85</v>
      </c>
      <c r="Q17" s="103">
        <v>24.73</v>
      </c>
      <c r="S17" s="104" t="s">
        <v>16</v>
      </c>
      <c r="T17" s="164">
        <f t="shared" si="1"/>
        <v>5.0199999999999996</v>
      </c>
      <c r="U17" s="164">
        <f t="shared" si="2"/>
        <v>6.9600000000000009</v>
      </c>
      <c r="V17" s="164">
        <f t="shared" si="3"/>
        <v>0</v>
      </c>
      <c r="W17" s="164">
        <f t="shared" si="4"/>
        <v>18.340000000000003</v>
      </c>
      <c r="X17" s="164">
        <f t="shared" si="5"/>
        <v>0</v>
      </c>
      <c r="Y17" s="164">
        <f t="shared" si="6"/>
        <v>4.91</v>
      </c>
      <c r="Z17" s="164">
        <f t="shared" si="7"/>
        <v>0</v>
      </c>
      <c r="AA17" s="164">
        <f t="shared" si="8"/>
        <v>16.169999999999998</v>
      </c>
      <c r="AB17" s="164">
        <f t="shared" si="9"/>
        <v>0</v>
      </c>
      <c r="AC17" s="164">
        <f t="shared" si="10"/>
        <v>0</v>
      </c>
      <c r="AD17" s="164">
        <f t="shared" si="11"/>
        <v>0</v>
      </c>
      <c r="AE17" s="164">
        <f t="shared" si="12"/>
        <v>0.97000000000000242</v>
      </c>
      <c r="AF17" s="164">
        <f t="shared" si="13"/>
        <v>13.66</v>
      </c>
      <c r="AG17" s="164">
        <f t="shared" si="14"/>
        <v>12.52</v>
      </c>
      <c r="AH17" s="164">
        <f t="shared" si="15"/>
        <v>23.290000000000003</v>
      </c>
      <c r="AI17" s="165">
        <f t="shared" si="16"/>
        <v>0</v>
      </c>
    </row>
    <row r="18" spans="1:35">
      <c r="A18" s="10" t="s">
        <v>15</v>
      </c>
      <c r="B18" s="26">
        <v>29.15</v>
      </c>
      <c r="C18" s="38">
        <v>38.86</v>
      </c>
      <c r="D18" s="214">
        <v>22.4</v>
      </c>
      <c r="E18" s="58">
        <v>25.35</v>
      </c>
      <c r="F18" s="65">
        <v>36.72</v>
      </c>
      <c r="G18" s="24">
        <v>30.78</v>
      </c>
      <c r="H18" s="221">
        <v>16.68</v>
      </c>
      <c r="I18" s="84">
        <v>21.62</v>
      </c>
      <c r="J18" s="15">
        <v>16.309999999999999</v>
      </c>
      <c r="K18" s="229">
        <v>17.78</v>
      </c>
      <c r="L18" s="62">
        <v>35.49</v>
      </c>
      <c r="M18" s="63">
        <v>22.86</v>
      </c>
      <c r="N18" s="100">
        <v>23.69</v>
      </c>
      <c r="O18" s="102">
        <v>21.85</v>
      </c>
      <c r="P18" s="12">
        <v>0</v>
      </c>
      <c r="Q18" s="105">
        <v>13.91</v>
      </c>
    </row>
    <row r="19" spans="1:35">
      <c r="A19" s="104" t="s">
        <v>16</v>
      </c>
      <c r="B19" s="106">
        <v>24.15</v>
      </c>
      <c r="C19" s="107">
        <v>34.93</v>
      </c>
      <c r="D19" s="215">
        <v>25.68</v>
      </c>
      <c r="E19" s="109">
        <v>31.71</v>
      </c>
      <c r="F19" s="110">
        <v>34.9</v>
      </c>
      <c r="G19" s="111">
        <v>28.7</v>
      </c>
      <c r="H19" s="222">
        <v>32.770000000000003</v>
      </c>
      <c r="I19" s="113">
        <v>26.81</v>
      </c>
      <c r="J19" s="114">
        <v>24</v>
      </c>
      <c r="K19" s="230">
        <v>45.7</v>
      </c>
      <c r="L19" s="116">
        <v>33.299999999999997</v>
      </c>
      <c r="M19" s="117">
        <v>20.399999999999999</v>
      </c>
      <c r="N19" s="118">
        <v>28.74</v>
      </c>
      <c r="O19" s="119">
        <v>24.73</v>
      </c>
      <c r="P19" s="120">
        <v>13.91</v>
      </c>
      <c r="Q19" s="121">
        <v>0</v>
      </c>
    </row>
    <row r="22" spans="1:35">
      <c r="A22" s="122"/>
      <c r="B22" s="2"/>
      <c r="C22" s="3"/>
      <c r="D22" s="3"/>
      <c r="E22" s="3"/>
      <c r="G22" s="3"/>
      <c r="H22" s="3"/>
      <c r="I22" s="3"/>
      <c r="K22" s="3"/>
      <c r="M22" s="3"/>
      <c r="N22" s="3"/>
      <c r="O22" s="3"/>
      <c r="P22" s="3"/>
      <c r="Q22" s="4"/>
      <c r="T22" s="123" t="s">
        <v>1</v>
      </c>
      <c r="U22" s="124" t="s">
        <v>2</v>
      </c>
      <c r="V22" s="124" t="s">
        <v>3</v>
      </c>
      <c r="W22" s="124" t="s">
        <v>4</v>
      </c>
      <c r="X22" s="124" t="s">
        <v>5</v>
      </c>
      <c r="Y22" s="124" t="s">
        <v>6</v>
      </c>
      <c r="Z22" s="124" t="s">
        <v>7</v>
      </c>
      <c r="AA22" s="124" t="s">
        <v>8</v>
      </c>
      <c r="AB22" s="124" t="s">
        <v>9</v>
      </c>
      <c r="AC22" s="124" t="s">
        <v>10</v>
      </c>
      <c r="AD22" s="124" t="s">
        <v>11</v>
      </c>
      <c r="AE22" s="124" t="s">
        <v>12</v>
      </c>
      <c r="AF22" s="124" t="s">
        <v>13</v>
      </c>
      <c r="AG22" s="124" t="s">
        <v>14</v>
      </c>
      <c r="AH22" s="124" t="s">
        <v>15</v>
      </c>
      <c r="AI22" s="125" t="s">
        <v>16</v>
      </c>
    </row>
    <row r="23" spans="1:35">
      <c r="A23" s="11" t="s">
        <v>18</v>
      </c>
      <c r="B23" s="6" t="s">
        <v>1</v>
      </c>
      <c r="C23" s="7" t="s">
        <v>2</v>
      </c>
      <c r="D23" s="7" t="s">
        <v>3</v>
      </c>
      <c r="E23" s="182" t="s">
        <v>4</v>
      </c>
      <c r="F23" s="167" t="s">
        <v>5</v>
      </c>
      <c r="G23" s="183" t="s">
        <v>6</v>
      </c>
      <c r="H23" s="7" t="s">
        <v>7</v>
      </c>
      <c r="I23" s="182" t="s">
        <v>8</v>
      </c>
      <c r="J23" s="167" t="s">
        <v>9</v>
      </c>
      <c r="K23" s="203" t="s">
        <v>10</v>
      </c>
      <c r="L23" s="167" t="s">
        <v>11</v>
      </c>
      <c r="M23" s="183" t="s">
        <v>12</v>
      </c>
      <c r="N23" s="7" t="s">
        <v>13</v>
      </c>
      <c r="O23" s="7" t="s">
        <v>14</v>
      </c>
      <c r="P23" s="7" t="s">
        <v>15</v>
      </c>
      <c r="Q23" s="8" t="s">
        <v>16</v>
      </c>
      <c r="S23" s="123" t="s">
        <v>1</v>
      </c>
      <c r="T23" s="166">
        <f>STDEV(B24,B4)</f>
        <v>0</v>
      </c>
      <c r="U23" s="166">
        <f>STDEV(C24,C4)</f>
        <v>9.7227182413150395</v>
      </c>
      <c r="V23" s="166">
        <f t="shared" ref="U23:AI38" si="17">STDEV(D24,D4)</f>
        <v>0</v>
      </c>
      <c r="W23" s="166">
        <f t="shared" si="17"/>
        <v>0.9758073580374349</v>
      </c>
      <c r="X23" s="166">
        <f t="shared" si="17"/>
        <v>0</v>
      </c>
      <c r="Y23" s="166">
        <f t="shared" si="17"/>
        <v>7.0215703371824265</v>
      </c>
      <c r="Z23" s="166">
        <f t="shared" si="17"/>
        <v>0</v>
      </c>
      <c r="AA23" s="166">
        <f t="shared" si="17"/>
        <v>3.903229432149752</v>
      </c>
      <c r="AB23" s="166">
        <f t="shared" si="17"/>
        <v>0</v>
      </c>
      <c r="AC23" s="166">
        <f t="shared" si="17"/>
        <v>0</v>
      </c>
      <c r="AD23" s="166">
        <f t="shared" si="17"/>
        <v>0</v>
      </c>
      <c r="AE23" s="166">
        <f t="shared" si="17"/>
        <v>1.35764501987817</v>
      </c>
      <c r="AF23" s="166">
        <f t="shared" si="17"/>
        <v>0.82731493398826184</v>
      </c>
      <c r="AG23" s="166">
        <f t="shared" si="17"/>
        <v>7.7781745930517315E-2</v>
      </c>
      <c r="AH23" s="166">
        <f t="shared" si="17"/>
        <v>3.4153257531310235</v>
      </c>
      <c r="AI23" s="166">
        <f t="shared" si="17"/>
        <v>3.5496760415564648</v>
      </c>
    </row>
    <row r="24" spans="1:35">
      <c r="A24" s="10" t="s">
        <v>1</v>
      </c>
      <c r="B24" s="12">
        <v>0</v>
      </c>
      <c r="C24" s="63">
        <v>18.690000000000001</v>
      </c>
      <c r="D24" s="14">
        <v>20.29</v>
      </c>
      <c r="E24" s="126">
        <v>18.989999999999998</v>
      </c>
      <c r="F24" s="168">
        <v>19.57</v>
      </c>
      <c r="G24" s="88">
        <v>27.92</v>
      </c>
      <c r="H24" s="18">
        <v>25.03</v>
      </c>
      <c r="I24" s="127">
        <v>28.41</v>
      </c>
      <c r="J24" s="184">
        <v>29.24</v>
      </c>
      <c r="K24" s="21">
        <v>36.520000000000003</v>
      </c>
      <c r="L24" s="194">
        <v>32.799999999999997</v>
      </c>
      <c r="M24" s="56">
        <v>22.05</v>
      </c>
      <c r="N24" s="128">
        <v>29.8</v>
      </c>
      <c r="O24" s="13">
        <v>31.94</v>
      </c>
      <c r="P24" s="54">
        <v>33.979999999999997</v>
      </c>
      <c r="Q24" s="129">
        <v>19.13</v>
      </c>
      <c r="S24" s="124" t="s">
        <v>2</v>
      </c>
      <c r="T24" s="166">
        <f t="shared" ref="T24:T38" si="18">STDEV(B25,B5)</f>
        <v>9.7227182413150395</v>
      </c>
      <c r="U24" s="166">
        <f t="shared" si="17"/>
        <v>0</v>
      </c>
      <c r="V24" s="166">
        <f t="shared" si="17"/>
        <v>0</v>
      </c>
      <c r="W24" s="166">
        <f t="shared" si="17"/>
        <v>2.3051681066681433</v>
      </c>
      <c r="X24" s="166">
        <f t="shared" si="17"/>
        <v>0</v>
      </c>
      <c r="Y24" s="166">
        <f t="shared" si="17"/>
        <v>4.3911331111684566</v>
      </c>
      <c r="Z24" s="166">
        <f t="shared" si="17"/>
        <v>0</v>
      </c>
      <c r="AA24" s="166">
        <f t="shared" si="17"/>
        <v>7.1488495577959865</v>
      </c>
      <c r="AB24" s="166">
        <f t="shared" si="17"/>
        <v>0</v>
      </c>
      <c r="AC24" s="166">
        <f t="shared" si="17"/>
        <v>0</v>
      </c>
      <c r="AD24" s="166">
        <f t="shared" si="17"/>
        <v>0</v>
      </c>
      <c r="AE24" s="166">
        <f t="shared" si="17"/>
        <v>4.5679098064650763</v>
      </c>
      <c r="AF24" s="166">
        <f t="shared" si="17"/>
        <v>0.51618795026618003</v>
      </c>
      <c r="AG24" s="166">
        <f t="shared" si="17"/>
        <v>1.1455129855222077</v>
      </c>
      <c r="AH24" s="166">
        <f t="shared" si="17"/>
        <v>9.3762359185336095</v>
      </c>
      <c r="AI24" s="166">
        <f t="shared" si="17"/>
        <v>4.921463197058376</v>
      </c>
    </row>
    <row r="25" spans="1:35">
      <c r="A25" s="10" t="s">
        <v>2</v>
      </c>
      <c r="B25" s="63">
        <v>18.690000000000001</v>
      </c>
      <c r="C25" s="12">
        <v>0</v>
      </c>
      <c r="D25" s="28">
        <v>23.85</v>
      </c>
      <c r="E25" s="130">
        <v>24.14</v>
      </c>
      <c r="F25" s="169">
        <v>26.11</v>
      </c>
      <c r="G25" s="131">
        <v>10.130000000000001</v>
      </c>
      <c r="H25" s="31">
        <v>20.88</v>
      </c>
      <c r="I25" s="67">
        <v>16.489999999999998</v>
      </c>
      <c r="J25" s="185">
        <v>28.92</v>
      </c>
      <c r="K25" s="34">
        <v>22.53</v>
      </c>
      <c r="L25" s="195">
        <v>28.17</v>
      </c>
      <c r="M25" s="51">
        <v>20.43</v>
      </c>
      <c r="N25" s="30">
        <v>16.829999999999998</v>
      </c>
      <c r="O25" s="132">
        <v>22.73</v>
      </c>
      <c r="P25" s="133">
        <v>25.6</v>
      </c>
      <c r="Q25" s="134">
        <v>27.97</v>
      </c>
      <c r="S25" s="124" t="s">
        <v>3</v>
      </c>
      <c r="T25" s="166">
        <f t="shared" si="18"/>
        <v>0</v>
      </c>
      <c r="U25" s="166">
        <f t="shared" si="17"/>
        <v>0</v>
      </c>
      <c r="V25" s="166">
        <f t="shared" si="17"/>
        <v>0</v>
      </c>
      <c r="W25" s="166">
        <f t="shared" si="17"/>
        <v>0</v>
      </c>
      <c r="X25" s="166" t="e">
        <f t="shared" si="17"/>
        <v>#DIV/0!</v>
      </c>
      <c r="Y25" s="166">
        <f t="shared" si="17"/>
        <v>0</v>
      </c>
      <c r="Z25" s="166">
        <f t="shared" si="17"/>
        <v>0</v>
      </c>
      <c r="AA25" s="166">
        <f t="shared" si="17"/>
        <v>0</v>
      </c>
      <c r="AB25" s="166" t="e">
        <f t="shared" si="17"/>
        <v>#DIV/0!</v>
      </c>
      <c r="AC25" s="166">
        <f t="shared" si="17"/>
        <v>0</v>
      </c>
      <c r="AD25" s="166" t="e">
        <f t="shared" si="17"/>
        <v>#DIV/0!</v>
      </c>
      <c r="AE25" s="166">
        <f t="shared" si="17"/>
        <v>0</v>
      </c>
      <c r="AF25" s="166">
        <f t="shared" si="17"/>
        <v>0</v>
      </c>
      <c r="AG25" s="166">
        <f t="shared" si="17"/>
        <v>0</v>
      </c>
      <c r="AH25" s="166">
        <f t="shared" si="17"/>
        <v>0</v>
      </c>
      <c r="AI25" s="166">
        <f t="shared" si="17"/>
        <v>0</v>
      </c>
    </row>
    <row r="26" spans="1:35">
      <c r="A26" s="10" t="s">
        <v>3</v>
      </c>
      <c r="B26" s="14">
        <v>20.29</v>
      </c>
      <c r="C26" s="28">
        <v>23.85</v>
      </c>
      <c r="D26" s="12">
        <v>0</v>
      </c>
      <c r="E26" s="40">
        <v>12.66</v>
      </c>
      <c r="F26" s="170"/>
      <c r="G26" s="41">
        <v>29.42</v>
      </c>
      <c r="H26" s="42">
        <v>8.5399999999999991</v>
      </c>
      <c r="I26" s="43">
        <v>28.84</v>
      </c>
      <c r="J26" s="170"/>
      <c r="K26" s="44">
        <v>31.45</v>
      </c>
      <c r="L26" s="170"/>
      <c r="M26" s="45">
        <v>23.1</v>
      </c>
      <c r="N26" s="46">
        <v>23.87</v>
      </c>
      <c r="O26" s="47">
        <v>23.99</v>
      </c>
      <c r="P26" s="48">
        <v>22.4</v>
      </c>
      <c r="Q26" s="49">
        <v>25.68</v>
      </c>
      <c r="S26" s="124" t="s">
        <v>4</v>
      </c>
      <c r="T26" s="166">
        <f t="shared" si="18"/>
        <v>0.9758073580374349</v>
      </c>
      <c r="U26" s="166">
        <f t="shared" si="17"/>
        <v>2.3051681066681433</v>
      </c>
      <c r="V26" s="166">
        <f t="shared" si="17"/>
        <v>0</v>
      </c>
      <c r="W26" s="166">
        <f t="shared" si="17"/>
        <v>0</v>
      </c>
      <c r="X26" s="166">
        <f t="shared" si="17"/>
        <v>0</v>
      </c>
      <c r="Y26" s="166">
        <f t="shared" si="17"/>
        <v>12.565287501684947</v>
      </c>
      <c r="Z26" s="166">
        <f t="shared" si="17"/>
        <v>0</v>
      </c>
      <c r="AA26" s="166">
        <f t="shared" si="17"/>
        <v>12.968338366961278</v>
      </c>
      <c r="AB26" s="166">
        <f t="shared" si="17"/>
        <v>0</v>
      </c>
      <c r="AC26" s="166">
        <f t="shared" si="17"/>
        <v>0</v>
      </c>
      <c r="AD26" s="166">
        <f t="shared" si="17"/>
        <v>0</v>
      </c>
      <c r="AE26" s="166">
        <f t="shared" si="17"/>
        <v>3.3516861428242315</v>
      </c>
      <c r="AF26" s="166">
        <f t="shared" si="17"/>
        <v>9.7227182413150288</v>
      </c>
      <c r="AG26" s="166">
        <f t="shared" si="17"/>
        <v>5.3033008588991066</v>
      </c>
      <c r="AH26" s="166">
        <f t="shared" si="17"/>
        <v>3.309259735953042</v>
      </c>
      <c r="AI26" s="166">
        <f t="shared" si="17"/>
        <v>12.968338366961284</v>
      </c>
    </row>
    <row r="27" spans="1:35">
      <c r="A27" s="10" t="s">
        <v>4</v>
      </c>
      <c r="B27" s="126">
        <v>18.989999999999998</v>
      </c>
      <c r="C27" s="130">
        <v>24.14</v>
      </c>
      <c r="D27" s="40">
        <v>12.66</v>
      </c>
      <c r="E27" s="12">
        <v>0</v>
      </c>
      <c r="F27" s="171">
        <v>16.100000000000001</v>
      </c>
      <c r="G27" s="36">
        <v>30.1</v>
      </c>
      <c r="H27" s="52">
        <v>19.46</v>
      </c>
      <c r="I27" s="135">
        <v>33.64</v>
      </c>
      <c r="J27" s="186">
        <v>18.75</v>
      </c>
      <c r="K27" s="53">
        <v>35.96</v>
      </c>
      <c r="L27" s="196">
        <v>29.68</v>
      </c>
      <c r="M27" s="52">
        <v>20.29</v>
      </c>
      <c r="N27" s="136">
        <v>30.49</v>
      </c>
      <c r="O27" s="137">
        <v>30.17</v>
      </c>
      <c r="P27" s="138">
        <v>30.03</v>
      </c>
      <c r="Q27" s="99">
        <v>13.37</v>
      </c>
      <c r="S27" s="124" t="s">
        <v>5</v>
      </c>
      <c r="T27" s="166">
        <f t="shared" si="18"/>
        <v>0</v>
      </c>
      <c r="U27" s="166">
        <f t="shared" si="17"/>
        <v>0</v>
      </c>
      <c r="V27" s="166" t="e">
        <f t="shared" si="17"/>
        <v>#DIV/0!</v>
      </c>
      <c r="W27" s="166">
        <f t="shared" si="17"/>
        <v>0</v>
      </c>
      <c r="X27" s="166">
        <f t="shared" si="17"/>
        <v>0</v>
      </c>
      <c r="Y27" s="166">
        <f t="shared" si="17"/>
        <v>0</v>
      </c>
      <c r="Z27" s="166" t="e">
        <f t="shared" si="17"/>
        <v>#DIV/0!</v>
      </c>
      <c r="AA27" s="166">
        <f t="shared" si="17"/>
        <v>0</v>
      </c>
      <c r="AB27" s="166">
        <f t="shared" si="17"/>
        <v>0</v>
      </c>
      <c r="AC27" s="166" t="e">
        <f t="shared" si="17"/>
        <v>#DIV/0!</v>
      </c>
      <c r="AD27" s="166">
        <f t="shared" si="17"/>
        <v>0</v>
      </c>
      <c r="AE27" s="166">
        <f t="shared" si="17"/>
        <v>0</v>
      </c>
      <c r="AF27" s="166">
        <f t="shared" si="17"/>
        <v>0</v>
      </c>
      <c r="AG27" s="166">
        <f t="shared" si="17"/>
        <v>0</v>
      </c>
      <c r="AH27" s="166">
        <f t="shared" si="17"/>
        <v>0</v>
      </c>
      <c r="AI27" s="166">
        <f t="shared" si="17"/>
        <v>0</v>
      </c>
    </row>
    <row r="28" spans="1:35">
      <c r="A28" s="10" t="s">
        <v>5</v>
      </c>
      <c r="B28" s="16">
        <v>19.57</v>
      </c>
      <c r="C28" s="29">
        <v>26.11</v>
      </c>
      <c r="E28" s="50">
        <v>16.100000000000001</v>
      </c>
      <c r="F28" s="172">
        <v>0</v>
      </c>
      <c r="G28" s="60">
        <v>17.66</v>
      </c>
      <c r="I28" s="37">
        <v>22.37</v>
      </c>
      <c r="J28" s="175">
        <v>28.22</v>
      </c>
      <c r="L28" s="176">
        <v>21.53</v>
      </c>
      <c r="M28" s="62">
        <v>19.78</v>
      </c>
      <c r="N28" s="63">
        <v>27.86</v>
      </c>
      <c r="O28" s="64">
        <v>25.33</v>
      </c>
      <c r="P28" s="65">
        <v>36.72</v>
      </c>
      <c r="Q28" s="66">
        <v>34.9</v>
      </c>
      <c r="S28" s="124" t="s">
        <v>6</v>
      </c>
      <c r="T28" s="166">
        <f t="shared" si="18"/>
        <v>7.0215703371824265</v>
      </c>
      <c r="U28" s="166">
        <f t="shared" si="17"/>
        <v>4.3911331111684566</v>
      </c>
      <c r="V28" s="166">
        <f t="shared" si="17"/>
        <v>0</v>
      </c>
      <c r="W28" s="166">
        <f t="shared" si="17"/>
        <v>12.565287501684947</v>
      </c>
      <c r="X28" s="166">
        <f t="shared" si="17"/>
        <v>0</v>
      </c>
      <c r="Y28" s="166">
        <f t="shared" si="17"/>
        <v>0</v>
      </c>
      <c r="Z28" s="166">
        <f t="shared" si="17"/>
        <v>0</v>
      </c>
      <c r="AA28" s="166">
        <f t="shared" si="17"/>
        <v>0.29698484809835118</v>
      </c>
      <c r="AB28" s="166">
        <f t="shared" si="17"/>
        <v>0</v>
      </c>
      <c r="AC28" s="166">
        <f t="shared" si="17"/>
        <v>0</v>
      </c>
      <c r="AD28" s="166">
        <f t="shared" si="17"/>
        <v>0</v>
      </c>
      <c r="AE28" s="166">
        <f t="shared" si="17"/>
        <v>2.6092240225783612</v>
      </c>
      <c r="AF28" s="166">
        <f t="shared" si="17"/>
        <v>1.5344217151748067</v>
      </c>
      <c r="AG28" s="166">
        <f t="shared" si="17"/>
        <v>1.7960512242138313</v>
      </c>
      <c r="AH28" s="166">
        <f t="shared" si="17"/>
        <v>8.3438600180012408</v>
      </c>
      <c r="AI28" s="166">
        <f t="shared" si="17"/>
        <v>3.4718942956259484</v>
      </c>
    </row>
    <row r="29" spans="1:35">
      <c r="A29" s="10" t="s">
        <v>6</v>
      </c>
      <c r="B29" s="88">
        <v>27.92</v>
      </c>
      <c r="C29" s="131">
        <v>10.130000000000001</v>
      </c>
      <c r="D29" s="41">
        <v>29.42</v>
      </c>
      <c r="E29" s="36">
        <v>30.1</v>
      </c>
      <c r="F29" s="173">
        <v>17.66</v>
      </c>
      <c r="G29" s="12">
        <v>0</v>
      </c>
      <c r="H29" s="67">
        <v>24.04</v>
      </c>
      <c r="I29" s="86">
        <v>16.170000000000002</v>
      </c>
      <c r="J29" s="187">
        <v>22.14</v>
      </c>
      <c r="K29" s="70">
        <v>15.9</v>
      </c>
      <c r="L29" s="197">
        <v>24.6</v>
      </c>
      <c r="M29" s="139">
        <v>19.72</v>
      </c>
      <c r="N29" s="136">
        <v>16.22</v>
      </c>
      <c r="O29" s="140">
        <v>15.94</v>
      </c>
      <c r="P29" s="141">
        <v>18.98</v>
      </c>
      <c r="Q29" s="142">
        <v>33.61</v>
      </c>
      <c r="S29" s="124" t="s">
        <v>7</v>
      </c>
      <c r="T29" s="166">
        <f t="shared" si="18"/>
        <v>0</v>
      </c>
      <c r="U29" s="166">
        <f t="shared" si="17"/>
        <v>0</v>
      </c>
      <c r="V29" s="166">
        <f t="shared" si="17"/>
        <v>0</v>
      </c>
      <c r="W29" s="166">
        <f t="shared" si="17"/>
        <v>0</v>
      </c>
      <c r="X29" s="166" t="e">
        <f t="shared" si="17"/>
        <v>#DIV/0!</v>
      </c>
      <c r="Y29" s="166">
        <f t="shared" si="17"/>
        <v>0</v>
      </c>
      <c r="Z29" s="166">
        <f t="shared" si="17"/>
        <v>0</v>
      </c>
      <c r="AA29" s="166">
        <f t="shared" si="17"/>
        <v>0</v>
      </c>
      <c r="AB29" s="166" t="e">
        <f t="shared" si="17"/>
        <v>#DIV/0!</v>
      </c>
      <c r="AC29" s="166">
        <f t="shared" si="17"/>
        <v>0</v>
      </c>
      <c r="AD29" s="166" t="e">
        <f t="shared" si="17"/>
        <v>#DIV/0!</v>
      </c>
      <c r="AE29" s="166">
        <f t="shared" si="17"/>
        <v>0</v>
      </c>
      <c r="AF29" s="166">
        <f t="shared" si="17"/>
        <v>0</v>
      </c>
      <c r="AG29" s="166">
        <f t="shared" si="17"/>
        <v>0</v>
      </c>
      <c r="AH29" s="166">
        <f t="shared" si="17"/>
        <v>0</v>
      </c>
      <c r="AI29" s="166">
        <f t="shared" si="17"/>
        <v>0</v>
      </c>
    </row>
    <row r="30" spans="1:35">
      <c r="A30" s="10" t="s">
        <v>7</v>
      </c>
      <c r="B30" s="18">
        <v>25.03</v>
      </c>
      <c r="C30" s="31">
        <v>20.88</v>
      </c>
      <c r="D30" s="42">
        <v>8.5399999999999991</v>
      </c>
      <c r="E30" s="52">
        <v>19.46</v>
      </c>
      <c r="F30" s="170"/>
      <c r="G30" s="67">
        <v>24.04</v>
      </c>
      <c r="H30" s="12">
        <v>0</v>
      </c>
      <c r="I30" s="76">
        <v>24.5</v>
      </c>
      <c r="J30" s="170"/>
      <c r="K30" s="36">
        <v>24.44</v>
      </c>
      <c r="L30" s="170"/>
      <c r="M30" s="77">
        <v>24.79</v>
      </c>
      <c r="N30" s="36">
        <v>18.77</v>
      </c>
      <c r="O30" s="78">
        <v>16.34</v>
      </c>
      <c r="P30" s="79">
        <v>16.68</v>
      </c>
      <c r="Q30" s="80">
        <v>32.770000000000003</v>
      </c>
      <c r="S30" s="124" t="s">
        <v>8</v>
      </c>
      <c r="T30" s="166">
        <f t="shared" si="18"/>
        <v>3.903229432149752</v>
      </c>
      <c r="U30" s="166">
        <f>STDEV(C31,C11)</f>
        <v>7.1488495577959865</v>
      </c>
      <c r="V30" s="166">
        <f t="shared" si="17"/>
        <v>0</v>
      </c>
      <c r="W30" s="166">
        <f t="shared" si="17"/>
        <v>12.968338366961278</v>
      </c>
      <c r="X30" s="166">
        <f t="shared" si="17"/>
        <v>0</v>
      </c>
      <c r="Y30" s="166">
        <f t="shared" si="17"/>
        <v>0.29698484809835118</v>
      </c>
      <c r="Z30" s="166">
        <f t="shared" si="17"/>
        <v>0</v>
      </c>
      <c r="AA30" s="166">
        <f t="shared" si="17"/>
        <v>0</v>
      </c>
      <c r="AB30" s="166">
        <f t="shared" si="17"/>
        <v>0</v>
      </c>
      <c r="AC30" s="166">
        <f t="shared" si="17"/>
        <v>0</v>
      </c>
      <c r="AD30" s="166">
        <f t="shared" si="17"/>
        <v>0</v>
      </c>
      <c r="AE30" s="166">
        <f t="shared" si="17"/>
        <v>8.9307586463860975</v>
      </c>
      <c r="AF30" s="166">
        <f t="shared" si="17"/>
        <v>3.6274577874869833</v>
      </c>
      <c r="AG30" s="166">
        <f t="shared" si="17"/>
        <v>0.84852813742385902</v>
      </c>
      <c r="AH30" s="166">
        <f t="shared" si="17"/>
        <v>2.4748737341529163</v>
      </c>
      <c r="AI30" s="166">
        <f t="shared" si="17"/>
        <v>11.43391665178649</v>
      </c>
    </row>
    <row r="31" spans="1:35">
      <c r="A31" s="10" t="s">
        <v>8</v>
      </c>
      <c r="B31" s="127">
        <v>28.41</v>
      </c>
      <c r="C31" s="67">
        <v>16.489999999999998</v>
      </c>
      <c r="D31" s="43">
        <v>28.84</v>
      </c>
      <c r="E31" s="135">
        <v>33.64</v>
      </c>
      <c r="F31" s="174">
        <v>22.37</v>
      </c>
      <c r="G31" s="86">
        <v>16.170000000000002</v>
      </c>
      <c r="H31" s="76">
        <v>24.5</v>
      </c>
      <c r="I31" s="12">
        <v>0</v>
      </c>
      <c r="J31" s="178">
        <v>10.99</v>
      </c>
      <c r="K31" s="20">
        <v>15.12</v>
      </c>
      <c r="L31" s="198">
        <v>18.059999999999999</v>
      </c>
      <c r="M31" s="143">
        <v>32.700000000000003</v>
      </c>
      <c r="N31" s="77">
        <v>9.9499999999999993</v>
      </c>
      <c r="O31" s="51">
        <v>23.94</v>
      </c>
      <c r="P31" s="144">
        <v>25.12</v>
      </c>
      <c r="Q31" s="145">
        <v>42.98</v>
      </c>
      <c r="S31" s="124" t="s">
        <v>9</v>
      </c>
      <c r="T31" s="166">
        <f t="shared" si="18"/>
        <v>0</v>
      </c>
      <c r="U31" s="166">
        <f t="shared" si="17"/>
        <v>0</v>
      </c>
      <c r="V31" s="166" t="e">
        <f t="shared" si="17"/>
        <v>#DIV/0!</v>
      </c>
      <c r="W31" s="166">
        <f t="shared" si="17"/>
        <v>0</v>
      </c>
      <c r="X31" s="166">
        <f t="shared" si="17"/>
        <v>0</v>
      </c>
      <c r="Y31" s="166">
        <f t="shared" si="17"/>
        <v>0</v>
      </c>
      <c r="Z31" s="166" t="e">
        <f t="shared" si="17"/>
        <v>#DIV/0!</v>
      </c>
      <c r="AA31" s="166">
        <f t="shared" si="17"/>
        <v>0</v>
      </c>
      <c r="AB31" s="166">
        <f t="shared" si="17"/>
        <v>0</v>
      </c>
      <c r="AC31" s="166" t="e">
        <f t="shared" si="17"/>
        <v>#DIV/0!</v>
      </c>
      <c r="AD31" s="166">
        <f t="shared" si="17"/>
        <v>0</v>
      </c>
      <c r="AE31" s="166">
        <f t="shared" si="17"/>
        <v>0</v>
      </c>
      <c r="AF31" s="166">
        <f t="shared" si="17"/>
        <v>0</v>
      </c>
      <c r="AG31" s="166">
        <f t="shared" si="17"/>
        <v>0</v>
      </c>
      <c r="AH31" s="166">
        <f t="shared" si="17"/>
        <v>0</v>
      </c>
      <c r="AI31" s="166">
        <f t="shared" si="17"/>
        <v>0</v>
      </c>
    </row>
    <row r="32" spans="1:35">
      <c r="A32" s="10" t="s">
        <v>9</v>
      </c>
      <c r="B32" s="20">
        <v>29.24</v>
      </c>
      <c r="C32" s="33">
        <v>28.92</v>
      </c>
      <c r="E32" s="31">
        <v>18.75</v>
      </c>
      <c r="F32" s="175">
        <v>28.22</v>
      </c>
      <c r="G32" s="69">
        <v>22.14</v>
      </c>
      <c r="I32" s="63">
        <v>10.99</v>
      </c>
      <c r="J32" s="172">
        <v>0</v>
      </c>
      <c r="L32" s="188">
        <v>25.74</v>
      </c>
      <c r="M32" s="87">
        <v>18.760000000000002</v>
      </c>
      <c r="N32" s="88">
        <v>12.52</v>
      </c>
      <c r="O32" s="78">
        <v>16.190000000000001</v>
      </c>
      <c r="P32" s="15">
        <v>16.309999999999999</v>
      </c>
      <c r="Q32" s="89">
        <v>24</v>
      </c>
      <c r="S32" s="124" t="s">
        <v>10</v>
      </c>
      <c r="T32" s="166">
        <f t="shared" si="18"/>
        <v>0</v>
      </c>
      <c r="U32" s="166">
        <f t="shared" si="17"/>
        <v>0</v>
      </c>
      <c r="V32" s="166">
        <f t="shared" si="17"/>
        <v>0</v>
      </c>
      <c r="W32" s="166">
        <f t="shared" si="17"/>
        <v>0</v>
      </c>
      <c r="X32" s="166" t="e">
        <f t="shared" si="17"/>
        <v>#DIV/0!</v>
      </c>
      <c r="Y32" s="166">
        <f t="shared" si="17"/>
        <v>0</v>
      </c>
      <c r="Z32" s="166">
        <f t="shared" si="17"/>
        <v>0</v>
      </c>
      <c r="AA32" s="166">
        <f t="shared" si="17"/>
        <v>0</v>
      </c>
      <c r="AB32" s="166" t="e">
        <f t="shared" si="17"/>
        <v>#DIV/0!</v>
      </c>
      <c r="AC32" s="166">
        <f t="shared" si="17"/>
        <v>0</v>
      </c>
      <c r="AD32" s="166" t="e">
        <f t="shared" si="17"/>
        <v>#DIV/0!</v>
      </c>
      <c r="AE32" s="166">
        <f t="shared" si="17"/>
        <v>0</v>
      </c>
      <c r="AF32" s="166">
        <f t="shared" si="17"/>
        <v>0</v>
      </c>
      <c r="AG32" s="166">
        <f t="shared" si="17"/>
        <v>0</v>
      </c>
      <c r="AH32" s="166">
        <f t="shared" si="17"/>
        <v>0</v>
      </c>
      <c r="AI32" s="166">
        <f t="shared" si="17"/>
        <v>0</v>
      </c>
    </row>
    <row r="33" spans="1:35">
      <c r="A33" s="10" t="s">
        <v>10</v>
      </c>
      <c r="B33" s="21">
        <v>36.520000000000003</v>
      </c>
      <c r="C33" s="34">
        <v>22.53</v>
      </c>
      <c r="D33" s="44">
        <v>31.45</v>
      </c>
      <c r="E33" s="53">
        <v>35.96</v>
      </c>
      <c r="F33" s="170"/>
      <c r="G33" s="70">
        <v>15.9</v>
      </c>
      <c r="H33" s="36">
        <v>24.44</v>
      </c>
      <c r="I33" s="20">
        <v>15.12</v>
      </c>
      <c r="J33" s="170"/>
      <c r="K33" s="12">
        <v>0</v>
      </c>
      <c r="L33" s="170"/>
      <c r="M33" s="90">
        <v>29.69</v>
      </c>
      <c r="N33" s="45">
        <v>19</v>
      </c>
      <c r="O33" s="91">
        <v>15.46</v>
      </c>
      <c r="P33" s="92">
        <v>17.78</v>
      </c>
      <c r="Q33" s="93">
        <v>45.7</v>
      </c>
      <c r="S33" s="124" t="s">
        <v>11</v>
      </c>
      <c r="T33" s="166">
        <f t="shared" si="18"/>
        <v>0</v>
      </c>
      <c r="U33" s="166">
        <f t="shared" si="17"/>
        <v>0</v>
      </c>
      <c r="V33" s="166" t="e">
        <f t="shared" si="17"/>
        <v>#DIV/0!</v>
      </c>
      <c r="W33" s="166">
        <f t="shared" si="17"/>
        <v>0</v>
      </c>
      <c r="X33" s="166">
        <f t="shared" si="17"/>
        <v>0</v>
      </c>
      <c r="Y33" s="166">
        <f t="shared" si="17"/>
        <v>0</v>
      </c>
      <c r="Z33" s="166" t="e">
        <f t="shared" si="17"/>
        <v>#DIV/0!</v>
      </c>
      <c r="AA33" s="166">
        <f t="shared" si="17"/>
        <v>0</v>
      </c>
      <c r="AB33" s="166">
        <f t="shared" si="17"/>
        <v>0</v>
      </c>
      <c r="AC33" s="166" t="e">
        <f t="shared" si="17"/>
        <v>#DIV/0!</v>
      </c>
      <c r="AD33" s="166">
        <f t="shared" si="17"/>
        <v>0</v>
      </c>
      <c r="AE33" s="166">
        <f t="shared" si="17"/>
        <v>0</v>
      </c>
      <c r="AF33" s="166">
        <f t="shared" si="17"/>
        <v>0</v>
      </c>
      <c r="AG33" s="166">
        <f t="shared" si="17"/>
        <v>0</v>
      </c>
      <c r="AH33" s="166">
        <f t="shared" si="17"/>
        <v>0</v>
      </c>
      <c r="AI33" s="166">
        <f t="shared" si="17"/>
        <v>0</v>
      </c>
    </row>
    <row r="34" spans="1:35">
      <c r="A34" s="10" t="s">
        <v>11</v>
      </c>
      <c r="B34" s="22">
        <v>32.799999999999997</v>
      </c>
      <c r="C34" s="26">
        <v>28.17</v>
      </c>
      <c r="E34" s="54">
        <v>29.68</v>
      </c>
      <c r="F34" s="176">
        <v>21.53</v>
      </c>
      <c r="G34" s="71">
        <v>24.6</v>
      </c>
      <c r="I34" s="81">
        <v>18.059999999999999</v>
      </c>
      <c r="J34" s="188">
        <v>25.74</v>
      </c>
      <c r="L34" s="172">
        <v>0</v>
      </c>
      <c r="M34" s="94">
        <v>24.37</v>
      </c>
      <c r="N34" s="73">
        <v>31.03</v>
      </c>
      <c r="O34" s="95">
        <v>32.4</v>
      </c>
      <c r="P34" s="62">
        <v>35.49</v>
      </c>
      <c r="Q34" s="96">
        <v>33.299999999999997</v>
      </c>
      <c r="S34" s="124" t="s">
        <v>12</v>
      </c>
      <c r="T34" s="166">
        <f t="shared" si="18"/>
        <v>1.35764501987817</v>
      </c>
      <c r="U34" s="166">
        <f t="shared" si="17"/>
        <v>4.5679098064650763</v>
      </c>
      <c r="V34" s="166">
        <f t="shared" si="17"/>
        <v>0</v>
      </c>
      <c r="W34" s="166">
        <f t="shared" si="17"/>
        <v>3.3516861428242315</v>
      </c>
      <c r="X34" s="166">
        <f t="shared" si="17"/>
        <v>0</v>
      </c>
      <c r="Y34" s="166">
        <f t="shared" si="17"/>
        <v>2.6092240225783612</v>
      </c>
      <c r="Z34" s="166">
        <f t="shared" si="17"/>
        <v>0</v>
      </c>
      <c r="AA34" s="166">
        <f t="shared" si="17"/>
        <v>8.9307586463860975</v>
      </c>
      <c r="AB34" s="166">
        <f t="shared" si="17"/>
        <v>0</v>
      </c>
      <c r="AC34" s="166">
        <f t="shared" si="17"/>
        <v>0</v>
      </c>
      <c r="AD34" s="166">
        <f t="shared" si="17"/>
        <v>0</v>
      </c>
      <c r="AE34" s="166">
        <f t="shared" si="17"/>
        <v>0</v>
      </c>
      <c r="AF34" s="166">
        <f t="shared" si="17"/>
        <v>7.4599765415180688</v>
      </c>
      <c r="AG34" s="166">
        <f t="shared" si="17"/>
        <v>3.9527269068327877</v>
      </c>
      <c r="AH34" s="166">
        <f t="shared" si="17"/>
        <v>0.98994949366116802</v>
      </c>
      <c r="AI34" s="166">
        <f t="shared" si="17"/>
        <v>0.68589357775095283</v>
      </c>
    </row>
    <row r="35" spans="1:35">
      <c r="A35" s="10" t="s">
        <v>12</v>
      </c>
      <c r="B35" s="56">
        <v>22.05</v>
      </c>
      <c r="C35" s="51">
        <v>20.43</v>
      </c>
      <c r="D35" s="45">
        <v>23.1</v>
      </c>
      <c r="E35" s="52">
        <v>20.29</v>
      </c>
      <c r="F35" s="177">
        <v>19.78</v>
      </c>
      <c r="G35" s="139">
        <v>19.72</v>
      </c>
      <c r="H35" s="77">
        <v>24.79</v>
      </c>
      <c r="I35" s="143">
        <v>32.700000000000003</v>
      </c>
      <c r="J35" s="189">
        <v>18.760000000000002</v>
      </c>
      <c r="K35" s="90">
        <v>29.69</v>
      </c>
      <c r="L35" s="199">
        <v>24.37</v>
      </c>
      <c r="M35" s="12">
        <v>0</v>
      </c>
      <c r="N35" s="41">
        <v>34.06</v>
      </c>
      <c r="O35" s="146">
        <v>24.63</v>
      </c>
      <c r="P35" s="147">
        <v>24.26</v>
      </c>
      <c r="Q35" s="148">
        <v>21.37</v>
      </c>
      <c r="S35" s="124" t="s">
        <v>13</v>
      </c>
      <c r="T35" s="166">
        <f t="shared" si="18"/>
        <v>0.82731493398826184</v>
      </c>
      <c r="U35" s="166">
        <f t="shared" si="17"/>
        <v>0.51618795026618003</v>
      </c>
      <c r="V35" s="166">
        <f t="shared" si="17"/>
        <v>0</v>
      </c>
      <c r="W35" s="166">
        <f t="shared" si="17"/>
        <v>9.7227182413150288</v>
      </c>
      <c r="X35" s="166">
        <f t="shared" si="17"/>
        <v>0</v>
      </c>
      <c r="Y35" s="166">
        <f t="shared" si="17"/>
        <v>1.5344217151748067</v>
      </c>
      <c r="Z35" s="166">
        <f t="shared" si="17"/>
        <v>0</v>
      </c>
      <c r="AA35" s="166">
        <f t="shared" si="17"/>
        <v>3.6274577874869833</v>
      </c>
      <c r="AB35" s="166">
        <f t="shared" si="17"/>
        <v>0</v>
      </c>
      <c r="AC35" s="166">
        <f t="shared" si="17"/>
        <v>0</v>
      </c>
      <c r="AD35" s="166">
        <f t="shared" si="17"/>
        <v>0</v>
      </c>
      <c r="AE35" s="166">
        <f t="shared" si="17"/>
        <v>7.4599765415180688</v>
      </c>
      <c r="AF35" s="166">
        <f t="shared" si="17"/>
        <v>0</v>
      </c>
      <c r="AG35" s="166">
        <f t="shared" si="17"/>
        <v>4.907321061434633</v>
      </c>
      <c r="AH35" s="166">
        <f t="shared" si="17"/>
        <v>0.62225396744416106</v>
      </c>
      <c r="AI35" s="166">
        <f t="shared" si="17"/>
        <v>9.6590786310082297</v>
      </c>
    </row>
    <row r="36" spans="1:35">
      <c r="A36" s="10" t="s">
        <v>13</v>
      </c>
      <c r="B36" s="128">
        <v>29.8</v>
      </c>
      <c r="C36" s="30">
        <v>16.829999999999998</v>
      </c>
      <c r="D36" s="46">
        <v>23.87</v>
      </c>
      <c r="E36" s="136">
        <v>30.49</v>
      </c>
      <c r="F36" s="178">
        <v>27.86</v>
      </c>
      <c r="G36" s="136">
        <v>16.22</v>
      </c>
      <c r="H36" s="36">
        <v>18.77</v>
      </c>
      <c r="I36" s="77">
        <v>9.9499999999999993</v>
      </c>
      <c r="J36" s="190">
        <v>12.52</v>
      </c>
      <c r="K36" s="45">
        <v>19</v>
      </c>
      <c r="L36" s="200">
        <v>31.03</v>
      </c>
      <c r="M36" s="41">
        <v>34.06</v>
      </c>
      <c r="N36" s="12">
        <v>0</v>
      </c>
      <c r="O36" s="48">
        <v>20.45</v>
      </c>
      <c r="P36" s="149">
        <v>24.57</v>
      </c>
      <c r="Q36" s="150">
        <v>42.4</v>
      </c>
      <c r="S36" s="124" t="s">
        <v>14</v>
      </c>
      <c r="T36" s="166">
        <f t="shared" si="18"/>
        <v>7.7781745930517315E-2</v>
      </c>
      <c r="U36" s="166">
        <f t="shared" si="17"/>
        <v>1.1455129855222077</v>
      </c>
      <c r="V36" s="166">
        <f t="shared" si="17"/>
        <v>0</v>
      </c>
      <c r="W36" s="166">
        <f t="shared" si="17"/>
        <v>5.3033008588991066</v>
      </c>
      <c r="X36" s="166">
        <f t="shared" si="17"/>
        <v>0</v>
      </c>
      <c r="Y36" s="166">
        <f t="shared" si="17"/>
        <v>1.7960512242138313</v>
      </c>
      <c r="Z36" s="166">
        <f t="shared" si="17"/>
        <v>0</v>
      </c>
      <c r="AA36" s="166">
        <f t="shared" si="17"/>
        <v>0.84852813742385902</v>
      </c>
      <c r="AB36" s="166">
        <f t="shared" si="17"/>
        <v>0</v>
      </c>
      <c r="AC36" s="166">
        <f t="shared" si="17"/>
        <v>0</v>
      </c>
      <c r="AD36" s="166">
        <f t="shared" si="17"/>
        <v>0</v>
      </c>
      <c r="AE36" s="166">
        <f t="shared" si="17"/>
        <v>3.9527269068327877</v>
      </c>
      <c r="AF36" s="166">
        <f t="shared" si="17"/>
        <v>4.907321061434633</v>
      </c>
      <c r="AG36" s="166">
        <f t="shared" si="17"/>
        <v>0</v>
      </c>
      <c r="AH36" s="166">
        <f t="shared" si="17"/>
        <v>9.7439314447506238</v>
      </c>
      <c r="AI36" s="166">
        <f t="shared" si="17"/>
        <v>8.8529769004555714</v>
      </c>
    </row>
    <row r="37" spans="1:35">
      <c r="A37" s="10" t="s">
        <v>14</v>
      </c>
      <c r="B37" s="13">
        <v>31.94</v>
      </c>
      <c r="C37" s="132">
        <v>22.73</v>
      </c>
      <c r="D37" s="47">
        <v>23.99</v>
      </c>
      <c r="E37" s="137">
        <v>30.17</v>
      </c>
      <c r="F37" s="179">
        <v>25.33</v>
      </c>
      <c r="G37" s="140">
        <v>15.94</v>
      </c>
      <c r="H37" s="78">
        <v>16.34</v>
      </c>
      <c r="I37" s="51">
        <v>23.94</v>
      </c>
      <c r="J37" s="191">
        <v>16.190000000000001</v>
      </c>
      <c r="K37" s="91">
        <v>15.46</v>
      </c>
      <c r="L37" s="201">
        <v>32.4</v>
      </c>
      <c r="M37" s="146">
        <v>24.63</v>
      </c>
      <c r="N37" s="48">
        <v>20.45</v>
      </c>
      <c r="O37" s="12">
        <v>0</v>
      </c>
      <c r="P37" s="151">
        <v>8.07</v>
      </c>
      <c r="Q37" s="152">
        <v>37.25</v>
      </c>
      <c r="S37" s="124" t="s">
        <v>15</v>
      </c>
      <c r="T37" s="166">
        <f t="shared" si="18"/>
        <v>3.4153257531310235</v>
      </c>
      <c r="U37" s="166">
        <f t="shared" si="17"/>
        <v>9.3762359185336095</v>
      </c>
      <c r="V37" s="166">
        <f t="shared" si="17"/>
        <v>0</v>
      </c>
      <c r="W37" s="166">
        <f t="shared" si="17"/>
        <v>3.309259735953042</v>
      </c>
      <c r="X37" s="166">
        <f t="shared" si="17"/>
        <v>0</v>
      </c>
      <c r="Y37" s="166">
        <f t="shared" si="17"/>
        <v>8.3438600180012408</v>
      </c>
      <c r="Z37" s="166">
        <f t="shared" si="17"/>
        <v>0</v>
      </c>
      <c r="AA37" s="166">
        <f t="shared" si="17"/>
        <v>2.4748737341529163</v>
      </c>
      <c r="AB37" s="166">
        <f t="shared" si="17"/>
        <v>0</v>
      </c>
      <c r="AC37" s="166">
        <f t="shared" si="17"/>
        <v>0</v>
      </c>
      <c r="AD37" s="166">
        <f t="shared" si="17"/>
        <v>0</v>
      </c>
      <c r="AE37" s="166">
        <f t="shared" si="17"/>
        <v>0.98994949366116802</v>
      </c>
      <c r="AF37" s="166">
        <f t="shared" si="17"/>
        <v>0.62225396744416106</v>
      </c>
      <c r="AG37" s="166">
        <f t="shared" si="17"/>
        <v>9.7439314447506238</v>
      </c>
      <c r="AH37" s="166">
        <f t="shared" si="17"/>
        <v>0</v>
      </c>
      <c r="AI37" s="166">
        <f t="shared" si="17"/>
        <v>16.468516933834703</v>
      </c>
    </row>
    <row r="38" spans="1:35">
      <c r="A38" s="10" t="s">
        <v>15</v>
      </c>
      <c r="B38" s="54">
        <v>33.979999999999997</v>
      </c>
      <c r="C38" s="133">
        <v>25.6</v>
      </c>
      <c r="D38" s="48">
        <v>22.4</v>
      </c>
      <c r="E38" s="138">
        <v>30.03</v>
      </c>
      <c r="F38" s="180">
        <v>36.72</v>
      </c>
      <c r="G38" s="141">
        <v>18.98</v>
      </c>
      <c r="H38" s="79">
        <v>16.68</v>
      </c>
      <c r="I38" s="144">
        <v>25.12</v>
      </c>
      <c r="J38" s="192">
        <v>16.309999999999999</v>
      </c>
      <c r="K38" s="92">
        <v>17.78</v>
      </c>
      <c r="L38" s="202">
        <v>35.49</v>
      </c>
      <c r="M38" s="147">
        <v>24.26</v>
      </c>
      <c r="N38" s="149">
        <v>24.57</v>
      </c>
      <c r="O38" s="151">
        <v>8.07</v>
      </c>
      <c r="P38" s="12">
        <v>0</v>
      </c>
      <c r="Q38" s="153">
        <v>37.200000000000003</v>
      </c>
      <c r="S38" s="125" t="s">
        <v>16</v>
      </c>
      <c r="T38" s="166">
        <f t="shared" si="18"/>
        <v>3.5496760415564648</v>
      </c>
      <c r="U38" s="166">
        <f t="shared" si="17"/>
        <v>4.921463197058376</v>
      </c>
      <c r="V38" s="166">
        <f t="shared" si="17"/>
        <v>0</v>
      </c>
      <c r="W38" s="166">
        <f t="shared" si="17"/>
        <v>12.968338366961284</v>
      </c>
      <c r="X38" s="166">
        <f t="shared" si="17"/>
        <v>0</v>
      </c>
      <c r="Y38" s="166">
        <f t="shared" si="17"/>
        <v>3.4718942956259484</v>
      </c>
      <c r="Z38" s="166">
        <f t="shared" si="17"/>
        <v>0</v>
      </c>
      <c r="AA38" s="166">
        <f t="shared" si="17"/>
        <v>11.43391665178649</v>
      </c>
      <c r="AB38" s="166">
        <f t="shared" si="17"/>
        <v>0</v>
      </c>
      <c r="AC38" s="166">
        <f t="shared" si="17"/>
        <v>0</v>
      </c>
      <c r="AD38" s="166">
        <f t="shared" si="17"/>
        <v>0</v>
      </c>
      <c r="AE38" s="166">
        <f t="shared" si="17"/>
        <v>0.68589357775095283</v>
      </c>
      <c r="AF38" s="166">
        <f t="shared" si="17"/>
        <v>9.6590786310082297</v>
      </c>
      <c r="AG38" s="166">
        <f t="shared" si="17"/>
        <v>8.8529769004555714</v>
      </c>
      <c r="AH38" s="166">
        <f t="shared" si="17"/>
        <v>16.468516933834703</v>
      </c>
      <c r="AI38" s="166">
        <f t="shared" si="17"/>
        <v>0</v>
      </c>
    </row>
    <row r="39" spans="1:35">
      <c r="A39" s="104" t="s">
        <v>16</v>
      </c>
      <c r="B39" s="154">
        <v>19.13</v>
      </c>
      <c r="C39" s="155">
        <v>27.97</v>
      </c>
      <c r="D39" s="108">
        <v>25.68</v>
      </c>
      <c r="E39" s="117">
        <v>13.37</v>
      </c>
      <c r="F39" s="181">
        <v>34.9</v>
      </c>
      <c r="G39" s="156">
        <v>33.61</v>
      </c>
      <c r="H39" s="112">
        <v>32.770000000000003</v>
      </c>
      <c r="I39" s="157">
        <v>42.98</v>
      </c>
      <c r="J39" s="193">
        <v>24</v>
      </c>
      <c r="K39" s="115">
        <v>45.7</v>
      </c>
      <c r="L39" s="116">
        <v>33.299999999999997</v>
      </c>
      <c r="M39" s="158">
        <v>21.37</v>
      </c>
      <c r="N39" s="159">
        <v>42.4</v>
      </c>
      <c r="O39" s="160">
        <v>37.25</v>
      </c>
      <c r="P39" s="161">
        <v>37.200000000000003</v>
      </c>
      <c r="Q39" s="121">
        <v>0</v>
      </c>
    </row>
    <row r="40" spans="1:35" ht="16" thickBot="1"/>
    <row r="41" spans="1:35" ht="16">
      <c r="S41" s="9" t="s">
        <v>29</v>
      </c>
      <c r="T41" s="6" t="s">
        <v>1</v>
      </c>
      <c r="U41" s="7" t="s">
        <v>2</v>
      </c>
      <c r="V41" s="7" t="s">
        <v>3</v>
      </c>
      <c r="W41" s="182" t="s">
        <v>4</v>
      </c>
      <c r="X41" s="167" t="s">
        <v>5</v>
      </c>
      <c r="Y41" s="183" t="s">
        <v>6</v>
      </c>
      <c r="Z41" s="7" t="s">
        <v>7</v>
      </c>
      <c r="AA41" s="182" t="s">
        <v>8</v>
      </c>
      <c r="AB41" s="167" t="s">
        <v>9</v>
      </c>
      <c r="AC41" s="203" t="s">
        <v>10</v>
      </c>
      <c r="AD41" s="167" t="s">
        <v>11</v>
      </c>
      <c r="AE41" s="183" t="s">
        <v>12</v>
      </c>
      <c r="AF41" s="7" t="s">
        <v>13</v>
      </c>
      <c r="AG41" s="7" t="s">
        <v>14</v>
      </c>
      <c r="AH41" s="7" t="s">
        <v>15</v>
      </c>
      <c r="AI41" s="8" t="s">
        <v>16</v>
      </c>
    </row>
    <row r="42" spans="1:35">
      <c r="S42" s="10" t="s">
        <v>1</v>
      </c>
      <c r="T42" s="9">
        <f>AVERAGE(B24,B4)</f>
        <v>0</v>
      </c>
      <c r="U42" s="9">
        <f t="shared" ref="U42:AI57" si="19">AVERAGE(C24,C4)</f>
        <v>25.564999999999998</v>
      </c>
      <c r="V42" s="9">
        <f t="shared" si="19"/>
        <v>20.29</v>
      </c>
      <c r="W42" s="9">
        <f t="shared" si="19"/>
        <v>18.299999999999997</v>
      </c>
      <c r="X42" s="9">
        <f t="shared" si="19"/>
        <v>19.57</v>
      </c>
      <c r="Y42" s="9">
        <f t="shared" si="19"/>
        <v>22.954999999999998</v>
      </c>
      <c r="Z42" s="9">
        <f t="shared" si="19"/>
        <v>25.03</v>
      </c>
      <c r="AA42" s="9">
        <f t="shared" si="19"/>
        <v>25.65</v>
      </c>
      <c r="AB42" s="9">
        <f t="shared" si="19"/>
        <v>29.24</v>
      </c>
      <c r="AC42" s="9">
        <f t="shared" si="19"/>
        <v>36.520000000000003</v>
      </c>
      <c r="AD42" s="9">
        <f t="shared" si="19"/>
        <v>32.799999999999997</v>
      </c>
      <c r="AE42" s="9">
        <f t="shared" si="19"/>
        <v>23.009999999999998</v>
      </c>
      <c r="AF42" s="9">
        <f t="shared" si="19"/>
        <v>29.215</v>
      </c>
      <c r="AG42" s="9">
        <f t="shared" si="19"/>
        <v>31.994999999999997</v>
      </c>
      <c r="AH42" s="9">
        <f t="shared" si="19"/>
        <v>31.564999999999998</v>
      </c>
      <c r="AI42" s="9">
        <f t="shared" si="19"/>
        <v>21.64</v>
      </c>
    </row>
    <row r="43" spans="1:35">
      <c r="S43" s="10" t="s">
        <v>2</v>
      </c>
      <c r="T43" s="9">
        <f t="shared" ref="T43:T57" si="20">AVERAGE(B25,B5)</f>
        <v>25.564999999999998</v>
      </c>
      <c r="U43" s="9">
        <f t="shared" si="19"/>
        <v>0</v>
      </c>
      <c r="V43" s="9">
        <f t="shared" si="19"/>
        <v>23.85</v>
      </c>
      <c r="W43" s="9">
        <f t="shared" si="19"/>
        <v>25.77</v>
      </c>
      <c r="X43" s="9">
        <f t="shared" si="19"/>
        <v>26.11</v>
      </c>
      <c r="Y43" s="9">
        <f t="shared" si="19"/>
        <v>13.234999999999999</v>
      </c>
      <c r="Z43" s="9">
        <f t="shared" si="19"/>
        <v>20.88</v>
      </c>
      <c r="AA43" s="9">
        <f t="shared" si="19"/>
        <v>21.545000000000002</v>
      </c>
      <c r="AB43" s="9">
        <f t="shared" si="19"/>
        <v>28.92</v>
      </c>
      <c r="AC43" s="9">
        <f t="shared" si="19"/>
        <v>22.53</v>
      </c>
      <c r="AD43" s="9">
        <f t="shared" si="19"/>
        <v>28.17</v>
      </c>
      <c r="AE43" s="9">
        <f t="shared" si="19"/>
        <v>23.66</v>
      </c>
      <c r="AF43" s="9">
        <f t="shared" si="19"/>
        <v>17.195</v>
      </c>
      <c r="AG43" s="9">
        <f t="shared" si="19"/>
        <v>21.92</v>
      </c>
      <c r="AH43" s="9">
        <f t="shared" si="19"/>
        <v>32.230000000000004</v>
      </c>
      <c r="AI43" s="9">
        <f t="shared" si="19"/>
        <v>31.45</v>
      </c>
    </row>
    <row r="44" spans="1:35">
      <c r="S44" s="10" t="s">
        <v>3</v>
      </c>
      <c r="T44" s="9">
        <f t="shared" si="20"/>
        <v>20.29</v>
      </c>
      <c r="U44" s="9">
        <f t="shared" si="19"/>
        <v>23.85</v>
      </c>
      <c r="V44" s="9">
        <f t="shared" si="19"/>
        <v>0</v>
      </c>
      <c r="W44" s="9">
        <f t="shared" si="19"/>
        <v>12.66</v>
      </c>
      <c r="Y44" s="9">
        <f t="shared" si="19"/>
        <v>29.42</v>
      </c>
      <c r="Z44" s="9">
        <f t="shared" si="19"/>
        <v>8.5399999999999991</v>
      </c>
      <c r="AA44" s="9">
        <f t="shared" si="19"/>
        <v>28.84</v>
      </c>
      <c r="AC44" s="9">
        <f t="shared" si="19"/>
        <v>31.45</v>
      </c>
      <c r="AE44" s="9">
        <f t="shared" si="19"/>
        <v>23.1</v>
      </c>
      <c r="AF44" s="9">
        <f t="shared" si="19"/>
        <v>23.87</v>
      </c>
      <c r="AG44" s="9">
        <f t="shared" si="19"/>
        <v>23.99</v>
      </c>
      <c r="AH44" s="9">
        <f t="shared" si="19"/>
        <v>22.4</v>
      </c>
      <c r="AI44" s="9">
        <f t="shared" si="19"/>
        <v>25.68</v>
      </c>
    </row>
    <row r="45" spans="1:35">
      <c r="S45" s="10" t="s">
        <v>4</v>
      </c>
      <c r="T45" s="9">
        <f t="shared" si="20"/>
        <v>18.299999999999997</v>
      </c>
      <c r="U45" s="9">
        <f t="shared" si="19"/>
        <v>25.77</v>
      </c>
      <c r="V45" s="9">
        <f t="shared" si="19"/>
        <v>12.66</v>
      </c>
      <c r="W45" s="9">
        <f t="shared" si="19"/>
        <v>0</v>
      </c>
      <c r="X45" s="9">
        <f t="shared" si="19"/>
        <v>16.100000000000001</v>
      </c>
      <c r="Y45" s="9">
        <f t="shared" si="19"/>
        <v>21.215</v>
      </c>
      <c r="Z45" s="9">
        <f t="shared" si="19"/>
        <v>19.46</v>
      </c>
      <c r="AA45" s="9">
        <f t="shared" si="19"/>
        <v>24.47</v>
      </c>
      <c r="AB45" s="9">
        <f t="shared" si="19"/>
        <v>18.75</v>
      </c>
      <c r="AC45" s="9">
        <f t="shared" si="19"/>
        <v>35.96</v>
      </c>
      <c r="AD45" s="9">
        <f t="shared" si="19"/>
        <v>29.68</v>
      </c>
      <c r="AE45" s="9">
        <f t="shared" si="19"/>
        <v>22.66</v>
      </c>
      <c r="AF45" s="9">
        <f t="shared" si="19"/>
        <v>23.614999999999998</v>
      </c>
      <c r="AG45" s="9">
        <f t="shared" si="19"/>
        <v>26.42</v>
      </c>
      <c r="AH45" s="9">
        <f t="shared" si="19"/>
        <v>27.69</v>
      </c>
      <c r="AI45" s="9">
        <f t="shared" si="19"/>
        <v>22.54</v>
      </c>
    </row>
    <row r="46" spans="1:35">
      <c r="S46" s="10" t="s">
        <v>5</v>
      </c>
      <c r="T46" s="9">
        <f t="shared" si="20"/>
        <v>19.57</v>
      </c>
      <c r="U46" s="9">
        <f t="shared" si="19"/>
        <v>26.11</v>
      </c>
      <c r="W46" s="9">
        <f t="shared" si="19"/>
        <v>16.100000000000001</v>
      </c>
      <c r="X46" s="9">
        <f t="shared" si="19"/>
        <v>0</v>
      </c>
      <c r="Y46" s="9">
        <f t="shared" si="19"/>
        <v>17.66</v>
      </c>
      <c r="AA46" s="9">
        <f t="shared" si="19"/>
        <v>22.37</v>
      </c>
      <c r="AB46" s="9">
        <f t="shared" si="19"/>
        <v>28.22</v>
      </c>
      <c r="AD46" s="9">
        <f t="shared" si="19"/>
        <v>21.53</v>
      </c>
      <c r="AE46" s="9">
        <f t="shared" si="19"/>
        <v>19.78</v>
      </c>
      <c r="AF46" s="9">
        <f t="shared" si="19"/>
        <v>27.86</v>
      </c>
      <c r="AG46" s="9">
        <f t="shared" si="19"/>
        <v>25.33</v>
      </c>
      <c r="AH46" s="9">
        <f t="shared" si="19"/>
        <v>36.72</v>
      </c>
      <c r="AI46" s="9">
        <f t="shared" si="19"/>
        <v>34.9</v>
      </c>
    </row>
    <row r="47" spans="1:35">
      <c r="S47" s="10" t="s">
        <v>6</v>
      </c>
      <c r="T47" s="9">
        <f t="shared" si="20"/>
        <v>22.954999999999998</v>
      </c>
      <c r="U47" s="9">
        <f t="shared" si="19"/>
        <v>13.234999999999999</v>
      </c>
      <c r="V47" s="9">
        <f t="shared" si="19"/>
        <v>29.42</v>
      </c>
      <c r="W47" s="9">
        <f t="shared" si="19"/>
        <v>21.215</v>
      </c>
      <c r="X47" s="9">
        <f t="shared" si="19"/>
        <v>17.66</v>
      </c>
      <c r="Y47" s="9">
        <f t="shared" si="19"/>
        <v>0</v>
      </c>
      <c r="Z47" s="9">
        <f t="shared" si="19"/>
        <v>24.04</v>
      </c>
      <c r="AA47" s="9">
        <f t="shared" si="19"/>
        <v>15.96</v>
      </c>
      <c r="AB47" s="9">
        <f t="shared" si="19"/>
        <v>22.14</v>
      </c>
      <c r="AC47" s="9">
        <f t="shared" si="19"/>
        <v>15.9</v>
      </c>
      <c r="AD47" s="9">
        <f t="shared" si="19"/>
        <v>24.6</v>
      </c>
      <c r="AE47" s="9">
        <f t="shared" si="19"/>
        <v>21.564999999999998</v>
      </c>
      <c r="AF47" s="9">
        <f t="shared" si="19"/>
        <v>15.135</v>
      </c>
      <c r="AG47" s="9">
        <f t="shared" si="19"/>
        <v>17.21</v>
      </c>
      <c r="AH47" s="9">
        <f t="shared" si="19"/>
        <v>24.880000000000003</v>
      </c>
      <c r="AI47" s="9">
        <f t="shared" si="19"/>
        <v>31.155000000000001</v>
      </c>
    </row>
    <row r="48" spans="1:35">
      <c r="S48" s="10" t="s">
        <v>7</v>
      </c>
      <c r="T48" s="9">
        <f t="shared" si="20"/>
        <v>25.03</v>
      </c>
      <c r="U48" s="9">
        <f t="shared" si="19"/>
        <v>20.88</v>
      </c>
      <c r="V48" s="9">
        <f t="shared" si="19"/>
        <v>8.5399999999999991</v>
      </c>
      <c r="W48" s="9">
        <f t="shared" si="19"/>
        <v>19.46</v>
      </c>
      <c r="Y48" s="9">
        <f t="shared" si="19"/>
        <v>24.04</v>
      </c>
      <c r="Z48" s="9">
        <f t="shared" si="19"/>
        <v>0</v>
      </c>
      <c r="AA48" s="9">
        <f t="shared" si="19"/>
        <v>24.5</v>
      </c>
      <c r="AC48" s="9">
        <f t="shared" si="19"/>
        <v>24.44</v>
      </c>
      <c r="AE48" s="9">
        <f t="shared" si="19"/>
        <v>24.79</v>
      </c>
      <c r="AF48" s="9">
        <f t="shared" si="19"/>
        <v>18.77</v>
      </c>
      <c r="AG48" s="9">
        <f t="shared" si="19"/>
        <v>16.34</v>
      </c>
      <c r="AH48" s="9">
        <f t="shared" si="19"/>
        <v>16.68</v>
      </c>
      <c r="AI48" s="9">
        <f t="shared" si="19"/>
        <v>32.770000000000003</v>
      </c>
    </row>
    <row r="49" spans="19:35">
      <c r="S49" s="10" t="s">
        <v>8</v>
      </c>
      <c r="T49" s="9">
        <f t="shared" si="20"/>
        <v>25.65</v>
      </c>
      <c r="U49" s="9">
        <f t="shared" si="19"/>
        <v>21.545000000000002</v>
      </c>
      <c r="V49" s="9">
        <f t="shared" si="19"/>
        <v>28.84</v>
      </c>
      <c r="W49" s="9">
        <f t="shared" si="19"/>
        <v>24.47</v>
      </c>
      <c r="X49" s="9">
        <f t="shared" si="19"/>
        <v>22.37</v>
      </c>
      <c r="Y49" s="9">
        <f t="shared" si="19"/>
        <v>15.96</v>
      </c>
      <c r="Z49" s="9">
        <f t="shared" si="19"/>
        <v>24.5</v>
      </c>
      <c r="AA49" s="9">
        <f t="shared" si="19"/>
        <v>0</v>
      </c>
      <c r="AB49" s="9">
        <f t="shared" si="19"/>
        <v>10.99</v>
      </c>
      <c r="AC49" s="9">
        <f t="shared" si="19"/>
        <v>15.12</v>
      </c>
      <c r="AD49" s="9">
        <f t="shared" si="19"/>
        <v>18.059999999999999</v>
      </c>
      <c r="AE49" s="9">
        <f t="shared" si="19"/>
        <v>26.385000000000002</v>
      </c>
      <c r="AF49" s="9">
        <f t="shared" si="19"/>
        <v>12.515000000000001</v>
      </c>
      <c r="AG49" s="9">
        <f t="shared" si="19"/>
        <v>23.34</v>
      </c>
      <c r="AH49" s="9">
        <f t="shared" si="19"/>
        <v>23.37</v>
      </c>
      <c r="AI49" s="9">
        <f t="shared" si="19"/>
        <v>34.894999999999996</v>
      </c>
    </row>
    <row r="50" spans="19:35">
      <c r="S50" s="10" t="s">
        <v>9</v>
      </c>
      <c r="T50" s="9">
        <f t="shared" si="20"/>
        <v>29.24</v>
      </c>
      <c r="U50" s="9">
        <f t="shared" si="19"/>
        <v>28.92</v>
      </c>
      <c r="W50" s="9">
        <f t="shared" si="19"/>
        <v>18.75</v>
      </c>
      <c r="X50" s="9">
        <f t="shared" si="19"/>
        <v>28.22</v>
      </c>
      <c r="Y50" s="9">
        <f t="shared" si="19"/>
        <v>22.14</v>
      </c>
      <c r="AA50" s="9">
        <f t="shared" si="19"/>
        <v>10.99</v>
      </c>
      <c r="AB50" s="9">
        <f t="shared" si="19"/>
        <v>0</v>
      </c>
      <c r="AD50" s="9">
        <f t="shared" si="19"/>
        <v>25.74</v>
      </c>
      <c r="AE50" s="9">
        <f t="shared" si="19"/>
        <v>18.760000000000002</v>
      </c>
      <c r="AF50" s="9">
        <f t="shared" si="19"/>
        <v>12.52</v>
      </c>
      <c r="AG50" s="9">
        <f t="shared" si="19"/>
        <v>16.190000000000001</v>
      </c>
      <c r="AH50" s="9">
        <f t="shared" si="19"/>
        <v>16.309999999999999</v>
      </c>
      <c r="AI50" s="9">
        <f t="shared" si="19"/>
        <v>24</v>
      </c>
    </row>
    <row r="51" spans="19:35">
      <c r="S51" s="10" t="s">
        <v>10</v>
      </c>
      <c r="T51" s="9">
        <f t="shared" si="20"/>
        <v>36.520000000000003</v>
      </c>
      <c r="U51" s="9">
        <f t="shared" si="19"/>
        <v>22.53</v>
      </c>
      <c r="V51" s="9">
        <f t="shared" si="19"/>
        <v>31.45</v>
      </c>
      <c r="W51" s="9">
        <f t="shared" si="19"/>
        <v>35.96</v>
      </c>
      <c r="Y51" s="9">
        <f t="shared" si="19"/>
        <v>15.9</v>
      </c>
      <c r="Z51" s="9">
        <f t="shared" si="19"/>
        <v>24.44</v>
      </c>
      <c r="AA51" s="9">
        <f t="shared" si="19"/>
        <v>15.12</v>
      </c>
      <c r="AC51" s="9">
        <f t="shared" si="19"/>
        <v>0</v>
      </c>
      <c r="AE51" s="9">
        <f t="shared" si="19"/>
        <v>29.69</v>
      </c>
      <c r="AF51" s="9">
        <f t="shared" si="19"/>
        <v>19</v>
      </c>
      <c r="AG51" s="9">
        <f t="shared" si="19"/>
        <v>15.46</v>
      </c>
      <c r="AH51" s="9">
        <f t="shared" si="19"/>
        <v>17.78</v>
      </c>
      <c r="AI51" s="9">
        <f t="shared" si="19"/>
        <v>45.7</v>
      </c>
    </row>
    <row r="52" spans="19:35">
      <c r="S52" s="10" t="s">
        <v>11</v>
      </c>
      <c r="T52" s="9">
        <f t="shared" si="20"/>
        <v>32.799999999999997</v>
      </c>
      <c r="U52" s="9">
        <f t="shared" si="19"/>
        <v>28.17</v>
      </c>
      <c r="W52" s="9">
        <f t="shared" si="19"/>
        <v>29.68</v>
      </c>
      <c r="X52" s="9">
        <f t="shared" si="19"/>
        <v>21.53</v>
      </c>
      <c r="Y52" s="9">
        <f t="shared" si="19"/>
        <v>24.6</v>
      </c>
      <c r="AA52" s="9">
        <f t="shared" si="19"/>
        <v>18.059999999999999</v>
      </c>
      <c r="AB52" s="9">
        <f t="shared" si="19"/>
        <v>25.74</v>
      </c>
      <c r="AD52" s="9">
        <f t="shared" si="19"/>
        <v>0</v>
      </c>
      <c r="AE52" s="9">
        <f t="shared" si="19"/>
        <v>24.37</v>
      </c>
      <c r="AF52" s="9">
        <f t="shared" si="19"/>
        <v>31.03</v>
      </c>
      <c r="AG52" s="9">
        <f t="shared" si="19"/>
        <v>32.4</v>
      </c>
      <c r="AH52" s="9">
        <f t="shared" si="19"/>
        <v>35.49</v>
      </c>
      <c r="AI52" s="9">
        <f t="shared" si="19"/>
        <v>33.299999999999997</v>
      </c>
    </row>
    <row r="53" spans="19:35">
      <c r="S53" s="10" t="s">
        <v>12</v>
      </c>
      <c r="T53" s="9">
        <f t="shared" si="20"/>
        <v>23.009999999999998</v>
      </c>
      <c r="U53" s="9">
        <f t="shared" si="19"/>
        <v>23.66</v>
      </c>
      <c r="V53" s="9">
        <f t="shared" si="19"/>
        <v>23.1</v>
      </c>
      <c r="W53" s="9">
        <f t="shared" si="19"/>
        <v>22.66</v>
      </c>
      <c r="X53" s="9">
        <f t="shared" si="19"/>
        <v>19.78</v>
      </c>
      <c r="Y53" s="9">
        <f t="shared" si="19"/>
        <v>21.564999999999998</v>
      </c>
      <c r="Z53" s="9">
        <f t="shared" si="19"/>
        <v>24.79</v>
      </c>
      <c r="AA53" s="9">
        <f t="shared" si="19"/>
        <v>26.385000000000002</v>
      </c>
      <c r="AB53" s="9">
        <f t="shared" si="19"/>
        <v>18.760000000000002</v>
      </c>
      <c r="AC53" s="9">
        <f t="shared" si="19"/>
        <v>29.69</v>
      </c>
      <c r="AD53" s="9">
        <f t="shared" si="19"/>
        <v>24.37</v>
      </c>
      <c r="AE53" s="9">
        <f t="shared" si="19"/>
        <v>0</v>
      </c>
      <c r="AF53" s="9">
        <f t="shared" si="19"/>
        <v>28.785000000000004</v>
      </c>
      <c r="AG53" s="9">
        <f t="shared" si="19"/>
        <v>21.835000000000001</v>
      </c>
      <c r="AH53" s="9">
        <f t="shared" si="19"/>
        <v>23.560000000000002</v>
      </c>
      <c r="AI53" s="9">
        <f t="shared" si="19"/>
        <v>20.884999999999998</v>
      </c>
    </row>
    <row r="54" spans="19:35">
      <c r="S54" s="10" t="s">
        <v>13</v>
      </c>
      <c r="T54" s="9">
        <f t="shared" si="20"/>
        <v>29.215</v>
      </c>
      <c r="U54" s="9">
        <f t="shared" si="19"/>
        <v>17.195</v>
      </c>
      <c r="V54" s="9">
        <f t="shared" si="19"/>
        <v>23.87</v>
      </c>
      <c r="W54" s="9">
        <f t="shared" si="19"/>
        <v>23.614999999999998</v>
      </c>
      <c r="X54" s="9">
        <f t="shared" si="19"/>
        <v>27.86</v>
      </c>
      <c r="Y54" s="9">
        <f t="shared" si="19"/>
        <v>15.135</v>
      </c>
      <c r="Z54" s="9">
        <f t="shared" si="19"/>
        <v>18.77</v>
      </c>
      <c r="AA54" s="9">
        <f t="shared" si="19"/>
        <v>12.515000000000001</v>
      </c>
      <c r="AB54" s="9">
        <f t="shared" si="19"/>
        <v>12.52</v>
      </c>
      <c r="AC54" s="9">
        <f t="shared" si="19"/>
        <v>19</v>
      </c>
      <c r="AD54" s="9">
        <f t="shared" si="19"/>
        <v>31.03</v>
      </c>
      <c r="AE54" s="9">
        <f t="shared" si="19"/>
        <v>28.785000000000004</v>
      </c>
      <c r="AF54" s="9">
        <f t="shared" si="19"/>
        <v>0</v>
      </c>
      <c r="AG54" s="9">
        <f t="shared" si="19"/>
        <v>16.98</v>
      </c>
      <c r="AH54" s="9">
        <f t="shared" si="19"/>
        <v>24.130000000000003</v>
      </c>
      <c r="AI54" s="9">
        <f t="shared" si="19"/>
        <v>35.57</v>
      </c>
    </row>
    <row r="55" spans="19:35">
      <c r="S55" s="10" t="s">
        <v>14</v>
      </c>
      <c r="T55" s="9">
        <f t="shared" si="20"/>
        <v>31.994999999999997</v>
      </c>
      <c r="U55" s="9">
        <f t="shared" si="19"/>
        <v>21.92</v>
      </c>
      <c r="V55" s="9">
        <f t="shared" si="19"/>
        <v>23.99</v>
      </c>
      <c r="W55" s="9">
        <f t="shared" si="19"/>
        <v>26.42</v>
      </c>
      <c r="X55" s="9">
        <f t="shared" si="19"/>
        <v>25.33</v>
      </c>
      <c r="Y55" s="9">
        <f t="shared" si="19"/>
        <v>17.21</v>
      </c>
      <c r="Z55" s="9">
        <f t="shared" si="19"/>
        <v>16.34</v>
      </c>
      <c r="AA55" s="9">
        <f t="shared" si="19"/>
        <v>23.34</v>
      </c>
      <c r="AB55" s="9">
        <f t="shared" si="19"/>
        <v>16.190000000000001</v>
      </c>
      <c r="AC55" s="9">
        <f t="shared" si="19"/>
        <v>15.46</v>
      </c>
      <c r="AD55" s="9">
        <f t="shared" si="19"/>
        <v>32.4</v>
      </c>
      <c r="AE55" s="9">
        <f t="shared" si="19"/>
        <v>21.835000000000001</v>
      </c>
      <c r="AF55" s="9">
        <f t="shared" si="19"/>
        <v>16.98</v>
      </c>
      <c r="AG55" s="9">
        <f t="shared" si="19"/>
        <v>0</v>
      </c>
      <c r="AH55" s="9">
        <f t="shared" si="19"/>
        <v>14.96</v>
      </c>
      <c r="AI55" s="9">
        <f t="shared" si="19"/>
        <v>30.990000000000002</v>
      </c>
    </row>
    <row r="56" spans="19:35">
      <c r="S56" s="10" t="s">
        <v>15</v>
      </c>
      <c r="T56" s="9">
        <f t="shared" si="20"/>
        <v>31.564999999999998</v>
      </c>
      <c r="U56" s="9">
        <f t="shared" si="19"/>
        <v>32.230000000000004</v>
      </c>
      <c r="V56" s="9">
        <f t="shared" si="19"/>
        <v>22.4</v>
      </c>
      <c r="W56" s="9">
        <f t="shared" si="19"/>
        <v>27.69</v>
      </c>
      <c r="X56" s="9">
        <f t="shared" si="19"/>
        <v>36.72</v>
      </c>
      <c r="Y56" s="9">
        <f t="shared" si="19"/>
        <v>24.880000000000003</v>
      </c>
      <c r="Z56" s="9">
        <f t="shared" si="19"/>
        <v>16.68</v>
      </c>
      <c r="AA56" s="9">
        <f t="shared" si="19"/>
        <v>23.37</v>
      </c>
      <c r="AB56" s="9">
        <f t="shared" si="19"/>
        <v>16.309999999999999</v>
      </c>
      <c r="AC56" s="9">
        <f t="shared" si="19"/>
        <v>17.78</v>
      </c>
      <c r="AD56" s="9">
        <f t="shared" si="19"/>
        <v>35.49</v>
      </c>
      <c r="AE56" s="9">
        <f t="shared" si="19"/>
        <v>23.560000000000002</v>
      </c>
      <c r="AF56" s="9">
        <f t="shared" si="19"/>
        <v>24.130000000000003</v>
      </c>
      <c r="AG56" s="9">
        <f t="shared" si="19"/>
        <v>14.96</v>
      </c>
      <c r="AH56" s="9">
        <f t="shared" si="19"/>
        <v>0</v>
      </c>
      <c r="AI56" s="9">
        <f t="shared" si="19"/>
        <v>25.555</v>
      </c>
    </row>
    <row r="57" spans="19:35" ht="16" thickBot="1">
      <c r="S57" s="104" t="s">
        <v>16</v>
      </c>
      <c r="T57" s="9">
        <f t="shared" si="20"/>
        <v>21.64</v>
      </c>
      <c r="U57" s="9">
        <f t="shared" si="19"/>
        <v>31.45</v>
      </c>
      <c r="V57" s="9">
        <f t="shared" si="19"/>
        <v>25.68</v>
      </c>
      <c r="W57" s="9">
        <f t="shared" si="19"/>
        <v>22.54</v>
      </c>
      <c r="X57" s="9">
        <f t="shared" si="19"/>
        <v>34.9</v>
      </c>
      <c r="Y57" s="9">
        <f t="shared" si="19"/>
        <v>31.155000000000001</v>
      </c>
      <c r="Z57" s="9">
        <f t="shared" si="19"/>
        <v>32.770000000000003</v>
      </c>
      <c r="AA57" s="9">
        <f t="shared" si="19"/>
        <v>34.894999999999996</v>
      </c>
      <c r="AB57" s="9">
        <f t="shared" si="19"/>
        <v>24</v>
      </c>
      <c r="AC57" s="9">
        <f t="shared" si="19"/>
        <v>45.7</v>
      </c>
      <c r="AD57" s="9">
        <f t="shared" si="19"/>
        <v>33.299999999999997</v>
      </c>
      <c r="AE57" s="9">
        <f t="shared" si="19"/>
        <v>20.884999999999998</v>
      </c>
      <c r="AF57" s="9">
        <f t="shared" si="19"/>
        <v>35.57</v>
      </c>
      <c r="AG57" s="9">
        <f t="shared" si="19"/>
        <v>30.990000000000002</v>
      </c>
      <c r="AH57" s="9">
        <f t="shared" si="19"/>
        <v>25.555</v>
      </c>
      <c r="AI57" s="9">
        <f t="shared" si="19"/>
        <v>0</v>
      </c>
    </row>
    <row r="61" spans="19:35" ht="16">
      <c r="S61" s="9" t="s">
        <v>30</v>
      </c>
      <c r="T61" s="9">
        <f>AVERAGE(T42:AI57)</f>
        <v>22.354873949579826</v>
      </c>
    </row>
  </sheetData>
  <conditionalFormatting sqref="T2:AI17">
    <cfRule type="colorScale" priority="5">
      <colorScale>
        <cfvo type="min"/>
        <cfvo type="max"/>
        <color rgb="FFFCFCFF"/>
        <color rgb="FFF8696B"/>
      </colorScale>
    </cfRule>
  </conditionalFormatting>
  <conditionalFormatting sqref="T23:AI38">
    <cfRule type="colorScale" priority="1">
      <colorScale>
        <cfvo type="min"/>
        <cfvo type="max"/>
        <color rgb="FFFCFCFF"/>
        <color rgb="FFF8696B"/>
      </colorScale>
    </cfRule>
  </conditionalFormatting>
  <printOptions horizontalCentered="1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D6F9-80C9-E241-9778-1D82CD10E91F}">
  <dimension ref="A1:Q17"/>
  <sheetViews>
    <sheetView workbookViewId="0">
      <selection activeCell="G5" sqref="G5"/>
    </sheetView>
  </sheetViews>
  <sheetFormatPr baseColWidth="10" defaultRowHeight="15"/>
  <sheetData>
    <row r="1" spans="1:17" ht="16">
      <c r="A1" s="383" t="s">
        <v>29</v>
      </c>
      <c r="B1" s="384" t="s">
        <v>1</v>
      </c>
      <c r="C1" s="385" t="s">
        <v>2</v>
      </c>
      <c r="D1" s="385" t="s">
        <v>3</v>
      </c>
      <c r="E1" s="386" t="s">
        <v>4</v>
      </c>
      <c r="F1" s="387" t="s">
        <v>5</v>
      </c>
      <c r="G1" s="385" t="s">
        <v>6</v>
      </c>
      <c r="H1" s="385" t="s">
        <v>7</v>
      </c>
      <c r="I1" s="386" t="s">
        <v>8</v>
      </c>
      <c r="J1" s="387" t="s">
        <v>9</v>
      </c>
      <c r="K1" s="386" t="s">
        <v>10</v>
      </c>
      <c r="L1" s="387" t="s">
        <v>11</v>
      </c>
      <c r="M1" s="385" t="s">
        <v>12</v>
      </c>
      <c r="N1" s="385" t="s">
        <v>13</v>
      </c>
      <c r="O1" s="385" t="s">
        <v>14</v>
      </c>
      <c r="P1" s="385" t="s">
        <v>15</v>
      </c>
      <c r="Q1" s="388" t="s">
        <v>16</v>
      </c>
    </row>
    <row r="2" spans="1:17">
      <c r="A2" s="389" t="s">
        <v>1</v>
      </c>
      <c r="B2" s="383">
        <v>0</v>
      </c>
      <c r="C2" s="383">
        <v>25.565000000000001</v>
      </c>
      <c r="D2" s="383">
        <v>20.29</v>
      </c>
      <c r="E2" s="383">
        <v>18.3</v>
      </c>
      <c r="F2" s="383">
        <v>19.57</v>
      </c>
      <c r="G2" s="383">
        <v>22.954999999999998</v>
      </c>
      <c r="H2" s="383">
        <v>25.03</v>
      </c>
      <c r="I2" s="383">
        <v>25.65</v>
      </c>
      <c r="J2" s="383">
        <v>29.24</v>
      </c>
      <c r="K2" s="383">
        <v>36.520000000000003</v>
      </c>
      <c r="L2" s="383">
        <v>32.799999999999997</v>
      </c>
      <c r="M2" s="383">
        <v>23.01</v>
      </c>
      <c r="N2" s="383">
        <v>29.215</v>
      </c>
      <c r="O2" s="383">
        <v>31.995000000000001</v>
      </c>
      <c r="P2" s="383">
        <v>31.565000000000001</v>
      </c>
      <c r="Q2" s="383">
        <v>21.64</v>
      </c>
    </row>
    <row r="3" spans="1:17">
      <c r="A3" s="390" t="s">
        <v>2</v>
      </c>
      <c r="B3" s="383">
        <v>25.565000000000001</v>
      </c>
      <c r="C3" s="383">
        <v>0</v>
      </c>
      <c r="D3" s="383">
        <v>23.85</v>
      </c>
      <c r="E3" s="383">
        <v>25.77</v>
      </c>
      <c r="F3" s="383">
        <v>26.11</v>
      </c>
      <c r="G3" s="383">
        <v>13.234999999999999</v>
      </c>
      <c r="H3" s="383">
        <v>20.88</v>
      </c>
      <c r="I3" s="383">
        <v>21.545000000000002</v>
      </c>
      <c r="J3" s="383">
        <v>28.92</v>
      </c>
      <c r="K3" s="383">
        <v>22.53</v>
      </c>
      <c r="L3" s="383">
        <v>28.17</v>
      </c>
      <c r="M3" s="383">
        <v>23.66</v>
      </c>
      <c r="N3" s="383">
        <v>17.195</v>
      </c>
      <c r="O3" s="383">
        <v>21.92</v>
      </c>
      <c r="P3" s="383">
        <v>32.229999999999997</v>
      </c>
      <c r="Q3" s="383">
        <v>31.45</v>
      </c>
    </row>
    <row r="4" spans="1:17">
      <c r="A4" s="390" t="s">
        <v>3</v>
      </c>
      <c r="B4" s="383">
        <v>20.29</v>
      </c>
      <c r="C4" s="383">
        <v>23.85</v>
      </c>
      <c r="D4" s="383">
        <v>0</v>
      </c>
      <c r="E4" s="383">
        <v>12.66</v>
      </c>
      <c r="F4" s="383"/>
      <c r="G4" s="383">
        <v>29.42</v>
      </c>
      <c r="H4" s="383">
        <v>8.5399999999999991</v>
      </c>
      <c r="I4" s="383">
        <v>28.84</v>
      </c>
      <c r="J4" s="383"/>
      <c r="K4" s="383">
        <v>31.45</v>
      </c>
      <c r="L4" s="383"/>
      <c r="M4" s="383">
        <v>23.1</v>
      </c>
      <c r="N4" s="383">
        <v>23.87</v>
      </c>
      <c r="O4" s="383">
        <v>23.99</v>
      </c>
      <c r="P4" s="383">
        <v>22.4</v>
      </c>
      <c r="Q4" s="383">
        <v>25.68</v>
      </c>
    </row>
    <row r="5" spans="1:17">
      <c r="A5" s="390" t="s">
        <v>4</v>
      </c>
      <c r="B5" s="383">
        <v>18.3</v>
      </c>
      <c r="C5" s="383">
        <v>25.77</v>
      </c>
      <c r="D5" s="383">
        <v>12.66</v>
      </c>
      <c r="E5" s="383">
        <v>0</v>
      </c>
      <c r="F5" s="383">
        <v>16.100000000000001</v>
      </c>
      <c r="G5" s="383">
        <v>21.215</v>
      </c>
      <c r="H5" s="383">
        <v>19.46</v>
      </c>
      <c r="I5" s="383">
        <v>24.47</v>
      </c>
      <c r="J5" s="383">
        <v>18.75</v>
      </c>
      <c r="K5" s="383">
        <v>35.96</v>
      </c>
      <c r="L5" s="383">
        <v>29.68</v>
      </c>
      <c r="M5" s="383">
        <v>22.66</v>
      </c>
      <c r="N5" s="383">
        <v>23.614999999999998</v>
      </c>
      <c r="O5" s="383">
        <v>26.42</v>
      </c>
      <c r="P5" s="383">
        <v>27.69</v>
      </c>
      <c r="Q5" s="383">
        <v>22.54</v>
      </c>
    </row>
    <row r="6" spans="1:17">
      <c r="A6" s="390" t="s">
        <v>5</v>
      </c>
      <c r="B6" s="383">
        <v>19.57</v>
      </c>
      <c r="C6" s="383">
        <v>26.11</v>
      </c>
      <c r="D6" s="383"/>
      <c r="E6" s="383">
        <v>16.100000000000001</v>
      </c>
      <c r="F6" s="383">
        <v>0</v>
      </c>
      <c r="G6" s="383">
        <v>17.66</v>
      </c>
      <c r="H6" s="383"/>
      <c r="I6" s="383">
        <v>22.37</v>
      </c>
      <c r="J6" s="383">
        <v>28.22</v>
      </c>
      <c r="K6" s="383"/>
      <c r="L6" s="383">
        <v>21.53</v>
      </c>
      <c r="M6" s="383">
        <v>19.78</v>
      </c>
      <c r="N6" s="383">
        <v>27.86</v>
      </c>
      <c r="O6" s="383">
        <v>25.33</v>
      </c>
      <c r="P6" s="383">
        <v>36.72</v>
      </c>
      <c r="Q6" s="383">
        <v>34.9</v>
      </c>
    </row>
    <row r="7" spans="1:17">
      <c r="A7" s="390" t="s">
        <v>6</v>
      </c>
      <c r="B7" s="383">
        <v>22.954999999999998</v>
      </c>
      <c r="C7" s="383">
        <v>13.234999999999999</v>
      </c>
      <c r="D7" s="383">
        <v>29.42</v>
      </c>
      <c r="E7" s="383">
        <v>21.215</v>
      </c>
      <c r="F7" s="383">
        <v>17.66</v>
      </c>
      <c r="G7" s="383">
        <v>0</v>
      </c>
      <c r="H7" s="383">
        <v>24.04</v>
      </c>
      <c r="I7" s="383">
        <v>15.96</v>
      </c>
      <c r="J7" s="383">
        <v>22.14</v>
      </c>
      <c r="K7" s="383">
        <v>15.9</v>
      </c>
      <c r="L7" s="383">
        <v>24.6</v>
      </c>
      <c r="M7" s="383">
        <v>21.565000000000001</v>
      </c>
      <c r="N7" s="383">
        <v>15.135</v>
      </c>
      <c r="O7" s="383">
        <v>17.21</v>
      </c>
      <c r="P7" s="383">
        <v>24.88</v>
      </c>
      <c r="Q7" s="383">
        <v>31.155000000000001</v>
      </c>
    </row>
    <row r="8" spans="1:17">
      <c r="A8" s="390" t="s">
        <v>7</v>
      </c>
      <c r="B8" s="383">
        <v>25.03</v>
      </c>
      <c r="C8" s="383">
        <v>20.88</v>
      </c>
      <c r="D8" s="383">
        <v>8.5399999999999991</v>
      </c>
      <c r="E8" s="383">
        <v>19.46</v>
      </c>
      <c r="F8" s="383"/>
      <c r="G8" s="383">
        <v>24.04</v>
      </c>
      <c r="H8" s="383">
        <v>0</v>
      </c>
      <c r="I8" s="383">
        <v>24.5</v>
      </c>
      <c r="J8" s="383"/>
      <c r="K8" s="383">
        <v>24.44</v>
      </c>
      <c r="L8" s="383"/>
      <c r="M8" s="383">
        <v>24.79</v>
      </c>
      <c r="N8" s="383">
        <v>18.77</v>
      </c>
      <c r="O8" s="383">
        <v>16.34</v>
      </c>
      <c r="P8" s="383">
        <v>16.68</v>
      </c>
      <c r="Q8" s="383">
        <v>32.770000000000003</v>
      </c>
    </row>
    <row r="9" spans="1:17">
      <c r="A9" s="390" t="s">
        <v>8</v>
      </c>
      <c r="B9" s="383">
        <v>25.65</v>
      </c>
      <c r="C9" s="383">
        <v>21.545000000000002</v>
      </c>
      <c r="D9" s="383">
        <v>28.84</v>
      </c>
      <c r="E9" s="383">
        <v>24.47</v>
      </c>
      <c r="F9" s="383">
        <v>22.37</v>
      </c>
      <c r="G9" s="383">
        <v>15.96</v>
      </c>
      <c r="H9" s="383">
        <v>24.5</v>
      </c>
      <c r="I9" s="383">
        <v>0</v>
      </c>
      <c r="J9" s="383">
        <v>10.99</v>
      </c>
      <c r="K9" s="383">
        <v>15.12</v>
      </c>
      <c r="L9" s="383">
        <v>18.059999999999999</v>
      </c>
      <c r="M9" s="383">
        <v>26.385000000000002</v>
      </c>
      <c r="N9" s="383">
        <v>12.515000000000001</v>
      </c>
      <c r="O9" s="383">
        <v>23.34</v>
      </c>
      <c r="P9" s="383">
        <v>23.37</v>
      </c>
      <c r="Q9" s="383">
        <v>34.895000000000003</v>
      </c>
    </row>
    <row r="10" spans="1:17">
      <c r="A10" s="390" t="s">
        <v>9</v>
      </c>
      <c r="B10" s="383">
        <v>29.24</v>
      </c>
      <c r="C10" s="383">
        <v>28.92</v>
      </c>
      <c r="D10" s="383"/>
      <c r="E10" s="383">
        <v>18.75</v>
      </c>
      <c r="F10" s="383">
        <v>28.22</v>
      </c>
      <c r="G10" s="383">
        <v>22.14</v>
      </c>
      <c r="H10" s="383"/>
      <c r="I10" s="383">
        <v>10.99</v>
      </c>
      <c r="J10" s="383">
        <v>0</v>
      </c>
      <c r="K10" s="383"/>
      <c r="L10" s="383">
        <v>25.74</v>
      </c>
      <c r="M10" s="383">
        <v>18.760000000000002</v>
      </c>
      <c r="N10" s="383">
        <v>12.52</v>
      </c>
      <c r="O10" s="383">
        <v>16.190000000000001</v>
      </c>
      <c r="P10" s="383">
        <v>16.309999999999999</v>
      </c>
      <c r="Q10" s="383">
        <v>24</v>
      </c>
    </row>
    <row r="11" spans="1:17">
      <c r="A11" s="390" t="s">
        <v>10</v>
      </c>
      <c r="B11" s="383">
        <v>36.520000000000003</v>
      </c>
      <c r="C11" s="383">
        <v>22.53</v>
      </c>
      <c r="D11" s="383">
        <v>31.45</v>
      </c>
      <c r="E11" s="383">
        <v>35.96</v>
      </c>
      <c r="F11" s="383"/>
      <c r="G11" s="383">
        <v>15.9</v>
      </c>
      <c r="H11" s="383">
        <v>24.44</v>
      </c>
      <c r="I11" s="383">
        <v>15.12</v>
      </c>
      <c r="J11" s="383"/>
      <c r="K11" s="383">
        <v>0</v>
      </c>
      <c r="L11" s="383"/>
      <c r="M11" s="383">
        <v>29.69</v>
      </c>
      <c r="N11" s="383">
        <v>19</v>
      </c>
      <c r="O11" s="383">
        <v>15.46</v>
      </c>
      <c r="P11" s="383">
        <v>17.78</v>
      </c>
      <c r="Q11" s="383">
        <v>45.7</v>
      </c>
    </row>
    <row r="12" spans="1:17">
      <c r="A12" s="390" t="s">
        <v>11</v>
      </c>
      <c r="B12" s="383">
        <v>32.799999999999997</v>
      </c>
      <c r="C12" s="383">
        <v>28.17</v>
      </c>
      <c r="D12" s="383"/>
      <c r="E12" s="383">
        <v>29.68</v>
      </c>
      <c r="F12" s="383">
        <v>21.53</v>
      </c>
      <c r="G12" s="383">
        <v>24.6</v>
      </c>
      <c r="H12" s="383"/>
      <c r="I12" s="383">
        <v>18.059999999999999</v>
      </c>
      <c r="J12" s="383">
        <v>25.74</v>
      </c>
      <c r="K12" s="383"/>
      <c r="L12" s="383">
        <v>0</v>
      </c>
      <c r="M12" s="383">
        <v>24.37</v>
      </c>
      <c r="N12" s="383">
        <v>31.03</v>
      </c>
      <c r="O12" s="383">
        <v>32.4</v>
      </c>
      <c r="P12" s="383">
        <v>35.49</v>
      </c>
      <c r="Q12" s="383">
        <v>33.299999999999997</v>
      </c>
    </row>
    <row r="13" spans="1:17">
      <c r="A13" s="390" t="s">
        <v>12</v>
      </c>
      <c r="B13" s="383">
        <v>23.01</v>
      </c>
      <c r="C13" s="383">
        <v>23.66</v>
      </c>
      <c r="D13" s="383">
        <v>23.1</v>
      </c>
      <c r="E13" s="383">
        <v>22.66</v>
      </c>
      <c r="F13" s="383">
        <v>19.78</v>
      </c>
      <c r="G13" s="383">
        <v>21.565000000000001</v>
      </c>
      <c r="H13" s="383">
        <v>24.79</v>
      </c>
      <c r="I13" s="383">
        <v>26.385000000000002</v>
      </c>
      <c r="J13" s="383">
        <v>18.760000000000002</v>
      </c>
      <c r="K13" s="383">
        <v>29.69</v>
      </c>
      <c r="L13" s="383">
        <v>24.37</v>
      </c>
      <c r="M13" s="383">
        <v>0</v>
      </c>
      <c r="N13" s="383">
        <v>28.785</v>
      </c>
      <c r="O13" s="383">
        <v>21.835000000000001</v>
      </c>
      <c r="P13" s="383">
        <v>23.56</v>
      </c>
      <c r="Q13" s="383">
        <v>20.885000000000002</v>
      </c>
    </row>
    <row r="14" spans="1:17">
      <c r="A14" s="390" t="s">
        <v>13</v>
      </c>
      <c r="B14" s="383">
        <v>29.215</v>
      </c>
      <c r="C14" s="383">
        <v>17.195</v>
      </c>
      <c r="D14" s="383">
        <v>23.87</v>
      </c>
      <c r="E14" s="383">
        <v>23.614999999999998</v>
      </c>
      <c r="F14" s="383">
        <v>27.86</v>
      </c>
      <c r="G14" s="383">
        <v>15.135</v>
      </c>
      <c r="H14" s="383">
        <v>18.77</v>
      </c>
      <c r="I14" s="383">
        <v>12.515000000000001</v>
      </c>
      <c r="J14" s="383">
        <v>12.52</v>
      </c>
      <c r="K14" s="383">
        <v>19</v>
      </c>
      <c r="L14" s="383">
        <v>31.03</v>
      </c>
      <c r="M14" s="383">
        <v>28.785</v>
      </c>
      <c r="N14" s="383">
        <v>0</v>
      </c>
      <c r="O14" s="383">
        <v>16.98</v>
      </c>
      <c r="P14" s="383">
        <v>24.13</v>
      </c>
      <c r="Q14" s="383">
        <v>35.57</v>
      </c>
    </row>
    <row r="15" spans="1:17">
      <c r="A15" s="390" t="s">
        <v>14</v>
      </c>
      <c r="B15" s="383">
        <v>31.995000000000001</v>
      </c>
      <c r="C15" s="383">
        <v>21.92</v>
      </c>
      <c r="D15" s="383">
        <v>23.99</v>
      </c>
      <c r="E15" s="383">
        <v>26.42</v>
      </c>
      <c r="F15" s="383">
        <v>25.33</v>
      </c>
      <c r="G15" s="383">
        <v>17.21</v>
      </c>
      <c r="H15" s="383">
        <v>16.34</v>
      </c>
      <c r="I15" s="383">
        <v>23.34</v>
      </c>
      <c r="J15" s="383">
        <v>16.190000000000001</v>
      </c>
      <c r="K15" s="383">
        <v>15.46</v>
      </c>
      <c r="L15" s="383">
        <v>32.4</v>
      </c>
      <c r="M15" s="383">
        <v>21.835000000000001</v>
      </c>
      <c r="N15" s="383">
        <v>16.98</v>
      </c>
      <c r="O15" s="383">
        <v>0</v>
      </c>
      <c r="P15" s="383">
        <v>14.96</v>
      </c>
      <c r="Q15" s="383">
        <v>30.99</v>
      </c>
    </row>
    <row r="16" spans="1:17">
      <c r="A16" s="390" t="s">
        <v>15</v>
      </c>
      <c r="B16" s="383">
        <v>31.565000000000001</v>
      </c>
      <c r="C16" s="383">
        <v>32.229999999999997</v>
      </c>
      <c r="D16" s="383">
        <v>22.4</v>
      </c>
      <c r="E16" s="383">
        <v>27.69</v>
      </c>
      <c r="F16" s="383">
        <v>36.72</v>
      </c>
      <c r="G16" s="383">
        <v>24.88</v>
      </c>
      <c r="H16" s="383">
        <v>16.68</v>
      </c>
      <c r="I16" s="383">
        <v>23.37</v>
      </c>
      <c r="J16" s="383">
        <v>16.309999999999999</v>
      </c>
      <c r="K16" s="383">
        <v>17.78</v>
      </c>
      <c r="L16" s="383">
        <v>35.49</v>
      </c>
      <c r="M16" s="383">
        <v>23.56</v>
      </c>
      <c r="N16" s="383">
        <v>24.13</v>
      </c>
      <c r="O16" s="383">
        <v>14.96</v>
      </c>
      <c r="P16" s="383">
        <v>0</v>
      </c>
      <c r="Q16" s="383">
        <v>25.555</v>
      </c>
    </row>
    <row r="17" spans="1:17" ht="16" thickBot="1">
      <c r="A17" s="391" t="s">
        <v>16</v>
      </c>
      <c r="B17" s="383">
        <v>21.64</v>
      </c>
      <c r="C17" s="383">
        <v>31.45</v>
      </c>
      <c r="D17" s="383">
        <v>25.68</v>
      </c>
      <c r="E17" s="383">
        <v>22.54</v>
      </c>
      <c r="F17" s="383">
        <v>34.9</v>
      </c>
      <c r="G17" s="383">
        <v>31.155000000000001</v>
      </c>
      <c r="H17" s="383">
        <v>32.770000000000003</v>
      </c>
      <c r="I17" s="383">
        <v>34.895000000000003</v>
      </c>
      <c r="J17" s="383">
        <v>24</v>
      </c>
      <c r="K17" s="383">
        <v>45.7</v>
      </c>
      <c r="L17" s="383">
        <v>33.299999999999997</v>
      </c>
      <c r="M17" s="383">
        <v>20.885000000000002</v>
      </c>
      <c r="N17" s="383">
        <v>35.57</v>
      </c>
      <c r="O17" s="383">
        <v>30.99</v>
      </c>
      <c r="P17" s="383">
        <v>25.555</v>
      </c>
      <c r="Q17" s="3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9ADF-B11B-4148-895B-AD1381F2102C}">
  <dimension ref="A1:Q17"/>
  <sheetViews>
    <sheetView tabSelected="1" workbookViewId="0">
      <selection activeCell="A19" sqref="A19"/>
    </sheetView>
  </sheetViews>
  <sheetFormatPr baseColWidth="10" defaultRowHeight="15"/>
  <cols>
    <col min="1" max="17" width="5.6640625" customWidth="1"/>
  </cols>
  <sheetData>
    <row r="1" spans="1:17" ht="16">
      <c r="A1" s="383" t="s">
        <v>29</v>
      </c>
      <c r="B1" s="384" t="s">
        <v>1</v>
      </c>
      <c r="C1" s="385" t="s">
        <v>2</v>
      </c>
      <c r="D1" s="385" t="s">
        <v>3</v>
      </c>
      <c r="E1" s="386" t="s">
        <v>4</v>
      </c>
      <c r="F1" s="387" t="s">
        <v>5</v>
      </c>
      <c r="G1" s="385" t="s">
        <v>6</v>
      </c>
      <c r="H1" s="385" t="s">
        <v>7</v>
      </c>
      <c r="I1" s="386" t="s">
        <v>8</v>
      </c>
      <c r="J1" s="387" t="s">
        <v>9</v>
      </c>
      <c r="K1" s="386" t="s">
        <v>10</v>
      </c>
      <c r="L1" s="387" t="s">
        <v>11</v>
      </c>
      <c r="M1" s="385" t="s">
        <v>12</v>
      </c>
      <c r="N1" s="385" t="s">
        <v>13</v>
      </c>
      <c r="O1" s="385" t="s">
        <v>14</v>
      </c>
      <c r="P1" s="385" t="s">
        <v>15</v>
      </c>
      <c r="Q1" s="388" t="s">
        <v>16</v>
      </c>
    </row>
    <row r="2" spans="1:17">
      <c r="A2" s="389" t="s">
        <v>1</v>
      </c>
      <c r="B2" s="383">
        <v>0</v>
      </c>
      <c r="C2" s="383">
        <v>25.565000000000001</v>
      </c>
      <c r="D2" s="383">
        <v>20.29</v>
      </c>
      <c r="E2" s="383">
        <v>18.3</v>
      </c>
      <c r="F2" s="383">
        <v>19.57</v>
      </c>
      <c r="G2" s="383">
        <v>22.954999999999998</v>
      </c>
      <c r="H2" s="383">
        <v>25.03</v>
      </c>
      <c r="I2" s="383">
        <v>25.65</v>
      </c>
      <c r="J2" s="383">
        <v>29.24</v>
      </c>
      <c r="K2" s="383">
        <v>36.520000000000003</v>
      </c>
      <c r="L2" s="383">
        <v>32.799999999999997</v>
      </c>
      <c r="M2" s="383">
        <v>23.01</v>
      </c>
      <c r="N2" s="383">
        <v>29.215</v>
      </c>
      <c r="O2" s="383">
        <v>31.995000000000001</v>
      </c>
      <c r="P2" s="383">
        <v>31.565000000000001</v>
      </c>
      <c r="Q2" s="383">
        <v>21.64</v>
      </c>
    </row>
    <row r="3" spans="1:17">
      <c r="A3" s="390" t="s">
        <v>2</v>
      </c>
      <c r="B3" s="383">
        <v>25.565000000000001</v>
      </c>
      <c r="C3" s="383">
        <v>0</v>
      </c>
      <c r="D3" s="383">
        <v>23.85</v>
      </c>
      <c r="E3" s="383">
        <v>25.77</v>
      </c>
      <c r="F3" s="383">
        <v>26.11</v>
      </c>
      <c r="G3" s="383">
        <v>13.234999999999999</v>
      </c>
      <c r="H3" s="383">
        <v>20.88</v>
      </c>
      <c r="I3" s="383">
        <v>21.545000000000002</v>
      </c>
      <c r="J3" s="383">
        <v>28.92</v>
      </c>
      <c r="K3" s="383">
        <v>22.53</v>
      </c>
      <c r="L3" s="383">
        <v>28.17</v>
      </c>
      <c r="M3" s="383">
        <v>23.66</v>
      </c>
      <c r="N3" s="383">
        <v>17.195</v>
      </c>
      <c r="O3" s="383">
        <v>21.92</v>
      </c>
      <c r="P3" s="383">
        <v>32.229999999999997</v>
      </c>
      <c r="Q3" s="383">
        <v>31.45</v>
      </c>
    </row>
    <row r="4" spans="1:17">
      <c r="A4" s="390" t="s">
        <v>3</v>
      </c>
      <c r="B4" s="383">
        <v>20.29</v>
      </c>
      <c r="C4" s="383">
        <v>23.85</v>
      </c>
      <c r="D4" s="383">
        <v>0</v>
      </c>
      <c r="E4" s="383">
        <v>12.66</v>
      </c>
      <c r="F4" s="383">
        <f>Merge!$T$61</f>
        <v>22.354873949579826</v>
      </c>
      <c r="G4" s="383">
        <v>29.42</v>
      </c>
      <c r="H4" s="383">
        <v>8.5399999999999991</v>
      </c>
      <c r="I4" s="383">
        <v>28.84</v>
      </c>
      <c r="J4" s="383">
        <f>Merge!$T$61</f>
        <v>22.354873949579826</v>
      </c>
      <c r="K4" s="383">
        <v>31.45</v>
      </c>
      <c r="L4" s="383">
        <f>Merge!$T$61</f>
        <v>22.354873949579826</v>
      </c>
      <c r="M4" s="383">
        <v>23.1</v>
      </c>
      <c r="N4" s="383">
        <v>23.87</v>
      </c>
      <c r="O4" s="383">
        <v>23.99</v>
      </c>
      <c r="P4" s="383">
        <v>22.4</v>
      </c>
      <c r="Q4" s="383">
        <v>25.68</v>
      </c>
    </row>
    <row r="5" spans="1:17">
      <c r="A5" s="390" t="s">
        <v>4</v>
      </c>
      <c r="B5" s="383">
        <v>18.3</v>
      </c>
      <c r="C5" s="383">
        <v>25.77</v>
      </c>
      <c r="D5" s="383">
        <v>12.66</v>
      </c>
      <c r="E5" s="383">
        <v>0</v>
      </c>
      <c r="F5" s="383">
        <v>16.100000000000001</v>
      </c>
      <c r="G5" s="383">
        <v>21.215</v>
      </c>
      <c r="H5" s="383">
        <v>19.46</v>
      </c>
      <c r="I5" s="383">
        <v>24.47</v>
      </c>
      <c r="J5" s="383">
        <v>18.75</v>
      </c>
      <c r="K5" s="383">
        <v>35.96</v>
      </c>
      <c r="L5" s="383">
        <v>29.68</v>
      </c>
      <c r="M5" s="383">
        <v>22.66</v>
      </c>
      <c r="N5" s="383">
        <v>23.614999999999998</v>
      </c>
      <c r="O5" s="383">
        <v>26.42</v>
      </c>
      <c r="P5" s="383">
        <v>27.69</v>
      </c>
      <c r="Q5" s="383">
        <v>22.54</v>
      </c>
    </row>
    <row r="6" spans="1:17">
      <c r="A6" s="390" t="s">
        <v>5</v>
      </c>
      <c r="B6" s="383">
        <v>19.57</v>
      </c>
      <c r="C6" s="383">
        <v>26.11</v>
      </c>
      <c r="D6" s="383">
        <f>Merge!$T$61</f>
        <v>22.354873949579826</v>
      </c>
      <c r="E6" s="383">
        <v>16.100000000000001</v>
      </c>
      <c r="F6" s="383">
        <v>0</v>
      </c>
      <c r="G6" s="383">
        <v>17.66</v>
      </c>
      <c r="H6" s="383">
        <f>Merge!$T$61</f>
        <v>22.354873949579826</v>
      </c>
      <c r="I6" s="383">
        <v>22.37</v>
      </c>
      <c r="J6" s="383">
        <v>28.22</v>
      </c>
      <c r="K6" s="383">
        <f>Merge!$T$61</f>
        <v>22.354873949579826</v>
      </c>
      <c r="L6" s="383">
        <v>21.53</v>
      </c>
      <c r="M6" s="383">
        <v>19.78</v>
      </c>
      <c r="N6" s="383">
        <v>27.86</v>
      </c>
      <c r="O6" s="383">
        <v>25.33</v>
      </c>
      <c r="P6" s="383">
        <v>36.72</v>
      </c>
      <c r="Q6" s="383">
        <v>34.9</v>
      </c>
    </row>
    <row r="7" spans="1:17">
      <c r="A7" s="390" t="s">
        <v>6</v>
      </c>
      <c r="B7" s="383">
        <v>22.954999999999998</v>
      </c>
      <c r="C7" s="383">
        <v>13.234999999999999</v>
      </c>
      <c r="D7" s="383">
        <v>29.42</v>
      </c>
      <c r="E7" s="383">
        <v>21.215</v>
      </c>
      <c r="F7" s="383">
        <v>17.66</v>
      </c>
      <c r="G7" s="383">
        <v>0</v>
      </c>
      <c r="H7" s="383">
        <v>24.04</v>
      </c>
      <c r="I7" s="383">
        <v>15.96</v>
      </c>
      <c r="J7" s="383">
        <v>22.14</v>
      </c>
      <c r="K7" s="383">
        <v>15.9</v>
      </c>
      <c r="L7" s="383">
        <v>24.6</v>
      </c>
      <c r="M7" s="383">
        <v>21.565000000000001</v>
      </c>
      <c r="N7" s="383">
        <v>15.135</v>
      </c>
      <c r="O7" s="383">
        <v>17.21</v>
      </c>
      <c r="P7" s="383">
        <v>24.88</v>
      </c>
      <c r="Q7" s="383">
        <v>31.155000000000001</v>
      </c>
    </row>
    <row r="8" spans="1:17">
      <c r="A8" s="390" t="s">
        <v>7</v>
      </c>
      <c r="B8" s="383">
        <v>25.03</v>
      </c>
      <c r="C8" s="383">
        <v>20.88</v>
      </c>
      <c r="D8" s="383">
        <v>8.5399999999999991</v>
      </c>
      <c r="E8" s="383">
        <v>19.46</v>
      </c>
      <c r="F8" s="383">
        <f>Merge!$T$61</f>
        <v>22.354873949579826</v>
      </c>
      <c r="G8" s="383">
        <v>24.04</v>
      </c>
      <c r="H8" s="383">
        <v>0</v>
      </c>
      <c r="I8" s="383">
        <v>24.5</v>
      </c>
      <c r="J8" s="383">
        <f>Merge!$T$61</f>
        <v>22.354873949579826</v>
      </c>
      <c r="K8" s="383">
        <v>24.44</v>
      </c>
      <c r="L8" s="383">
        <f>Merge!$T$61</f>
        <v>22.354873949579826</v>
      </c>
      <c r="M8" s="383">
        <v>24.79</v>
      </c>
      <c r="N8" s="383">
        <v>18.77</v>
      </c>
      <c r="O8" s="383">
        <v>16.34</v>
      </c>
      <c r="P8" s="383">
        <v>16.68</v>
      </c>
      <c r="Q8" s="383">
        <v>32.770000000000003</v>
      </c>
    </row>
    <row r="9" spans="1:17">
      <c r="A9" s="390" t="s">
        <v>8</v>
      </c>
      <c r="B9" s="383">
        <v>25.65</v>
      </c>
      <c r="C9" s="383">
        <v>21.545000000000002</v>
      </c>
      <c r="D9" s="383">
        <v>28.84</v>
      </c>
      <c r="E9" s="383">
        <v>24.47</v>
      </c>
      <c r="F9" s="383">
        <v>22.37</v>
      </c>
      <c r="G9" s="383">
        <v>15.96</v>
      </c>
      <c r="H9" s="383">
        <v>24.5</v>
      </c>
      <c r="I9" s="383">
        <v>0</v>
      </c>
      <c r="J9" s="383">
        <v>10.99</v>
      </c>
      <c r="K9" s="383">
        <v>15.12</v>
      </c>
      <c r="L9" s="383">
        <v>18.059999999999999</v>
      </c>
      <c r="M9" s="383">
        <v>26.385000000000002</v>
      </c>
      <c r="N9" s="383">
        <v>12.515000000000001</v>
      </c>
      <c r="O9" s="383">
        <v>23.34</v>
      </c>
      <c r="P9" s="383">
        <v>23.37</v>
      </c>
      <c r="Q9" s="383">
        <v>34.895000000000003</v>
      </c>
    </row>
    <row r="10" spans="1:17">
      <c r="A10" s="390" t="s">
        <v>9</v>
      </c>
      <c r="B10" s="383">
        <v>29.24</v>
      </c>
      <c r="C10" s="383">
        <v>28.92</v>
      </c>
      <c r="D10" s="383">
        <f>Merge!$T$61</f>
        <v>22.354873949579826</v>
      </c>
      <c r="E10" s="383">
        <v>18.75</v>
      </c>
      <c r="F10" s="383">
        <v>28.22</v>
      </c>
      <c r="G10" s="383">
        <v>22.14</v>
      </c>
      <c r="H10" s="383">
        <f>Merge!$T$61</f>
        <v>22.354873949579826</v>
      </c>
      <c r="I10" s="383">
        <v>10.99</v>
      </c>
      <c r="J10" s="383">
        <v>0</v>
      </c>
      <c r="K10" s="383">
        <f>Merge!$T$61</f>
        <v>22.354873949579826</v>
      </c>
      <c r="L10" s="383">
        <v>25.74</v>
      </c>
      <c r="M10" s="383">
        <v>18.760000000000002</v>
      </c>
      <c r="N10" s="383">
        <v>12.52</v>
      </c>
      <c r="O10" s="383">
        <v>16.190000000000001</v>
      </c>
      <c r="P10" s="383">
        <v>16.309999999999999</v>
      </c>
      <c r="Q10" s="383">
        <v>24</v>
      </c>
    </row>
    <row r="11" spans="1:17">
      <c r="A11" s="390" t="s">
        <v>10</v>
      </c>
      <c r="B11" s="383">
        <v>36.520000000000003</v>
      </c>
      <c r="C11" s="383">
        <v>22.53</v>
      </c>
      <c r="D11" s="383">
        <v>31.45</v>
      </c>
      <c r="E11" s="383">
        <v>35.96</v>
      </c>
      <c r="F11" s="383">
        <f>Merge!$T$61</f>
        <v>22.354873949579826</v>
      </c>
      <c r="G11" s="383">
        <v>15.9</v>
      </c>
      <c r="H11" s="383">
        <v>24.44</v>
      </c>
      <c r="I11" s="383">
        <v>15.12</v>
      </c>
      <c r="J11" s="383">
        <f>Merge!$T$61</f>
        <v>22.354873949579826</v>
      </c>
      <c r="K11" s="383">
        <v>0</v>
      </c>
      <c r="L11" s="383">
        <f>Merge!$T$61</f>
        <v>22.354873949579826</v>
      </c>
      <c r="M11" s="383">
        <v>29.69</v>
      </c>
      <c r="N11" s="383">
        <v>19</v>
      </c>
      <c r="O11" s="383">
        <v>15.46</v>
      </c>
      <c r="P11" s="383">
        <v>17.78</v>
      </c>
      <c r="Q11" s="383">
        <v>45.7</v>
      </c>
    </row>
    <row r="12" spans="1:17">
      <c r="A12" s="390" t="s">
        <v>11</v>
      </c>
      <c r="B12" s="383">
        <v>32.799999999999997</v>
      </c>
      <c r="C12" s="383">
        <v>28.17</v>
      </c>
      <c r="D12" s="383">
        <f>Merge!$T$61</f>
        <v>22.354873949579826</v>
      </c>
      <c r="E12" s="383">
        <v>29.68</v>
      </c>
      <c r="F12" s="383">
        <v>21.53</v>
      </c>
      <c r="G12" s="383">
        <v>24.6</v>
      </c>
      <c r="H12" s="383">
        <f>Merge!$T$61</f>
        <v>22.354873949579826</v>
      </c>
      <c r="I12" s="383">
        <v>18.059999999999999</v>
      </c>
      <c r="J12" s="383">
        <v>25.74</v>
      </c>
      <c r="K12" s="383">
        <f>Merge!$T$61</f>
        <v>22.354873949579826</v>
      </c>
      <c r="L12" s="383">
        <v>0</v>
      </c>
      <c r="M12" s="383">
        <v>24.37</v>
      </c>
      <c r="N12" s="383">
        <v>31.03</v>
      </c>
      <c r="O12" s="383">
        <v>32.4</v>
      </c>
      <c r="P12" s="383">
        <v>35.49</v>
      </c>
      <c r="Q12" s="383">
        <v>33.299999999999997</v>
      </c>
    </row>
    <row r="13" spans="1:17">
      <c r="A13" s="390" t="s">
        <v>12</v>
      </c>
      <c r="B13" s="383">
        <v>23.01</v>
      </c>
      <c r="C13" s="383">
        <v>23.66</v>
      </c>
      <c r="D13" s="383">
        <v>23.1</v>
      </c>
      <c r="E13" s="383">
        <v>22.66</v>
      </c>
      <c r="F13" s="383">
        <v>19.78</v>
      </c>
      <c r="G13" s="383">
        <v>21.565000000000001</v>
      </c>
      <c r="H13" s="383">
        <v>24.79</v>
      </c>
      <c r="I13" s="383">
        <v>26.385000000000002</v>
      </c>
      <c r="J13" s="383">
        <v>18.760000000000002</v>
      </c>
      <c r="K13" s="383">
        <v>29.69</v>
      </c>
      <c r="L13" s="383">
        <v>24.37</v>
      </c>
      <c r="M13" s="383">
        <v>0</v>
      </c>
      <c r="N13" s="383">
        <v>28.785</v>
      </c>
      <c r="O13" s="383">
        <v>21.835000000000001</v>
      </c>
      <c r="P13" s="383">
        <v>23.56</v>
      </c>
      <c r="Q13" s="383">
        <v>20.885000000000002</v>
      </c>
    </row>
    <row r="14" spans="1:17">
      <c r="A14" s="390" t="s">
        <v>13</v>
      </c>
      <c r="B14" s="383">
        <v>29.215</v>
      </c>
      <c r="C14" s="383">
        <v>17.195</v>
      </c>
      <c r="D14" s="383">
        <v>23.87</v>
      </c>
      <c r="E14" s="383">
        <v>23.614999999999998</v>
      </c>
      <c r="F14" s="383">
        <v>27.86</v>
      </c>
      <c r="G14" s="383">
        <v>15.135</v>
      </c>
      <c r="H14" s="383">
        <v>18.77</v>
      </c>
      <c r="I14" s="383">
        <v>12.515000000000001</v>
      </c>
      <c r="J14" s="383">
        <v>12.52</v>
      </c>
      <c r="K14" s="383">
        <v>19</v>
      </c>
      <c r="L14" s="383">
        <v>31.03</v>
      </c>
      <c r="M14" s="383">
        <v>28.785</v>
      </c>
      <c r="N14" s="383">
        <v>0</v>
      </c>
      <c r="O14" s="383">
        <v>16.98</v>
      </c>
      <c r="P14" s="383">
        <v>24.13</v>
      </c>
      <c r="Q14" s="383">
        <v>35.57</v>
      </c>
    </row>
    <row r="15" spans="1:17">
      <c r="A15" s="390" t="s">
        <v>14</v>
      </c>
      <c r="B15" s="383">
        <v>31.995000000000001</v>
      </c>
      <c r="C15" s="383">
        <v>21.92</v>
      </c>
      <c r="D15" s="383">
        <v>23.99</v>
      </c>
      <c r="E15" s="383">
        <v>26.42</v>
      </c>
      <c r="F15" s="383">
        <v>25.33</v>
      </c>
      <c r="G15" s="383">
        <v>17.21</v>
      </c>
      <c r="H15" s="383">
        <v>16.34</v>
      </c>
      <c r="I15" s="383">
        <v>23.34</v>
      </c>
      <c r="J15" s="383">
        <v>16.190000000000001</v>
      </c>
      <c r="K15" s="383">
        <v>15.46</v>
      </c>
      <c r="L15" s="383">
        <v>32.4</v>
      </c>
      <c r="M15" s="383">
        <v>21.835000000000001</v>
      </c>
      <c r="N15" s="383">
        <v>16.98</v>
      </c>
      <c r="O15" s="383">
        <v>0</v>
      </c>
      <c r="P15" s="383">
        <v>14.96</v>
      </c>
      <c r="Q15" s="383">
        <v>30.99</v>
      </c>
    </row>
    <row r="16" spans="1:17">
      <c r="A16" s="390" t="s">
        <v>15</v>
      </c>
      <c r="B16" s="383">
        <v>31.565000000000001</v>
      </c>
      <c r="C16" s="383">
        <v>32.229999999999997</v>
      </c>
      <c r="D16" s="383">
        <v>22.4</v>
      </c>
      <c r="E16" s="383">
        <v>27.69</v>
      </c>
      <c r="F16" s="383">
        <v>36.72</v>
      </c>
      <c r="G16" s="383">
        <v>24.88</v>
      </c>
      <c r="H16" s="383">
        <v>16.68</v>
      </c>
      <c r="I16" s="383">
        <v>23.37</v>
      </c>
      <c r="J16" s="383">
        <v>16.309999999999999</v>
      </c>
      <c r="K16" s="383">
        <v>17.78</v>
      </c>
      <c r="L16" s="383">
        <v>35.49</v>
      </c>
      <c r="M16" s="383">
        <v>23.56</v>
      </c>
      <c r="N16" s="383">
        <v>24.13</v>
      </c>
      <c r="O16" s="383">
        <v>14.96</v>
      </c>
      <c r="P16" s="383">
        <v>0</v>
      </c>
      <c r="Q16" s="383">
        <v>25.555</v>
      </c>
    </row>
    <row r="17" spans="1:17" ht="16" thickBot="1">
      <c r="A17" s="391" t="s">
        <v>16</v>
      </c>
      <c r="B17" s="383">
        <v>21.64</v>
      </c>
      <c r="C17" s="383">
        <v>31.45</v>
      </c>
      <c r="D17" s="383">
        <v>25.68</v>
      </c>
      <c r="E17" s="383">
        <v>22.54</v>
      </c>
      <c r="F17" s="383">
        <v>34.9</v>
      </c>
      <c r="G17" s="383">
        <v>31.155000000000001</v>
      </c>
      <c r="H17" s="383">
        <v>32.770000000000003</v>
      </c>
      <c r="I17" s="383">
        <v>34.895000000000003</v>
      </c>
      <c r="J17" s="383">
        <v>24</v>
      </c>
      <c r="K17" s="383">
        <v>45.7</v>
      </c>
      <c r="L17" s="383">
        <v>33.299999999999997</v>
      </c>
      <c r="M17" s="383">
        <v>20.885000000000002</v>
      </c>
      <c r="N17" s="383">
        <v>35.57</v>
      </c>
      <c r="O17" s="383">
        <v>30.99</v>
      </c>
      <c r="P17" s="383">
        <v>25.555</v>
      </c>
      <c r="Q17" s="3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B20" sqref="B20:O33"/>
    </sheetView>
  </sheetViews>
  <sheetFormatPr baseColWidth="10" defaultColWidth="11" defaultRowHeight="15"/>
  <cols>
    <col min="2" max="2" width="13.33203125" customWidth="1"/>
    <col min="4" max="4" width="12.5" customWidth="1"/>
  </cols>
  <sheetData>
    <row r="2" spans="2:15">
      <c r="B2" s="1"/>
    </row>
    <row r="3" spans="2:15">
      <c r="B3" s="231" t="s">
        <v>17</v>
      </c>
      <c r="C3" s="232" t="s">
        <v>1</v>
      </c>
      <c r="D3" s="233" t="s">
        <v>2</v>
      </c>
      <c r="E3" s="233" t="s">
        <v>4</v>
      </c>
      <c r="F3" s="233" t="s">
        <v>19</v>
      </c>
      <c r="G3" s="233" t="s">
        <v>20</v>
      </c>
      <c r="H3" s="233" t="s">
        <v>21</v>
      </c>
      <c r="I3" s="233" t="s">
        <v>22</v>
      </c>
      <c r="J3" s="233" t="s">
        <v>23</v>
      </c>
      <c r="K3" s="233" t="s">
        <v>12</v>
      </c>
      <c r="L3" s="233" t="s">
        <v>24</v>
      </c>
      <c r="M3" s="233" t="s">
        <v>25</v>
      </c>
      <c r="N3" s="233" t="s">
        <v>26</v>
      </c>
      <c r="O3" s="234" t="s">
        <v>16</v>
      </c>
    </row>
    <row r="4" spans="2:15">
      <c r="B4" s="235" t="s">
        <v>1</v>
      </c>
      <c r="C4" s="236">
        <v>0</v>
      </c>
      <c r="D4" s="237">
        <v>32.44</v>
      </c>
      <c r="E4" s="238">
        <v>17.61</v>
      </c>
      <c r="F4" s="239">
        <v>19.57</v>
      </c>
      <c r="G4" s="240">
        <v>17.989999999999998</v>
      </c>
      <c r="H4" s="241">
        <v>22.89</v>
      </c>
      <c r="I4" s="242">
        <v>29.24</v>
      </c>
      <c r="J4" s="243">
        <v>32.799999999999997</v>
      </c>
      <c r="K4" s="244">
        <v>23.97</v>
      </c>
      <c r="L4" s="245">
        <v>28.63</v>
      </c>
      <c r="M4" s="246">
        <v>32.049999999999997</v>
      </c>
      <c r="N4" s="247">
        <v>29.15</v>
      </c>
      <c r="O4" s="248">
        <v>24.15</v>
      </c>
    </row>
    <row r="5" spans="2:15">
      <c r="B5" s="235" t="s">
        <v>2</v>
      </c>
      <c r="C5" s="237">
        <v>32.44</v>
      </c>
      <c r="D5" s="236">
        <v>0</v>
      </c>
      <c r="E5" s="249">
        <v>27.4</v>
      </c>
      <c r="F5" s="250">
        <v>26.11</v>
      </c>
      <c r="G5" s="251">
        <v>16.34</v>
      </c>
      <c r="H5" s="252">
        <v>26.6</v>
      </c>
      <c r="I5" s="253">
        <v>28.92</v>
      </c>
      <c r="J5" s="247">
        <v>28.17</v>
      </c>
      <c r="K5" s="254">
        <v>26.89</v>
      </c>
      <c r="L5" s="255">
        <v>17.559999999999999</v>
      </c>
      <c r="M5" s="256">
        <v>21.11</v>
      </c>
      <c r="N5" s="257">
        <v>38.86</v>
      </c>
      <c r="O5" s="258">
        <v>34.93</v>
      </c>
    </row>
    <row r="6" spans="2:15">
      <c r="B6" s="235" t="s">
        <v>4</v>
      </c>
      <c r="C6" s="238">
        <v>17.61</v>
      </c>
      <c r="D6" s="249">
        <v>27.4</v>
      </c>
      <c r="E6" s="236">
        <v>0</v>
      </c>
      <c r="F6" s="259">
        <v>16.100000000000001</v>
      </c>
      <c r="G6" s="260">
        <v>12.33</v>
      </c>
      <c r="H6" s="261">
        <v>15.3</v>
      </c>
      <c r="I6" s="262">
        <v>18.75</v>
      </c>
      <c r="J6" s="263">
        <v>29.68</v>
      </c>
      <c r="K6" s="264">
        <v>25.03</v>
      </c>
      <c r="L6" s="265">
        <v>16.739999999999998</v>
      </c>
      <c r="M6" s="266">
        <v>22.67</v>
      </c>
      <c r="N6" s="267">
        <v>25.35</v>
      </c>
      <c r="O6" s="268">
        <v>31.71</v>
      </c>
    </row>
    <row r="7" spans="2:15">
      <c r="B7" s="235" t="s">
        <v>19</v>
      </c>
      <c r="C7" s="239">
        <v>19.57</v>
      </c>
      <c r="D7" s="250">
        <v>26.11</v>
      </c>
      <c r="E7" s="259">
        <v>16.100000000000001</v>
      </c>
      <c r="F7" s="236">
        <v>0</v>
      </c>
      <c r="G7" s="269">
        <v>17.66</v>
      </c>
      <c r="H7" s="256">
        <v>22.37</v>
      </c>
      <c r="I7" s="270">
        <v>28.22</v>
      </c>
      <c r="J7" s="271">
        <v>21.53</v>
      </c>
      <c r="K7" s="272">
        <v>19.78</v>
      </c>
      <c r="L7" s="273">
        <v>27.86</v>
      </c>
      <c r="M7" s="274">
        <v>25.33</v>
      </c>
      <c r="N7" s="275">
        <v>36.72</v>
      </c>
      <c r="O7" s="276">
        <v>34.9</v>
      </c>
    </row>
    <row r="8" spans="2:15">
      <c r="B8" s="235" t="s">
        <v>20</v>
      </c>
      <c r="C8" s="240">
        <v>17.989999999999998</v>
      </c>
      <c r="D8" s="251">
        <v>16.34</v>
      </c>
      <c r="E8" s="260">
        <v>12.33</v>
      </c>
      <c r="F8" s="269">
        <v>17.66</v>
      </c>
      <c r="G8" s="236">
        <v>0</v>
      </c>
      <c r="H8" s="277">
        <v>15.75</v>
      </c>
      <c r="I8" s="278">
        <v>22.14</v>
      </c>
      <c r="J8" s="279">
        <v>24.6</v>
      </c>
      <c r="K8" s="280">
        <v>23.41</v>
      </c>
      <c r="L8" s="281">
        <v>14.05</v>
      </c>
      <c r="M8" s="282">
        <v>18.48</v>
      </c>
      <c r="N8" s="245">
        <v>30.78</v>
      </c>
      <c r="O8" s="283">
        <v>28.7</v>
      </c>
    </row>
    <row r="9" spans="2:15">
      <c r="B9" s="235" t="s">
        <v>21</v>
      </c>
      <c r="C9" s="241">
        <v>22.89</v>
      </c>
      <c r="D9" s="252">
        <v>26.6</v>
      </c>
      <c r="E9" s="261">
        <v>15.3</v>
      </c>
      <c r="F9" s="256">
        <v>22.37</v>
      </c>
      <c r="G9" s="277">
        <v>15.75</v>
      </c>
      <c r="H9" s="236">
        <v>0</v>
      </c>
      <c r="I9" s="273">
        <v>10.99</v>
      </c>
      <c r="J9" s="284">
        <v>18.059999999999999</v>
      </c>
      <c r="K9" s="285">
        <v>20.07</v>
      </c>
      <c r="L9" s="250">
        <v>15.08</v>
      </c>
      <c r="M9" s="286">
        <v>22.74</v>
      </c>
      <c r="N9" s="287">
        <v>21.62</v>
      </c>
      <c r="O9" s="288">
        <v>26.81</v>
      </c>
    </row>
    <row r="10" spans="2:15">
      <c r="B10" s="235" t="s">
        <v>22</v>
      </c>
      <c r="C10" s="242">
        <v>29.24</v>
      </c>
      <c r="D10" s="253">
        <v>28.92</v>
      </c>
      <c r="E10" s="262">
        <v>18.75</v>
      </c>
      <c r="F10" s="270">
        <v>28.22</v>
      </c>
      <c r="G10" s="278">
        <v>22.14</v>
      </c>
      <c r="H10" s="273">
        <v>10.99</v>
      </c>
      <c r="I10" s="236">
        <v>0</v>
      </c>
      <c r="J10" s="289">
        <v>25.74</v>
      </c>
      <c r="K10" s="290">
        <v>18.760000000000002</v>
      </c>
      <c r="L10" s="291">
        <v>12.52</v>
      </c>
      <c r="M10" s="292">
        <v>16.190000000000001</v>
      </c>
      <c r="N10" s="238">
        <v>16.309999999999999</v>
      </c>
      <c r="O10" s="293">
        <v>24</v>
      </c>
    </row>
    <row r="11" spans="2:15">
      <c r="B11" s="235" t="s">
        <v>23</v>
      </c>
      <c r="C11" s="243">
        <v>32.799999999999997</v>
      </c>
      <c r="D11" s="247">
        <v>28.17</v>
      </c>
      <c r="E11" s="263">
        <v>29.68</v>
      </c>
      <c r="F11" s="271">
        <v>21.53</v>
      </c>
      <c r="G11" s="279">
        <v>24.6</v>
      </c>
      <c r="H11" s="284">
        <v>18.059999999999999</v>
      </c>
      <c r="I11" s="289">
        <v>25.74</v>
      </c>
      <c r="J11" s="236">
        <v>0</v>
      </c>
      <c r="K11" s="294">
        <v>24.37</v>
      </c>
      <c r="L11" s="281">
        <v>31.03</v>
      </c>
      <c r="M11" s="295">
        <v>32.4</v>
      </c>
      <c r="N11" s="272">
        <v>35.49</v>
      </c>
      <c r="O11" s="296">
        <v>33.299999999999997</v>
      </c>
    </row>
    <row r="12" spans="2:15">
      <c r="B12" s="235" t="s">
        <v>12</v>
      </c>
      <c r="C12" s="244">
        <v>23.97</v>
      </c>
      <c r="D12" s="254">
        <v>26.89</v>
      </c>
      <c r="E12" s="264">
        <v>25.03</v>
      </c>
      <c r="F12" s="272">
        <v>19.78</v>
      </c>
      <c r="G12" s="280">
        <v>23.41</v>
      </c>
      <c r="H12" s="285">
        <v>20.07</v>
      </c>
      <c r="I12" s="290">
        <v>18.760000000000002</v>
      </c>
      <c r="J12" s="294">
        <v>24.37</v>
      </c>
      <c r="K12" s="236">
        <v>0</v>
      </c>
      <c r="L12" s="297">
        <v>23.51</v>
      </c>
      <c r="M12" s="298">
        <v>19.04</v>
      </c>
      <c r="N12" s="273">
        <v>22.86</v>
      </c>
      <c r="O12" s="299">
        <v>20.399999999999999</v>
      </c>
    </row>
    <row r="13" spans="2:15">
      <c r="B13" s="235" t="s">
        <v>24</v>
      </c>
      <c r="C13" s="245">
        <v>28.63</v>
      </c>
      <c r="D13" s="255">
        <v>17.559999999999999</v>
      </c>
      <c r="E13" s="265">
        <v>16.739999999999998</v>
      </c>
      <c r="F13" s="273">
        <v>27.86</v>
      </c>
      <c r="G13" s="281">
        <v>14.05</v>
      </c>
      <c r="H13" s="250">
        <v>15.08</v>
      </c>
      <c r="I13" s="291">
        <v>12.52</v>
      </c>
      <c r="J13" s="281">
        <v>31.03</v>
      </c>
      <c r="K13" s="297">
        <v>23.51</v>
      </c>
      <c r="L13" s="236">
        <v>0</v>
      </c>
      <c r="M13" s="269">
        <v>13.51</v>
      </c>
      <c r="N13" s="300">
        <v>23.69</v>
      </c>
      <c r="O13" s="301">
        <v>28.74</v>
      </c>
    </row>
    <row r="14" spans="2:15">
      <c r="B14" s="235" t="s">
        <v>25</v>
      </c>
      <c r="C14" s="246">
        <v>32.049999999999997</v>
      </c>
      <c r="D14" s="256">
        <v>21.11</v>
      </c>
      <c r="E14" s="266">
        <v>22.67</v>
      </c>
      <c r="F14" s="274">
        <v>25.33</v>
      </c>
      <c r="G14" s="282">
        <v>18.48</v>
      </c>
      <c r="H14" s="286">
        <v>22.74</v>
      </c>
      <c r="I14" s="292">
        <v>16.190000000000001</v>
      </c>
      <c r="J14" s="295">
        <v>32.4</v>
      </c>
      <c r="K14" s="298">
        <v>19.04</v>
      </c>
      <c r="L14" s="269">
        <v>13.51</v>
      </c>
      <c r="M14" s="236">
        <v>0</v>
      </c>
      <c r="N14" s="302">
        <v>21.85</v>
      </c>
      <c r="O14" s="303">
        <v>24.73</v>
      </c>
    </row>
    <row r="15" spans="2:15">
      <c r="B15" s="235" t="s">
        <v>26</v>
      </c>
      <c r="C15" s="247">
        <v>29.15</v>
      </c>
      <c r="D15" s="257">
        <v>38.86</v>
      </c>
      <c r="E15" s="267">
        <v>25.35</v>
      </c>
      <c r="F15" s="275">
        <v>36.72</v>
      </c>
      <c r="G15" s="245">
        <v>30.78</v>
      </c>
      <c r="H15" s="287">
        <v>21.62</v>
      </c>
      <c r="I15" s="238">
        <v>16.309999999999999</v>
      </c>
      <c r="J15" s="272">
        <v>35.49</v>
      </c>
      <c r="K15" s="273">
        <v>22.86</v>
      </c>
      <c r="L15" s="300">
        <v>23.69</v>
      </c>
      <c r="M15" s="302">
        <v>21.85</v>
      </c>
      <c r="N15" s="236">
        <v>0</v>
      </c>
      <c r="O15" s="304">
        <v>13.91</v>
      </c>
    </row>
    <row r="16" spans="2:15">
      <c r="B16" s="305" t="s">
        <v>16</v>
      </c>
      <c r="C16" s="306">
        <v>24.15</v>
      </c>
      <c r="D16" s="307">
        <v>34.93</v>
      </c>
      <c r="E16" s="308">
        <v>31.71</v>
      </c>
      <c r="F16" s="309">
        <v>34.9</v>
      </c>
      <c r="G16" s="310">
        <v>28.7</v>
      </c>
      <c r="H16" s="311">
        <v>26.81</v>
      </c>
      <c r="I16" s="312">
        <v>24</v>
      </c>
      <c r="J16" s="313">
        <v>33.299999999999997</v>
      </c>
      <c r="K16" s="314">
        <v>20.399999999999999</v>
      </c>
      <c r="L16" s="315">
        <v>28.74</v>
      </c>
      <c r="M16" s="316">
        <v>24.73</v>
      </c>
      <c r="N16" s="317">
        <v>13.91</v>
      </c>
      <c r="O16" s="318">
        <v>0</v>
      </c>
    </row>
    <row r="19" spans="2:15">
      <c r="B19" s="5"/>
    </row>
    <row r="20" spans="2:15">
      <c r="B20" s="231" t="s">
        <v>18</v>
      </c>
      <c r="C20" s="233" t="s">
        <v>1</v>
      </c>
      <c r="D20" s="233" t="s">
        <v>2</v>
      </c>
      <c r="E20" s="233" t="s">
        <v>3</v>
      </c>
      <c r="F20" s="233" t="s">
        <v>4</v>
      </c>
      <c r="G20" s="233" t="s">
        <v>6</v>
      </c>
      <c r="H20" s="233" t="s">
        <v>7</v>
      </c>
      <c r="I20" s="233" t="s">
        <v>21</v>
      </c>
      <c r="J20" s="233" t="s">
        <v>27</v>
      </c>
      <c r="K20" s="233" t="s">
        <v>28</v>
      </c>
      <c r="L20" s="233" t="s">
        <v>24</v>
      </c>
      <c r="M20" s="233" t="s">
        <v>25</v>
      </c>
      <c r="N20" s="233" t="s">
        <v>26</v>
      </c>
      <c r="O20" s="234" t="s">
        <v>16</v>
      </c>
    </row>
    <row r="21" spans="2:15">
      <c r="B21" s="319" t="s">
        <v>1</v>
      </c>
      <c r="C21" s="236">
        <v>0</v>
      </c>
      <c r="D21" s="273">
        <v>18.690000000000001</v>
      </c>
      <c r="E21" s="320">
        <v>20.29</v>
      </c>
      <c r="F21" s="321">
        <v>18.989999999999998</v>
      </c>
      <c r="G21" s="291">
        <v>27.92</v>
      </c>
      <c r="H21" s="249">
        <v>25.03</v>
      </c>
      <c r="I21" s="322">
        <v>28.41</v>
      </c>
      <c r="J21" s="323">
        <v>36.520000000000003</v>
      </c>
      <c r="K21" s="265">
        <v>22.05</v>
      </c>
      <c r="L21" s="324">
        <v>29.8</v>
      </c>
      <c r="M21" s="237">
        <v>31.94</v>
      </c>
      <c r="N21" s="263">
        <v>33.979999999999997</v>
      </c>
      <c r="O21" s="325">
        <v>19.13</v>
      </c>
    </row>
    <row r="22" spans="2:15">
      <c r="B22" s="235" t="s">
        <v>2</v>
      </c>
      <c r="C22" s="273">
        <v>18.690000000000001</v>
      </c>
      <c r="D22" s="236">
        <v>0</v>
      </c>
      <c r="E22" s="326">
        <v>23.85</v>
      </c>
      <c r="F22" s="327">
        <v>24.14</v>
      </c>
      <c r="G22" s="328">
        <v>10.130000000000001</v>
      </c>
      <c r="H22" s="262">
        <v>20.88</v>
      </c>
      <c r="I22" s="329">
        <v>16.489999999999998</v>
      </c>
      <c r="J22" s="330">
        <v>22.53</v>
      </c>
      <c r="K22" s="260">
        <v>20.43</v>
      </c>
      <c r="L22" s="251">
        <v>16.829999999999998</v>
      </c>
      <c r="M22" s="331">
        <v>22.73</v>
      </c>
      <c r="N22" s="332">
        <v>25.6</v>
      </c>
      <c r="O22" s="333">
        <v>27.97</v>
      </c>
    </row>
    <row r="23" spans="2:15">
      <c r="B23" s="235" t="s">
        <v>3</v>
      </c>
      <c r="C23" s="320">
        <v>20.29</v>
      </c>
      <c r="D23" s="326">
        <v>23.85</v>
      </c>
      <c r="E23" s="236">
        <v>0</v>
      </c>
      <c r="F23" s="334">
        <v>12.66</v>
      </c>
      <c r="G23" s="335">
        <v>29.42</v>
      </c>
      <c r="H23" s="336">
        <v>8.5399999999999991</v>
      </c>
      <c r="I23" s="337">
        <v>28.84</v>
      </c>
      <c r="J23" s="338">
        <v>31.45</v>
      </c>
      <c r="K23" s="339">
        <v>23.1</v>
      </c>
      <c r="L23" s="340">
        <v>23.87</v>
      </c>
      <c r="M23" s="261">
        <v>23.99</v>
      </c>
      <c r="N23" s="341">
        <v>22.4</v>
      </c>
      <c r="O23" s="342">
        <v>25.68</v>
      </c>
    </row>
    <row r="24" spans="2:15">
      <c r="B24" s="235" t="s">
        <v>4</v>
      </c>
      <c r="C24" s="321">
        <v>18.989999999999998</v>
      </c>
      <c r="D24" s="327">
        <v>24.14</v>
      </c>
      <c r="E24" s="334">
        <v>12.66</v>
      </c>
      <c r="F24" s="236">
        <v>0</v>
      </c>
      <c r="G24" s="255">
        <v>30.1</v>
      </c>
      <c r="H24" s="270">
        <v>19.46</v>
      </c>
      <c r="I24" s="343">
        <v>33.64</v>
      </c>
      <c r="J24" s="344">
        <v>35.96</v>
      </c>
      <c r="K24" s="270">
        <v>20.29</v>
      </c>
      <c r="L24" s="345">
        <v>30.49</v>
      </c>
      <c r="M24" s="346">
        <v>30.17</v>
      </c>
      <c r="N24" s="347">
        <v>30.03</v>
      </c>
      <c r="O24" s="299">
        <v>13.37</v>
      </c>
    </row>
    <row r="25" spans="2:15">
      <c r="B25" s="235" t="s">
        <v>6</v>
      </c>
      <c r="C25" s="291">
        <v>27.92</v>
      </c>
      <c r="D25" s="328">
        <v>10.130000000000001</v>
      </c>
      <c r="E25" s="335">
        <v>29.42</v>
      </c>
      <c r="F25" s="255">
        <v>30.1</v>
      </c>
      <c r="G25" s="236">
        <v>0</v>
      </c>
      <c r="H25" s="329">
        <v>24.04</v>
      </c>
      <c r="I25" s="289">
        <v>16.170000000000002</v>
      </c>
      <c r="J25" s="348">
        <v>15.9</v>
      </c>
      <c r="K25" s="349">
        <v>19.72</v>
      </c>
      <c r="L25" s="345">
        <v>16.22</v>
      </c>
      <c r="M25" s="350">
        <v>15.94</v>
      </c>
      <c r="N25" s="351">
        <v>18.98</v>
      </c>
      <c r="O25" s="352">
        <v>33.61</v>
      </c>
    </row>
    <row r="26" spans="2:15">
      <c r="B26" s="235" t="s">
        <v>7</v>
      </c>
      <c r="C26" s="249">
        <v>25.03</v>
      </c>
      <c r="D26" s="262">
        <v>20.88</v>
      </c>
      <c r="E26" s="336">
        <v>8.5399999999999991</v>
      </c>
      <c r="F26" s="270">
        <v>19.46</v>
      </c>
      <c r="G26" s="329">
        <v>24.04</v>
      </c>
      <c r="H26" s="236">
        <v>0</v>
      </c>
      <c r="I26" s="353">
        <v>24.5</v>
      </c>
      <c r="J26" s="255">
        <v>24.44</v>
      </c>
      <c r="K26" s="354">
        <v>24.79</v>
      </c>
      <c r="L26" s="255">
        <v>18.77</v>
      </c>
      <c r="M26" s="292">
        <v>16.34</v>
      </c>
      <c r="N26" s="355">
        <v>16.68</v>
      </c>
      <c r="O26" s="356">
        <v>32.770000000000003</v>
      </c>
    </row>
    <row r="27" spans="2:15">
      <c r="B27" s="235" t="s">
        <v>21</v>
      </c>
      <c r="C27" s="322">
        <v>28.41</v>
      </c>
      <c r="D27" s="329">
        <v>16.489999999999998</v>
      </c>
      <c r="E27" s="337">
        <v>28.84</v>
      </c>
      <c r="F27" s="343">
        <v>33.64</v>
      </c>
      <c r="G27" s="289">
        <v>16.170000000000002</v>
      </c>
      <c r="H27" s="353">
        <v>24.5</v>
      </c>
      <c r="I27" s="236">
        <v>0</v>
      </c>
      <c r="J27" s="242">
        <v>15.12</v>
      </c>
      <c r="K27" s="357">
        <v>32.700000000000003</v>
      </c>
      <c r="L27" s="354">
        <v>9.9499999999999993</v>
      </c>
      <c r="M27" s="260">
        <v>23.94</v>
      </c>
      <c r="N27" s="358">
        <v>25.12</v>
      </c>
      <c r="O27" s="359">
        <v>42.98</v>
      </c>
    </row>
    <row r="28" spans="2:15">
      <c r="B28" s="235" t="s">
        <v>27</v>
      </c>
      <c r="C28" s="323">
        <v>36.520000000000003</v>
      </c>
      <c r="D28" s="330">
        <v>22.53</v>
      </c>
      <c r="E28" s="338">
        <v>31.45</v>
      </c>
      <c r="F28" s="344">
        <v>35.96</v>
      </c>
      <c r="G28" s="348">
        <v>15.9</v>
      </c>
      <c r="H28" s="255">
        <v>24.44</v>
      </c>
      <c r="I28" s="242">
        <v>15.12</v>
      </c>
      <c r="J28" s="236">
        <v>0</v>
      </c>
      <c r="K28" s="360">
        <v>29.69</v>
      </c>
      <c r="L28" s="339">
        <v>19</v>
      </c>
      <c r="M28" s="361">
        <v>15.46</v>
      </c>
      <c r="N28" s="362">
        <v>17.78</v>
      </c>
      <c r="O28" s="363">
        <v>45.7</v>
      </c>
    </row>
    <row r="29" spans="2:15">
      <c r="B29" s="235" t="s">
        <v>28</v>
      </c>
      <c r="C29" s="265">
        <v>22.05</v>
      </c>
      <c r="D29" s="260">
        <v>20.43</v>
      </c>
      <c r="E29" s="339">
        <v>23.1</v>
      </c>
      <c r="F29" s="270">
        <v>20.29</v>
      </c>
      <c r="G29" s="349">
        <v>19.72</v>
      </c>
      <c r="H29" s="354">
        <v>24.79</v>
      </c>
      <c r="I29" s="357">
        <v>32.700000000000003</v>
      </c>
      <c r="J29" s="360">
        <v>29.69</v>
      </c>
      <c r="K29" s="236">
        <v>0</v>
      </c>
      <c r="L29" s="335">
        <v>34.06</v>
      </c>
      <c r="M29" s="364">
        <v>24.63</v>
      </c>
      <c r="N29" s="365">
        <v>24.26</v>
      </c>
      <c r="O29" s="366">
        <v>21.37</v>
      </c>
    </row>
    <row r="30" spans="2:15">
      <c r="B30" s="235" t="s">
        <v>24</v>
      </c>
      <c r="C30" s="324">
        <v>29.8</v>
      </c>
      <c r="D30" s="251">
        <v>16.829999999999998</v>
      </c>
      <c r="E30" s="340">
        <v>23.87</v>
      </c>
      <c r="F30" s="345">
        <v>30.49</v>
      </c>
      <c r="G30" s="345">
        <v>16.22</v>
      </c>
      <c r="H30" s="255">
        <v>18.77</v>
      </c>
      <c r="I30" s="354">
        <v>9.9499999999999993</v>
      </c>
      <c r="J30" s="339">
        <v>19</v>
      </c>
      <c r="K30" s="335">
        <v>34.06</v>
      </c>
      <c r="L30" s="236">
        <v>0</v>
      </c>
      <c r="M30" s="341">
        <v>20.45</v>
      </c>
      <c r="N30" s="367">
        <v>24.57</v>
      </c>
      <c r="O30" s="368">
        <v>42.4</v>
      </c>
    </row>
    <row r="31" spans="2:15">
      <c r="B31" s="235" t="s">
        <v>25</v>
      </c>
      <c r="C31" s="237">
        <v>31.94</v>
      </c>
      <c r="D31" s="331">
        <v>22.73</v>
      </c>
      <c r="E31" s="261">
        <v>23.99</v>
      </c>
      <c r="F31" s="346">
        <v>30.17</v>
      </c>
      <c r="G31" s="350">
        <v>15.94</v>
      </c>
      <c r="H31" s="292">
        <v>16.34</v>
      </c>
      <c r="I31" s="260">
        <v>23.94</v>
      </c>
      <c r="J31" s="361">
        <v>15.46</v>
      </c>
      <c r="K31" s="364">
        <v>24.63</v>
      </c>
      <c r="L31" s="341">
        <v>20.45</v>
      </c>
      <c r="M31" s="236">
        <v>0</v>
      </c>
      <c r="N31" s="369">
        <v>8.07</v>
      </c>
      <c r="O31" s="370">
        <v>37.25</v>
      </c>
    </row>
    <row r="32" spans="2:15">
      <c r="B32" s="235" t="s">
        <v>26</v>
      </c>
      <c r="C32" s="263">
        <v>33.979999999999997</v>
      </c>
      <c r="D32" s="332">
        <v>25.6</v>
      </c>
      <c r="E32" s="341">
        <v>22.4</v>
      </c>
      <c r="F32" s="347">
        <v>30.03</v>
      </c>
      <c r="G32" s="351">
        <v>18.98</v>
      </c>
      <c r="H32" s="355">
        <v>16.68</v>
      </c>
      <c r="I32" s="358">
        <v>25.12</v>
      </c>
      <c r="J32" s="362">
        <v>17.78</v>
      </c>
      <c r="K32" s="365">
        <v>24.26</v>
      </c>
      <c r="L32" s="367">
        <v>24.57</v>
      </c>
      <c r="M32" s="369">
        <v>8.07</v>
      </c>
      <c r="N32" s="236">
        <v>0</v>
      </c>
      <c r="O32" s="371">
        <v>37.200000000000003</v>
      </c>
    </row>
    <row r="33" spans="2:15">
      <c r="B33" s="305" t="s">
        <v>16</v>
      </c>
      <c r="C33" s="372">
        <v>19.13</v>
      </c>
      <c r="D33" s="373">
        <v>27.97</v>
      </c>
      <c r="E33" s="374">
        <v>25.68</v>
      </c>
      <c r="F33" s="314">
        <v>13.37</v>
      </c>
      <c r="G33" s="375">
        <v>33.61</v>
      </c>
      <c r="H33" s="376">
        <v>32.770000000000003</v>
      </c>
      <c r="I33" s="377">
        <v>42.98</v>
      </c>
      <c r="J33" s="378">
        <v>45.7</v>
      </c>
      <c r="K33" s="379">
        <v>21.37</v>
      </c>
      <c r="L33" s="380">
        <v>42.4</v>
      </c>
      <c r="M33" s="381">
        <v>37.25</v>
      </c>
      <c r="N33" s="382">
        <v>37.200000000000003</v>
      </c>
      <c r="O33" s="3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</vt:lpstr>
      <vt:lpstr>For Matlab</vt:lpstr>
      <vt:lpstr>For Matlab mean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Jeppe Firring Givskud</cp:lastModifiedBy>
  <cp:revision/>
  <dcterms:created xsi:type="dcterms:W3CDTF">2024-01-20T11:10:36Z</dcterms:created>
  <dcterms:modified xsi:type="dcterms:W3CDTF">2024-01-23T08:56:42Z</dcterms:modified>
  <cp:category/>
  <cp:contentStatus/>
</cp:coreProperties>
</file>