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ropbox\"/>
    </mc:Choice>
  </mc:AlternateContent>
  <bookViews>
    <workbookView xWindow="0" yWindow="0" windowWidth="24000" windowHeight="9735" firstSheet="32" activeTab="36"/>
  </bookViews>
  <sheets>
    <sheet name="Crude Fruits and Veg" sheetId="6" r:id="rId1"/>
    <sheet name="Crude Meats" sheetId="7" r:id="rId2"/>
    <sheet name="Crude Dairy" sheetId="9" r:id="rId3"/>
    <sheet name="Crude Cereals and Bakery" sheetId="10" r:id="rId4"/>
    <sheet name="Crude Other Foods" sheetId="11" r:id="rId5"/>
    <sheet name="Crude Beef And Veal" sheetId="12" r:id="rId6"/>
    <sheet name="Crude Eggs" sheetId="13" r:id="rId7"/>
    <sheet name="Crude Fats and Oil" sheetId="14" r:id="rId8"/>
    <sheet name="Crude Fish and Seafood" sheetId="15" r:id="rId9"/>
    <sheet name="Crude Fresh Fruit" sheetId="16" r:id="rId10"/>
    <sheet name="Crude Fresh Fruit and Veg" sheetId="17" r:id="rId11"/>
    <sheet name="Crude Fresh Veg" sheetId="18" r:id="rId12"/>
    <sheet name="Crude Meat and Poultry" sheetId="19" r:id="rId13"/>
    <sheet name="Crude Nonalcoholic" sheetId="20" r:id="rId14"/>
    <sheet name="Crude Other Meat" sheetId="21" r:id="rId15"/>
    <sheet name="Crude Pork" sheetId="22" r:id="rId16"/>
    <sheet name="Crude Poultry" sheetId="23" r:id="rId17"/>
    <sheet name="Crude Sugar and Sweets" sheetId="24" r:id="rId18"/>
    <sheet name="Refined Fruits and Veg" sheetId="25" r:id="rId19"/>
    <sheet name="Refined Meats" sheetId="26" r:id="rId20"/>
    <sheet name="Refined Dairy" sheetId="27" r:id="rId21"/>
    <sheet name="Refined Cereals and Bakery" sheetId="28" r:id="rId22"/>
    <sheet name="Refined Other Foods" sheetId="29" r:id="rId23"/>
    <sheet name="Refined Beef and Veal" sheetId="30" r:id="rId24"/>
    <sheet name="Refined Eggs" sheetId="31" r:id="rId25"/>
    <sheet name="Refined Fats and Oils" sheetId="32" r:id="rId26"/>
    <sheet name="Refined Fish and Seafood" sheetId="33" r:id="rId27"/>
    <sheet name="Refined Fresh Fruit" sheetId="34" r:id="rId28"/>
    <sheet name="Refined Fresh Fruit and Veg" sheetId="35" r:id="rId29"/>
    <sheet name="Refined Fresh Veg" sheetId="36" r:id="rId30"/>
    <sheet name="Refined Meats Poultry" sheetId="37" r:id="rId31"/>
    <sheet name="Refined Nonalcohlic" sheetId="38" r:id="rId32"/>
    <sheet name="Refined Other Meats" sheetId="39" r:id="rId33"/>
    <sheet name="Refined Pork" sheetId="40" r:id="rId34"/>
    <sheet name="Refined Poultry" sheetId="41" r:id="rId35"/>
    <sheet name="Refined Sugar and Sweets" sheetId="42" r:id="rId36"/>
    <sheet name="Main" sheetId="1" r:id="rId37"/>
  </sheets>
  <definedNames>
    <definedName name="_xlnm._FilterDatabase" localSheetId="36" hidden="1">Main!$J$25:$AA$26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3" i="1" l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J33" i="1"/>
  <c r="B50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C3" i="1"/>
  <c r="AA40" i="1" l="1"/>
  <c r="W40" i="1"/>
  <c r="S40" i="1"/>
  <c r="O40" i="1"/>
  <c r="K40" i="1"/>
  <c r="AA38" i="1"/>
  <c r="W38" i="1"/>
  <c r="S38" i="1"/>
  <c r="O38" i="1"/>
  <c r="K38" i="1"/>
  <c r="P40" i="1"/>
  <c r="P38" i="1"/>
  <c r="B48" i="1"/>
  <c r="Z40" i="1"/>
  <c r="V40" i="1"/>
  <c r="R40" i="1"/>
  <c r="N40" i="1"/>
  <c r="J40" i="1"/>
  <c r="Z38" i="1"/>
  <c r="V38" i="1"/>
  <c r="R38" i="1"/>
  <c r="N38" i="1"/>
  <c r="J38" i="1"/>
  <c r="X40" i="1"/>
  <c r="L40" i="1"/>
  <c r="X38" i="1"/>
  <c r="L38" i="1"/>
  <c r="Y40" i="1"/>
  <c r="U40" i="1"/>
  <c r="Q40" i="1"/>
  <c r="M40" i="1"/>
  <c r="Y38" i="1"/>
  <c r="U38" i="1"/>
  <c r="Q38" i="1"/>
  <c r="M38" i="1"/>
  <c r="T40" i="1"/>
  <c r="T38" i="1"/>
  <c r="B49" i="1"/>
  <c r="Y41" i="1"/>
  <c r="U41" i="1"/>
  <c r="Q41" i="1"/>
  <c r="M41" i="1"/>
  <c r="Y39" i="1"/>
  <c r="U39" i="1"/>
  <c r="Q39" i="1"/>
  <c r="M39" i="1"/>
  <c r="V41" i="1"/>
  <c r="J41" i="1"/>
  <c r="V39" i="1"/>
  <c r="J39" i="1"/>
  <c r="X41" i="1"/>
  <c r="T41" i="1"/>
  <c r="P41" i="1"/>
  <c r="L41" i="1"/>
  <c r="X39" i="1"/>
  <c r="T39" i="1"/>
  <c r="P39" i="1"/>
  <c r="L39" i="1"/>
  <c r="R41" i="1"/>
  <c r="R39" i="1"/>
  <c r="AA41" i="1"/>
  <c r="W41" i="1"/>
  <c r="S41" i="1"/>
  <c r="O41" i="1"/>
  <c r="K41" i="1"/>
  <c r="AA39" i="1"/>
  <c r="W39" i="1"/>
  <c r="S39" i="1"/>
  <c r="O39" i="1"/>
  <c r="K39" i="1"/>
  <c r="Z41" i="1"/>
  <c r="N41" i="1"/>
  <c r="Z39" i="1"/>
  <c r="N39" i="1"/>
  <c r="B44" i="1" l="1"/>
  <c r="B47" i="1"/>
  <c r="B45" i="1"/>
  <c r="B46" i="1"/>
</calcChain>
</file>

<file path=xl/sharedStrings.xml><?xml version="1.0" encoding="utf-8"?>
<sst xmlns="http://schemas.openxmlformats.org/spreadsheetml/2006/main" count="977" uniqueCount="66">
  <si>
    <t>Year</t>
  </si>
  <si>
    <t>Crude Oil Average Price</t>
  </si>
  <si>
    <t>Meats CPI</t>
  </si>
  <si>
    <t>Dairy CPI</t>
  </si>
  <si>
    <t>Cereals and Bakery CPI</t>
  </si>
  <si>
    <t>Other Foods CPI</t>
  </si>
  <si>
    <t>Beef and Veal CPI</t>
  </si>
  <si>
    <t>Eggs CPI</t>
  </si>
  <si>
    <t>Fats and Oils CPI</t>
  </si>
  <si>
    <t>Fish and Seafood CPI</t>
  </si>
  <si>
    <t>Fresh Fruit CPI</t>
  </si>
  <si>
    <t>Fresh Fruits and Vegetables CPI</t>
  </si>
  <si>
    <t>Fruits and Vegetables CPI</t>
  </si>
  <si>
    <t>Fresh Vegetables CPI</t>
  </si>
  <si>
    <t>Nonalcoholic Beverages CPI</t>
  </si>
  <si>
    <t>Meats Poultry and Fish CPI</t>
  </si>
  <si>
    <t>Other Meats CPI</t>
  </si>
  <si>
    <t>Pork CPI</t>
  </si>
  <si>
    <t>Poultry CPI</t>
  </si>
  <si>
    <t>Sugar and Sweets CPI</t>
  </si>
  <si>
    <t>Crude Oil STDEV</t>
  </si>
  <si>
    <t>Crude Oil VARIANCE</t>
  </si>
  <si>
    <t>Refined Oil Average Price</t>
  </si>
  <si>
    <t>Refined STDEV</t>
  </si>
  <si>
    <t>Refined Variance</t>
  </si>
  <si>
    <t>Crude R Squared</t>
  </si>
  <si>
    <t>Refined R Squared</t>
  </si>
  <si>
    <t>Crude Percentage Difference</t>
  </si>
  <si>
    <t>Refined Oil Percent Difference</t>
  </si>
  <si>
    <t>Average Crude Correlation:</t>
  </si>
  <si>
    <t>Average Refined Correclation</t>
  </si>
  <si>
    <t>Average Crude R Squared</t>
  </si>
  <si>
    <t>Average Refined R Squared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</si>
  <si>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</si>
  <si>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</si>
  <si>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</si>
  <si>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</si>
  <si>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</si>
  <si>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</si>
  <si>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</si>
  <si>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</si>
  <si>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</si>
  <si>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</si>
  <si>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</si>
  <si>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</si>
  <si>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</si>
  <si>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</si>
  <si>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</si>
  <si>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</si>
  <si>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</si>
  <si>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</si>
  <si>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</si>
  <si>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</si>
  <si>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</si>
  <si>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</si>
  <si>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</si>
  <si>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</si>
  <si>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</si>
  <si>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Crude R Value</t>
  </si>
  <si>
    <t>Refined R Value</t>
  </si>
  <si>
    <t>CRUDE Significance-F</t>
  </si>
  <si>
    <t>Refined Significance-F</t>
  </si>
  <si>
    <t>Average Crude Pirce Change</t>
  </si>
  <si>
    <t>Average Refined Price Change</t>
  </si>
  <si>
    <t>Average CPI</t>
  </si>
  <si>
    <t>Average CPI Change Across All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</si>
</sst>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8" sqref="C18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0.27234593375965976</v>
      </c>
    </row>
    <row r="5" spans="1:9" x14ac:dyDescent="0.25">
      <c r="A5" s="1" t="s">
        <v>36</v>
      </c>
      <c r="B5" s="1">
        <v>7.4172307635420986E-2</v>
      </c>
    </row>
    <row r="6" spans="1:9" x14ac:dyDescent="0.25">
      <c r="A6" s="1" t="s">
        <v>37</v>
      </c>
      <c r="B6" s="1">
        <v>4.1107032908114585E-2</v>
      </c>
    </row>
    <row r="7" spans="1:9" x14ac:dyDescent="0.25">
      <c r="A7" s="1" t="s">
        <v>38</v>
      </c>
      <c r="B7" s="1">
        <v>2.7672634232304141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17.17792336824408</v>
      </c>
      <c r="D12" s="1">
        <v>17.17792336824408</v>
      </c>
      <c r="E12" s="1">
        <v>2.2432085699311326</v>
      </c>
      <c r="F12" s="1">
        <v>0.14539189380527731</v>
      </c>
    </row>
    <row r="13" spans="1:9" x14ac:dyDescent="0.25">
      <c r="A13" s="1" t="s">
        <v>42</v>
      </c>
      <c r="B13" s="1">
        <v>28</v>
      </c>
      <c r="C13" s="1">
        <v>214.4169118993695</v>
      </c>
      <c r="D13" s="1">
        <v>7.6577468535489102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231.59483526761358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3.2079726044589196</v>
      </c>
      <c r="C17" s="1">
        <v>0.523748474116289</v>
      </c>
      <c r="D17" s="1">
        <v>6.125025203885647</v>
      </c>
      <c r="E17" s="1">
        <v>1.3081698765548758E-6</v>
      </c>
      <c r="F17" s="1">
        <v>2.1351224895747514</v>
      </c>
      <c r="G17" s="1">
        <v>4.2808227193430879</v>
      </c>
      <c r="H17" s="1">
        <v>2.1351224895747514</v>
      </c>
      <c r="I17" s="1">
        <v>4.2808227193430879</v>
      </c>
    </row>
    <row r="18" spans="1:9" ht="15.75" thickBot="1" x14ac:dyDescent="0.3">
      <c r="A18" s="2" t="s">
        <v>57</v>
      </c>
      <c r="B18" s="2">
        <v>3.1849668248205697E-2</v>
      </c>
      <c r="C18" s="2">
        <v>2.1265230047328901E-2</v>
      </c>
      <c r="D18" s="2">
        <v>1.4977344791154186</v>
      </c>
      <c r="E18" s="2">
        <v>0.14539189380527739</v>
      </c>
      <c r="F18" s="2">
        <v>-1.171018085266165E-2</v>
      </c>
      <c r="G18" s="2">
        <v>7.5409517349073044E-2</v>
      </c>
      <c r="H18" s="2">
        <v>-1.171018085266165E-2</v>
      </c>
      <c r="I18" s="2">
        <v>7.5409517349073044E-2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0.23104192607092497</v>
      </c>
    </row>
    <row r="5" spans="1:9" x14ac:dyDescent="0.25">
      <c r="A5" s="1" t="s">
        <v>36</v>
      </c>
      <c r="B5" s="1">
        <v>5.3380371602562753E-2</v>
      </c>
    </row>
    <row r="6" spans="1:9" x14ac:dyDescent="0.25">
      <c r="A6" s="1" t="s">
        <v>37</v>
      </c>
      <c r="B6" s="1">
        <v>1.9572527731225704E-2</v>
      </c>
    </row>
    <row r="7" spans="1:9" x14ac:dyDescent="0.25">
      <c r="A7" s="1" t="s">
        <v>38</v>
      </c>
      <c r="B7" s="1">
        <v>4.5860927166026872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33.208539799906134</v>
      </c>
      <c r="D12" s="1">
        <v>33.208539799906134</v>
      </c>
      <c r="E12" s="1">
        <v>1.5789345160760069</v>
      </c>
      <c r="F12" s="1">
        <v>0.21929671398515826</v>
      </c>
    </row>
    <row r="13" spans="1:9" x14ac:dyDescent="0.25">
      <c r="A13" s="1" t="s">
        <v>42</v>
      </c>
      <c r="B13" s="1">
        <v>28</v>
      </c>
      <c r="C13" s="1">
        <v>588.90289934773398</v>
      </c>
      <c r="D13" s="1">
        <v>21.032246405276215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622.11143914764011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3.5684765412811297</v>
      </c>
      <c r="C17" s="1">
        <v>0.8679907529990456</v>
      </c>
      <c r="D17" s="1">
        <v>4.1111918864935806</v>
      </c>
      <c r="E17" s="1">
        <v>3.1165985266200252E-4</v>
      </c>
      <c r="F17" s="1">
        <v>1.7904780838256527</v>
      </c>
      <c r="G17" s="1">
        <v>5.3464749987366069</v>
      </c>
      <c r="H17" s="1">
        <v>1.7904780838256527</v>
      </c>
      <c r="I17" s="1">
        <v>5.3464749987366069</v>
      </c>
    </row>
    <row r="18" spans="1:9" ht="15.75" thickBot="1" x14ac:dyDescent="0.3">
      <c r="A18" s="2" t="s">
        <v>57</v>
      </c>
      <c r="B18" s="2">
        <v>4.4283758370265602E-2</v>
      </c>
      <c r="C18" s="2">
        <v>3.5242151440389051E-2</v>
      </c>
      <c r="D18" s="2">
        <v>1.2565566107724762</v>
      </c>
      <c r="E18" s="2">
        <v>0.2192967139851571</v>
      </c>
      <c r="F18" s="2">
        <v>-2.7906516332456888E-2</v>
      </c>
      <c r="G18" s="2">
        <v>0.11647403307298809</v>
      </c>
      <c r="H18" s="2">
        <v>-2.7906516332456888E-2</v>
      </c>
      <c r="I18" s="2">
        <v>0.11647403307298809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0.24313465819152555</v>
      </c>
    </row>
    <row r="5" spans="1:9" x14ac:dyDescent="0.25">
      <c r="A5" s="1" t="s">
        <v>36</v>
      </c>
      <c r="B5" s="1">
        <v>5.9114462013909963E-2</v>
      </c>
    </row>
    <row r="6" spans="1:9" x14ac:dyDescent="0.25">
      <c r="A6" s="1" t="s">
        <v>37</v>
      </c>
      <c r="B6" s="1">
        <v>2.5511407085835318E-2</v>
      </c>
    </row>
    <row r="7" spans="1:9" x14ac:dyDescent="0.25">
      <c r="A7" s="1" t="s">
        <v>38</v>
      </c>
      <c r="B7" s="1">
        <v>3.6940521639519601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24.006067746718088</v>
      </c>
      <c r="D12" s="1">
        <v>24.006067746718088</v>
      </c>
      <c r="E12" s="1">
        <v>1.759199041290769</v>
      </c>
      <c r="F12" s="1">
        <v>0.19544208376264482</v>
      </c>
    </row>
    <row r="13" spans="1:9" x14ac:dyDescent="0.25">
      <c r="A13" s="1" t="s">
        <v>42</v>
      </c>
      <c r="B13" s="1">
        <v>28</v>
      </c>
      <c r="C13" s="1">
        <v>382.08859891994848</v>
      </c>
      <c r="D13" s="1">
        <v>13.646021389998159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406.09466666666657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3.5689307582992207</v>
      </c>
      <c r="C17" s="1">
        <v>0.69915793629695167</v>
      </c>
      <c r="D17" s="1">
        <v>5.1046130967229661</v>
      </c>
      <c r="E17" s="1">
        <v>2.0834949152514818E-5</v>
      </c>
      <c r="F17" s="1">
        <v>2.1367706483457205</v>
      </c>
      <c r="G17" s="1">
        <v>5.0010908682527209</v>
      </c>
      <c r="H17" s="1">
        <v>2.1367706483457205</v>
      </c>
      <c r="I17" s="1">
        <v>5.0010908682527209</v>
      </c>
    </row>
    <row r="18" spans="1:9" ht="15.75" thickBot="1" x14ac:dyDescent="0.3">
      <c r="A18" s="2" t="s">
        <v>57</v>
      </c>
      <c r="B18" s="2">
        <v>3.7651310434412714E-2</v>
      </c>
      <c r="C18" s="2">
        <v>2.8387203189195895E-2</v>
      </c>
      <c r="D18" s="2">
        <v>1.3263480091178097</v>
      </c>
      <c r="E18" s="2">
        <v>0.19544208376264341</v>
      </c>
      <c r="F18" s="2">
        <v>-2.0497239313928897E-2</v>
      </c>
      <c r="G18" s="2">
        <v>9.5799860182754326E-2</v>
      </c>
      <c r="H18" s="2">
        <v>-2.0497239313928897E-2</v>
      </c>
      <c r="I18" s="2">
        <v>9.5799860182754326E-2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0.15395993256985221</v>
      </c>
    </row>
    <row r="5" spans="1:9" x14ac:dyDescent="0.25">
      <c r="A5" s="1" t="s">
        <v>36</v>
      </c>
      <c r="B5" s="1">
        <v>2.3703660836913439E-2</v>
      </c>
    </row>
    <row r="6" spans="1:9" x14ac:dyDescent="0.25">
      <c r="A6" s="1" t="s">
        <v>37</v>
      </c>
      <c r="B6" s="1">
        <v>-1.1164065561768225E-2</v>
      </c>
    </row>
    <row r="7" spans="1:9" x14ac:dyDescent="0.25">
      <c r="A7" s="1" t="s">
        <v>38</v>
      </c>
      <c r="B7" s="1">
        <v>4.3982728689061341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13.150919941441202</v>
      </c>
      <c r="D12" s="1">
        <v>13.150919941441202</v>
      </c>
      <c r="E12" s="1">
        <v>0.67981664665722707</v>
      </c>
      <c r="F12" s="1">
        <v>0.41661872441925252</v>
      </c>
    </row>
    <row r="13" spans="1:9" x14ac:dyDescent="0.25">
      <c r="A13" s="1" t="s">
        <v>42</v>
      </c>
      <c r="B13" s="1">
        <v>28</v>
      </c>
      <c r="C13" s="1">
        <v>541.65451842196239</v>
      </c>
      <c r="D13" s="1">
        <v>19.344804229355798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554.8054383634036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3.6213661717674612</v>
      </c>
      <c r="C17" s="1">
        <v>0.83244286918934718</v>
      </c>
      <c r="D17" s="1">
        <v>4.3502879366292539</v>
      </c>
      <c r="E17" s="1">
        <v>1.6324483910467886E-4</v>
      </c>
      <c r="F17" s="1">
        <v>1.9161842533834779</v>
      </c>
      <c r="G17" s="1">
        <v>5.3265480901514444</v>
      </c>
      <c r="H17" s="1">
        <v>1.9161842533834779</v>
      </c>
      <c r="I17" s="1">
        <v>5.3265480901514444</v>
      </c>
    </row>
    <row r="18" spans="1:9" ht="15.75" thickBot="1" x14ac:dyDescent="0.3">
      <c r="A18" s="2" t="s">
        <v>57</v>
      </c>
      <c r="B18" s="2">
        <v>2.7867476878821986E-2</v>
      </c>
      <c r="C18" s="2">
        <v>3.3798836635158494E-2</v>
      </c>
      <c r="D18" s="2">
        <v>0.82450994333436489</v>
      </c>
      <c r="E18" s="2">
        <v>0.41661872441924885</v>
      </c>
      <c r="F18" s="2">
        <v>-4.1366301469007424E-2</v>
      </c>
      <c r="G18" s="2">
        <v>9.7101255226651403E-2</v>
      </c>
      <c r="H18" s="2">
        <v>-4.1366301469007424E-2</v>
      </c>
      <c r="I18" s="2">
        <v>9.7101255226651403E-2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0.42219333423643779</v>
      </c>
    </row>
    <row r="5" spans="1:9" x14ac:dyDescent="0.25">
      <c r="A5" s="1" t="s">
        <v>36</v>
      </c>
      <c r="B5" s="1">
        <v>0.17824721147368047</v>
      </c>
    </row>
    <row r="6" spans="1:9" x14ac:dyDescent="0.25">
      <c r="A6" s="1" t="s">
        <v>37</v>
      </c>
      <c r="B6" s="1">
        <v>0.1488988975977405</v>
      </c>
    </row>
    <row r="7" spans="1:9" x14ac:dyDescent="0.25">
      <c r="A7" s="1" t="s">
        <v>38</v>
      </c>
      <c r="B7" s="1">
        <v>2.4449004733430009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36.304625278731521</v>
      </c>
      <c r="D12" s="1">
        <v>36.304625278731521</v>
      </c>
      <c r="E12" s="1">
        <v>6.0735077397345529</v>
      </c>
      <c r="F12" s="1">
        <v>2.0123183226303597E-2</v>
      </c>
    </row>
    <row r="13" spans="1:9" x14ac:dyDescent="0.25">
      <c r="A13" s="1" t="s">
        <v>42</v>
      </c>
      <c r="B13" s="1">
        <v>28</v>
      </c>
      <c r="C13" s="1">
        <v>167.3710730874792</v>
      </c>
      <c r="D13" s="1">
        <v>5.9775383245528291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203.67569836621072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2.664108555538693</v>
      </c>
      <c r="C17" s="1">
        <v>0.46273617521557081</v>
      </c>
      <c r="D17" s="1">
        <v>5.7572947572071458</v>
      </c>
      <c r="E17" s="1">
        <v>3.5233159261808489E-6</v>
      </c>
      <c r="F17" s="1">
        <v>1.7162364694601022</v>
      </c>
      <c r="G17" s="1">
        <v>3.6119806416172837</v>
      </c>
      <c r="H17" s="1">
        <v>1.7162364694601022</v>
      </c>
      <c r="I17" s="1">
        <v>3.6119806416172837</v>
      </c>
    </row>
    <row r="18" spans="1:9" ht="15.75" thickBot="1" x14ac:dyDescent="0.3">
      <c r="A18" s="2" t="s">
        <v>57</v>
      </c>
      <c r="B18" s="2">
        <v>4.6302086478100156E-2</v>
      </c>
      <c r="C18" s="2">
        <v>1.8788009327919051E-2</v>
      </c>
      <c r="D18" s="2">
        <v>2.4644487699553719</v>
      </c>
      <c r="E18" s="2">
        <v>2.0123183226303683E-2</v>
      </c>
      <c r="F18" s="2">
        <v>7.8165939906751011E-3</v>
      </c>
      <c r="G18" s="2">
        <v>8.4787578965525218E-2</v>
      </c>
      <c r="H18" s="2">
        <v>7.8165939906751011E-3</v>
      </c>
      <c r="I18" s="2">
        <v>8.4787578965525218E-2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9.0943235286530449E-2</v>
      </c>
    </row>
    <row r="5" spans="1:9" x14ac:dyDescent="0.25">
      <c r="A5" s="1" t="s">
        <v>36</v>
      </c>
      <c r="B5" s="1">
        <v>8.2706720443812363E-3</v>
      </c>
    </row>
    <row r="6" spans="1:9" x14ac:dyDescent="0.25">
      <c r="A6" s="1" t="s">
        <v>37</v>
      </c>
      <c r="B6" s="1">
        <v>-2.714823252546229E-2</v>
      </c>
    </row>
    <row r="7" spans="1:9" x14ac:dyDescent="0.25">
      <c r="A7" s="1" t="s">
        <v>38</v>
      </c>
      <c r="B7" s="1">
        <v>2.3922165417411403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1.3363082607756098</v>
      </c>
      <c r="D12" s="1">
        <v>1.3363082607756098</v>
      </c>
      <c r="E12" s="1">
        <v>0.23351010272133255</v>
      </c>
      <c r="F12" s="1">
        <v>0.63269052339869969</v>
      </c>
    </row>
    <row r="13" spans="1:9" x14ac:dyDescent="0.25">
      <c r="A13" s="1" t="s">
        <v>42</v>
      </c>
      <c r="B13" s="1">
        <v>28</v>
      </c>
      <c r="C13" s="1">
        <v>160.23559951223834</v>
      </c>
      <c r="D13" s="1">
        <v>5.7226999825799405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161.57190777301395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1.3586489665126218</v>
      </c>
      <c r="C17" s="1">
        <v>0.45276490592646568</v>
      </c>
      <c r="D17" s="1">
        <v>3.0007824120831534</v>
      </c>
      <c r="E17" s="1">
        <v>5.6065356786908476E-3</v>
      </c>
      <c r="F17" s="1">
        <v>0.43120209965859746</v>
      </c>
      <c r="G17" s="1">
        <v>2.2860958333666463</v>
      </c>
      <c r="H17" s="1">
        <v>0.43120209965859746</v>
      </c>
      <c r="I17" s="1">
        <v>2.2860958333666463</v>
      </c>
    </row>
    <row r="18" spans="1:9" ht="15.75" thickBot="1" x14ac:dyDescent="0.3">
      <c r="A18" s="2" t="s">
        <v>57</v>
      </c>
      <c r="B18" s="2">
        <v>8.8832709557720227E-3</v>
      </c>
      <c r="C18" s="2">
        <v>1.838315595692936E-2</v>
      </c>
      <c r="D18" s="2">
        <v>0.48322883059823879</v>
      </c>
      <c r="E18" s="2">
        <v>0.63269052339869325</v>
      </c>
      <c r="F18" s="2">
        <v>-2.877291699513787E-2</v>
      </c>
      <c r="G18" s="2">
        <v>4.6539458906681916E-2</v>
      </c>
      <c r="H18" s="2">
        <v>-2.877291699513787E-2</v>
      </c>
      <c r="I18" s="2">
        <v>4.6539458906681916E-2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0.22956919473016177</v>
      </c>
    </row>
    <row r="5" spans="1:9" x14ac:dyDescent="0.25">
      <c r="A5" s="1" t="s">
        <v>36</v>
      </c>
      <c r="B5" s="1">
        <v>5.2702015169054928E-2</v>
      </c>
    </row>
    <row r="6" spans="1:9" x14ac:dyDescent="0.25">
      <c r="A6" s="1" t="s">
        <v>37</v>
      </c>
      <c r="B6" s="1">
        <v>1.886994428223546E-2</v>
      </c>
    </row>
    <row r="7" spans="1:9" x14ac:dyDescent="0.25">
      <c r="A7" s="1" t="s">
        <v>38</v>
      </c>
      <c r="B7" s="1">
        <v>2.1374172053155767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7.1166767746947954</v>
      </c>
      <c r="D12" s="1">
        <v>7.1166767746947954</v>
      </c>
      <c r="E12" s="1">
        <v>1.557753155145668</v>
      </c>
      <c r="F12" s="1">
        <v>0.22233111893809634</v>
      </c>
    </row>
    <row r="13" spans="1:9" x14ac:dyDescent="0.25">
      <c r="A13" s="1" t="s">
        <v>42</v>
      </c>
      <c r="B13" s="1">
        <v>28</v>
      </c>
      <c r="C13" s="1">
        <v>127.91946466821342</v>
      </c>
      <c r="D13" s="1">
        <v>4.5685523095790508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135.03614144290822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2.5270722441761841</v>
      </c>
      <c r="C17" s="1">
        <v>0.40454009200436147</v>
      </c>
      <c r="D17" s="1">
        <v>6.2467782405827377</v>
      </c>
      <c r="E17" s="1">
        <v>9.4453979983629455E-7</v>
      </c>
      <c r="F17" s="1">
        <v>1.6984094305719448</v>
      </c>
      <c r="G17" s="1">
        <v>3.3557350577804232</v>
      </c>
      <c r="H17" s="1">
        <v>1.6984094305719448</v>
      </c>
      <c r="I17" s="1">
        <v>3.3557350577804232</v>
      </c>
    </row>
    <row r="18" spans="1:9" ht="15.75" thickBot="1" x14ac:dyDescent="0.3">
      <c r="A18" s="2" t="s">
        <v>57</v>
      </c>
      <c r="B18" s="2">
        <v>2.0500204965613035E-2</v>
      </c>
      <c r="C18" s="2">
        <v>1.6425132568367699E-2</v>
      </c>
      <c r="D18" s="2">
        <v>1.2480998177812765</v>
      </c>
      <c r="E18" s="2">
        <v>0.22233111893809854</v>
      </c>
      <c r="F18" s="2">
        <v>-1.3145153892365029E-2</v>
      </c>
      <c r="G18" s="2">
        <v>5.4145563823591099E-2</v>
      </c>
      <c r="H18" s="2">
        <v>-1.3145153892365029E-2</v>
      </c>
      <c r="I18" s="2">
        <v>5.4145563823591099E-2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0.51320653253972104</v>
      </c>
    </row>
    <row r="5" spans="1:9" x14ac:dyDescent="0.25">
      <c r="A5" s="1" t="s">
        <v>36</v>
      </c>
      <c r="B5" s="1">
        <v>0.26338094504144377</v>
      </c>
    </row>
    <row r="6" spans="1:9" x14ac:dyDescent="0.25">
      <c r="A6" s="1" t="s">
        <v>37</v>
      </c>
      <c r="B6" s="1">
        <v>0.23707312165006678</v>
      </c>
    </row>
    <row r="7" spans="1:9" x14ac:dyDescent="0.25">
      <c r="A7" s="1" t="s">
        <v>38</v>
      </c>
      <c r="B7" s="1">
        <v>4.1393118086087144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171.53617383788867</v>
      </c>
      <c r="D12" s="1">
        <v>171.53617383788867</v>
      </c>
      <c r="E12" s="1">
        <v>10.011506505999005</v>
      </c>
      <c r="F12" s="1">
        <v>3.7283535397731205E-3</v>
      </c>
    </row>
    <row r="13" spans="1:9" x14ac:dyDescent="0.25">
      <c r="A13" s="1" t="s">
        <v>42</v>
      </c>
      <c r="B13" s="1">
        <v>28</v>
      </c>
      <c r="C13" s="1">
        <v>479.74926296885133</v>
      </c>
      <c r="D13" s="1">
        <v>17.133902248887548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651.28543680673999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1.7151809149007864</v>
      </c>
      <c r="C17" s="1">
        <v>0.78343038304591395</v>
      </c>
      <c r="D17" s="1">
        <v>2.1893214151745068</v>
      </c>
      <c r="E17" s="1">
        <v>3.7070822556869859E-2</v>
      </c>
      <c r="F17" s="1">
        <v>0.11039652317015225</v>
      </c>
      <c r="G17" s="1">
        <v>3.3199653066314205</v>
      </c>
      <c r="H17" s="1">
        <v>0.11039652317015225</v>
      </c>
      <c r="I17" s="1">
        <v>3.3199653066314205</v>
      </c>
    </row>
    <row r="18" spans="1:9" ht="15.75" thickBot="1" x14ac:dyDescent="0.3">
      <c r="A18" s="2" t="s">
        <v>57</v>
      </c>
      <c r="B18" s="2">
        <v>0.10064621381235112</v>
      </c>
      <c r="C18" s="2">
        <v>3.1808832187336059E-2</v>
      </c>
      <c r="D18" s="2">
        <v>3.1640964754569345</v>
      </c>
      <c r="E18" s="2">
        <v>3.7283535397731379E-3</v>
      </c>
      <c r="F18" s="2">
        <v>3.5488774787645477E-2</v>
      </c>
      <c r="G18" s="2">
        <v>0.16580365283705675</v>
      </c>
      <c r="H18" s="2">
        <v>3.5488774787645477E-2</v>
      </c>
      <c r="I18" s="2">
        <v>0.16580365283705675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0.11650351654103537</v>
      </c>
    </row>
    <row r="5" spans="1:9" x14ac:dyDescent="0.25">
      <c r="A5" s="1" t="s">
        <v>36</v>
      </c>
      <c r="B5" s="1">
        <v>1.3573069366427304E-2</v>
      </c>
    </row>
    <row r="6" spans="1:9" x14ac:dyDescent="0.25">
      <c r="A6" s="1" t="s">
        <v>37</v>
      </c>
      <c r="B6" s="1">
        <v>-2.1656463870486007E-2</v>
      </c>
    </row>
    <row r="7" spans="1:9" x14ac:dyDescent="0.25">
      <c r="A7" s="1" t="s">
        <v>38</v>
      </c>
      <c r="B7" s="1">
        <v>3.0230755640998543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3.521025619821188</v>
      </c>
      <c r="D12" s="1">
        <v>3.521025619821188</v>
      </c>
      <c r="E12" s="1">
        <v>0.3852753107783306</v>
      </c>
      <c r="F12" s="1">
        <v>0.53981348664170881</v>
      </c>
    </row>
    <row r="13" spans="1:9" x14ac:dyDescent="0.25">
      <c r="A13" s="1" t="s">
        <v>42</v>
      </c>
      <c r="B13" s="1">
        <v>28</v>
      </c>
      <c r="C13" s="1">
        <v>255.89160425521428</v>
      </c>
      <c r="D13" s="1">
        <v>9.1389858662576522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259.41262987503546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2.3241842668578014</v>
      </c>
      <c r="C17" s="1">
        <v>0.5721649773360602</v>
      </c>
      <c r="D17" s="1">
        <v>4.0620876127003758</v>
      </c>
      <c r="E17" s="1">
        <v>3.5568759752999774E-4</v>
      </c>
      <c r="F17" s="1">
        <v>1.1521574409975015</v>
      </c>
      <c r="G17" s="1">
        <v>3.4962110927181014</v>
      </c>
      <c r="H17" s="1">
        <v>1.1521574409975015</v>
      </c>
      <c r="I17" s="1">
        <v>3.4962110927181014</v>
      </c>
    </row>
    <row r="18" spans="1:9" ht="15.75" thickBot="1" x14ac:dyDescent="0.3">
      <c r="A18" s="2" t="s">
        <v>57</v>
      </c>
      <c r="B18" s="2">
        <v>1.4419631935787909E-2</v>
      </c>
      <c r="C18" s="2">
        <v>2.3231036402741923E-2</v>
      </c>
      <c r="D18" s="2">
        <v>0.62070549439998224</v>
      </c>
      <c r="E18" s="2">
        <v>0.53981348664171103</v>
      </c>
      <c r="F18" s="2">
        <v>-3.3166988942893952E-2</v>
      </c>
      <c r="G18" s="2">
        <v>6.2006252814469767E-2</v>
      </c>
      <c r="H18" s="2">
        <v>-3.3166988942893952E-2</v>
      </c>
      <c r="I18" s="2">
        <v>6.2006252814469767E-2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5.3565803741982836E-4</v>
      </c>
    </row>
    <row r="5" spans="1:9" x14ac:dyDescent="0.25">
      <c r="A5" s="1" t="s">
        <v>36</v>
      </c>
      <c r="B5" s="1">
        <v>2.8692953305246219E-7</v>
      </c>
    </row>
    <row r="6" spans="1:9" x14ac:dyDescent="0.25">
      <c r="A6" s="1" t="s">
        <v>37</v>
      </c>
      <c r="B6" s="1">
        <v>-3.5713988537269335E-2</v>
      </c>
    </row>
    <row r="7" spans="1:9" x14ac:dyDescent="0.25">
      <c r="A7" s="1" t="s">
        <v>38</v>
      </c>
      <c r="B7" s="1">
        <v>1.8071211987372997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2.6236625032538541E-5</v>
      </c>
      <c r="D12" s="1">
        <v>2.6236625032538541E-5</v>
      </c>
      <c r="E12" s="1">
        <v>8.0340292306691967E-6</v>
      </c>
      <c r="F12" s="1">
        <v>0.99775854844540857</v>
      </c>
    </row>
    <row r="13" spans="1:9" x14ac:dyDescent="0.25">
      <c r="A13" s="1" t="s">
        <v>42</v>
      </c>
      <c r="B13" s="1">
        <v>28</v>
      </c>
      <c r="C13" s="1">
        <v>91.439236753920582</v>
      </c>
      <c r="D13" s="1">
        <v>3.2656870269257352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91.439262990545615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2.2976990746186465</v>
      </c>
      <c r="C17" s="1">
        <v>0.34202633635686658</v>
      </c>
      <c r="D17" s="1">
        <v>6.7179010221635451</v>
      </c>
      <c r="E17" s="1">
        <v>2.7137580578104513E-7</v>
      </c>
      <c r="F17" s="1">
        <v>1.5970898845431787</v>
      </c>
      <c r="G17" s="1">
        <v>2.9983082646941144</v>
      </c>
      <c r="H17" s="1">
        <v>1.5970898845431787</v>
      </c>
      <c r="I17" s="1">
        <v>2.9983082646941144</v>
      </c>
    </row>
    <row r="18" spans="1:9" ht="15.75" thickBot="1" x14ac:dyDescent="0.3">
      <c r="A18" s="2" t="s">
        <v>57</v>
      </c>
      <c r="B18" s="2">
        <v>3.9361674589069438E-5</v>
      </c>
      <c r="C18" s="2">
        <v>1.3886949717888746E-2</v>
      </c>
      <c r="D18" s="2">
        <v>2.8344363152957145E-3</v>
      </c>
      <c r="E18" s="2">
        <v>0.99775854844613421</v>
      </c>
      <c r="F18" s="2">
        <v>-2.8406765305285693E-2</v>
      </c>
      <c r="G18" s="2">
        <v>2.8485488654463834E-2</v>
      </c>
      <c r="H18" s="2">
        <v>-2.8406765305285693E-2</v>
      </c>
      <c r="I18" s="2">
        <v>2.8485488654463834E-2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0.26942812074554012</v>
      </c>
    </row>
    <row r="5" spans="1:9" x14ac:dyDescent="0.25">
      <c r="A5" s="1" t="s">
        <v>36</v>
      </c>
      <c r="B5" s="1">
        <v>7.259151224847335E-2</v>
      </c>
    </row>
    <row r="6" spans="1:9" x14ac:dyDescent="0.25">
      <c r="A6" s="1" t="s">
        <v>37</v>
      </c>
      <c r="B6" s="1">
        <v>3.9469780543061682E-2</v>
      </c>
    </row>
    <row r="7" spans="1:9" x14ac:dyDescent="0.25">
      <c r="A7" s="1" t="s">
        <v>38</v>
      </c>
      <c r="B7" s="1">
        <v>2.7696248840037723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16.811819321012138</v>
      </c>
      <c r="D12" s="1">
        <v>16.811819321012138</v>
      </c>
      <c r="E12" s="1">
        <v>2.1916581202368963</v>
      </c>
      <c r="F12" s="1">
        <v>0.14992532113111484</v>
      </c>
    </row>
    <row r="13" spans="1:9" x14ac:dyDescent="0.25">
      <c r="A13" s="1" t="s">
        <v>42</v>
      </c>
      <c r="B13" s="1">
        <v>28</v>
      </c>
      <c r="C13" s="1">
        <v>214.78301594660144</v>
      </c>
      <c r="D13" s="1">
        <v>7.6708219980929089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231.59483526761358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3.1931529602824482</v>
      </c>
      <c r="C17" s="1">
        <v>0.52734487225701177</v>
      </c>
      <c r="D17" s="1">
        <v>6.0551512459311505</v>
      </c>
      <c r="E17" s="1">
        <v>1.5779119872603304E-6</v>
      </c>
      <c r="F17" s="1">
        <v>2.1129359577620841</v>
      </c>
      <c r="G17" s="1">
        <v>4.2733699628028123</v>
      </c>
      <c r="H17" s="1">
        <v>2.1129359577620841</v>
      </c>
      <c r="I17" s="1">
        <v>4.2733699628028123</v>
      </c>
    </row>
    <row r="18" spans="1:9" ht="15.75" thickBot="1" x14ac:dyDescent="0.3">
      <c r="A18" s="2" t="s">
        <v>57</v>
      </c>
      <c r="B18" s="2">
        <v>3.3900763788466202E-2</v>
      </c>
      <c r="C18" s="2">
        <v>2.2899345968563377E-2</v>
      </c>
      <c r="D18" s="2">
        <v>1.4804249796044728</v>
      </c>
      <c r="E18" s="2">
        <v>0.14992532113111429</v>
      </c>
      <c r="F18" s="2">
        <v>-1.3006420035979162E-2</v>
      </c>
      <c r="G18" s="2">
        <v>8.0807947612911574E-2</v>
      </c>
      <c r="H18" s="2">
        <v>-1.3006420035979162E-2</v>
      </c>
      <c r="I18" s="2">
        <v>8.0807947612911574E-2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7:B18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0.41272557636737361</v>
      </c>
    </row>
    <row r="5" spans="1:9" x14ac:dyDescent="0.25">
      <c r="A5" s="1" t="s">
        <v>36</v>
      </c>
      <c r="B5" s="1">
        <v>0.17034240138778073</v>
      </c>
    </row>
    <row r="6" spans="1:9" x14ac:dyDescent="0.25">
      <c r="A6" s="1" t="s">
        <v>37</v>
      </c>
      <c r="B6" s="1">
        <v>0.14071177286591574</v>
      </c>
    </row>
    <row r="7" spans="1:9" x14ac:dyDescent="0.25">
      <c r="A7" s="1" t="s">
        <v>38</v>
      </c>
      <c r="B7" s="1">
        <v>3.1812554042329921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58.180704601135005</v>
      </c>
      <c r="D12" s="1">
        <v>58.180704601135005</v>
      </c>
      <c r="E12" s="1">
        <v>5.7488622376701199</v>
      </c>
      <c r="F12" s="1">
        <v>2.3411513447236462E-2</v>
      </c>
    </row>
    <row r="13" spans="1:9" x14ac:dyDescent="0.25">
      <c r="A13" s="1" t="s">
        <v>42</v>
      </c>
      <c r="B13" s="1">
        <v>28</v>
      </c>
      <c r="C13" s="1">
        <v>283.37080651492533</v>
      </c>
      <c r="D13" s="1">
        <v>10.120385946961619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341.55151111606034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2.7430571950508931</v>
      </c>
      <c r="C17" s="1">
        <v>0.60210301981160352</v>
      </c>
      <c r="D17" s="1">
        <v>4.5557937841088867</v>
      </c>
      <c r="E17" s="1">
        <v>9.3332183775506376E-5</v>
      </c>
      <c r="F17" s="1">
        <v>1.5097050691723208</v>
      </c>
      <c r="G17" s="1">
        <v>3.9764093209294655</v>
      </c>
      <c r="H17" s="1">
        <v>1.5097050691723208</v>
      </c>
      <c r="I17" s="1">
        <v>3.9764093209294655</v>
      </c>
    </row>
    <row r="18" spans="1:9" ht="15.75" thickBot="1" x14ac:dyDescent="0.3">
      <c r="A18" s="2" t="s">
        <v>57</v>
      </c>
      <c r="B18" s="2">
        <v>5.8615040683314294E-2</v>
      </c>
      <c r="C18" s="2">
        <v>2.4446580489019834E-2</v>
      </c>
      <c r="D18" s="2">
        <v>2.3976785100738813</v>
      </c>
      <c r="E18" s="2">
        <v>2.3411513447236566E-2</v>
      </c>
      <c r="F18" s="2">
        <v>8.5384906171337843E-3</v>
      </c>
      <c r="G18" s="2">
        <v>0.1086915907494948</v>
      </c>
      <c r="H18" s="2">
        <v>8.5384906171337843E-3</v>
      </c>
      <c r="I18" s="2">
        <v>0.1086915907494948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0.50786270847367077</v>
      </c>
    </row>
    <row r="5" spans="1:9" x14ac:dyDescent="0.25">
      <c r="A5" s="1" t="s">
        <v>36</v>
      </c>
      <c r="B5" s="1">
        <v>0.25792453065821269</v>
      </c>
    </row>
    <row r="6" spans="1:9" x14ac:dyDescent="0.25">
      <c r="A6" s="1" t="s">
        <v>37</v>
      </c>
      <c r="B6" s="1">
        <v>0.23142183532457741</v>
      </c>
    </row>
    <row r="7" spans="1:9" x14ac:dyDescent="0.25">
      <c r="A7" s="1" t="s">
        <v>38</v>
      </c>
      <c r="B7" s="1">
        <v>3.0086601070662145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88.094513200213186</v>
      </c>
      <c r="D12" s="1">
        <v>88.094513200213186</v>
      </c>
      <c r="E12" s="1">
        <v>9.7320113071999117</v>
      </c>
      <c r="F12" s="1">
        <v>4.1696338923808427E-3</v>
      </c>
    </row>
    <row r="13" spans="1:9" x14ac:dyDescent="0.25">
      <c r="A13" s="1" t="s">
        <v>42</v>
      </c>
      <c r="B13" s="1">
        <v>28</v>
      </c>
      <c r="C13" s="1">
        <v>253.45699791584715</v>
      </c>
      <c r="D13" s="1">
        <v>9.0520356398516846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341.55151111606034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2.6163582480633933</v>
      </c>
      <c r="C17" s="1">
        <v>0.57285789457957481</v>
      </c>
      <c r="D17" s="1">
        <v>4.5672029185939049</v>
      </c>
      <c r="E17" s="1">
        <v>9.0473939264208565E-5</v>
      </c>
      <c r="F17" s="1">
        <v>1.4429120455728051</v>
      </c>
      <c r="G17" s="1">
        <v>3.7898044505539819</v>
      </c>
      <c r="H17" s="1">
        <v>1.4429120455728051</v>
      </c>
      <c r="I17" s="1">
        <v>3.7898044505539819</v>
      </c>
    </row>
    <row r="18" spans="1:9" ht="15.75" thickBot="1" x14ac:dyDescent="0.3">
      <c r="A18" s="2" t="s">
        <v>57</v>
      </c>
      <c r="B18" s="2">
        <v>7.7602650739841628E-2</v>
      </c>
      <c r="C18" s="2">
        <v>2.4875696738371138E-2</v>
      </c>
      <c r="D18" s="2">
        <v>3.1196171731800528</v>
      </c>
      <c r="E18" s="2">
        <v>4.1696338923808644E-3</v>
      </c>
      <c r="F18" s="2">
        <v>2.6647095883829519E-2</v>
      </c>
      <c r="G18" s="2">
        <v>0.12855820559585374</v>
      </c>
      <c r="H18" s="2">
        <v>2.6647095883829519E-2</v>
      </c>
      <c r="I18" s="2">
        <v>0.12855820559585374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0.47303760023082519</v>
      </c>
    </row>
    <row r="5" spans="1:9" x14ac:dyDescent="0.25">
      <c r="A5" s="1" t="s">
        <v>36</v>
      </c>
      <c r="B5" s="1">
        <v>0.223764571232138</v>
      </c>
    </row>
    <row r="6" spans="1:9" x14ac:dyDescent="0.25">
      <c r="A6" s="1" t="s">
        <v>37</v>
      </c>
      <c r="B6" s="1">
        <v>0.19604187734757147</v>
      </c>
    </row>
    <row r="7" spans="1:9" x14ac:dyDescent="0.25">
      <c r="A7" s="1" t="s">
        <v>38</v>
      </c>
      <c r="B7" s="1">
        <v>3.17497631488592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81.364858916563492</v>
      </c>
      <c r="D12" s="1">
        <v>81.364858916563492</v>
      </c>
      <c r="E12" s="1">
        <v>8.071530572168168</v>
      </c>
      <c r="F12" s="1">
        <v>8.2908184228058859E-3</v>
      </c>
    </row>
    <row r="13" spans="1:9" x14ac:dyDescent="0.25">
      <c r="A13" s="1" t="s">
        <v>42</v>
      </c>
      <c r="B13" s="1">
        <v>28</v>
      </c>
      <c r="C13" s="1">
        <v>282.25328880242415</v>
      </c>
      <c r="D13" s="1">
        <v>10.080474600086577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363.61814771898764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2.0783056859824227</v>
      </c>
      <c r="C17" s="1">
        <v>0.60452499862442488</v>
      </c>
      <c r="D17" s="1">
        <v>3.4379152073306041</v>
      </c>
      <c r="E17" s="1">
        <v>1.851953517344502E-3</v>
      </c>
      <c r="F17" s="1">
        <v>0.83999236140639044</v>
      </c>
      <c r="G17" s="1">
        <v>3.3166190105584548</v>
      </c>
      <c r="H17" s="1">
        <v>0.83999236140639044</v>
      </c>
      <c r="I17" s="1">
        <v>3.3166190105584548</v>
      </c>
    </row>
    <row r="18" spans="1:9" ht="15.75" thickBot="1" x14ac:dyDescent="0.3">
      <c r="A18" s="2" t="s">
        <v>57</v>
      </c>
      <c r="B18" s="2">
        <v>7.4579688298170313E-2</v>
      </c>
      <c r="C18" s="2">
        <v>2.6250804394660428E-2</v>
      </c>
      <c r="D18" s="2">
        <v>2.8410439229565196</v>
      </c>
      <c r="E18" s="2">
        <v>8.2908184228058651E-3</v>
      </c>
      <c r="F18" s="2">
        <v>2.08073530982779E-2</v>
      </c>
      <c r="G18" s="2">
        <v>0.12835202349806274</v>
      </c>
      <c r="H18" s="2">
        <v>2.08073530982779E-2</v>
      </c>
      <c r="I18" s="2">
        <v>0.12835202349806274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0.11120985003840016</v>
      </c>
    </row>
    <row r="5" spans="1:9" x14ac:dyDescent="0.25">
      <c r="A5" s="1" t="s">
        <v>36</v>
      </c>
      <c r="B5" s="1">
        <v>1.2367630745563451E-2</v>
      </c>
    </row>
    <row r="6" spans="1:9" x14ac:dyDescent="0.25">
      <c r="A6" s="1" t="s">
        <v>37</v>
      </c>
      <c r="B6" s="1">
        <v>-2.2904953870666427E-2</v>
      </c>
    </row>
    <row r="7" spans="1:9" x14ac:dyDescent="0.25">
      <c r="A7" s="1" t="s">
        <v>38</v>
      </c>
      <c r="B7" s="1">
        <v>2.3653563375194184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1.9617442030597658</v>
      </c>
      <c r="D12" s="1">
        <v>1.9617442030597658</v>
      </c>
      <c r="E12" s="1">
        <v>0.35063012478741823</v>
      </c>
      <c r="F12" s="1">
        <v>0.55850835277276645</v>
      </c>
    </row>
    <row r="13" spans="1:9" x14ac:dyDescent="0.25">
      <c r="A13" s="1" t="s">
        <v>42</v>
      </c>
      <c r="B13" s="1">
        <v>28</v>
      </c>
      <c r="C13" s="1">
        <v>156.65749689641177</v>
      </c>
      <c r="D13" s="1">
        <v>5.5949106034432772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158.61924109947154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3.0013761534552841</v>
      </c>
      <c r="C17" s="1">
        <v>0.45037093032191</v>
      </c>
      <c r="D17" s="1">
        <v>6.6642315286868126</v>
      </c>
      <c r="E17" s="1">
        <v>3.1245446492276454E-7</v>
      </c>
      <c r="F17" s="1">
        <v>2.0788331233269153</v>
      </c>
      <c r="G17" s="1">
        <v>3.9239191835836529</v>
      </c>
      <c r="H17" s="1">
        <v>2.0788331233269153</v>
      </c>
      <c r="I17" s="1">
        <v>3.9239191835836529</v>
      </c>
    </row>
    <row r="18" spans="1:9" ht="15.75" thickBot="1" x14ac:dyDescent="0.3">
      <c r="A18" s="2" t="s">
        <v>57</v>
      </c>
      <c r="B18" s="2">
        <v>1.1580393450031461E-2</v>
      </c>
      <c r="C18" s="2">
        <v>1.955684086485026E-2</v>
      </c>
      <c r="D18" s="2">
        <v>0.59214029147442926</v>
      </c>
      <c r="E18" s="2">
        <v>0.55850835277276434</v>
      </c>
      <c r="F18" s="2">
        <v>-2.8479979048480899E-2</v>
      </c>
      <c r="G18" s="2">
        <v>5.1640765948543818E-2</v>
      </c>
      <c r="H18" s="2">
        <v>-2.8479979048480899E-2</v>
      </c>
      <c r="I18" s="2">
        <v>5.1640765948543818E-2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1.3909390013297988E-2</v>
      </c>
    </row>
    <row r="5" spans="1:9" x14ac:dyDescent="0.25">
      <c r="A5" s="1" t="s">
        <v>36</v>
      </c>
      <c r="B5" s="1">
        <v>1.9347113054203383E-4</v>
      </c>
    </row>
    <row r="6" spans="1:9" x14ac:dyDescent="0.25">
      <c r="A6" s="1" t="s">
        <v>37</v>
      </c>
      <c r="B6" s="1">
        <v>-3.5513904900510034E-2</v>
      </c>
    </row>
    <row r="7" spans="1:9" x14ac:dyDescent="0.25">
      <c r="A7" s="1" t="s">
        <v>38</v>
      </c>
      <c r="B7" s="1">
        <v>1.6064830504257044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1.3983327457012251E-2</v>
      </c>
      <c r="D12" s="1">
        <v>1.3983327457012251E-2</v>
      </c>
      <c r="E12" s="1">
        <v>5.4182399281813998E-3</v>
      </c>
      <c r="F12" s="1">
        <v>0.94184509440970465</v>
      </c>
    </row>
    <row r="13" spans="1:9" x14ac:dyDescent="0.25">
      <c r="A13" s="1" t="s">
        <v>42</v>
      </c>
      <c r="B13" s="1">
        <v>28</v>
      </c>
      <c r="C13" s="1">
        <v>72.262058156542139</v>
      </c>
      <c r="D13" s="1">
        <v>2.5807877913050765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72.276041483999151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2.448825434274466</v>
      </c>
      <c r="C17" s="1">
        <v>0.30587918382114154</v>
      </c>
      <c r="D17" s="1">
        <v>8.0058584035793086</v>
      </c>
      <c r="E17" s="1">
        <v>1.0187249483804635E-8</v>
      </c>
      <c r="F17" s="1">
        <v>1.8222603296087392</v>
      </c>
      <c r="G17" s="1">
        <v>3.0753905389401925</v>
      </c>
      <c r="H17" s="1">
        <v>1.8222603296087392</v>
      </c>
      <c r="I17" s="1">
        <v>3.0753905389401925</v>
      </c>
    </row>
    <row r="18" spans="1:9" ht="15.75" thickBot="1" x14ac:dyDescent="0.3">
      <c r="A18" s="2" t="s">
        <v>57</v>
      </c>
      <c r="B18" s="2">
        <v>-9.7770399559302047E-4</v>
      </c>
      <c r="C18" s="2">
        <v>1.3282452572115591E-2</v>
      </c>
      <c r="D18" s="2">
        <v>-7.3608694650681858E-2</v>
      </c>
      <c r="E18" s="2">
        <v>0.94184509440972652</v>
      </c>
      <c r="F18" s="2">
        <v>-2.8185574704871215E-2</v>
      </c>
      <c r="G18" s="2">
        <v>2.6230166713685173E-2</v>
      </c>
      <c r="H18" s="2">
        <v>-2.8185574704871215E-2</v>
      </c>
      <c r="I18" s="2">
        <v>2.6230166713685173E-2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0.36014148549434721</v>
      </c>
    </row>
    <row r="5" spans="1:9" x14ac:dyDescent="0.25">
      <c r="A5" s="1" t="s">
        <v>36</v>
      </c>
      <c r="B5" s="1">
        <v>0.12970188957407511</v>
      </c>
    </row>
    <row r="6" spans="1:9" x14ac:dyDescent="0.25">
      <c r="A6" s="1" t="s">
        <v>37</v>
      </c>
      <c r="B6" s="1">
        <v>9.861981420172064E-2</v>
      </c>
    </row>
    <row r="7" spans="1:9" x14ac:dyDescent="0.25">
      <c r="A7" s="1" t="s">
        <v>38</v>
      </c>
      <c r="B7" s="1">
        <v>4.087748057497981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69.727570845041555</v>
      </c>
      <c r="D12" s="1">
        <v>69.727570845041555</v>
      </c>
      <c r="E12" s="1">
        <v>4.1728838251720068</v>
      </c>
      <c r="F12" s="1">
        <v>5.0592287292300739E-2</v>
      </c>
    </row>
    <row r="13" spans="1:9" x14ac:dyDescent="0.25">
      <c r="A13" s="1" t="s">
        <v>42</v>
      </c>
      <c r="B13" s="1">
        <v>28</v>
      </c>
      <c r="C13" s="1">
        <v>467.87115708419856</v>
      </c>
      <c r="D13" s="1">
        <v>16.70968418157852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537.59872792924011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3.432419937024549</v>
      </c>
      <c r="C17" s="1">
        <v>0.77831947194376261</v>
      </c>
      <c r="D17" s="1">
        <v>4.4100399138832778</v>
      </c>
      <c r="E17" s="1">
        <v>1.3878809286080619E-4</v>
      </c>
      <c r="F17" s="1">
        <v>1.8381047720966421</v>
      </c>
      <c r="G17" s="1">
        <v>5.0267351019524558</v>
      </c>
      <c r="H17" s="1">
        <v>1.8381047720966421</v>
      </c>
      <c r="I17" s="1">
        <v>5.0267351019524558</v>
      </c>
    </row>
    <row r="18" spans="1:9" ht="15.75" thickBot="1" x14ac:dyDescent="0.3">
      <c r="A18" s="2" t="s">
        <v>57</v>
      </c>
      <c r="B18" s="2">
        <v>6.9040574068747848E-2</v>
      </c>
      <c r="C18" s="2">
        <v>3.379762997567063E-2</v>
      </c>
      <c r="D18" s="2">
        <v>2.0427637712599078</v>
      </c>
      <c r="E18" s="2">
        <v>5.0592287292301003E-2</v>
      </c>
      <c r="F18" s="2">
        <v>-1.9073254916890381E-4</v>
      </c>
      <c r="G18" s="2">
        <v>0.1382718806866646</v>
      </c>
      <c r="H18" s="2">
        <v>-1.9073254916890381E-4</v>
      </c>
      <c r="I18" s="2">
        <v>0.1382718806866646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0.17671468316871192</v>
      </c>
    </row>
    <row r="5" spans="1:9" x14ac:dyDescent="0.25">
      <c r="A5" s="1" t="s">
        <v>36</v>
      </c>
      <c r="B5" s="1">
        <v>3.1228079247418231E-2</v>
      </c>
    </row>
    <row r="6" spans="1:9" x14ac:dyDescent="0.25">
      <c r="A6" s="1" t="s">
        <v>37</v>
      </c>
      <c r="B6" s="1">
        <v>-3.3709179223168312E-3</v>
      </c>
    </row>
    <row r="7" spans="1:9" x14ac:dyDescent="0.25">
      <c r="A7" s="1" t="s">
        <v>38</v>
      </c>
      <c r="B7" s="1">
        <v>11.256687346782725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114.36758988336487</v>
      </c>
      <c r="D12" s="1">
        <v>114.36758988336487</v>
      </c>
      <c r="E12" s="1">
        <v>0.90257180270919846</v>
      </c>
      <c r="F12" s="1">
        <v>0.3502219031283349</v>
      </c>
    </row>
    <row r="13" spans="1:9" x14ac:dyDescent="0.25">
      <c r="A13" s="1" t="s">
        <v>42</v>
      </c>
      <c r="B13" s="1">
        <v>28</v>
      </c>
      <c r="C13" s="1">
        <v>3547.9642806501124</v>
      </c>
      <c r="D13" s="1">
        <v>126.7130100232183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3662.3318705334773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2.8655392642002422</v>
      </c>
      <c r="C17" s="1">
        <v>2.1433069818267025</v>
      </c>
      <c r="D17" s="1">
        <v>1.3369709931882898</v>
      </c>
      <c r="E17" s="1">
        <v>0.19199375863413043</v>
      </c>
      <c r="F17" s="1">
        <v>-1.5248260644331859</v>
      </c>
      <c r="G17" s="1">
        <v>7.2559045928336703</v>
      </c>
      <c r="H17" s="1">
        <v>-1.5248260644331859</v>
      </c>
      <c r="I17" s="1">
        <v>7.2559045928336703</v>
      </c>
    </row>
    <row r="18" spans="1:9" ht="15.75" thickBot="1" x14ac:dyDescent="0.3">
      <c r="A18" s="2" t="s">
        <v>57</v>
      </c>
      <c r="B18" s="2">
        <v>8.8420631156033783E-2</v>
      </c>
      <c r="C18" s="2">
        <v>9.3070646318462333E-2</v>
      </c>
      <c r="D18" s="2">
        <v>0.9500377901479542</v>
      </c>
      <c r="E18" s="2">
        <v>0.35022190312833246</v>
      </c>
      <c r="F18" s="2">
        <v>-0.10222594545420373</v>
      </c>
      <c r="G18" s="2">
        <v>0.27906720776627131</v>
      </c>
      <c r="H18" s="2">
        <v>-0.10222594545420373</v>
      </c>
      <c r="I18" s="2">
        <v>0.27906720776627131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0.18899263169967159</v>
      </c>
    </row>
    <row r="5" spans="1:9" x14ac:dyDescent="0.25">
      <c r="A5" s="1" t="s">
        <v>36</v>
      </c>
      <c r="B5" s="1">
        <v>3.5718214836767716E-2</v>
      </c>
    </row>
    <row r="6" spans="1:9" x14ac:dyDescent="0.25">
      <c r="A6" s="1" t="s">
        <v>37</v>
      </c>
      <c r="B6" s="1">
        <v>1.2795796523665645E-3</v>
      </c>
    </row>
    <row r="7" spans="1:9" x14ac:dyDescent="0.25">
      <c r="A7" s="1" t="s">
        <v>38</v>
      </c>
      <c r="B7" s="1">
        <v>3.4961966891099276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12.677555709005105</v>
      </c>
      <c r="D12" s="1">
        <v>12.677555709005105</v>
      </c>
      <c r="E12" s="1">
        <v>1.0371553531525006</v>
      </c>
      <c r="F12" s="1">
        <v>0.31720344611880802</v>
      </c>
    </row>
    <row r="13" spans="1:9" x14ac:dyDescent="0.25">
      <c r="A13" s="1" t="s">
        <v>42</v>
      </c>
      <c r="B13" s="1">
        <v>28</v>
      </c>
      <c r="C13" s="1">
        <v>342.25495609041013</v>
      </c>
      <c r="D13" s="1">
        <v>12.223391288943219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354.93251179941524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2.4061715836659605</v>
      </c>
      <c r="C17" s="1">
        <v>0.6656863198523858</v>
      </c>
      <c r="D17" s="1">
        <v>3.6145726777133151</v>
      </c>
      <c r="E17" s="1">
        <v>1.1687558377379134E-3</v>
      </c>
      <c r="F17" s="1">
        <v>1.04257497188494</v>
      </c>
      <c r="G17" s="1">
        <v>3.7697681954469813</v>
      </c>
      <c r="H17" s="1">
        <v>1.04257497188494</v>
      </c>
      <c r="I17" s="1">
        <v>3.7697681954469813</v>
      </c>
    </row>
    <row r="18" spans="1:9" ht="15.75" thickBot="1" x14ac:dyDescent="0.3">
      <c r="A18" s="2" t="s">
        <v>57</v>
      </c>
      <c r="B18" s="2">
        <v>2.9438785547752169E-2</v>
      </c>
      <c r="C18" s="2">
        <v>2.8906664588577189E-2</v>
      </c>
      <c r="D18" s="2">
        <v>1.0184082448372564</v>
      </c>
      <c r="E18" s="2">
        <v>0.3172034461188098</v>
      </c>
      <c r="F18" s="2">
        <v>-2.9773832640969038E-2</v>
      </c>
      <c r="G18" s="2">
        <v>8.8651403736473372E-2</v>
      </c>
      <c r="H18" s="2">
        <v>-2.9773832640969038E-2</v>
      </c>
      <c r="I18" s="2">
        <v>8.8651403736473372E-2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0.29407884166419751</v>
      </c>
    </row>
    <row r="5" spans="1:9" x14ac:dyDescent="0.25">
      <c r="A5" s="1" t="s">
        <v>36</v>
      </c>
      <c r="B5" s="1">
        <v>8.6482365114556162E-2</v>
      </c>
    </row>
    <row r="6" spans="1:9" x14ac:dyDescent="0.25">
      <c r="A6" s="1" t="s">
        <v>37</v>
      </c>
      <c r="B6" s="1">
        <v>5.3856735297218891E-2</v>
      </c>
    </row>
    <row r="7" spans="1:9" x14ac:dyDescent="0.25">
      <c r="A7" s="1" t="s">
        <v>38</v>
      </c>
      <c r="B7" s="1">
        <v>2.4805392411910678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16.310259001925402</v>
      </c>
      <c r="D12" s="1">
        <v>16.310259001925402</v>
      </c>
      <c r="E12" s="1">
        <v>2.650749291239717</v>
      </c>
      <c r="F12" s="1">
        <v>0.11470299334091225</v>
      </c>
    </row>
    <row r="13" spans="1:9" x14ac:dyDescent="0.25">
      <c r="A13" s="1" t="s">
        <v>42</v>
      </c>
      <c r="B13" s="1">
        <v>28</v>
      </c>
      <c r="C13" s="1">
        <v>172.28609795848527</v>
      </c>
      <c r="D13" s="1">
        <v>6.1530749270887597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188.59635696041067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2.8099117971622163</v>
      </c>
      <c r="C17" s="1">
        <v>0.47230210012534929</v>
      </c>
      <c r="D17" s="1">
        <v>5.9493950935565687</v>
      </c>
      <c r="E17" s="1">
        <v>2.0971578885551972E-6</v>
      </c>
      <c r="F17" s="1">
        <v>1.8424448021805582</v>
      </c>
      <c r="G17" s="1">
        <v>3.7773787921438746</v>
      </c>
      <c r="H17" s="1">
        <v>1.8424448021805582</v>
      </c>
      <c r="I17" s="1">
        <v>3.7773787921438746</v>
      </c>
    </row>
    <row r="18" spans="1:9" ht="15.75" thickBot="1" x14ac:dyDescent="0.3">
      <c r="A18" s="2" t="s">
        <v>57</v>
      </c>
      <c r="B18" s="2">
        <v>3.339124059533688E-2</v>
      </c>
      <c r="C18" s="2">
        <v>2.0509176748339245E-2</v>
      </c>
      <c r="D18" s="2">
        <v>1.6281121863187793</v>
      </c>
      <c r="E18" s="2">
        <v>0.11470299334091259</v>
      </c>
      <c r="F18" s="2">
        <v>-8.6199035283021988E-3</v>
      </c>
      <c r="G18" s="2">
        <v>7.5402384718975951E-2</v>
      </c>
      <c r="H18" s="2">
        <v>-8.6199035283021988E-3</v>
      </c>
      <c r="I18" s="2">
        <v>7.5402384718975951E-2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0.23169632984402683</v>
      </c>
    </row>
    <row r="5" spans="1:9" x14ac:dyDescent="0.25">
      <c r="A5" s="1" t="s">
        <v>36</v>
      </c>
      <c r="B5" s="1">
        <v>5.3683189263192078E-2</v>
      </c>
    </row>
    <row r="6" spans="1:9" x14ac:dyDescent="0.25">
      <c r="A6" s="1" t="s">
        <v>37</v>
      </c>
      <c r="B6" s="1">
        <v>1.9886160308306082E-2</v>
      </c>
    </row>
    <row r="7" spans="1:9" x14ac:dyDescent="0.25">
      <c r="A7" s="1" t="s">
        <v>38</v>
      </c>
      <c r="B7" s="1">
        <v>4.5853591268338612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33.396926130559564</v>
      </c>
      <c r="D12" s="1">
        <v>33.396926130559564</v>
      </c>
      <c r="E12" s="1">
        <v>1.5883996588827718</v>
      </c>
      <c r="F12" s="1">
        <v>0.21795744674323886</v>
      </c>
    </row>
    <row r="13" spans="1:9" x14ac:dyDescent="0.25">
      <c r="A13" s="1" t="s">
        <v>42</v>
      </c>
      <c r="B13" s="1">
        <v>28</v>
      </c>
      <c r="C13" s="1">
        <v>588.71451301708055</v>
      </c>
      <c r="D13" s="1">
        <v>21.02551832203859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622.11143914764011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3.5436531295914291</v>
      </c>
      <c r="C17" s="1">
        <v>0.87306610976760413</v>
      </c>
      <c r="D17" s="1">
        <v>4.0588600221061055</v>
      </c>
      <c r="E17" s="1">
        <v>3.587870918109209E-4</v>
      </c>
      <c r="F17" s="1">
        <v>1.7552582750840779</v>
      </c>
      <c r="G17" s="1">
        <v>5.3320479840987804</v>
      </c>
      <c r="H17" s="1">
        <v>1.7552582750840779</v>
      </c>
      <c r="I17" s="1">
        <v>5.3320479840987804</v>
      </c>
    </row>
    <row r="18" spans="1:9" ht="15.75" thickBot="1" x14ac:dyDescent="0.3">
      <c r="A18" s="2" t="s">
        <v>57</v>
      </c>
      <c r="B18" s="2">
        <v>4.7781015321565139E-2</v>
      </c>
      <c r="C18" s="2">
        <v>3.7911894004825544E-2</v>
      </c>
      <c r="D18" s="2">
        <v>1.2603172850051603</v>
      </c>
      <c r="E18" s="2">
        <v>0.21795744674323791</v>
      </c>
      <c r="F18" s="2">
        <v>-2.9877979116903826E-2</v>
      </c>
      <c r="G18" s="2">
        <v>0.12544000976003411</v>
      </c>
      <c r="H18" s="2">
        <v>-2.9877979116903826E-2</v>
      </c>
      <c r="I18" s="2">
        <v>0.12544000976003411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0.24435604495380292</v>
      </c>
    </row>
    <row r="5" spans="1:9" x14ac:dyDescent="0.25">
      <c r="A5" s="1" t="s">
        <v>36</v>
      </c>
      <c r="B5" s="1">
        <v>5.9709876705464952E-2</v>
      </c>
    </row>
    <row r="6" spans="1:9" x14ac:dyDescent="0.25">
      <c r="A6" s="1" t="s">
        <v>37</v>
      </c>
      <c r="B6" s="1">
        <v>2.6128086587802985E-2</v>
      </c>
    </row>
    <row r="7" spans="1:9" x14ac:dyDescent="0.25">
      <c r="A7" s="1" t="s">
        <v>38</v>
      </c>
      <c r="B7" s="1">
        <v>3.6928831370491397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24.247862477413548</v>
      </c>
      <c r="D12" s="1">
        <v>24.247862477413548</v>
      </c>
      <c r="E12" s="1">
        <v>1.7780432935902726</v>
      </c>
      <c r="F12" s="1">
        <v>0.19313698400499996</v>
      </c>
    </row>
    <row r="13" spans="1:9" x14ac:dyDescent="0.25">
      <c r="A13" s="1" t="s">
        <v>42</v>
      </c>
      <c r="B13" s="1">
        <v>28</v>
      </c>
      <c r="C13" s="1">
        <v>381.84680418925302</v>
      </c>
      <c r="D13" s="1">
        <v>13.637385863901894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406.09466666666657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3.5472450770412625</v>
      </c>
      <c r="C17" s="1">
        <v>0.70313600856736047</v>
      </c>
      <c r="D17" s="1">
        <v>5.0448917902366768</v>
      </c>
      <c r="E17" s="1">
        <v>2.4529943686517366E-5</v>
      </c>
      <c r="F17" s="1">
        <v>2.106936255438479</v>
      </c>
      <c r="G17" s="1">
        <v>4.9875538986440464</v>
      </c>
      <c r="H17" s="1">
        <v>2.106936255438479</v>
      </c>
      <c r="I17" s="1">
        <v>4.9875538986440464</v>
      </c>
    </row>
    <row r="18" spans="1:9" ht="15.75" thickBot="1" x14ac:dyDescent="0.3">
      <c r="A18" s="2" t="s">
        <v>57</v>
      </c>
      <c r="B18" s="2">
        <v>4.0713539128661831E-2</v>
      </c>
      <c r="C18" s="2">
        <v>3.0532874348859554E-2</v>
      </c>
      <c r="D18" s="2">
        <v>1.3334328980455958</v>
      </c>
      <c r="E18" s="2">
        <v>0.19313698400500029</v>
      </c>
      <c r="F18" s="2">
        <v>-2.1830218747078904E-2</v>
      </c>
      <c r="G18" s="2">
        <v>0.10325729700440256</v>
      </c>
      <c r="H18" s="2">
        <v>-2.1830218747078904E-2</v>
      </c>
      <c r="I18" s="2">
        <v>0.10325729700440256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0.49281555829856949</v>
      </c>
    </row>
    <row r="5" spans="1:9" x14ac:dyDescent="0.25">
      <c r="A5" s="1" t="s">
        <v>36</v>
      </c>
      <c r="B5" s="1">
        <v>0.24286717450113074</v>
      </c>
    </row>
    <row r="6" spans="1:9" x14ac:dyDescent="0.25">
      <c r="A6" s="1" t="s">
        <v>37</v>
      </c>
      <c r="B6" s="1">
        <v>0.21582671644759971</v>
      </c>
    </row>
    <row r="7" spans="1:9" x14ac:dyDescent="0.25">
      <c r="A7" s="1" t="s">
        <v>38</v>
      </c>
      <c r="B7" s="1">
        <v>3.1356660011707147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88.310912133845306</v>
      </c>
      <c r="D12" s="1">
        <v>88.310912133845306</v>
      </c>
      <c r="E12" s="1">
        <v>8.9816220575973649</v>
      </c>
      <c r="F12" s="1">
        <v>5.6601418452295674E-3</v>
      </c>
    </row>
    <row r="13" spans="1:9" x14ac:dyDescent="0.25">
      <c r="A13" s="1" t="s">
        <v>42</v>
      </c>
      <c r="B13" s="1">
        <v>28</v>
      </c>
      <c r="C13" s="1">
        <v>275.30723558514234</v>
      </c>
      <c r="D13" s="1">
        <v>9.8324012708979414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363.61814771898764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2.0969681994487548</v>
      </c>
      <c r="C17" s="1">
        <v>0.59347450252290002</v>
      </c>
      <c r="D17" s="1">
        <v>3.5333753860265302</v>
      </c>
      <c r="E17" s="1">
        <v>1.4452504106917195E-3</v>
      </c>
      <c r="F17" s="1">
        <v>0.88129079000746646</v>
      </c>
      <c r="G17" s="1">
        <v>3.3126456088900431</v>
      </c>
      <c r="H17" s="1">
        <v>0.88129079000746646</v>
      </c>
      <c r="I17" s="1">
        <v>3.3126456088900431</v>
      </c>
    </row>
    <row r="18" spans="1:9" ht="15.75" thickBot="1" x14ac:dyDescent="0.3">
      <c r="A18" s="2" t="s">
        <v>57</v>
      </c>
      <c r="B18" s="2">
        <v>7.2214892276589379E-2</v>
      </c>
      <c r="C18" s="2">
        <v>2.4096245520653141E-2</v>
      </c>
      <c r="D18" s="2">
        <v>2.9969354443493383</v>
      </c>
      <c r="E18" s="2">
        <v>5.6601418452295682E-3</v>
      </c>
      <c r="F18" s="2">
        <v>2.2855970861631818E-2</v>
      </c>
      <c r="G18" s="2">
        <v>0.12157381369154693</v>
      </c>
      <c r="H18" s="2">
        <v>2.2855970861631818E-2</v>
      </c>
      <c r="I18" s="2">
        <v>0.12157381369154693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0.15439637626565372</v>
      </c>
    </row>
    <row r="5" spans="1:9" x14ac:dyDescent="0.25">
      <c r="A5" s="1" t="s">
        <v>36</v>
      </c>
      <c r="B5" s="1">
        <v>2.3838241003965324E-2</v>
      </c>
    </row>
    <row r="6" spans="1:9" x14ac:dyDescent="0.25">
      <c r="A6" s="1" t="s">
        <v>37</v>
      </c>
      <c r="B6" s="1">
        <v>-1.1024678960178771E-2</v>
      </c>
    </row>
    <row r="7" spans="1:9" x14ac:dyDescent="0.25">
      <c r="A7" s="1" t="s">
        <v>38</v>
      </c>
      <c r="B7" s="1">
        <v>4.3979697126441444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13.225585750017444</v>
      </c>
      <c r="D12" s="1">
        <v>13.225585750017444</v>
      </c>
      <c r="E12" s="1">
        <v>0.68377063735575039</v>
      </c>
      <c r="F12" s="1">
        <v>0.41528291907026238</v>
      </c>
    </row>
    <row r="13" spans="1:9" x14ac:dyDescent="0.25">
      <c r="A13" s="1" t="s">
        <v>42</v>
      </c>
      <c r="B13" s="1">
        <v>28</v>
      </c>
      <c r="C13" s="1">
        <v>541.57985261338615</v>
      </c>
      <c r="D13" s="1">
        <v>19.34213759333522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554.8054383634036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3.6057444952893039</v>
      </c>
      <c r="C17" s="1">
        <v>0.83738660412085397</v>
      </c>
      <c r="D17" s="1">
        <v>4.3059495787789226</v>
      </c>
      <c r="E17" s="1">
        <v>1.8410874993701225E-4</v>
      </c>
      <c r="F17" s="1">
        <v>1.8904357949644794</v>
      </c>
      <c r="G17" s="1">
        <v>5.3210531956141285</v>
      </c>
      <c r="H17" s="1">
        <v>1.8904357949644794</v>
      </c>
      <c r="I17" s="1">
        <v>5.3210531956141285</v>
      </c>
    </row>
    <row r="18" spans="1:9" ht="15.75" thickBot="1" x14ac:dyDescent="0.3">
      <c r="A18" s="2" t="s">
        <v>57</v>
      </c>
      <c r="B18" s="2">
        <v>3.0068349102352936E-2</v>
      </c>
      <c r="C18" s="2">
        <v>3.636255241305969E-2</v>
      </c>
      <c r="D18" s="2">
        <v>0.82690424920649475</v>
      </c>
      <c r="E18" s="2">
        <v>0.41528291907026027</v>
      </c>
      <c r="F18" s="2">
        <v>-4.441696295446243E-2</v>
      </c>
      <c r="G18" s="2">
        <v>0.10455366115916831</v>
      </c>
      <c r="H18" s="2">
        <v>-4.441696295446243E-2</v>
      </c>
      <c r="I18" s="2">
        <v>0.10455366115916831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0.50634382658352917</v>
      </c>
    </row>
    <row r="5" spans="1:9" x14ac:dyDescent="0.25">
      <c r="A5" s="1" t="s">
        <v>36</v>
      </c>
      <c r="B5" s="1">
        <v>0.25638407071925107</v>
      </c>
    </row>
    <row r="6" spans="1:9" x14ac:dyDescent="0.25">
      <c r="A6" s="1" t="s">
        <v>37</v>
      </c>
      <c r="B6" s="1">
        <v>0.22982635895922435</v>
      </c>
    </row>
    <row r="7" spans="1:9" x14ac:dyDescent="0.25">
      <c r="A7" s="1" t="s">
        <v>38</v>
      </c>
      <c r="B7" s="1">
        <v>2.3257601960933063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52.219204653715423</v>
      </c>
      <c r="D12" s="1">
        <v>52.219204653715423</v>
      </c>
      <c r="E12" s="1">
        <v>9.6538464245683517</v>
      </c>
      <c r="F12" s="1">
        <v>4.3029440709852458E-3</v>
      </c>
    </row>
    <row r="13" spans="1:9" x14ac:dyDescent="0.25">
      <c r="A13" s="1" t="s">
        <v>42</v>
      </c>
      <c r="B13" s="1">
        <v>28</v>
      </c>
      <c r="C13" s="1">
        <v>151.4564937124953</v>
      </c>
      <c r="D13" s="1">
        <v>5.4091604897319749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203.67569836621072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2.5741803637520588</v>
      </c>
      <c r="C17" s="1">
        <v>0.44283170641371111</v>
      </c>
      <c r="D17" s="1">
        <v>5.8129992194984261</v>
      </c>
      <c r="E17" s="1">
        <v>3.0304132436083553E-6</v>
      </c>
      <c r="F17" s="1">
        <v>1.667080733720838</v>
      </c>
      <c r="G17" s="1">
        <v>3.4812799937832795</v>
      </c>
      <c r="H17" s="1">
        <v>1.667080733720838</v>
      </c>
      <c r="I17" s="1">
        <v>3.4812799937832795</v>
      </c>
    </row>
    <row r="18" spans="1:9" ht="15.75" thickBot="1" x14ac:dyDescent="0.3">
      <c r="A18" s="2" t="s">
        <v>57</v>
      </c>
      <c r="B18" s="2">
        <v>5.9747158068402174E-2</v>
      </c>
      <c r="C18" s="2">
        <v>1.9229458717623903E-2</v>
      </c>
      <c r="D18" s="2">
        <v>3.1070639556610913</v>
      </c>
      <c r="E18" s="2">
        <v>4.3029440709852458E-3</v>
      </c>
      <c r="F18" s="2">
        <v>2.035739749836455E-2</v>
      </c>
      <c r="G18" s="2">
        <v>9.9136918638439792E-2</v>
      </c>
      <c r="H18" s="2">
        <v>2.035739749836455E-2</v>
      </c>
      <c r="I18" s="2">
        <v>9.9136918638439792E-2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0.12393885679373579</v>
      </c>
    </row>
    <row r="5" spans="1:9" x14ac:dyDescent="0.25">
      <c r="A5" s="1" t="s">
        <v>36</v>
      </c>
      <c r="B5" s="1">
        <v>1.5360840223338147E-2</v>
      </c>
    </row>
    <row r="6" spans="1:9" x14ac:dyDescent="0.25">
      <c r="A6" s="1" t="s">
        <v>37</v>
      </c>
      <c r="B6" s="1">
        <v>-1.9804844054399775E-2</v>
      </c>
    </row>
    <row r="7" spans="1:9" x14ac:dyDescent="0.25">
      <c r="A7" s="1" t="s">
        <v>38</v>
      </c>
      <c r="B7" s="1">
        <v>2.383649868772173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2.4818802598811942</v>
      </c>
      <c r="D12" s="1">
        <v>2.4818802598811942</v>
      </c>
      <c r="E12" s="1">
        <v>0.43681334627298923</v>
      </c>
      <c r="F12" s="1">
        <v>0.5140662471228199</v>
      </c>
    </row>
    <row r="13" spans="1:9" x14ac:dyDescent="0.25">
      <c r="A13" s="1" t="s">
        <v>42</v>
      </c>
      <c r="B13" s="1">
        <v>28</v>
      </c>
      <c r="C13" s="1">
        <v>159.09002751313275</v>
      </c>
      <c r="D13" s="1">
        <v>5.6817866968975981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161.57190777301395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1.3311827824567506</v>
      </c>
      <c r="C17" s="1">
        <v>0.45385407345704382</v>
      </c>
      <c r="D17" s="1">
        <v>2.9330634234854869</v>
      </c>
      <c r="E17" s="1">
        <v>6.6245193736031082E-3</v>
      </c>
      <c r="F17" s="1">
        <v>0.40150485705447847</v>
      </c>
      <c r="G17" s="1">
        <v>2.2608607078590226</v>
      </c>
      <c r="H17" s="1">
        <v>0.40150485705447847</v>
      </c>
      <c r="I17" s="1">
        <v>2.2608607078590226</v>
      </c>
    </row>
    <row r="18" spans="1:9" ht="15.75" thickBot="1" x14ac:dyDescent="0.3">
      <c r="A18" s="2" t="s">
        <v>57</v>
      </c>
      <c r="B18" s="2">
        <v>1.3025444071574755E-2</v>
      </c>
      <c r="C18" s="2">
        <v>1.970809235871248E-2</v>
      </c>
      <c r="D18" s="2">
        <v>0.66091856251203918</v>
      </c>
      <c r="E18" s="2">
        <v>0.51406624712282434</v>
      </c>
      <c r="F18" s="2">
        <v>-2.734475306717217E-2</v>
      </c>
      <c r="G18" s="2">
        <v>5.3395641210321684E-2</v>
      </c>
      <c r="H18" s="2">
        <v>-2.734475306717217E-2</v>
      </c>
      <c r="I18" s="2">
        <v>5.3395641210321684E-2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0.33572631547158943</v>
      </c>
    </row>
    <row r="5" spans="1:9" x14ac:dyDescent="0.25">
      <c r="A5" s="1" t="s">
        <v>36</v>
      </c>
      <c r="B5" s="1">
        <v>0.11271215890012917</v>
      </c>
    </row>
    <row r="6" spans="1:9" x14ac:dyDescent="0.25">
      <c r="A6" s="1" t="s">
        <v>37</v>
      </c>
      <c r="B6" s="1">
        <v>8.1023307432276634E-2</v>
      </c>
    </row>
    <row r="7" spans="1:9" x14ac:dyDescent="0.25">
      <c r="A7" s="1" t="s">
        <v>38</v>
      </c>
      <c r="B7" s="1">
        <v>2.0686082831160286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15.220215031573389</v>
      </c>
      <c r="D12" s="1">
        <v>15.220215031573389</v>
      </c>
      <c r="E12" s="1">
        <v>3.5568395091400693</v>
      </c>
      <c r="F12" s="1">
        <v>6.9713677341553246E-2</v>
      </c>
    </row>
    <row r="13" spans="1:9" x14ac:dyDescent="0.25">
      <c r="A13" s="1" t="s">
        <v>42</v>
      </c>
      <c r="B13" s="1">
        <v>28</v>
      </c>
      <c r="C13" s="1">
        <v>119.81592641133483</v>
      </c>
      <c r="D13" s="1">
        <v>4.2791402289762441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135.03614144290822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2.4493294237586252</v>
      </c>
      <c r="C17" s="1">
        <v>0.39386921207635017</v>
      </c>
      <c r="D17" s="1">
        <v>6.2186364119362318</v>
      </c>
      <c r="E17" s="1">
        <v>1.0182722726323877E-6</v>
      </c>
      <c r="F17" s="1">
        <v>1.6425249168081637</v>
      </c>
      <c r="G17" s="1">
        <v>3.2561339307090869</v>
      </c>
      <c r="H17" s="1">
        <v>1.6425249168081637</v>
      </c>
      <c r="I17" s="1">
        <v>3.2561339307090869</v>
      </c>
    </row>
    <row r="18" spans="1:9" ht="15.75" thickBot="1" x14ac:dyDescent="0.3">
      <c r="A18" s="2" t="s">
        <v>57</v>
      </c>
      <c r="B18" s="2">
        <v>3.2256149267112941E-2</v>
      </c>
      <c r="C18" s="2">
        <v>1.7103318583718111E-2</v>
      </c>
      <c r="D18" s="2">
        <v>1.8859585120410438</v>
      </c>
      <c r="E18" s="2">
        <v>6.9713677341553218E-2</v>
      </c>
      <c r="F18" s="2">
        <v>-2.7784106681745663E-3</v>
      </c>
      <c r="G18" s="2">
        <v>6.7290709202400448E-2</v>
      </c>
      <c r="H18" s="2">
        <v>-2.7784106681745663E-3</v>
      </c>
      <c r="I18" s="2">
        <v>6.7290709202400448E-2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0.56744086203575383</v>
      </c>
    </row>
    <row r="5" spans="1:9" x14ac:dyDescent="0.25">
      <c r="A5" s="1" t="s">
        <v>36</v>
      </c>
      <c r="B5" s="1">
        <v>0.32198913190787942</v>
      </c>
    </row>
    <row r="6" spans="1:9" x14ac:dyDescent="0.25">
      <c r="A6" s="1" t="s">
        <v>37</v>
      </c>
      <c r="B6" s="1">
        <v>0.29777445804744657</v>
      </c>
    </row>
    <row r="7" spans="1:9" x14ac:dyDescent="0.25">
      <c r="A7" s="1" t="s">
        <v>38</v>
      </c>
      <c r="B7" s="1">
        <v>3.9712295882163215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209.70683242164625</v>
      </c>
      <c r="D12" s="1">
        <v>209.70683242164625</v>
      </c>
      <c r="E12" s="1">
        <v>13.297273123055117</v>
      </c>
      <c r="F12" s="1">
        <v>1.0746501700430544E-3</v>
      </c>
    </row>
    <row r="13" spans="1:9" x14ac:dyDescent="0.25">
      <c r="A13" s="1" t="s">
        <v>42</v>
      </c>
      <c r="B13" s="1">
        <v>28</v>
      </c>
      <c r="C13" s="1">
        <v>441.57860438509374</v>
      </c>
      <c r="D13" s="1">
        <v>15.770664442324776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651.28543680673999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1.5859769790463458</v>
      </c>
      <c r="C17" s="1">
        <v>0.75613400644848805</v>
      </c>
      <c r="D17" s="1">
        <v>2.0974813532003087</v>
      </c>
      <c r="E17" s="1">
        <v>4.5102668051769684E-2</v>
      </c>
      <c r="F17" s="1">
        <v>3.7106680083011323E-2</v>
      </c>
      <c r="G17" s="1">
        <v>3.1348472780096803</v>
      </c>
      <c r="H17" s="1">
        <v>3.7106680083011323E-2</v>
      </c>
      <c r="I17" s="1">
        <v>3.1348472780096803</v>
      </c>
    </row>
    <row r="18" spans="1:9" ht="15.75" thickBot="1" x14ac:dyDescent="0.3">
      <c r="A18" s="2" t="s">
        <v>57</v>
      </c>
      <c r="B18" s="2">
        <v>0.11973149802791089</v>
      </c>
      <c r="C18" s="2">
        <v>3.2834251593558822E-2</v>
      </c>
      <c r="D18" s="2">
        <v>3.6465426259753371</v>
      </c>
      <c r="E18" s="2">
        <v>1.0746501700430575E-3</v>
      </c>
      <c r="F18" s="2">
        <v>5.2473582568163105E-2</v>
      </c>
      <c r="G18" s="2">
        <v>0.18698941348765868</v>
      </c>
      <c r="H18" s="2">
        <v>5.2473582568163105E-2</v>
      </c>
      <c r="I18" s="2">
        <v>0.18698941348765868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0.10949088170982738</v>
      </c>
    </row>
    <row r="5" spans="1:9" x14ac:dyDescent="0.25">
      <c r="A5" s="1" t="s">
        <v>36</v>
      </c>
      <c r="B5" s="1">
        <v>1.198825317759541E-2</v>
      </c>
    </row>
    <row r="6" spans="1:9" x14ac:dyDescent="0.25">
      <c r="A6" s="1" t="s">
        <v>37</v>
      </c>
      <c r="B6" s="1">
        <v>-2.3297880637490467E-2</v>
      </c>
    </row>
    <row r="7" spans="1:9" x14ac:dyDescent="0.25">
      <c r="A7" s="1" t="s">
        <v>38</v>
      </c>
      <c r="B7" s="1">
        <v>3.025503060830355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3.1099042844077758</v>
      </c>
      <c r="D12" s="1">
        <v>3.1099042844077758</v>
      </c>
      <c r="E12" s="1">
        <v>0.33974402637644796</v>
      </c>
      <c r="F12" s="1">
        <v>0.56464225336435403</v>
      </c>
    </row>
    <row r="13" spans="1:9" x14ac:dyDescent="0.25">
      <c r="A13" s="1" t="s">
        <v>42</v>
      </c>
      <c r="B13" s="1">
        <v>28</v>
      </c>
      <c r="C13" s="1">
        <v>256.30272559062769</v>
      </c>
      <c r="D13" s="1">
        <v>9.1536687710938462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259.41262987503546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2.3224918037991369</v>
      </c>
      <c r="C17" s="1">
        <v>0.57606484341675512</v>
      </c>
      <c r="D17" s="1">
        <v>4.0316499615285952</v>
      </c>
      <c r="E17" s="1">
        <v>3.8599643220904595E-4</v>
      </c>
      <c r="F17" s="1">
        <v>1.1424764644070964</v>
      </c>
      <c r="G17" s="1">
        <v>3.5025071431911776</v>
      </c>
      <c r="H17" s="1">
        <v>1.1424764644070964</v>
      </c>
      <c r="I17" s="1">
        <v>3.5025071431911776</v>
      </c>
    </row>
    <row r="18" spans="1:9" ht="15.75" thickBot="1" x14ac:dyDescent="0.3">
      <c r="A18" s="2" t="s">
        <v>57</v>
      </c>
      <c r="B18" s="2">
        <v>1.4580608110294834E-2</v>
      </c>
      <c r="C18" s="2">
        <v>2.5014954811767711E-2</v>
      </c>
      <c r="D18" s="2">
        <v>0.58287565258505769</v>
      </c>
      <c r="E18" s="2">
        <v>0.56464225336434892</v>
      </c>
      <c r="F18" s="2">
        <v>-3.6660203977815456E-2</v>
      </c>
      <c r="G18" s="2">
        <v>6.5821420198405131E-2</v>
      </c>
      <c r="H18" s="2">
        <v>-3.6660203977815456E-2</v>
      </c>
      <c r="I18" s="2">
        <v>6.5821420198405131E-2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2.4165851802008489E-2</v>
      </c>
    </row>
    <row r="5" spans="1:9" x14ac:dyDescent="0.25">
      <c r="A5" s="1" t="s">
        <v>36</v>
      </c>
      <c r="B5" s="1">
        <v>5.8398839331663698E-4</v>
      </c>
    </row>
    <row r="6" spans="1:9" x14ac:dyDescent="0.25">
      <c r="A6" s="1" t="s">
        <v>37</v>
      </c>
      <c r="B6" s="1">
        <v>-3.5109440592636341E-2</v>
      </c>
    </row>
    <row r="7" spans="1:9" x14ac:dyDescent="0.25">
      <c r="A7" s="1" t="s">
        <v>38</v>
      </c>
      <c r="B7" s="1">
        <v>1.8065937119565423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5.3399468279906159E-2</v>
      </c>
      <c r="D12" s="1">
        <v>5.3399468279906159E-2</v>
      </c>
      <c r="E12" s="1">
        <v>1.6361229781158417E-2</v>
      </c>
      <c r="F12" s="1">
        <v>0.89913365919213561</v>
      </c>
    </row>
    <row r="13" spans="1:9" x14ac:dyDescent="0.25">
      <c r="A13" s="1" t="s">
        <v>42</v>
      </c>
      <c r="B13" s="1">
        <v>28</v>
      </c>
      <c r="C13" s="1">
        <v>91.385863522265709</v>
      </c>
      <c r="D13" s="1">
        <v>3.2637808400809183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91.439262990545615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2.2854675987335558</v>
      </c>
      <c r="C17" s="1">
        <v>0.34398085305863607</v>
      </c>
      <c r="D17" s="1">
        <v>6.6441709717603601</v>
      </c>
      <c r="E17" s="1">
        <v>3.2938329987127181E-7</v>
      </c>
      <c r="F17" s="1">
        <v>1.5808547626874252</v>
      </c>
      <c r="G17" s="1">
        <v>2.9900804347796863</v>
      </c>
      <c r="H17" s="1">
        <v>1.5808547626874252</v>
      </c>
      <c r="I17" s="1">
        <v>2.9900804347796863</v>
      </c>
    </row>
    <row r="18" spans="1:9" ht="15.75" thickBot="1" x14ac:dyDescent="0.3">
      <c r="A18" s="2" t="s">
        <v>57</v>
      </c>
      <c r="B18" s="2">
        <v>1.9106036028152453E-3</v>
      </c>
      <c r="C18" s="2">
        <v>1.4936973838464273E-2</v>
      </c>
      <c r="D18" s="2">
        <v>0.12791102290714607</v>
      </c>
      <c r="E18" s="2">
        <v>0.89913365919215393</v>
      </c>
      <c r="F18" s="2">
        <v>-2.8686400284703699E-2</v>
      </c>
      <c r="G18" s="2">
        <v>3.2507607490334191E-2</v>
      </c>
      <c r="H18" s="2">
        <v>-2.8686400284703699E-2</v>
      </c>
      <c r="I18" s="2">
        <v>3.2507607490334191E-2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G1" workbookViewId="0">
      <selection activeCell="Y20" sqref="Y20"/>
    </sheetView>
  </sheetViews>
  <sheetFormatPr defaultRowHeight="15" x14ac:dyDescent="0.25"/>
  <cols>
    <col min="1" max="1" width="31.140625" customWidth="1"/>
    <col min="2" max="3" width="21.85546875" customWidth="1"/>
    <col min="4" max="4" width="17.28515625" customWidth="1"/>
    <col min="5" max="9" width="18.5703125" customWidth="1"/>
    <col min="10" max="10" width="13.7109375" customWidth="1"/>
    <col min="14" max="14" width="12" bestFit="1" customWidth="1"/>
    <col min="15" max="15" width="16" customWidth="1"/>
    <col min="17" max="17" width="10.5703125" customWidth="1"/>
    <col min="27" max="28" width="19.140625" customWidth="1"/>
  </cols>
  <sheetData>
    <row r="1" spans="1:27" x14ac:dyDescent="0.25">
      <c r="A1" t="s">
        <v>0</v>
      </c>
      <c r="B1" t="s">
        <v>1</v>
      </c>
      <c r="C1" t="s">
        <v>27</v>
      </c>
      <c r="D1" t="s">
        <v>20</v>
      </c>
      <c r="E1" t="s">
        <v>21</v>
      </c>
      <c r="F1" t="s">
        <v>22</v>
      </c>
      <c r="G1" t="s">
        <v>28</v>
      </c>
      <c r="H1" t="s">
        <v>23</v>
      </c>
      <c r="I1" t="s">
        <v>24</v>
      </c>
      <c r="J1" t="s">
        <v>12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13</v>
      </c>
      <c r="V1" t="s">
        <v>15</v>
      </c>
      <c r="W1" t="s">
        <v>14</v>
      </c>
      <c r="X1" t="s">
        <v>16</v>
      </c>
      <c r="Y1" t="s">
        <v>17</v>
      </c>
      <c r="Z1" t="s">
        <v>18</v>
      </c>
      <c r="AA1" t="s">
        <v>19</v>
      </c>
    </row>
    <row r="2" spans="1:27" x14ac:dyDescent="0.25">
      <c r="A2">
        <v>1986</v>
      </c>
      <c r="B2">
        <v>15.047689243027898</v>
      </c>
      <c r="D2">
        <v>3.0001107946080339</v>
      </c>
      <c r="E2">
        <v>9.0006647799236497</v>
      </c>
      <c r="F2">
        <v>0.40243197278911597</v>
      </c>
      <c r="H2">
        <v>3.5203979920323689E-2</v>
      </c>
      <c r="I2">
        <v>1.2393202022305534E-3</v>
      </c>
      <c r="J2">
        <v>0.9</v>
      </c>
      <c r="K2">
        <v>3.1</v>
      </c>
      <c r="L2">
        <v>0.1</v>
      </c>
      <c r="M2">
        <v>2.8</v>
      </c>
      <c r="N2">
        <v>2.6</v>
      </c>
      <c r="O2">
        <v>0.6</v>
      </c>
      <c r="P2">
        <v>6.8</v>
      </c>
      <c r="Q2">
        <v>-2.2000000000000002</v>
      </c>
      <c r="R2">
        <v>9.1999999999999993</v>
      </c>
      <c r="S2">
        <v>2.1</v>
      </c>
      <c r="T2">
        <v>3</v>
      </c>
      <c r="U2">
        <v>4.0999999999999996</v>
      </c>
      <c r="V2">
        <v>4.4000000000000004</v>
      </c>
      <c r="W2">
        <v>5.8</v>
      </c>
      <c r="X2">
        <v>2.6</v>
      </c>
      <c r="Y2">
        <v>8.1999999999999993</v>
      </c>
      <c r="Z2">
        <v>7.5</v>
      </c>
      <c r="AA2">
        <v>3</v>
      </c>
    </row>
    <row r="3" spans="1:27" x14ac:dyDescent="0.25">
      <c r="A3">
        <v>1987</v>
      </c>
      <c r="B3">
        <v>19.200511811023631</v>
      </c>
      <c r="C3">
        <f>(B3-B2)/B2 * 100</f>
        <v>27.597742755884429</v>
      </c>
      <c r="D3">
        <v>1.2450013968694802</v>
      </c>
      <c r="E3">
        <v>1.5500284782069569</v>
      </c>
      <c r="F3">
        <v>0.51065019762845854</v>
      </c>
      <c r="G3">
        <f>(F3-F2)/F2 * 100</f>
        <v>26.891060391976239</v>
      </c>
      <c r="H3">
        <v>3.3923626293625518E-2</v>
      </c>
      <c r="I3">
        <v>1.1508124209095606E-3</v>
      </c>
      <c r="J3">
        <v>8.9</v>
      </c>
      <c r="K3">
        <v>7.5</v>
      </c>
      <c r="L3">
        <v>2.5</v>
      </c>
      <c r="M3">
        <v>3.5</v>
      </c>
      <c r="N3">
        <v>4.2</v>
      </c>
      <c r="O3">
        <v>7.6</v>
      </c>
      <c r="P3">
        <v>-5.9</v>
      </c>
      <c r="Q3">
        <v>1.5</v>
      </c>
      <c r="R3">
        <v>10.6</v>
      </c>
      <c r="S3">
        <v>11.2</v>
      </c>
      <c r="T3">
        <v>12.2</v>
      </c>
      <c r="U3">
        <v>12.9</v>
      </c>
      <c r="V3">
        <v>6.5</v>
      </c>
      <c r="W3">
        <v>-2.6</v>
      </c>
      <c r="X3">
        <v>6.3</v>
      </c>
      <c r="Y3">
        <v>8.1999999999999993</v>
      </c>
      <c r="Z3">
        <v>-1.4</v>
      </c>
      <c r="AA3">
        <v>1.8</v>
      </c>
    </row>
    <row r="4" spans="1:27" x14ac:dyDescent="0.25">
      <c r="A4">
        <v>1988</v>
      </c>
      <c r="B4">
        <v>15.965408560311289</v>
      </c>
      <c r="C4">
        <f>(B4-B3)/B3 * 100</f>
        <v>-16.849046955378373</v>
      </c>
      <c r="D4">
        <v>1.3665645842914131</v>
      </c>
      <c r="E4">
        <v>1.867498763039563</v>
      </c>
      <c r="F4">
        <v>0.48723705179282856</v>
      </c>
      <c r="G4">
        <f t="shared" ref="G4:G32" si="0">(F4-F3)/F3 * 100</f>
        <v>-4.5849675461528037</v>
      </c>
      <c r="H4">
        <v>3.9949689247719432E-2</v>
      </c>
      <c r="I4">
        <v>1.5959776709893495E-3</v>
      </c>
      <c r="J4">
        <v>7.6</v>
      </c>
      <c r="K4">
        <v>2.4</v>
      </c>
      <c r="L4">
        <v>2.4</v>
      </c>
      <c r="M4">
        <v>6.4</v>
      </c>
      <c r="N4">
        <v>3.7</v>
      </c>
      <c r="O4">
        <v>5.5</v>
      </c>
      <c r="P4">
        <v>2.2999999999999998</v>
      </c>
      <c r="Q4">
        <v>4.5999999999999996</v>
      </c>
      <c r="R4">
        <v>5.8</v>
      </c>
      <c r="S4">
        <v>8.3000000000000007</v>
      </c>
      <c r="T4">
        <v>7.3</v>
      </c>
      <c r="U4">
        <v>6.3</v>
      </c>
      <c r="V4">
        <v>3.5</v>
      </c>
      <c r="W4">
        <v>0</v>
      </c>
      <c r="X4">
        <v>2.6</v>
      </c>
      <c r="Y4">
        <v>-3</v>
      </c>
      <c r="Z4">
        <v>7.2</v>
      </c>
      <c r="AA4">
        <v>2.7</v>
      </c>
    </row>
    <row r="5" spans="1:27" x14ac:dyDescent="0.25">
      <c r="A5">
        <v>1989</v>
      </c>
      <c r="B5">
        <v>19.635486381322956</v>
      </c>
      <c r="C5">
        <f t="shared" ref="C5:C32" si="1">(B5-B4)/B4 * 100</f>
        <v>22.987684951171136</v>
      </c>
      <c r="D5">
        <v>1.1576458135289349</v>
      </c>
      <c r="E5">
        <v>1.3401438295810695</v>
      </c>
      <c r="F5">
        <v>0.56387698412698417</v>
      </c>
      <c r="G5">
        <f t="shared" si="0"/>
        <v>15.729495951129479</v>
      </c>
      <c r="H5">
        <v>7.0984745357324144E-2</v>
      </c>
      <c r="I5">
        <v>5.0388340734441516E-3</v>
      </c>
      <c r="J5">
        <v>7.7</v>
      </c>
      <c r="K5">
        <v>4</v>
      </c>
      <c r="L5">
        <v>6.6</v>
      </c>
      <c r="M5">
        <v>8.4</v>
      </c>
      <c r="N5">
        <v>6.4</v>
      </c>
      <c r="O5">
        <v>6.4</v>
      </c>
      <c r="P5">
        <v>26.6</v>
      </c>
      <c r="Q5">
        <v>7.2</v>
      </c>
      <c r="R5">
        <v>4.5</v>
      </c>
      <c r="S5">
        <v>6.6</v>
      </c>
      <c r="T5">
        <v>8.5</v>
      </c>
      <c r="U5">
        <v>10.7</v>
      </c>
      <c r="V5">
        <v>5</v>
      </c>
      <c r="W5">
        <v>3.5</v>
      </c>
      <c r="X5">
        <v>2.8</v>
      </c>
      <c r="Y5">
        <v>0.6</v>
      </c>
      <c r="Z5">
        <v>9.9</v>
      </c>
      <c r="AA5">
        <v>4.7</v>
      </c>
    </row>
    <row r="6" spans="1:27" x14ac:dyDescent="0.25">
      <c r="A6">
        <v>1990</v>
      </c>
      <c r="B6">
        <v>24.526575875486387</v>
      </c>
      <c r="C6">
        <f t="shared" si="1"/>
        <v>24.90943895749778</v>
      </c>
      <c r="D6">
        <v>6.6788747004041147</v>
      </c>
      <c r="E6">
        <v>44.607367263698151</v>
      </c>
      <c r="F6">
        <v>0.71961386138613781</v>
      </c>
      <c r="G6">
        <f t="shared" si="0"/>
        <v>27.6189455578279</v>
      </c>
      <c r="H6">
        <v>0.14805341358175456</v>
      </c>
      <c r="I6">
        <v>2.1919813273210062E-2</v>
      </c>
      <c r="J6">
        <v>8</v>
      </c>
      <c r="K6">
        <v>10.1</v>
      </c>
      <c r="L6">
        <v>9.4</v>
      </c>
      <c r="M6">
        <v>5.7</v>
      </c>
      <c r="N6">
        <v>4.5</v>
      </c>
      <c r="O6">
        <v>8</v>
      </c>
      <c r="P6">
        <v>4.7</v>
      </c>
      <c r="Q6">
        <v>4.2</v>
      </c>
      <c r="R6">
        <v>2.2000000000000002</v>
      </c>
      <c r="S6">
        <v>12.1</v>
      </c>
      <c r="T6">
        <v>9</v>
      </c>
      <c r="U6">
        <v>5.6</v>
      </c>
      <c r="V6">
        <v>7.3</v>
      </c>
      <c r="W6">
        <v>2</v>
      </c>
      <c r="X6">
        <v>9.3000000000000007</v>
      </c>
      <c r="Y6">
        <v>14.7</v>
      </c>
      <c r="Z6">
        <v>-0.2</v>
      </c>
      <c r="AA6">
        <v>4.4000000000000004</v>
      </c>
    </row>
    <row r="7" spans="1:27" x14ac:dyDescent="0.25">
      <c r="A7">
        <v>1991</v>
      </c>
      <c r="B7">
        <v>21.541367187499997</v>
      </c>
      <c r="C7">
        <f t="shared" si="1"/>
        <v>-12.171322662981344</v>
      </c>
      <c r="D7">
        <v>1.9344942627656816</v>
      </c>
      <c r="E7">
        <v>3.7422680526733383</v>
      </c>
      <c r="F7">
        <v>0.64915789473684171</v>
      </c>
      <c r="G7">
        <f t="shared" si="0"/>
        <v>-9.7908017660446536</v>
      </c>
      <c r="H7">
        <v>5.6473185524522747E-2</v>
      </c>
      <c r="I7">
        <v>3.1892206832871651E-3</v>
      </c>
      <c r="J7">
        <v>4.5999999999999996</v>
      </c>
      <c r="K7">
        <v>3.1</v>
      </c>
      <c r="L7">
        <v>-1.1000000000000001</v>
      </c>
      <c r="M7">
        <v>4.0999999999999996</v>
      </c>
      <c r="N7">
        <v>4.5</v>
      </c>
      <c r="O7">
        <v>2.8</v>
      </c>
      <c r="P7">
        <v>-2.2999999999999998</v>
      </c>
      <c r="Q7">
        <v>4.3</v>
      </c>
      <c r="R7">
        <v>1.1000000000000001</v>
      </c>
      <c r="S7">
        <v>13.5</v>
      </c>
      <c r="T7">
        <v>8.1</v>
      </c>
      <c r="U7">
        <v>2.2000000000000002</v>
      </c>
      <c r="V7">
        <v>2.2999999999999998</v>
      </c>
      <c r="W7">
        <v>0.5</v>
      </c>
      <c r="X7">
        <v>3.7</v>
      </c>
      <c r="Y7">
        <v>3.3</v>
      </c>
      <c r="Z7">
        <v>-0.8</v>
      </c>
      <c r="AA7">
        <v>3.7</v>
      </c>
    </row>
    <row r="8" spans="1:27" x14ac:dyDescent="0.25">
      <c r="A8">
        <v>1992</v>
      </c>
      <c r="B8">
        <v>20.575564202334636</v>
      </c>
      <c r="C8">
        <f t="shared" si="1"/>
        <v>-4.4834804437380189</v>
      </c>
      <c r="D8">
        <v>1.297113741777348</v>
      </c>
      <c r="E8">
        <v>1.6825040591076323</v>
      </c>
      <c r="F8">
        <v>0.58268482490272322</v>
      </c>
      <c r="G8">
        <f t="shared" si="0"/>
        <v>-10.239892385667684</v>
      </c>
      <c r="H8">
        <v>4.4379617732755734E-2</v>
      </c>
      <c r="I8">
        <v>1.969550470105527E-3</v>
      </c>
      <c r="J8">
        <v>-0.3</v>
      </c>
      <c r="K8">
        <v>-1.4</v>
      </c>
      <c r="L8">
        <v>2.7</v>
      </c>
      <c r="M8">
        <v>3.9</v>
      </c>
      <c r="N8">
        <v>2.2000000000000002</v>
      </c>
      <c r="O8">
        <v>-0.1</v>
      </c>
      <c r="P8">
        <v>-10.6</v>
      </c>
      <c r="Q8">
        <v>-1.4</v>
      </c>
      <c r="R8">
        <v>2.2999999999999998</v>
      </c>
      <c r="S8">
        <v>-5</v>
      </c>
      <c r="T8">
        <v>-1.8</v>
      </c>
      <c r="U8">
        <v>2.2999999999999998</v>
      </c>
      <c r="V8">
        <v>-0.8</v>
      </c>
      <c r="W8">
        <v>0.2</v>
      </c>
      <c r="X8">
        <v>0.2</v>
      </c>
      <c r="Y8">
        <v>-4.7</v>
      </c>
      <c r="Z8">
        <v>-0.1</v>
      </c>
      <c r="AA8">
        <v>2.9</v>
      </c>
    </row>
    <row r="9" spans="1:27" x14ac:dyDescent="0.25">
      <c r="A9">
        <v>1993</v>
      </c>
      <c r="B9">
        <v>18.43219999999998</v>
      </c>
      <c r="C9">
        <f t="shared" si="1"/>
        <v>-10.417037322803793</v>
      </c>
      <c r="D9">
        <v>1.7140628809935765</v>
      </c>
      <c r="E9">
        <v>2.9380115599999996</v>
      </c>
      <c r="F9">
        <v>0.51203212851405577</v>
      </c>
      <c r="G9">
        <f t="shared" si="0"/>
        <v>-12.125370932813055</v>
      </c>
      <c r="H9">
        <v>6.2878372520376508E-2</v>
      </c>
      <c r="I9">
        <v>3.9536897308112403E-3</v>
      </c>
      <c r="J9">
        <v>2.2999999999999998</v>
      </c>
      <c r="K9">
        <v>3</v>
      </c>
      <c r="L9">
        <v>0.7</v>
      </c>
      <c r="M9">
        <v>3.4</v>
      </c>
      <c r="N9">
        <v>2.6</v>
      </c>
      <c r="O9">
        <v>3.6</v>
      </c>
      <c r="P9">
        <v>8.1</v>
      </c>
      <c r="Q9">
        <v>0.2</v>
      </c>
      <c r="R9">
        <v>3.2</v>
      </c>
      <c r="S9">
        <v>2.5</v>
      </c>
      <c r="T9">
        <v>4.4000000000000004</v>
      </c>
      <c r="U9">
        <v>6.6</v>
      </c>
      <c r="V9">
        <v>3.3</v>
      </c>
      <c r="W9">
        <v>0.3</v>
      </c>
      <c r="X9">
        <v>1.6</v>
      </c>
      <c r="Y9">
        <v>3.1</v>
      </c>
      <c r="Z9">
        <v>4.2</v>
      </c>
      <c r="AA9">
        <v>0.2</v>
      </c>
    </row>
    <row r="10" spans="1:27" x14ac:dyDescent="0.25">
      <c r="A10">
        <v>1994</v>
      </c>
      <c r="B10">
        <v>17.196428571428559</v>
      </c>
      <c r="C10">
        <f t="shared" si="1"/>
        <v>-6.7044163397284269</v>
      </c>
      <c r="D10">
        <v>1.6889549996757489</v>
      </c>
      <c r="E10">
        <v>2.8525689909297092</v>
      </c>
      <c r="F10">
        <v>0.48520634920634953</v>
      </c>
      <c r="G10">
        <f t="shared" si="0"/>
        <v>-5.2390812634269786</v>
      </c>
      <c r="H10">
        <v>4.8717368803945511E-2</v>
      </c>
      <c r="I10">
        <v>2.3733820231796434E-3</v>
      </c>
      <c r="J10">
        <v>3.8</v>
      </c>
      <c r="K10">
        <v>0.6</v>
      </c>
      <c r="L10">
        <v>1.8</v>
      </c>
      <c r="M10">
        <v>4.0999999999999996</v>
      </c>
      <c r="N10">
        <v>2.6</v>
      </c>
      <c r="O10">
        <v>-0.8</v>
      </c>
      <c r="P10">
        <v>-2.4</v>
      </c>
      <c r="Q10">
        <v>2.7</v>
      </c>
      <c r="R10">
        <v>4.5</v>
      </c>
      <c r="S10">
        <v>6.6</v>
      </c>
      <c r="T10">
        <v>4.5</v>
      </c>
      <c r="U10">
        <v>2.2999999999999998</v>
      </c>
      <c r="V10">
        <v>1.5</v>
      </c>
      <c r="W10">
        <v>7.5</v>
      </c>
      <c r="X10">
        <v>2.4</v>
      </c>
      <c r="Y10">
        <v>1.7</v>
      </c>
      <c r="Z10">
        <v>3.4</v>
      </c>
      <c r="AA10">
        <v>1.3</v>
      </c>
    </row>
    <row r="11" spans="1:27" x14ac:dyDescent="0.25">
      <c r="A11">
        <v>1995</v>
      </c>
      <c r="B11">
        <v>18.428804780876508</v>
      </c>
      <c r="C11">
        <f t="shared" si="1"/>
        <v>7.1664660154813289</v>
      </c>
      <c r="D11">
        <v>0.87403821115487657</v>
      </c>
      <c r="E11">
        <v>0.76394279455881653</v>
      </c>
      <c r="F11">
        <v>0.52623752495010023</v>
      </c>
      <c r="G11">
        <f t="shared" si="0"/>
        <v>8.4564383402783712</v>
      </c>
      <c r="H11">
        <v>5.8021207743078673E-2</v>
      </c>
      <c r="I11">
        <v>3.3664605479654924E-3</v>
      </c>
      <c r="J11">
        <v>7.7</v>
      </c>
      <c r="K11">
        <v>0.1</v>
      </c>
      <c r="L11">
        <v>0.8</v>
      </c>
      <c r="M11">
        <v>2.8</v>
      </c>
      <c r="N11">
        <v>2.4</v>
      </c>
      <c r="O11">
        <v>-0.8</v>
      </c>
      <c r="P11">
        <v>5.4</v>
      </c>
      <c r="Q11">
        <v>2.8</v>
      </c>
      <c r="R11">
        <v>4.8</v>
      </c>
      <c r="S11">
        <v>8.8000000000000007</v>
      </c>
      <c r="T11">
        <v>10.3</v>
      </c>
      <c r="U11">
        <v>12.1</v>
      </c>
      <c r="V11">
        <v>0.9</v>
      </c>
      <c r="W11">
        <v>6.9</v>
      </c>
      <c r="X11">
        <v>1.5</v>
      </c>
      <c r="Y11">
        <v>0.7</v>
      </c>
      <c r="Z11">
        <v>1.4</v>
      </c>
      <c r="AA11">
        <v>1.7</v>
      </c>
    </row>
    <row r="12" spans="1:27" x14ac:dyDescent="0.25">
      <c r="A12">
        <v>1996</v>
      </c>
      <c r="B12">
        <v>22.119173228346455</v>
      </c>
      <c r="C12">
        <f t="shared" si="1"/>
        <v>20.025001574162999</v>
      </c>
      <c r="D12">
        <v>2.2250532386605868</v>
      </c>
      <c r="E12">
        <v>4.9508619148739665</v>
      </c>
      <c r="F12">
        <v>0.6078090551181099</v>
      </c>
      <c r="G12">
        <f t="shared" si="0"/>
        <v>15.500895755342528</v>
      </c>
      <c r="H12">
        <v>6.1955668656186277E-2</v>
      </c>
      <c r="I12">
        <v>3.8385048786351425E-3</v>
      </c>
      <c r="J12">
        <v>3.5</v>
      </c>
      <c r="K12">
        <v>3.5</v>
      </c>
      <c r="L12">
        <v>7</v>
      </c>
      <c r="M12">
        <v>3.9</v>
      </c>
      <c r="N12">
        <v>3.4</v>
      </c>
      <c r="O12">
        <v>-0.3</v>
      </c>
      <c r="P12">
        <v>17.899999999999999</v>
      </c>
      <c r="Q12">
        <v>2.2999999999999998</v>
      </c>
      <c r="R12">
        <v>0.9</v>
      </c>
      <c r="S12">
        <v>7</v>
      </c>
      <c r="T12">
        <v>2.8</v>
      </c>
      <c r="U12">
        <v>-2</v>
      </c>
      <c r="V12">
        <v>3.5</v>
      </c>
      <c r="W12">
        <v>-2.4</v>
      </c>
      <c r="X12">
        <v>3.6</v>
      </c>
      <c r="Y12">
        <v>9.9</v>
      </c>
      <c r="Z12">
        <v>6.2</v>
      </c>
      <c r="AA12">
        <v>4.5</v>
      </c>
    </row>
    <row r="13" spans="1:27" x14ac:dyDescent="0.25">
      <c r="A13">
        <v>1997</v>
      </c>
      <c r="B13">
        <v>20.608253968253969</v>
      </c>
      <c r="C13">
        <f t="shared" si="1"/>
        <v>-6.8308125466289695</v>
      </c>
      <c r="D13">
        <v>1.8119460639529892</v>
      </c>
      <c r="E13">
        <v>3.2831485386747299</v>
      </c>
      <c r="F13">
        <v>0.59451984126984081</v>
      </c>
      <c r="G13">
        <f t="shared" si="0"/>
        <v>-2.1864126136927524</v>
      </c>
      <c r="H13">
        <v>5.3868774298467634E-2</v>
      </c>
      <c r="I13">
        <v>2.9018448444192474E-3</v>
      </c>
      <c r="J13">
        <v>2</v>
      </c>
      <c r="K13">
        <v>3</v>
      </c>
      <c r="L13">
        <v>2.4</v>
      </c>
      <c r="M13">
        <v>2.1</v>
      </c>
      <c r="N13">
        <v>3.2</v>
      </c>
      <c r="O13">
        <v>1.7</v>
      </c>
      <c r="P13">
        <v>-1.5</v>
      </c>
      <c r="Q13">
        <v>0.9</v>
      </c>
      <c r="R13">
        <v>2.2999999999999998</v>
      </c>
      <c r="S13">
        <v>0.8</v>
      </c>
      <c r="T13">
        <v>1.7</v>
      </c>
      <c r="U13">
        <v>2.9</v>
      </c>
      <c r="V13">
        <v>2.9</v>
      </c>
      <c r="W13">
        <v>3.7</v>
      </c>
      <c r="X13">
        <v>2.8</v>
      </c>
      <c r="Y13">
        <v>5.2</v>
      </c>
      <c r="Z13">
        <v>2.8</v>
      </c>
      <c r="AA13">
        <v>2.9</v>
      </c>
    </row>
    <row r="14" spans="1:27" x14ac:dyDescent="0.25">
      <c r="A14">
        <v>1998</v>
      </c>
      <c r="B14">
        <v>14.422071713147409</v>
      </c>
      <c r="C14">
        <f t="shared" si="1"/>
        <v>-30.017983399447999</v>
      </c>
      <c r="D14">
        <v>1.559010211473526</v>
      </c>
      <c r="E14">
        <v>2.4305128394787285</v>
      </c>
      <c r="F14">
        <v>0.42034331337325365</v>
      </c>
      <c r="G14">
        <f t="shared" si="0"/>
        <v>-29.297008410108194</v>
      </c>
      <c r="H14">
        <v>5.5465854164910927E-2</v>
      </c>
      <c r="I14">
        <v>3.0764609782431671E-3</v>
      </c>
      <c r="J14">
        <v>5.7</v>
      </c>
      <c r="K14">
        <v>-1.9</v>
      </c>
      <c r="L14">
        <v>3.6</v>
      </c>
      <c r="M14">
        <v>2</v>
      </c>
      <c r="N14">
        <v>2.7</v>
      </c>
      <c r="O14">
        <v>-0.2</v>
      </c>
      <c r="P14">
        <v>-3.3</v>
      </c>
      <c r="Q14">
        <v>3.7</v>
      </c>
      <c r="R14">
        <v>2.6</v>
      </c>
      <c r="S14">
        <v>4.3</v>
      </c>
      <c r="T14">
        <v>7.3</v>
      </c>
      <c r="U14">
        <v>10.9</v>
      </c>
      <c r="V14">
        <v>-0.8</v>
      </c>
      <c r="W14">
        <v>-0.3</v>
      </c>
      <c r="X14">
        <v>-0.9</v>
      </c>
      <c r="Y14">
        <v>-4.7</v>
      </c>
      <c r="Z14">
        <v>0.3</v>
      </c>
      <c r="AA14">
        <v>1.6</v>
      </c>
    </row>
    <row r="15" spans="1:27" x14ac:dyDescent="0.25">
      <c r="A15">
        <v>1999</v>
      </c>
      <c r="B15">
        <v>19.344980079681271</v>
      </c>
      <c r="C15">
        <f t="shared" si="1"/>
        <v>34.134543666469604</v>
      </c>
      <c r="D15">
        <v>4.5324733030246618</v>
      </c>
      <c r="E15">
        <v>20.543314242631286</v>
      </c>
      <c r="F15">
        <v>0.53354581673306767</v>
      </c>
      <c r="G15">
        <f t="shared" si="0"/>
        <v>26.930963276509463</v>
      </c>
      <c r="H15">
        <v>0.12508005759989713</v>
      </c>
      <c r="I15">
        <v>1.5645020809193586E-2</v>
      </c>
      <c r="J15">
        <v>2.5</v>
      </c>
      <c r="K15">
        <v>0.5</v>
      </c>
      <c r="L15">
        <v>5.8</v>
      </c>
      <c r="M15">
        <v>2.2000000000000002</v>
      </c>
      <c r="N15">
        <v>2.1</v>
      </c>
      <c r="O15">
        <v>2</v>
      </c>
      <c r="P15">
        <v>-5.4</v>
      </c>
      <c r="Q15">
        <v>1</v>
      </c>
      <c r="R15">
        <v>2</v>
      </c>
      <c r="S15">
        <v>8</v>
      </c>
      <c r="T15">
        <v>2.6</v>
      </c>
      <c r="U15">
        <v>-3</v>
      </c>
      <c r="V15">
        <v>0.7</v>
      </c>
      <c r="W15">
        <v>1</v>
      </c>
      <c r="X15">
        <v>1</v>
      </c>
      <c r="Y15">
        <v>-1.8</v>
      </c>
      <c r="Z15">
        <v>0.5</v>
      </c>
      <c r="AA15">
        <v>1.4</v>
      </c>
    </row>
    <row r="16" spans="1:27" x14ac:dyDescent="0.25">
      <c r="A16">
        <v>2000</v>
      </c>
      <c r="B16">
        <v>30.378520000000016</v>
      </c>
      <c r="C16">
        <f t="shared" si="1"/>
        <v>57.035674758371393</v>
      </c>
      <c r="D16">
        <v>2.9660068458451003</v>
      </c>
      <c r="E16">
        <v>8.7971966096000003</v>
      </c>
      <c r="F16">
        <v>0.85039999999999982</v>
      </c>
      <c r="G16">
        <f t="shared" si="0"/>
        <v>59.386499402628424</v>
      </c>
      <c r="H16">
        <v>9.4417265370271286E-2</v>
      </c>
      <c r="I16">
        <v>8.9146200000002288E-3</v>
      </c>
      <c r="J16">
        <v>0.7</v>
      </c>
      <c r="K16">
        <v>5.9</v>
      </c>
      <c r="L16">
        <v>0.7</v>
      </c>
      <c r="M16">
        <v>1.8</v>
      </c>
      <c r="N16">
        <v>2</v>
      </c>
      <c r="O16">
        <v>6.4</v>
      </c>
      <c r="P16">
        <v>3</v>
      </c>
      <c r="Q16">
        <v>-0.6</v>
      </c>
      <c r="R16">
        <v>2.8</v>
      </c>
      <c r="S16">
        <v>-3</v>
      </c>
      <c r="T16">
        <v>0.7</v>
      </c>
      <c r="U16">
        <v>4.8</v>
      </c>
      <c r="V16">
        <v>4.5</v>
      </c>
      <c r="W16">
        <v>2.6</v>
      </c>
      <c r="X16">
        <v>2.6</v>
      </c>
      <c r="Y16">
        <v>7.3</v>
      </c>
      <c r="Z16">
        <v>1.2</v>
      </c>
      <c r="AA16">
        <v>1.1000000000000001</v>
      </c>
    </row>
    <row r="17" spans="1:27" x14ac:dyDescent="0.25">
      <c r="A17">
        <v>2001</v>
      </c>
      <c r="B17">
        <v>25.983119999999982</v>
      </c>
      <c r="C17">
        <f t="shared" si="1"/>
        <v>-14.468775964069454</v>
      </c>
      <c r="D17">
        <v>3.5596099597570499</v>
      </c>
      <c r="E17">
        <v>12.670823065601587</v>
      </c>
      <c r="F17">
        <v>0.74104000000000003</v>
      </c>
      <c r="G17">
        <f t="shared" si="0"/>
        <v>-12.859830667920956</v>
      </c>
      <c r="H17">
        <v>0.150264335089868</v>
      </c>
      <c r="I17">
        <v>2.2579370400000132E-2</v>
      </c>
      <c r="J17">
        <v>3.7</v>
      </c>
      <c r="K17">
        <v>5.7</v>
      </c>
      <c r="L17">
        <v>4</v>
      </c>
      <c r="M17">
        <v>2.9</v>
      </c>
      <c r="N17">
        <v>2.2000000000000002</v>
      </c>
      <c r="O17">
        <v>8.4</v>
      </c>
      <c r="P17">
        <v>3.4</v>
      </c>
      <c r="Q17">
        <v>5.6</v>
      </c>
      <c r="R17">
        <v>0.4</v>
      </c>
      <c r="S17">
        <v>2.6</v>
      </c>
      <c r="T17">
        <v>3.8</v>
      </c>
      <c r="U17">
        <v>5.0999999999999996</v>
      </c>
      <c r="V17">
        <v>4.4000000000000004</v>
      </c>
      <c r="W17">
        <v>1</v>
      </c>
      <c r="X17">
        <v>2.9</v>
      </c>
      <c r="Y17">
        <v>3.8</v>
      </c>
      <c r="Z17">
        <v>3.2</v>
      </c>
      <c r="AA17">
        <v>1.1000000000000001</v>
      </c>
    </row>
    <row r="18" spans="1:27" x14ac:dyDescent="0.25">
      <c r="A18">
        <v>2002</v>
      </c>
      <c r="B18">
        <v>26.18496</v>
      </c>
      <c r="C18">
        <f t="shared" si="1"/>
        <v>0.7768120225747277</v>
      </c>
      <c r="D18">
        <v>3.2076594891601435</v>
      </c>
      <c r="E18">
        <v>10.289079398399114</v>
      </c>
      <c r="F18">
        <v>0.72295800000000054</v>
      </c>
      <c r="G18">
        <f t="shared" si="0"/>
        <v>-2.4400842059807144</v>
      </c>
      <c r="H18">
        <v>9.3213626879330422E-2</v>
      </c>
      <c r="I18">
        <v>8.6887802359990312E-3</v>
      </c>
      <c r="J18">
        <v>4.0999999999999996</v>
      </c>
      <c r="K18">
        <v>0.6</v>
      </c>
      <c r="L18">
        <v>0.6</v>
      </c>
      <c r="M18">
        <v>2.2000000000000002</v>
      </c>
      <c r="N18">
        <v>0.6</v>
      </c>
      <c r="O18">
        <v>0.1</v>
      </c>
      <c r="P18">
        <v>1.3</v>
      </c>
      <c r="Q18">
        <v>-0.2</v>
      </c>
      <c r="R18">
        <v>-1.6</v>
      </c>
      <c r="S18">
        <v>1.9</v>
      </c>
      <c r="T18">
        <v>4.2</v>
      </c>
      <c r="U18">
        <v>6.4</v>
      </c>
      <c r="V18">
        <v>0.5</v>
      </c>
      <c r="W18">
        <v>0</v>
      </c>
      <c r="X18">
        <v>3.5</v>
      </c>
      <c r="Y18">
        <v>-0.4</v>
      </c>
      <c r="Z18">
        <v>1.3</v>
      </c>
      <c r="AA18">
        <v>2.1</v>
      </c>
    </row>
    <row r="19" spans="1:27" x14ac:dyDescent="0.25">
      <c r="A19">
        <v>2003</v>
      </c>
      <c r="B19">
        <v>31.075240000000015</v>
      </c>
      <c r="C19">
        <f t="shared" si="1"/>
        <v>18.67591166837763</v>
      </c>
      <c r="D19">
        <v>2.6236254577206712</v>
      </c>
      <c r="E19">
        <v>6.8834105424000009</v>
      </c>
      <c r="F19">
        <v>0.87781200000000048</v>
      </c>
      <c r="G19">
        <f t="shared" si="0"/>
        <v>21.41950154780773</v>
      </c>
      <c r="H19">
        <v>8.3841020127381607E-2</v>
      </c>
      <c r="I19">
        <v>7.0293166560000085E-3</v>
      </c>
      <c r="J19">
        <v>2.2999999999999998</v>
      </c>
      <c r="K19">
        <v>5.4</v>
      </c>
      <c r="L19">
        <v>-0.1</v>
      </c>
      <c r="M19">
        <v>2.4</v>
      </c>
      <c r="N19">
        <v>1</v>
      </c>
      <c r="O19">
        <v>9</v>
      </c>
      <c r="P19">
        <v>13.8</v>
      </c>
      <c r="Q19">
        <v>1.3</v>
      </c>
      <c r="R19">
        <v>1</v>
      </c>
      <c r="S19">
        <v>3.3</v>
      </c>
      <c r="T19">
        <v>2.7</v>
      </c>
      <c r="U19">
        <v>2.1</v>
      </c>
      <c r="V19">
        <v>4</v>
      </c>
      <c r="W19">
        <v>0.4</v>
      </c>
      <c r="X19">
        <v>2.5</v>
      </c>
      <c r="Y19">
        <v>1.9</v>
      </c>
      <c r="Z19">
        <v>1.3</v>
      </c>
      <c r="AA19">
        <v>1.9</v>
      </c>
    </row>
    <row r="20" spans="1:27" x14ac:dyDescent="0.25">
      <c r="A20">
        <v>2004</v>
      </c>
      <c r="B20">
        <v>41.506024096385531</v>
      </c>
      <c r="C20">
        <f t="shared" si="1"/>
        <v>33.56622216396562</v>
      </c>
      <c r="D20">
        <v>5.7745226210855449</v>
      </c>
      <c r="E20">
        <v>33.345111501428676</v>
      </c>
      <c r="F20">
        <v>1.1752971887550205</v>
      </c>
      <c r="G20">
        <f t="shared" si="0"/>
        <v>33.889396448786293</v>
      </c>
      <c r="H20">
        <v>0.12108837106243092</v>
      </c>
      <c r="I20">
        <v>1.466239360655296E-2</v>
      </c>
      <c r="J20">
        <v>3</v>
      </c>
      <c r="K20">
        <v>8.4</v>
      </c>
      <c r="L20">
        <v>7.3</v>
      </c>
      <c r="M20">
        <v>1.6</v>
      </c>
      <c r="N20">
        <v>0.5</v>
      </c>
      <c r="O20">
        <v>11.5</v>
      </c>
      <c r="P20">
        <v>6.2</v>
      </c>
      <c r="Q20">
        <v>6.6</v>
      </c>
      <c r="R20">
        <v>2.2999999999999998</v>
      </c>
      <c r="S20">
        <v>2.8</v>
      </c>
      <c r="T20">
        <v>3.5</v>
      </c>
      <c r="U20">
        <v>4.3</v>
      </c>
      <c r="V20">
        <v>7.4</v>
      </c>
      <c r="W20">
        <v>0.4</v>
      </c>
      <c r="X20">
        <v>4.5</v>
      </c>
      <c r="Y20">
        <v>5.6</v>
      </c>
      <c r="Z20">
        <v>7.5</v>
      </c>
      <c r="AA20">
        <v>0.7</v>
      </c>
    </row>
    <row r="21" spans="1:27" x14ac:dyDescent="0.25">
      <c r="A21">
        <v>2005</v>
      </c>
      <c r="B21">
        <v>56.637250996015872</v>
      </c>
      <c r="C21">
        <f t="shared" si="1"/>
        <v>36.455495868485308</v>
      </c>
      <c r="D21">
        <v>6.2523327290330393</v>
      </c>
      <c r="E21">
        <v>39.091664554537729</v>
      </c>
      <c r="F21">
        <v>1.5807749003984064</v>
      </c>
      <c r="G21">
        <f t="shared" si="0"/>
        <v>34.500015444851357</v>
      </c>
      <c r="H21">
        <v>0.31365228534649137</v>
      </c>
      <c r="I21">
        <v>9.8377756103076849E-2</v>
      </c>
      <c r="J21">
        <v>3.7</v>
      </c>
      <c r="K21">
        <v>2.2999999999999998</v>
      </c>
      <c r="L21">
        <v>1.2</v>
      </c>
      <c r="M21">
        <v>1.5</v>
      </c>
      <c r="N21">
        <v>1.6</v>
      </c>
      <c r="O21">
        <v>2.6</v>
      </c>
      <c r="P21">
        <v>-13.7</v>
      </c>
      <c r="Q21">
        <v>-0.1</v>
      </c>
      <c r="R21">
        <v>3</v>
      </c>
      <c r="S21">
        <v>3.7</v>
      </c>
      <c r="T21">
        <v>3.9</v>
      </c>
      <c r="U21">
        <v>4</v>
      </c>
      <c r="V21">
        <v>2.4</v>
      </c>
      <c r="W21">
        <v>2.8</v>
      </c>
      <c r="X21">
        <v>2.4</v>
      </c>
      <c r="Y21">
        <v>2</v>
      </c>
      <c r="Z21">
        <v>2</v>
      </c>
      <c r="AA21">
        <v>1.2</v>
      </c>
    </row>
    <row r="22" spans="1:27" x14ac:dyDescent="0.25">
      <c r="A22">
        <v>2006</v>
      </c>
      <c r="B22">
        <v>66.054658634538143</v>
      </c>
      <c r="C22">
        <f t="shared" si="1"/>
        <v>16.627586037296787</v>
      </c>
      <c r="D22">
        <v>5.5858653358397659</v>
      </c>
      <c r="E22">
        <v>31.201891550136295</v>
      </c>
      <c r="F22">
        <v>1.8247751004016064</v>
      </c>
      <c r="G22">
        <f t="shared" si="0"/>
        <v>15.435480405319193</v>
      </c>
      <c r="H22">
        <v>0.27395836612149155</v>
      </c>
      <c r="I22">
        <v>7.50531863679572E-2</v>
      </c>
      <c r="J22">
        <v>4.8</v>
      </c>
      <c r="K22">
        <v>0.7</v>
      </c>
      <c r="L22">
        <v>-0.5</v>
      </c>
      <c r="M22">
        <v>1.8</v>
      </c>
      <c r="N22">
        <v>1.4</v>
      </c>
      <c r="O22">
        <v>0.8</v>
      </c>
      <c r="P22">
        <v>4.9000000000000004</v>
      </c>
      <c r="Q22">
        <v>0.2</v>
      </c>
      <c r="R22">
        <v>4.7</v>
      </c>
      <c r="S22">
        <v>6</v>
      </c>
      <c r="T22">
        <v>5.3</v>
      </c>
      <c r="U22">
        <v>4.5999999999999996</v>
      </c>
      <c r="V22">
        <v>0.8</v>
      </c>
      <c r="W22">
        <v>2.1</v>
      </c>
      <c r="X22">
        <v>1.8</v>
      </c>
      <c r="Y22">
        <v>-0.2</v>
      </c>
      <c r="Z22">
        <v>-1.8</v>
      </c>
      <c r="AA22">
        <v>3.8</v>
      </c>
    </row>
    <row r="23" spans="1:27" x14ac:dyDescent="0.25">
      <c r="A23">
        <v>2007</v>
      </c>
      <c r="B23">
        <v>72.340595238095247</v>
      </c>
      <c r="C23">
        <f t="shared" si="1"/>
        <v>9.5162653679514477</v>
      </c>
      <c r="D23">
        <v>12.853233737189793</v>
      </c>
      <c r="E23">
        <v>165.20561750283389</v>
      </c>
      <c r="F23">
        <v>2.0507261904761909</v>
      </c>
      <c r="G23">
        <f t="shared" si="0"/>
        <v>12.382407564902433</v>
      </c>
      <c r="H23">
        <v>0.28134794666362206</v>
      </c>
      <c r="I23">
        <v>7.9156667091836316E-2</v>
      </c>
      <c r="J23">
        <v>3.8</v>
      </c>
      <c r="K23">
        <v>3.3</v>
      </c>
      <c r="L23">
        <v>7.4</v>
      </c>
      <c r="M23">
        <v>4.4000000000000004</v>
      </c>
      <c r="N23">
        <v>1.8</v>
      </c>
      <c r="O23">
        <v>4.4000000000000004</v>
      </c>
      <c r="P23">
        <v>29.2</v>
      </c>
      <c r="Q23">
        <v>2.9</v>
      </c>
      <c r="R23">
        <v>4.5999999999999996</v>
      </c>
      <c r="S23">
        <v>4.5</v>
      </c>
      <c r="T23">
        <v>3.9</v>
      </c>
      <c r="U23">
        <v>3.2</v>
      </c>
      <c r="V23">
        <v>3.8</v>
      </c>
      <c r="W23">
        <v>4.0999999999999996</v>
      </c>
      <c r="X23">
        <v>2.2999999999999998</v>
      </c>
      <c r="Y23">
        <v>2</v>
      </c>
      <c r="Z23">
        <v>5.0999999999999996</v>
      </c>
      <c r="AA23">
        <v>3.1</v>
      </c>
    </row>
    <row r="24" spans="1:27" x14ac:dyDescent="0.25">
      <c r="A24">
        <v>2008</v>
      </c>
      <c r="B24">
        <v>99.671501976284517</v>
      </c>
      <c r="C24">
        <f t="shared" si="1"/>
        <v>37.780870682961357</v>
      </c>
      <c r="D24">
        <v>28.562675057489496</v>
      </c>
      <c r="E24">
        <v>815.82640643973264</v>
      </c>
      <c r="F24">
        <v>2.4614683794466385</v>
      </c>
      <c r="G24">
        <f t="shared" si="0"/>
        <v>20.029109243251579</v>
      </c>
      <c r="H24">
        <v>0.75304535606342238</v>
      </c>
      <c r="I24">
        <v>0.56707730828868663</v>
      </c>
      <c r="J24">
        <v>6.2</v>
      </c>
      <c r="K24">
        <v>3.5</v>
      </c>
      <c r="L24">
        <v>8</v>
      </c>
      <c r="M24">
        <v>10.199999999999999</v>
      </c>
      <c r="N24">
        <v>5.2</v>
      </c>
      <c r="O24">
        <v>4.5</v>
      </c>
      <c r="P24">
        <v>14</v>
      </c>
      <c r="Q24">
        <v>13.8</v>
      </c>
      <c r="R24">
        <v>5.9</v>
      </c>
      <c r="S24">
        <v>4.8</v>
      </c>
      <c r="T24">
        <v>5.2</v>
      </c>
      <c r="U24">
        <v>5.6</v>
      </c>
      <c r="V24">
        <v>4.2</v>
      </c>
      <c r="W24">
        <v>4.3</v>
      </c>
      <c r="X24">
        <v>3.1</v>
      </c>
      <c r="Y24">
        <v>2.2999999999999998</v>
      </c>
      <c r="Z24">
        <v>5</v>
      </c>
      <c r="AA24">
        <v>5.5</v>
      </c>
    </row>
    <row r="25" spans="1:27" x14ac:dyDescent="0.25">
      <c r="A25">
        <v>2009</v>
      </c>
      <c r="B25">
        <v>61.950436507936516</v>
      </c>
      <c r="C25">
        <f t="shared" si="1"/>
        <v>-37.845386816106391</v>
      </c>
      <c r="D25">
        <v>13.361404327506536</v>
      </c>
      <c r="E25">
        <v>178.52712560311039</v>
      </c>
      <c r="F25">
        <v>1.6503035714285703</v>
      </c>
      <c r="G25">
        <f t="shared" si="0"/>
        <v>-32.954508568597809</v>
      </c>
      <c r="H25">
        <v>0.30171749293470712</v>
      </c>
      <c r="I25">
        <v>9.1033445542805028E-2</v>
      </c>
      <c r="J25">
        <v>-2.1466071978606802</v>
      </c>
      <c r="K25">
        <v>-0.62937100475146501</v>
      </c>
      <c r="L25">
        <v>-6.3611000209129402</v>
      </c>
      <c r="M25">
        <v>3.1504255271356598</v>
      </c>
      <c r="N25">
        <v>3.7322787744075501</v>
      </c>
      <c r="O25">
        <v>-1.0488708695798501</v>
      </c>
      <c r="P25">
        <v>-14.6755427701614</v>
      </c>
      <c r="Q25">
        <v>2.27369084462689</v>
      </c>
      <c r="R25">
        <v>3.6334661297369402</v>
      </c>
      <c r="S25">
        <v>-6.09458941738795</v>
      </c>
      <c r="T25">
        <v>-4.8</v>
      </c>
      <c r="U25">
        <v>-3.3765865575101501</v>
      </c>
      <c r="V25">
        <v>0.51776925290660503</v>
      </c>
      <c r="W25">
        <v>1.8677608062336599</v>
      </c>
      <c r="X25">
        <v>2.2635193335717698</v>
      </c>
      <c r="Y25">
        <v>-1.9821626974922899</v>
      </c>
      <c r="Z25">
        <v>1.6520125749901</v>
      </c>
      <c r="AA25">
        <v>5.5506672860128896</v>
      </c>
    </row>
    <row r="26" spans="1:27" x14ac:dyDescent="0.25">
      <c r="A26">
        <v>2010</v>
      </c>
      <c r="B26">
        <v>79.47571428571429</v>
      </c>
      <c r="C26">
        <f t="shared" si="1"/>
        <v>28.28919175659496</v>
      </c>
      <c r="D26">
        <v>5.2419697358930017</v>
      </c>
      <c r="E26">
        <v>27.478246712018148</v>
      </c>
      <c r="F26">
        <v>2.0755924453280321</v>
      </c>
      <c r="G26">
        <f t="shared" si="0"/>
        <v>25.770341969951282</v>
      </c>
      <c r="H26">
        <v>0.14218271119376652</v>
      </c>
      <c r="I26">
        <v>2.0215923362410019E-2</v>
      </c>
      <c r="J26">
        <v>0.18807219285459301</v>
      </c>
      <c r="K26">
        <v>2.83556357444147</v>
      </c>
      <c r="L26">
        <v>1.1330076348793101</v>
      </c>
      <c r="M26">
        <v>-0.83858908771763296</v>
      </c>
      <c r="N26">
        <v>-0.45921282551737402</v>
      </c>
      <c r="O26">
        <v>2.85815949692913</v>
      </c>
      <c r="P26">
        <v>1.4782323834984199</v>
      </c>
      <c r="Q26">
        <v>-0.31652109236425202</v>
      </c>
      <c r="R26">
        <v>1.1108624591052301</v>
      </c>
      <c r="S26">
        <v>-0.62745865755753305</v>
      </c>
      <c r="T26">
        <v>0.7</v>
      </c>
      <c r="U26">
        <v>2.0443813197921199</v>
      </c>
      <c r="V26">
        <v>1.9221848674471</v>
      </c>
      <c r="W26">
        <v>-0.87839640647189299</v>
      </c>
      <c r="X26">
        <v>-5.9217744287098903E-2</v>
      </c>
      <c r="Y26">
        <v>4.7370624120390303</v>
      </c>
      <c r="Z26">
        <v>-0.118458658213937</v>
      </c>
      <c r="AA26">
        <v>2.1879700998013099</v>
      </c>
    </row>
    <row r="27" spans="1:27" x14ac:dyDescent="0.25">
      <c r="A27">
        <v>2011</v>
      </c>
      <c r="B27">
        <v>94.880873015872993</v>
      </c>
      <c r="C27">
        <f t="shared" si="1"/>
        <v>19.383479429674999</v>
      </c>
      <c r="D27">
        <v>8.062705542584002</v>
      </c>
      <c r="E27">
        <v>65.007220666414781</v>
      </c>
      <c r="F27">
        <v>2.7724404761904764</v>
      </c>
      <c r="G27">
        <f t="shared" si="0"/>
        <v>33.573451880256414</v>
      </c>
      <c r="H27">
        <v>0.22885755869361601</v>
      </c>
      <c r="I27">
        <v>5.2375782171201896E-2</v>
      </c>
      <c r="J27">
        <v>4.0999999999999996</v>
      </c>
      <c r="K27">
        <v>8.8000000000000007</v>
      </c>
      <c r="L27">
        <v>6.8</v>
      </c>
      <c r="M27">
        <v>3.9</v>
      </c>
      <c r="N27">
        <v>2.2999999999999998</v>
      </c>
      <c r="O27">
        <v>10.199999999999999</v>
      </c>
      <c r="P27">
        <v>9.1999999999999993</v>
      </c>
      <c r="Q27">
        <v>9.3000000000000007</v>
      </c>
      <c r="R27">
        <v>7.1</v>
      </c>
      <c r="S27">
        <v>3.3</v>
      </c>
      <c r="T27">
        <v>4.5</v>
      </c>
      <c r="U27">
        <v>5.6</v>
      </c>
      <c r="V27">
        <v>7.4</v>
      </c>
      <c r="W27">
        <v>3.2</v>
      </c>
      <c r="X27">
        <v>6.4</v>
      </c>
      <c r="Y27">
        <v>8.5</v>
      </c>
      <c r="Z27">
        <v>2.9</v>
      </c>
      <c r="AA27">
        <v>3.3</v>
      </c>
    </row>
    <row r="28" spans="1:27" x14ac:dyDescent="0.25">
      <c r="A28">
        <v>2012</v>
      </c>
      <c r="B28">
        <v>94.053333333333285</v>
      </c>
      <c r="C28">
        <f t="shared" si="1"/>
        <v>-0.87218809886083748</v>
      </c>
      <c r="D28">
        <v>7.7125841818358651</v>
      </c>
      <c r="E28">
        <v>59.483954761904798</v>
      </c>
      <c r="F28">
        <v>2.8775019920318736</v>
      </c>
      <c r="G28">
        <f t="shared" si="0"/>
        <v>3.7894958158221295</v>
      </c>
      <c r="H28">
        <v>0.24754106865997536</v>
      </c>
      <c r="I28">
        <v>6.1276580673322638E-2</v>
      </c>
      <c r="J28">
        <v>-0.6</v>
      </c>
      <c r="K28">
        <v>3.4</v>
      </c>
      <c r="L28">
        <v>2.1</v>
      </c>
      <c r="M28">
        <v>2.8</v>
      </c>
      <c r="N28">
        <v>3.5</v>
      </c>
      <c r="O28">
        <v>6.4</v>
      </c>
      <c r="P28">
        <v>3.2</v>
      </c>
      <c r="Q28">
        <v>6.1</v>
      </c>
      <c r="R28">
        <v>2.4</v>
      </c>
      <c r="S28">
        <v>1</v>
      </c>
      <c r="T28">
        <v>-2</v>
      </c>
      <c r="U28">
        <v>-5.0999999999999996</v>
      </c>
      <c r="V28">
        <v>3.6</v>
      </c>
      <c r="W28">
        <v>1.1000000000000001</v>
      </c>
      <c r="X28">
        <v>1.7</v>
      </c>
      <c r="Y28">
        <v>0.3</v>
      </c>
      <c r="Z28">
        <v>5.5</v>
      </c>
      <c r="AA28">
        <v>3.3</v>
      </c>
    </row>
    <row r="29" spans="1:27" x14ac:dyDescent="0.25">
      <c r="A29">
        <v>2013</v>
      </c>
      <c r="B29">
        <v>97.982539682539738</v>
      </c>
      <c r="C29">
        <f t="shared" si="1"/>
        <v>4.1776364642824513</v>
      </c>
      <c r="D29">
        <v>5.4507022900516704</v>
      </c>
      <c r="E29">
        <v>29.710155454774522</v>
      </c>
      <c r="F29">
        <v>2.7525873015872993</v>
      </c>
      <c r="G29">
        <f t="shared" si="0"/>
        <v>-4.341080937232265</v>
      </c>
      <c r="H29">
        <v>0.16598686455207745</v>
      </c>
      <c r="I29">
        <v>2.7551639203829706E-2</v>
      </c>
      <c r="J29">
        <v>2.5</v>
      </c>
      <c r="K29">
        <v>1.2</v>
      </c>
      <c r="L29">
        <v>0.1</v>
      </c>
      <c r="M29">
        <v>1</v>
      </c>
      <c r="N29">
        <v>0.5</v>
      </c>
      <c r="O29">
        <v>2</v>
      </c>
      <c r="P29">
        <v>3.3</v>
      </c>
      <c r="Q29">
        <v>-1.4</v>
      </c>
      <c r="R29">
        <v>2.5</v>
      </c>
      <c r="S29">
        <v>2</v>
      </c>
      <c r="T29">
        <v>3.3</v>
      </c>
      <c r="U29">
        <v>4.7</v>
      </c>
      <c r="V29">
        <v>2.1</v>
      </c>
      <c r="W29">
        <v>-1</v>
      </c>
      <c r="X29">
        <v>-0.1</v>
      </c>
      <c r="Y29">
        <v>0.9</v>
      </c>
      <c r="Z29">
        <v>4.7</v>
      </c>
      <c r="AA29">
        <v>-1.7</v>
      </c>
    </row>
    <row r="30" spans="1:27" x14ac:dyDescent="0.25">
      <c r="A30">
        <v>2014</v>
      </c>
      <c r="B30">
        <v>93.172222222222203</v>
      </c>
      <c r="C30">
        <f t="shared" si="1"/>
        <v>-4.9093618882535681</v>
      </c>
      <c r="D30">
        <v>13.518752254629254</v>
      </c>
      <c r="E30">
        <v>182.75666252204351</v>
      </c>
      <c r="F30">
        <v>2.547626984126985</v>
      </c>
      <c r="G30">
        <f t="shared" si="0"/>
        <v>-7.4460968900831022</v>
      </c>
      <c r="H30">
        <v>0.39686906069299138</v>
      </c>
      <c r="I30">
        <v>0.15750505133533726</v>
      </c>
      <c r="J30">
        <v>1.5</v>
      </c>
      <c r="K30">
        <v>9.1999999999999993</v>
      </c>
      <c r="L30">
        <v>3.6</v>
      </c>
      <c r="M30">
        <v>0.2</v>
      </c>
      <c r="N30">
        <v>1</v>
      </c>
      <c r="O30">
        <v>12.1</v>
      </c>
      <c r="P30">
        <v>8.4</v>
      </c>
      <c r="Q30">
        <v>0.1</v>
      </c>
      <c r="R30">
        <v>5.8</v>
      </c>
      <c r="S30">
        <v>4.8</v>
      </c>
      <c r="T30">
        <v>1.9</v>
      </c>
      <c r="U30">
        <v>-1.3</v>
      </c>
      <c r="V30">
        <v>7.2</v>
      </c>
      <c r="W30">
        <v>-0.5</v>
      </c>
      <c r="X30">
        <v>3.9</v>
      </c>
      <c r="Y30">
        <v>9.1</v>
      </c>
      <c r="Z30">
        <v>2</v>
      </c>
      <c r="AA30">
        <v>-0.8</v>
      </c>
    </row>
    <row r="31" spans="1:27" x14ac:dyDescent="0.25">
      <c r="A31">
        <v>2015</v>
      </c>
      <c r="B31">
        <v>48.65670634920631</v>
      </c>
      <c r="C31">
        <f t="shared" si="1"/>
        <v>-47.777668935322062</v>
      </c>
      <c r="D31">
        <v>6.8141564729307378</v>
      </c>
      <c r="E31">
        <v>46.432728437583869</v>
      </c>
      <c r="F31">
        <v>1.5830853174603166</v>
      </c>
      <c r="G31">
        <f t="shared" si="0"/>
        <v>-37.860396073532534</v>
      </c>
      <c r="H31">
        <v>0.26141157315252561</v>
      </c>
      <c r="I31">
        <v>6.8336010578078241E-2</v>
      </c>
      <c r="J31">
        <v>-0.2</v>
      </c>
      <c r="K31">
        <v>3</v>
      </c>
      <c r="L31">
        <v>-1.3</v>
      </c>
      <c r="M31">
        <v>1.1000000000000001</v>
      </c>
      <c r="N31">
        <v>1.6</v>
      </c>
      <c r="O31">
        <v>7.2</v>
      </c>
      <c r="P31">
        <v>17.8</v>
      </c>
      <c r="Q31">
        <v>-1</v>
      </c>
      <c r="R31">
        <v>-0.9</v>
      </c>
      <c r="S31">
        <v>-2.2000000000000002</v>
      </c>
      <c r="T31">
        <v>-0.5</v>
      </c>
      <c r="U31">
        <v>1.6</v>
      </c>
      <c r="V31">
        <v>1.9</v>
      </c>
      <c r="W31">
        <v>1.1000000000000001</v>
      </c>
      <c r="X31">
        <v>4.0999999999999996</v>
      </c>
      <c r="Y31">
        <v>-3.9</v>
      </c>
      <c r="Z31">
        <v>0.4</v>
      </c>
      <c r="AA31">
        <v>3.2</v>
      </c>
    </row>
    <row r="32" spans="1:27" x14ac:dyDescent="0.25">
      <c r="A32">
        <v>2016</v>
      </c>
      <c r="B32">
        <v>43.293650793650791</v>
      </c>
      <c r="C32">
        <f t="shared" si="1"/>
        <v>-11.022233023882023</v>
      </c>
      <c r="D32">
        <v>6.7265713456805303</v>
      </c>
      <c r="E32">
        <v>45.24676206853038</v>
      </c>
      <c r="F32">
        <v>1.3635218253968266</v>
      </c>
      <c r="G32">
        <f t="shared" si="0"/>
        <v>-13.869340435531754</v>
      </c>
      <c r="H32">
        <v>0.18979008746882806</v>
      </c>
      <c r="I32">
        <v>3.6020277301425409E-2</v>
      </c>
      <c r="J32">
        <v>0.8</v>
      </c>
      <c r="K32">
        <v>-4.4000000000000004</v>
      </c>
      <c r="L32">
        <v>-2.2999999999999998</v>
      </c>
      <c r="M32">
        <v>-0.3</v>
      </c>
      <c r="N32">
        <v>0.3</v>
      </c>
      <c r="O32">
        <v>-6.3</v>
      </c>
      <c r="P32">
        <v>-21.1</v>
      </c>
      <c r="Q32">
        <v>-0.6</v>
      </c>
      <c r="R32">
        <v>-0.7</v>
      </c>
      <c r="S32">
        <v>2.2000000000000002</v>
      </c>
      <c r="T32">
        <v>1.2</v>
      </c>
      <c r="U32">
        <v>0</v>
      </c>
      <c r="V32">
        <v>-3.5</v>
      </c>
      <c r="W32">
        <v>-0.4</v>
      </c>
      <c r="X32">
        <v>-0.9</v>
      </c>
      <c r="Y32">
        <v>-4.0999999999999996</v>
      </c>
      <c r="Z32">
        <v>-2.7</v>
      </c>
      <c r="AA32">
        <v>-0.4</v>
      </c>
    </row>
    <row r="33" spans="1:27" s="5" customFormat="1" x14ac:dyDescent="0.25">
      <c r="A33" s="5" t="s">
        <v>64</v>
      </c>
      <c r="J33" s="5">
        <f>AVERAGE(J3:J32)</f>
        <v>3.4147154998331302</v>
      </c>
      <c r="K33" s="5">
        <f t="shared" ref="K33:Z33" si="2">AVERAGE(K3:K32)</f>
        <v>3.1235397523230004</v>
      </c>
      <c r="L33" s="5">
        <f t="shared" si="2"/>
        <v>2.5657302537988782</v>
      </c>
      <c r="M33" s="5">
        <f t="shared" si="2"/>
        <v>3.077061214647268</v>
      </c>
      <c r="N33" s="5">
        <f t="shared" si="2"/>
        <v>2.4424355316296724</v>
      </c>
      <c r="O33" s="5">
        <f t="shared" si="2"/>
        <v>3.8836429542449764</v>
      </c>
      <c r="P33" s="5">
        <f t="shared" si="2"/>
        <v>3.4434229871112336</v>
      </c>
      <c r="Q33" s="5">
        <f t="shared" si="2"/>
        <v>2.5985723250754207</v>
      </c>
      <c r="R33" s="5">
        <f t="shared" si="2"/>
        <v>3.0281442862947388</v>
      </c>
      <c r="S33" s="5">
        <f t="shared" si="2"/>
        <v>3.8559317308351502</v>
      </c>
      <c r="T33" s="5">
        <f t="shared" si="2"/>
        <v>3.8133333333333339</v>
      </c>
      <c r="U33" s="5">
        <f t="shared" si="2"/>
        <v>3.8022598254093984</v>
      </c>
      <c r="V33" s="5">
        <f t="shared" si="2"/>
        <v>2.9646651373451234</v>
      </c>
      <c r="W33" s="5">
        <f t="shared" si="2"/>
        <v>1.4163121466587258</v>
      </c>
      <c r="X33" s="5">
        <f t="shared" si="2"/>
        <v>2.6601433863094894</v>
      </c>
      <c r="Y33" s="5">
        <f t="shared" si="2"/>
        <v>2.3684966571515575</v>
      </c>
      <c r="Z33" s="5">
        <f t="shared" si="2"/>
        <v>2.4177851305592051</v>
      </c>
      <c r="AA33" s="5">
        <f>AVERAGE(AA3:AA32)</f>
        <v>2.2979545795271403</v>
      </c>
    </row>
    <row r="34" spans="1:27" s="5" customFormat="1" ht="15.75" thickBot="1" x14ac:dyDescent="0.3">
      <c r="A34"/>
      <c r="J34" s="2"/>
      <c r="K34" s="2"/>
    </row>
    <row r="35" spans="1:27" s="5" customFormat="1" ht="15.75" thickBot="1" x14ac:dyDescent="0.3">
      <c r="J35" s="2"/>
      <c r="K35" s="2"/>
    </row>
    <row r="36" spans="1:27" s="5" customFormat="1" x14ac:dyDescent="0.25"/>
    <row r="38" spans="1:27" x14ac:dyDescent="0.25">
      <c r="A38" t="s">
        <v>58</v>
      </c>
      <c r="J38" s="5">
        <f>CORREL(C3:C32,J3:J32)</f>
        <v>0.27234593375966004</v>
      </c>
      <c r="K38" s="5">
        <f>CORREL(C3:C32,K3:K32)</f>
        <v>0.41272557636737345</v>
      </c>
      <c r="L38" s="5">
        <f>CORREL(C3:C32,L3:L32)</f>
        <v>0.4928155582985696</v>
      </c>
      <c r="M38" s="5">
        <f>CORREL(C3:C32,M3:M32)</f>
        <v>0.15262927498925269</v>
      </c>
      <c r="N38" s="5">
        <f>CORREL(C3:C32,N3:N32)</f>
        <v>1.2770593006057349E-4</v>
      </c>
      <c r="O38" s="5">
        <f>CORREL(C3:C32,O3:O32)</f>
        <v>0.26416251716502198</v>
      </c>
      <c r="P38" s="5">
        <f>CORREL(C3:C32,P3:P32)</f>
        <v>0.16390767396498035</v>
      </c>
      <c r="Q38" s="5">
        <f>CORREL(C3:C32,Q3:Q32)</f>
        <v>0.18430495491108517</v>
      </c>
      <c r="R38" s="5">
        <f>CORREL(C3:C32,R3:R32)</f>
        <v>0.26186187697011465</v>
      </c>
      <c r="S38" s="5">
        <f>CORREL(C3:C32,S3:S32)</f>
        <v>0.23104192607092527</v>
      </c>
      <c r="T38" s="5">
        <f>CORREL(C3:C32,T3:T32)</f>
        <v>0.24313465819152613</v>
      </c>
      <c r="U38" s="5">
        <f>CORREL(C3:C32,U3:U32)</f>
        <v>0.15395993256985346</v>
      </c>
      <c r="V38" s="5">
        <f>CORREL(C3:C32,V3:V32)</f>
        <v>0.42219333423643762</v>
      </c>
      <c r="W38" s="5">
        <f>CORREL(C3:C32,W3:W32)</f>
        <v>9.0943235286532198E-2</v>
      </c>
      <c r="X38" s="5">
        <f>CORREL(C3:C32,X3:X32)</f>
        <v>0.22956919473016094</v>
      </c>
      <c r="Y38" s="5">
        <f>CORREL(C3:C32,Y3:Y32)</f>
        <v>0.51320653253972104</v>
      </c>
      <c r="Z38" s="5">
        <f>CORREL(C3:C32,Z3:Z32)</f>
        <v>0.11650351654103477</v>
      </c>
      <c r="AA38" s="5">
        <f>CORREL(C3:C32,AA3:AA32)</f>
        <v>5.3565803724643288E-4</v>
      </c>
    </row>
    <row r="39" spans="1:27" x14ac:dyDescent="0.25">
      <c r="A39" t="s">
        <v>59</v>
      </c>
      <c r="J39" s="5">
        <f>CORREL(G3:G32,J3:J32)</f>
        <v>0.26942812074554051</v>
      </c>
      <c r="K39" s="5">
        <f>CORREL(G3:G32,K3:K32)</f>
        <v>0.50786270847367054</v>
      </c>
      <c r="L39" s="5">
        <f>CORREL(G3:G32,L3:L32)</f>
        <v>0.47303760023082525</v>
      </c>
      <c r="M39" s="5">
        <f>CORREL(G3:G32,M3:M32)</f>
        <v>0.11120985003840066</v>
      </c>
      <c r="N39" s="5">
        <f>CORREL(G3:G32,N3:N32)</f>
        <v>-1.3909390013292765E-2</v>
      </c>
      <c r="O39" s="5">
        <f>CORREL(G3:G32,O3:O32)</f>
        <v>0.36014148549434699</v>
      </c>
      <c r="P39" s="5">
        <f>CORREL(G3:G32,P3:P32)</f>
        <v>0.17671468316871272</v>
      </c>
      <c r="Q39" s="5">
        <f>CORREL(G3:G32,Q3:Q32)</f>
        <v>0.18899263169967154</v>
      </c>
      <c r="R39" s="5">
        <f>CORREL(G3:G32,R3:R32)</f>
        <v>0.29407884166419734</v>
      </c>
      <c r="S39" s="5">
        <f>CORREL(G3:G32,S3:S32)</f>
        <v>0.23169632984402722</v>
      </c>
      <c r="T39" s="5">
        <f>CORREL(G3:G32,T3:T32)</f>
        <v>0.24435604495380311</v>
      </c>
      <c r="U39" s="5">
        <f>CORREL(G3:G32,U3:U32)</f>
        <v>0.1543963762656545</v>
      </c>
      <c r="V39" s="5">
        <f>CORREL(G3:G32,V3:V32)</f>
        <v>0.50634382658352906</v>
      </c>
      <c r="W39" s="5">
        <f>CORREL(G3:G32,W3:W32)</f>
        <v>0.12393885679373441</v>
      </c>
      <c r="X39" s="5">
        <f>CORREL(G3:G32,X3:X32)</f>
        <v>0.3357263154715891</v>
      </c>
      <c r="Y39" s="5">
        <f>CORREL(G3:G32,Y3:Y32)</f>
        <v>0.56744086203575372</v>
      </c>
      <c r="Z39" s="5">
        <f>CORREL(G3:G32,Z3:Z32)</f>
        <v>0.10949088170982885</v>
      </c>
      <c r="AA39" s="5">
        <f>CORREL(G3:G32,AA3:AA32)</f>
        <v>2.4165851802004104E-2</v>
      </c>
    </row>
    <row r="40" spans="1:27" x14ac:dyDescent="0.25">
      <c r="A40" t="s">
        <v>25</v>
      </c>
      <c r="J40" s="5">
        <f>RSQ(C3:C32,J3:J32)</f>
        <v>7.4172307635421139E-2</v>
      </c>
      <c r="K40" s="5">
        <f>RSQ(C3:C32,K3:K32)</f>
        <v>0.17034240138778056</v>
      </c>
      <c r="L40" s="5">
        <f>RSQ(C3:C32,L3:L32)</f>
        <v>0.24286717450113074</v>
      </c>
      <c r="M40" s="5">
        <f>RSQ(C3:C32,M3:M32)</f>
        <v>2.3295695583744908E-2</v>
      </c>
      <c r="N40" s="5">
        <f>RSQ(C3:C32,N3:N32)</f>
        <v>1.6308804572636079E-8</v>
      </c>
      <c r="O40" s="5">
        <f>RSQ(C3:C32,O3:O32)</f>
        <v>6.978183547496053E-2</v>
      </c>
      <c r="P40" s="5">
        <f>RSQ(C3:C32,P3:P32)</f>
        <v>2.6865725584610287E-2</v>
      </c>
      <c r="Q40" s="5">
        <f>RSQ(C3:C32,Q3:Q32)</f>
        <v>3.3968316404777127E-2</v>
      </c>
      <c r="R40" s="5">
        <f>RSQ(C3:C32,R3:R32)</f>
        <v>6.8571642610311456E-2</v>
      </c>
      <c r="S40" s="5">
        <f>RSQ(C3:C32,S3:S32)</f>
        <v>5.3380371602562912E-2</v>
      </c>
      <c r="T40" s="5">
        <f>RSQ(C3:C32,T3:T32)</f>
        <v>5.9114462013910248E-2</v>
      </c>
      <c r="U40" s="5">
        <f>RSQ(C3:C32,U3:U32)</f>
        <v>2.3703660836913824E-2</v>
      </c>
      <c r="V40" s="5">
        <f>RSQ(C3:C32,V3:V32)</f>
        <v>0.17824721147368033</v>
      </c>
      <c r="W40" s="5">
        <f>RSQ(C3:C32,W3:W32)</f>
        <v>8.2706720443815555E-3</v>
      </c>
      <c r="X40" s="5">
        <f>RSQ(C3:C32,X3:X32)</f>
        <v>5.2702015169054553E-2</v>
      </c>
      <c r="Y40" s="5">
        <f>RSQ(C3:C32,Y3:Y32)</f>
        <v>0.26338094504144366</v>
      </c>
      <c r="Z40" s="5">
        <f>RSQ(C3:C32,Z3:Z32)</f>
        <v>1.3573069366427166E-2</v>
      </c>
      <c r="AA40" s="5">
        <f>RSQ(C3:C32,AA3:AA32)</f>
        <v>2.8692953286670088E-7</v>
      </c>
    </row>
    <row r="41" spans="1:27" x14ac:dyDescent="0.25">
      <c r="A41" t="s">
        <v>26</v>
      </c>
      <c r="J41" s="5">
        <f>RSQ(G3:G32,J3:J32)</f>
        <v>7.2591512248473558E-2</v>
      </c>
      <c r="K41" s="5">
        <f>RSQ(G3:G32,K3:K32)</f>
        <v>0.25792453065821247</v>
      </c>
      <c r="L41" s="5">
        <f>RSQ(G3:G32,L3:L32)</f>
        <v>0.22376457123213805</v>
      </c>
      <c r="M41" s="5">
        <f>RSQ(G3:G32,M3:M32)</f>
        <v>1.2367630745563565E-2</v>
      </c>
      <c r="N41" s="5">
        <f>RSQ(G3:G32,N3:N32)</f>
        <v>1.9347113054188846E-4</v>
      </c>
      <c r="O41" s="5">
        <f>RSQ(G3:G32,O3:O32)</f>
        <v>0.12970188957407491</v>
      </c>
      <c r="P41" s="5">
        <f>RSQ(G3:G32,P3:P32)</f>
        <v>3.1228079247418529E-2</v>
      </c>
      <c r="Q41" s="5">
        <f>RSQ(G3:G32,Q3:Q32)</f>
        <v>3.5718214836767702E-2</v>
      </c>
      <c r="R41" s="5">
        <f>RSQ(G3:G32,R3:R32)</f>
        <v>8.6482365114556078E-2</v>
      </c>
      <c r="S41" s="5">
        <f>RSQ(G3:G32,S3:S32)</f>
        <v>5.3683189263192245E-2</v>
      </c>
      <c r="T41" s="5">
        <f>RSQ(G3:G32,T3:T32)</f>
        <v>5.9709876705465063E-2</v>
      </c>
      <c r="U41" s="5">
        <f>RSQ(G3:G32,U3:U32)</f>
        <v>2.3838241003965553E-2</v>
      </c>
      <c r="V41" s="5">
        <f>RSQ(G3:G32,V3:V32)</f>
        <v>0.25638407071925096</v>
      </c>
      <c r="W41" s="5">
        <f>RSQ(G3:G32,W3:W32)</f>
        <v>1.5360840223337811E-2</v>
      </c>
      <c r="X41" s="5">
        <f>RSQ(G3:G32,X3:X32)</f>
        <v>0.11271215890012901</v>
      </c>
      <c r="Y41" s="5">
        <f>RSQ(G3:G32,Y3:Y32)</f>
        <v>0.32198913190787931</v>
      </c>
      <c r="Z41" s="5">
        <f>RSQ(G3:G32,Z3:Z32)</f>
        <v>1.1988253177595736E-2</v>
      </c>
      <c r="AA41" s="5">
        <f>RSQ(G3:G32,AA3:AA32)</f>
        <v>5.8398839331642513E-4</v>
      </c>
    </row>
    <row r="42" spans="1:27" x14ac:dyDescent="0.25">
      <c r="A42" t="s">
        <v>60</v>
      </c>
      <c r="J42" s="1">
        <v>0.14539189380527731</v>
      </c>
      <c r="K42" s="1">
        <v>2.3411513447236462E-2</v>
      </c>
      <c r="L42" s="1">
        <v>5.6601418452295674E-3</v>
      </c>
      <c r="M42" s="1">
        <v>0.42070616885445344</v>
      </c>
      <c r="N42" s="1">
        <v>0.99946561617294194</v>
      </c>
      <c r="O42" s="1">
        <v>0.15836282612336938</v>
      </c>
      <c r="P42" s="1">
        <v>0.38677155050438417</v>
      </c>
      <c r="Q42">
        <v>0.32957438390376381</v>
      </c>
      <c r="R42" s="1">
        <v>0.16215401180498915</v>
      </c>
      <c r="S42" s="1">
        <v>0.21929671398515826</v>
      </c>
      <c r="T42">
        <v>0.19544208376264482</v>
      </c>
      <c r="U42">
        <v>0.41661872441925252</v>
      </c>
      <c r="V42">
        <v>2.0123183226303597E-2</v>
      </c>
      <c r="W42">
        <v>0.63269052339869969</v>
      </c>
      <c r="X42">
        <v>0.22233111893809634</v>
      </c>
      <c r="Y42">
        <v>3.7283535397731205E-3</v>
      </c>
      <c r="Z42">
        <v>0.53981348664170881</v>
      </c>
      <c r="AA42">
        <v>0.99775854844540857</v>
      </c>
    </row>
    <row r="43" spans="1:27" x14ac:dyDescent="0.25">
      <c r="A43" t="s">
        <v>61</v>
      </c>
      <c r="J43" s="1">
        <v>0.14992532113111484</v>
      </c>
      <c r="K43">
        <v>4.1696338923808427E-3</v>
      </c>
      <c r="L43" s="1">
        <v>8.2908184228058859E-3</v>
      </c>
      <c r="M43">
        <v>0.55850835277276645</v>
      </c>
      <c r="N43">
        <v>0.94184509440970465</v>
      </c>
      <c r="O43" s="1">
        <v>5.0592287292300739E-2</v>
      </c>
      <c r="P43">
        <v>0.3502219031283349</v>
      </c>
      <c r="Q43" s="1">
        <v>0.31720344611880802</v>
      </c>
      <c r="R43">
        <v>0.11470299334091225</v>
      </c>
      <c r="S43">
        <v>0.21795744674323886</v>
      </c>
      <c r="T43">
        <v>0.19313698400499996</v>
      </c>
      <c r="U43">
        <v>0.41528291907026238</v>
      </c>
      <c r="V43">
        <v>4.3029440709852458E-3</v>
      </c>
      <c r="W43">
        <v>0.5140662471228199</v>
      </c>
      <c r="X43">
        <v>6.9713677341553246E-2</v>
      </c>
      <c r="Y43" s="1">
        <v>1.0746501700430544E-3</v>
      </c>
      <c r="Z43">
        <v>0.56464225336435403</v>
      </c>
      <c r="AA43" s="1">
        <v>0.89913365919213561</v>
      </c>
    </row>
    <row r="44" spans="1:27" x14ac:dyDescent="0.25">
      <c r="A44" t="s">
        <v>29</v>
      </c>
      <c r="B44">
        <f>AVERAGE(J38:AA38)</f>
        <v>0.23366494780886418</v>
      </c>
    </row>
    <row r="45" spans="1:27" x14ac:dyDescent="0.25">
      <c r="A45" t="s">
        <v>30</v>
      </c>
      <c r="B45">
        <f>AVERAGE(J39:AA39)</f>
        <v>0.25917288205344424</v>
      </c>
    </row>
    <row r="46" spans="1:27" x14ac:dyDescent="0.25">
      <c r="A46" t="s">
        <v>31</v>
      </c>
      <c r="B46">
        <f>AVERAGE(J40:AA40)</f>
        <v>7.5679878331636002E-2</v>
      </c>
    </row>
    <row r="47" spans="1:27" x14ac:dyDescent="0.25">
      <c r="A47" t="s">
        <v>32</v>
      </c>
      <c r="B47">
        <f t="shared" ref="B47" si="3">AVERAGE(J41:AA41)</f>
        <v>9.4790111948993283E-2</v>
      </c>
    </row>
    <row r="48" spans="1:27" x14ac:dyDescent="0.25">
      <c r="A48" t="s">
        <v>62</v>
      </c>
      <c r="B48">
        <f>AVERAGE(C3:C32)</f>
        <v>6.4912103248000905</v>
      </c>
    </row>
    <row r="49" spans="1:2" x14ac:dyDescent="0.25">
      <c r="A49" t="s">
        <v>63</v>
      </c>
      <c r="B49">
        <f>AVERAGE(G3:G32)</f>
        <v>6.5356208766618504</v>
      </c>
    </row>
    <row r="50" spans="1:2" x14ac:dyDescent="0.25">
      <c r="A50" t="s">
        <v>65</v>
      </c>
      <c r="B50">
        <f>AVERAGE(J33:AA33)</f>
        <v>2.9541192628937472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0.15262927498925241</v>
      </c>
    </row>
    <row r="5" spans="1:9" x14ac:dyDescent="0.25">
      <c r="A5" s="1" t="s">
        <v>36</v>
      </c>
      <c r="B5" s="1">
        <v>2.3295695583744835E-2</v>
      </c>
    </row>
    <row r="6" spans="1:9" x14ac:dyDescent="0.25">
      <c r="A6" s="1" t="s">
        <v>37</v>
      </c>
      <c r="B6" s="1">
        <v>-1.158660100254999E-2</v>
      </c>
    </row>
    <row r="7" spans="1:9" x14ac:dyDescent="0.25">
      <c r="A7" s="1" t="s">
        <v>38</v>
      </c>
      <c r="B7" s="1">
        <v>2.3522337069952832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3.6951455543779161</v>
      </c>
      <c r="D12" s="1">
        <v>3.6951455543779161</v>
      </c>
      <c r="E12" s="1">
        <v>0.66783720865723206</v>
      </c>
      <c r="F12" s="1">
        <v>0.42070616885445344</v>
      </c>
    </row>
    <row r="13" spans="1:9" x14ac:dyDescent="0.25">
      <c r="A13" s="1" t="s">
        <v>42</v>
      </c>
      <c r="B13" s="1">
        <v>28</v>
      </c>
      <c r="C13" s="1">
        <v>154.92409554509362</v>
      </c>
      <c r="D13" s="1">
        <v>5.5330034123247724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158.61924109947154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2.981173925939463</v>
      </c>
      <c r="C17" s="1">
        <v>0.44519752057630613</v>
      </c>
      <c r="D17" s="1">
        <v>6.6962949885263221</v>
      </c>
      <c r="E17" s="1">
        <v>2.8720974717832301E-7</v>
      </c>
      <c r="F17" s="1">
        <v>2.0692281452814223</v>
      </c>
      <c r="G17" s="1">
        <v>3.8931197065975036</v>
      </c>
      <c r="H17" s="1">
        <v>2.0692281452814223</v>
      </c>
      <c r="I17" s="1">
        <v>3.8931197065975036</v>
      </c>
    </row>
    <row r="18" spans="1:9" ht="15.75" thickBot="1" x14ac:dyDescent="0.3">
      <c r="A18" s="2" t="s">
        <v>57</v>
      </c>
      <c r="B18" s="2">
        <v>1.4771865940233277E-2</v>
      </c>
      <c r="C18" s="2">
        <v>1.8075905056390795E-2</v>
      </c>
      <c r="D18" s="2">
        <v>0.81721307420845501</v>
      </c>
      <c r="E18" s="2">
        <v>0.42070616885445278</v>
      </c>
      <c r="F18" s="2">
        <v>-2.2254947071690401E-2</v>
      </c>
      <c r="G18" s="2">
        <v>5.1798678952156951E-2</v>
      </c>
      <c r="H18" s="2">
        <v>-2.2254947071690401E-2</v>
      </c>
      <c r="I18" s="2">
        <v>5.1798678952156951E-2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1.2770593045647875E-4</v>
      </c>
    </row>
    <row r="5" spans="1:9" x14ac:dyDescent="0.25">
      <c r="A5" s="1" t="s">
        <v>36</v>
      </c>
      <c r="B5" s="1">
        <v>1.6308804673754985E-8</v>
      </c>
    </row>
    <row r="6" spans="1:9" x14ac:dyDescent="0.25">
      <c r="A6" s="1" t="s">
        <v>37</v>
      </c>
      <c r="B6" s="1">
        <v>-3.5714268823023733E-2</v>
      </c>
    </row>
    <row r="7" spans="1:9" x14ac:dyDescent="0.25">
      <c r="A7" s="1" t="s">
        <v>38</v>
      </c>
      <c r="B7" s="1">
        <v>1.6066384639237927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1.1787358431547545E-6</v>
      </c>
      <c r="D12" s="1">
        <v>1.1787358431547545E-6</v>
      </c>
      <c r="E12" s="1">
        <v>4.5664653831249877E-7</v>
      </c>
      <c r="F12" s="1">
        <v>0.99946561617294194</v>
      </c>
    </row>
    <row r="13" spans="1:9" x14ac:dyDescent="0.25">
      <c r="A13" s="1" t="s">
        <v>42</v>
      </c>
      <c r="B13" s="1">
        <v>28</v>
      </c>
      <c r="C13" s="1">
        <v>72.276040305263308</v>
      </c>
      <c r="D13" s="1">
        <v>2.581287153759404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72.276041483999151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2.4423813747657968</v>
      </c>
      <c r="C17" s="1">
        <v>0.30408180040710203</v>
      </c>
      <c r="D17" s="1">
        <v>8.031988009463106</v>
      </c>
      <c r="E17" s="1">
        <v>9.5512901483987434E-9</v>
      </c>
      <c r="F17" s="1">
        <v>1.819498043121933</v>
      </c>
      <c r="G17" s="1">
        <v>3.0652647064096605</v>
      </c>
      <c r="H17" s="1">
        <v>1.819498043121933</v>
      </c>
      <c r="I17" s="1">
        <v>3.0652647064096605</v>
      </c>
    </row>
    <row r="18" spans="1:9" ht="15.75" thickBot="1" x14ac:dyDescent="0.3">
      <c r="A18" s="2" t="s">
        <v>57</v>
      </c>
      <c r="B18" s="2">
        <v>8.3431072428656173E-6</v>
      </c>
      <c r="C18" s="2">
        <v>1.2346326067629237E-2</v>
      </c>
      <c r="D18" s="2">
        <v>6.7575626928729538E-4</v>
      </c>
      <c r="E18" s="2">
        <v>0.99946561617459873</v>
      </c>
      <c r="F18" s="2">
        <v>-2.5281959384621661E-2</v>
      </c>
      <c r="G18" s="2">
        <v>2.529864559910739E-2</v>
      </c>
      <c r="H18" s="2">
        <v>-2.5281959384621661E-2</v>
      </c>
      <c r="I18" s="2">
        <v>2.529864559910739E-2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0.26416251716502193</v>
      </c>
    </row>
    <row r="5" spans="1:9" x14ac:dyDescent="0.25">
      <c r="A5" s="1" t="s">
        <v>36</v>
      </c>
      <c r="B5" s="1">
        <v>6.9781835474960502E-2</v>
      </c>
    </row>
    <row r="6" spans="1:9" x14ac:dyDescent="0.25">
      <c r="A6" s="1" t="s">
        <v>37</v>
      </c>
      <c r="B6" s="1">
        <v>3.6559758170494804E-2</v>
      </c>
    </row>
    <row r="7" spans="1:9" x14ac:dyDescent="0.25">
      <c r="A7" s="1" t="s">
        <v>38</v>
      </c>
      <c r="B7" s="1">
        <v>4.2261266542837586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37.514625983906285</v>
      </c>
      <c r="D12" s="1">
        <v>37.514625983906285</v>
      </c>
      <c r="E12" s="1">
        <v>2.1004657485876255</v>
      </c>
      <c r="F12" s="1">
        <v>0.15836282612336938</v>
      </c>
    </row>
    <row r="13" spans="1:9" x14ac:dyDescent="0.25">
      <c r="A13" s="1" t="s">
        <v>42</v>
      </c>
      <c r="B13" s="1">
        <v>28</v>
      </c>
      <c r="C13" s="1">
        <v>500.08410194533383</v>
      </c>
      <c r="D13" s="1">
        <v>17.860146498047637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537.59872792924011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3.5781187834191748</v>
      </c>
      <c r="C17" s="1">
        <v>0.79986146892347976</v>
      </c>
      <c r="D17" s="1">
        <v>4.4734231144236833</v>
      </c>
      <c r="E17" s="1">
        <v>1.1680901349377821E-4</v>
      </c>
      <c r="F17" s="1">
        <v>1.9396768380294838</v>
      </c>
      <c r="G17" s="1">
        <v>5.216560728808866</v>
      </c>
      <c r="H17" s="1">
        <v>1.9396768380294838</v>
      </c>
      <c r="I17" s="1">
        <v>5.216560728808866</v>
      </c>
    </row>
    <row r="18" spans="1:9" ht="15.75" thickBot="1" x14ac:dyDescent="0.3">
      <c r="A18" s="2" t="s">
        <v>57</v>
      </c>
      <c r="B18" s="2">
        <v>4.7067365797488721E-2</v>
      </c>
      <c r="C18" s="2">
        <v>3.2475966963629976E-2</v>
      </c>
      <c r="D18" s="2">
        <v>1.4492983642396156</v>
      </c>
      <c r="E18" s="2">
        <v>0.15836282612336985</v>
      </c>
      <c r="F18" s="2">
        <v>-1.9456636867517342E-2</v>
      </c>
      <c r="G18" s="2">
        <v>0.11359136846249479</v>
      </c>
      <c r="H18" s="2">
        <v>-1.9456636867517342E-2</v>
      </c>
      <c r="I18" s="2">
        <v>0.11359136846249479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0.16390767396497966</v>
      </c>
    </row>
    <row r="5" spans="1:9" x14ac:dyDescent="0.25">
      <c r="A5" s="1" t="s">
        <v>36</v>
      </c>
      <c r="B5" s="1">
        <v>2.6865725584610072E-2</v>
      </c>
    </row>
    <row r="6" spans="1:9" x14ac:dyDescent="0.25">
      <c r="A6" s="1" t="s">
        <v>37</v>
      </c>
      <c r="B6" s="1">
        <v>-7.8890699302252842E-3</v>
      </c>
    </row>
    <row r="7" spans="1:9" x14ac:dyDescent="0.25">
      <c r="A7" s="1" t="s">
        <v>38</v>
      </c>
      <c r="B7" s="1">
        <v>11.282003158475691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98.391203033524107</v>
      </c>
      <c r="D12" s="1">
        <v>98.391203033524107</v>
      </c>
      <c r="E12" s="1">
        <v>0.77300772991578182</v>
      </c>
      <c r="F12" s="1">
        <v>0.38677155050438417</v>
      </c>
    </row>
    <row r="13" spans="1:9" x14ac:dyDescent="0.25">
      <c r="A13" s="1" t="s">
        <v>42</v>
      </c>
      <c r="B13" s="1">
        <v>28</v>
      </c>
      <c r="C13" s="1">
        <v>3563.9406674999532</v>
      </c>
      <c r="D13" s="1">
        <v>127.28359526785547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3662.3318705334773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2.9486301555827024</v>
      </c>
      <c r="C17" s="1">
        <v>2.1352979588509502</v>
      </c>
      <c r="D17" s="1">
        <v>1.3808986906770724</v>
      </c>
      <c r="E17" s="1">
        <v>0.17823349283687492</v>
      </c>
      <c r="F17" s="1">
        <v>-1.4253294331883919</v>
      </c>
      <c r="G17" s="1">
        <v>7.3225897443537971</v>
      </c>
      <c r="H17" s="1">
        <v>-1.4253294331883919</v>
      </c>
      <c r="I17" s="1">
        <v>7.3225897443537971</v>
      </c>
    </row>
    <row r="18" spans="1:9" ht="15.75" thickBot="1" x14ac:dyDescent="0.3">
      <c r="A18" s="2" t="s">
        <v>57</v>
      </c>
      <c r="B18" s="2">
        <v>7.6225049993857583E-2</v>
      </c>
      <c r="C18" s="2">
        <v>8.6697345307158544E-2</v>
      </c>
      <c r="D18" s="2">
        <v>0.87920858157537762</v>
      </c>
      <c r="E18" s="2">
        <v>0.38677155050438239</v>
      </c>
      <c r="F18" s="2">
        <v>-0.1013664113080144</v>
      </c>
      <c r="G18" s="2">
        <v>0.25381651129572957</v>
      </c>
      <c r="H18" s="2">
        <v>-0.1013664113080144</v>
      </c>
      <c r="I18" s="2">
        <v>0.25381651129572957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0.18430495491108553</v>
      </c>
    </row>
    <row r="5" spans="1:9" x14ac:dyDescent="0.25">
      <c r="A5" s="1" t="s">
        <v>36</v>
      </c>
      <c r="B5" s="1">
        <v>3.3968316404777273E-2</v>
      </c>
    </row>
    <row r="6" spans="1:9" x14ac:dyDescent="0.25">
      <c r="A6" s="1" t="s">
        <v>37</v>
      </c>
      <c r="B6" s="1">
        <v>-5.3281515219496688E-4</v>
      </c>
    </row>
    <row r="7" spans="1:9" x14ac:dyDescent="0.25">
      <c r="A7" s="1" t="s">
        <v>38</v>
      </c>
      <c r="B7" s="1">
        <v>3.4993675547787531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12.05645986314488</v>
      </c>
      <c r="D12" s="1">
        <v>12.05645986314488</v>
      </c>
      <c r="E12" s="1">
        <v>0.98455658906969123</v>
      </c>
      <c r="F12" s="1">
        <v>0.32957438390376381</v>
      </c>
    </row>
    <row r="13" spans="1:9" x14ac:dyDescent="0.25">
      <c r="A13" s="1" t="s">
        <v>42</v>
      </c>
      <c r="B13" s="1">
        <v>28</v>
      </c>
      <c r="C13" s="1">
        <v>342.87605193627036</v>
      </c>
      <c r="D13" s="1">
        <v>12.245573283438228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354.93251179941524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2.4253694224038704</v>
      </c>
      <c r="C17" s="1">
        <v>0.66231078754616091</v>
      </c>
      <c r="D17" s="1">
        <v>3.6619808525085062</v>
      </c>
      <c r="E17" s="1">
        <v>1.031890750881576E-3</v>
      </c>
      <c r="F17" s="1">
        <v>1.0686872751062815</v>
      </c>
      <c r="G17" s="1">
        <v>3.7820515697014594</v>
      </c>
      <c r="H17" s="1">
        <v>1.0686872751062815</v>
      </c>
      <c r="I17" s="1">
        <v>3.7820515697014594</v>
      </c>
    </row>
    <row r="18" spans="1:9" ht="15.75" thickBot="1" x14ac:dyDescent="0.3">
      <c r="A18" s="2" t="s">
        <v>57</v>
      </c>
      <c r="B18" s="2">
        <v>2.6682682274185025E-2</v>
      </c>
      <c r="C18" s="2">
        <v>2.689113564246785E-2</v>
      </c>
      <c r="D18" s="2">
        <v>0.99224824971863124</v>
      </c>
      <c r="E18" s="2">
        <v>0.3295743839037647</v>
      </c>
      <c r="F18" s="2">
        <v>-2.8401312026830768E-2</v>
      </c>
      <c r="G18" s="2">
        <v>8.1766676575200814E-2</v>
      </c>
      <c r="H18" s="2">
        <v>-2.8401312026830768E-2</v>
      </c>
      <c r="I18" s="2">
        <v>8.1766676575200814E-2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4" t="s">
        <v>34</v>
      </c>
      <c r="B3" s="4"/>
    </row>
    <row r="4" spans="1:9" x14ac:dyDescent="0.25">
      <c r="A4" s="1" t="s">
        <v>35</v>
      </c>
      <c r="B4" s="1">
        <v>0.26186187697011504</v>
      </c>
    </row>
    <row r="5" spans="1:9" x14ac:dyDescent="0.25">
      <c r="A5" s="1" t="s">
        <v>36</v>
      </c>
      <c r="B5" s="1">
        <v>6.8571642610311664E-2</v>
      </c>
    </row>
    <row r="6" spans="1:9" x14ac:dyDescent="0.25">
      <c r="A6" s="1" t="s">
        <v>37</v>
      </c>
      <c r="B6" s="1">
        <v>3.5306344132108515E-2</v>
      </c>
    </row>
    <row r="7" spans="1:9" x14ac:dyDescent="0.25">
      <c r="A7" s="1" t="s">
        <v>38</v>
      </c>
      <c r="B7" s="1">
        <v>2.5047383308820521</v>
      </c>
    </row>
    <row r="8" spans="1:9" ht="15.75" thickBot="1" x14ac:dyDescent="0.3">
      <c r="A8" s="2" t="s">
        <v>39</v>
      </c>
      <c r="B8" s="2">
        <v>30</v>
      </c>
    </row>
    <row r="10" spans="1:9" ht="15.75" thickBot="1" x14ac:dyDescent="0.3">
      <c r="A10" t="s">
        <v>40</v>
      </c>
    </row>
    <row r="11" spans="1:9" x14ac:dyDescent="0.25">
      <c r="A11" s="3"/>
      <c r="B11" s="3" t="s">
        <v>45</v>
      </c>
      <c r="C11" s="3" t="s">
        <v>46</v>
      </c>
      <c r="D11" s="3" t="s">
        <v>47</v>
      </c>
      <c r="E11" s="3" t="s">
        <v>48</v>
      </c>
      <c r="F11" s="3" t="s">
        <v>49</v>
      </c>
    </row>
    <row r="12" spans="1:9" x14ac:dyDescent="0.25">
      <c r="A12" s="1" t="s">
        <v>41</v>
      </c>
      <c r="B12" s="1">
        <v>1</v>
      </c>
      <c r="C12" s="1">
        <v>12.932361987096044</v>
      </c>
      <c r="D12" s="1">
        <v>12.932361987096044</v>
      </c>
      <c r="E12" s="1">
        <v>2.0613566012414628</v>
      </c>
      <c r="F12" s="1">
        <v>0.16215401180498915</v>
      </c>
    </row>
    <row r="13" spans="1:9" x14ac:dyDescent="0.25">
      <c r="A13" s="1" t="s">
        <v>42</v>
      </c>
      <c r="B13" s="1">
        <v>28</v>
      </c>
      <c r="C13" s="1">
        <v>175.66399497331463</v>
      </c>
      <c r="D13" s="1">
        <v>6.2737141061898081</v>
      </c>
      <c r="E13" s="1"/>
      <c r="F13" s="1"/>
    </row>
    <row r="14" spans="1:9" ht="15.75" thickBot="1" x14ac:dyDescent="0.3">
      <c r="A14" s="2" t="s">
        <v>43</v>
      </c>
      <c r="B14" s="2">
        <v>29</v>
      </c>
      <c r="C14" s="2">
        <v>188.59635696041067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50</v>
      </c>
      <c r="C16" s="3" t="s">
        <v>38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</row>
    <row r="17" spans="1:9" x14ac:dyDescent="0.25">
      <c r="A17" s="1" t="s">
        <v>44</v>
      </c>
      <c r="B17" s="1">
        <v>2.84876008558992</v>
      </c>
      <c r="C17" s="1">
        <v>0.47406143840424142</v>
      </c>
      <c r="D17" s="1">
        <v>6.009263472640284</v>
      </c>
      <c r="E17" s="1">
        <v>1.7850262407851101E-6</v>
      </c>
      <c r="F17" s="1">
        <v>1.8776892495129456</v>
      </c>
      <c r="G17" s="1">
        <v>3.8198309216668944</v>
      </c>
      <c r="H17" s="1">
        <v>1.8776892495129456</v>
      </c>
      <c r="I17" s="1">
        <v>3.8198309216668944</v>
      </c>
    </row>
    <row r="18" spans="1:9" ht="15.75" thickBot="1" x14ac:dyDescent="0.3">
      <c r="A18" s="2" t="s">
        <v>57</v>
      </c>
      <c r="B18" s="2">
        <v>2.7634938898755099E-2</v>
      </c>
      <c r="C18" s="2">
        <v>1.9247837545003563E-2</v>
      </c>
      <c r="D18" s="2">
        <v>1.4357425260963248</v>
      </c>
      <c r="E18" s="2">
        <v>0.16215401180498987</v>
      </c>
      <c r="F18" s="2">
        <v>-1.1792468992544849E-2</v>
      </c>
      <c r="G18" s="2">
        <v>6.7062346790055044E-2</v>
      </c>
      <c r="H18" s="2">
        <v>-1.1792468992544849E-2</v>
      </c>
      <c r="I18" s="2">
        <v>6.7062346790055044E-2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Crude Fruits and Veg</vt:lpstr>
      <vt:lpstr>Crude Meats</vt:lpstr>
      <vt:lpstr>Crude Dairy</vt:lpstr>
      <vt:lpstr>Crude Cereals and Bakery</vt:lpstr>
      <vt:lpstr>Crude Other Foods</vt:lpstr>
      <vt:lpstr>Crude Beef And Veal</vt:lpstr>
      <vt:lpstr>Crude Eggs</vt:lpstr>
      <vt:lpstr>Crude Fats and Oil</vt:lpstr>
      <vt:lpstr>Crude Fish and Seafood</vt:lpstr>
      <vt:lpstr>Crude Fresh Fruit</vt:lpstr>
      <vt:lpstr>Crude Fresh Fruit and Veg</vt:lpstr>
      <vt:lpstr>Crude Fresh Veg</vt:lpstr>
      <vt:lpstr>Crude Meat and Poultry</vt:lpstr>
      <vt:lpstr>Crude Nonalcoholic</vt:lpstr>
      <vt:lpstr>Crude Other Meat</vt:lpstr>
      <vt:lpstr>Crude Pork</vt:lpstr>
      <vt:lpstr>Crude Poultry</vt:lpstr>
      <vt:lpstr>Crude Sugar and Sweets</vt:lpstr>
      <vt:lpstr>Refined Fruits and Veg</vt:lpstr>
      <vt:lpstr>Refined Meats</vt:lpstr>
      <vt:lpstr>Refined Dairy</vt:lpstr>
      <vt:lpstr>Refined Cereals and Bakery</vt:lpstr>
      <vt:lpstr>Refined Other Foods</vt:lpstr>
      <vt:lpstr>Refined Beef and Veal</vt:lpstr>
      <vt:lpstr>Refined Eggs</vt:lpstr>
      <vt:lpstr>Refined Fats and Oils</vt:lpstr>
      <vt:lpstr>Refined Fish and Seafood</vt:lpstr>
      <vt:lpstr>Refined Fresh Fruit</vt:lpstr>
      <vt:lpstr>Refined Fresh Fruit and Veg</vt:lpstr>
      <vt:lpstr>Refined Fresh Veg</vt:lpstr>
      <vt:lpstr>Refined Meats Poultry</vt:lpstr>
      <vt:lpstr>Refined Nonalcohlic</vt:lpstr>
      <vt:lpstr>Refined Other Meats</vt:lpstr>
      <vt:lpstr>Refined Pork</vt:lpstr>
      <vt:lpstr>Refined Poultry</vt:lpstr>
      <vt:lpstr>Refined Sugar and Sweets</vt:lpstr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2017-11-26T04:49:10Z</dcterms:created>
  <dcterms:modified xsi:type="dcterms:W3CDTF">2017-11-28T20:04:39Z</dcterms:modified>
</cp:coreProperties>
</file>