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ds_project\data_analysis\"/>
    </mc:Choice>
  </mc:AlternateContent>
  <bookViews>
    <workbookView xWindow="0" yWindow="0" windowWidth="24000" windowHeight="9735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42" i="1"/>
  <c r="B39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 l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O34" i="1"/>
  <c r="AA34" i="1"/>
  <c r="Z34" i="1"/>
  <c r="Y34" i="1"/>
  <c r="X34" i="1"/>
  <c r="W34" i="1"/>
  <c r="V34" i="1"/>
  <c r="U34" i="1"/>
  <c r="T34" i="1"/>
  <c r="S34" i="1"/>
  <c r="R34" i="1"/>
  <c r="Q34" i="1"/>
  <c r="P34" i="1"/>
  <c r="N34" i="1"/>
  <c r="M34" i="1"/>
  <c r="L34" i="1"/>
  <c r="K34" i="1"/>
  <c r="J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sharedStrings.xml><?xml version="1.0" encoding="utf-8"?>
<sst xmlns="http://schemas.openxmlformats.org/spreadsheetml/2006/main" count="35" uniqueCount="35">
  <si>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</si>
  <si>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</si>
  <si>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</si>
  <si>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</si>
  <si>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</si>
  <si>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</si>
  <si>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</si>
  <si>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</si>
  <si>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</si>
  <si>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</si>
  <si>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</si>
  <si>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</si>
  <si>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</si>
  <si>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</si>
  <si>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</si>
  <si>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</si>
  <si>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</si>
  <si>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</si>
  <si>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</si>
  <si>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</si>
  <si>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</si>
  <si>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</si>
  <si>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</si>
  <si>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</si>
  <si>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</si>
  <si>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CORRELATION</t>
  </si>
  <si>
    <t>REFINED CORRELATION</t>
  </si>
  <si>
    <t>Crude R Squared</t>
  </si>
  <si>
    <t>Refined R Squared</t>
  </si>
  <si>
    <t>Crude Percentage Difference</t>
  </si>
  <si>
    <t>Refined Oil Percent Difference</t>
  </si>
  <si>
    <t>Average Crude Correlation:</t>
  </si>
  <si>
    <t>Average Refined Correclation</t>
  </si>
  <si>
    <t>Average Crude R Squared</t>
  </si>
  <si>
    <t>Average Refined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</si>
</sst>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31" workbookViewId="0">
      <selection activeCell="G53" sqref="G53"/>
    </sheetView>
  </sheetViews>
  <sheetFormatPr defaultRowHeight="15" x14ac:dyDescent="0.25"/>
  <cols>
    <col min="2" max="3" width="21.85546875" customWidth="1"/>
    <col min="4" max="4" width="17.28515625" customWidth="1"/>
    <col min="5" max="9" width="18.5703125" customWidth="1"/>
    <col min="14" max="14" width="12" bestFit="1" customWidth="1"/>
    <col min="15" max="15" width="16" customWidth="1"/>
    <col min="17" max="17" width="10.5703125" customWidth="1"/>
    <col min="27" max="28" width="19.140625" customWidth="1"/>
  </cols>
  <sheetData>
    <row r="1" spans="1:27" x14ac:dyDescent="0.25">
      <c r="A1" t="s">
        <v>0</v>
      </c>
      <c r="B1" t="s">
        <v>1</v>
      </c>
      <c r="C1" t="s">
        <v>29</v>
      </c>
      <c r="D1" t="s">
        <v>20</v>
      </c>
      <c r="E1" t="s">
        <v>21</v>
      </c>
      <c r="F1" t="s">
        <v>22</v>
      </c>
      <c r="G1" t="s">
        <v>30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</row>
    <row r="3" spans="1:27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</row>
    <row r="4" spans="1:27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</row>
    <row r="5" spans="1:27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</row>
    <row r="6" spans="1:27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</row>
    <row r="7" spans="1:27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</row>
    <row r="8" spans="1:27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</row>
    <row r="9" spans="1:27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</row>
    <row r="10" spans="1:27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</row>
    <row r="11" spans="1:27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</row>
    <row r="12" spans="1:27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</row>
    <row r="13" spans="1:27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</row>
    <row r="14" spans="1:27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</row>
    <row r="15" spans="1:27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</row>
    <row r="16" spans="1:27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</row>
    <row r="17" spans="1:27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</row>
    <row r="18" spans="1:27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</row>
    <row r="19" spans="1:27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</row>
    <row r="20" spans="1:27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</row>
    <row r="21" spans="1:27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</row>
    <row r="22" spans="1:27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</row>
    <row r="23" spans="1:27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</row>
    <row r="24" spans="1:27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</row>
    <row r="25" spans="1:27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</row>
    <row r="26" spans="1:27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</row>
    <row r="27" spans="1:27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</row>
    <row r="28" spans="1:27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</row>
    <row r="29" spans="1:27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</row>
    <row r="30" spans="1:27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</row>
    <row r="31" spans="1:27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</row>
    <row r="32" spans="1:27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</row>
    <row r="34" spans="1:27" x14ac:dyDescent="0.25">
      <c r="A34" t="s">
        <v>25</v>
      </c>
      <c r="J34">
        <f>CORREL(C3:C32,J3:J32)</f>
        <v>0.27234593375966004</v>
      </c>
      <c r="K34">
        <f>CORREL(C3:C32,K3:K32)</f>
        <v>0.41272557636737345</v>
      </c>
      <c r="L34">
        <f>CORREL(C3:C32,L3:L32)</f>
        <v>0.4928155582985696</v>
      </c>
      <c r="M34">
        <f>CORREL(C3:C32,M3:M32)</f>
        <v>0.15262927498925269</v>
      </c>
      <c r="N34">
        <f>CORREL(C3:C32,N3:N32)</f>
        <v>1.2770593006057349E-4</v>
      </c>
      <c r="O34">
        <f>CORREL(C3:C32,O3:O32)</f>
        <v>0.26416251716502198</v>
      </c>
      <c r="P34">
        <f>CORREL(C3:C32,P3:P32)</f>
        <v>0.16390767396498035</v>
      </c>
      <c r="Q34">
        <f>CORREL(C3:C32,Q3:Q32)</f>
        <v>0.18430495491108517</v>
      </c>
      <c r="R34">
        <f>CORREL(C3:C32,R3:R32)</f>
        <v>0.26186187697011465</v>
      </c>
      <c r="S34">
        <f>CORREL(C3:C32,S3:S32)</f>
        <v>0.23104192607092527</v>
      </c>
      <c r="T34">
        <f>CORREL(C3:C32,T3:T32)</f>
        <v>0.24313465819152613</v>
      </c>
      <c r="U34">
        <f>CORREL(C3:C32,U3:U32)</f>
        <v>0.15395993256985346</v>
      </c>
      <c r="V34">
        <f>CORREL(C3:C32,V3:V32)</f>
        <v>0.42219333423643762</v>
      </c>
      <c r="W34">
        <f>CORREL(C3:C32,W3:W32)</f>
        <v>9.0943235286532198E-2</v>
      </c>
      <c r="X34">
        <f>CORREL(C3:C32,X3:X32)</f>
        <v>0.22956919473016094</v>
      </c>
      <c r="Y34">
        <f>CORREL(C3:C32,Y3:Y32)</f>
        <v>0.51320653253972104</v>
      </c>
      <c r="Z34">
        <f>CORREL(C3:C32,Z3:Z32)</f>
        <v>0.11650351654103477</v>
      </c>
      <c r="AA34">
        <f>CORREL(C3:C32,AA3:AA32)</f>
        <v>5.3565803724643288E-4</v>
      </c>
    </row>
    <row r="35" spans="1:27" x14ac:dyDescent="0.25">
      <c r="A35" t="s">
        <v>26</v>
      </c>
      <c r="J35">
        <f>CORREL(G3:G32,J3:J32)</f>
        <v>0.26942812074554051</v>
      </c>
      <c r="K35">
        <f>CORREL(G3:G32,K3:K32)</f>
        <v>0.50786270847367054</v>
      </c>
      <c r="L35">
        <f>CORREL(G3:G32,L3:L32)</f>
        <v>0.47303760023082525</v>
      </c>
      <c r="M35">
        <f>CORREL(G3:G32,M3:M32)</f>
        <v>0.11120985003840066</v>
      </c>
      <c r="N35">
        <f>CORREL(G3:G32,N3:N32)</f>
        <v>-1.3909390013292765E-2</v>
      </c>
      <c r="O35">
        <f>CORREL(G3:G32,O3:O32)</f>
        <v>0.36014148549434699</v>
      </c>
      <c r="P35">
        <f>CORREL(G3:G32,P3:P32)</f>
        <v>0.17671468316871272</v>
      </c>
      <c r="Q35">
        <f>CORREL(G3:G32,Q3:Q32)</f>
        <v>0.18899263169967154</v>
      </c>
      <c r="R35">
        <f>CORREL(G3:G32,R3:R32)</f>
        <v>0.29407884166419734</v>
      </c>
      <c r="S35">
        <f>CORREL(G3:G32,S3:S32)</f>
        <v>0.23169632984402722</v>
      </c>
      <c r="T35">
        <f>CORREL(G3:G32,T3:T32)</f>
        <v>0.24435604495380311</v>
      </c>
      <c r="U35">
        <f>CORREL(G3:G32,U3:U32)</f>
        <v>0.1543963762656545</v>
      </c>
      <c r="V35">
        <f>CORREL(G3:G32,V3:V32)</f>
        <v>0.50634382658352906</v>
      </c>
      <c r="W35">
        <f>CORREL(G3:G32,W3:W32)</f>
        <v>0.12393885679373441</v>
      </c>
      <c r="X35">
        <f>CORREL(G3:G32,X3:X32)</f>
        <v>0.3357263154715891</v>
      </c>
      <c r="Y35">
        <f>CORREL(G3:G32,Y3:Y32)</f>
        <v>0.56744086203575372</v>
      </c>
      <c r="Z35">
        <f>CORREL(G3:G32,Z3:Z32)</f>
        <v>0.10949088170982885</v>
      </c>
      <c r="AA35">
        <f>CORREL(G3:G32,AA3:AA32)</f>
        <v>2.4165851802004104E-2</v>
      </c>
    </row>
    <row r="36" spans="1:27" x14ac:dyDescent="0.25">
      <c r="A36" t="s">
        <v>27</v>
      </c>
      <c r="J36">
        <f>RSQ(C3:C32,J3:J32)</f>
        <v>7.4172307635421139E-2</v>
      </c>
      <c r="K36">
        <f>RSQ(C3:C32,K3:K32)</f>
        <v>0.17034240138778056</v>
      </c>
      <c r="L36">
        <f>RSQ(C3:C32,L3:L32)</f>
        <v>0.24286717450113074</v>
      </c>
      <c r="M36">
        <f>RSQ(C3:C32,M3:M32)</f>
        <v>2.3295695583744908E-2</v>
      </c>
      <c r="N36">
        <f>RSQ(C3:C32,N3:N32)</f>
        <v>1.6308804572636079E-8</v>
      </c>
      <c r="O36">
        <f>RSQ(C3:C32,O3:O32)</f>
        <v>6.978183547496053E-2</v>
      </c>
      <c r="P36">
        <f>RSQ(C3:C32,P3:P32)</f>
        <v>2.6865725584610287E-2</v>
      </c>
      <c r="Q36">
        <f>RSQ(C3:C32,Q3:Q32)</f>
        <v>3.3968316404777127E-2</v>
      </c>
      <c r="R36">
        <f>RSQ(C3:C32,R3:R32)</f>
        <v>6.8571642610311456E-2</v>
      </c>
      <c r="S36">
        <f>RSQ(C3:C32,S3:S32)</f>
        <v>5.3380371602562912E-2</v>
      </c>
      <c r="T36">
        <f>RSQ(C3:C32,T3:T32)</f>
        <v>5.9114462013910248E-2</v>
      </c>
      <c r="U36">
        <f>RSQ(C3:C32,U3:U32)</f>
        <v>2.3703660836913824E-2</v>
      </c>
      <c r="V36">
        <f>RSQ(C3:C32,V3:V32)</f>
        <v>0.17824721147368033</v>
      </c>
      <c r="W36">
        <f>RSQ(C3:C32,W3:W32)</f>
        <v>8.2706720443815555E-3</v>
      </c>
      <c r="X36">
        <f>RSQ(C3:C32,X3:X32)</f>
        <v>5.2702015169054553E-2</v>
      </c>
      <c r="Y36">
        <f>RSQ(C3:C32,Y3:Y32)</f>
        <v>0.26338094504144366</v>
      </c>
      <c r="Z36">
        <f>RSQ(C3:C32,Z3:Z32)</f>
        <v>1.3573069366427166E-2</v>
      </c>
      <c r="AA36">
        <f>RSQ(C3:C32,AA3:AA32)</f>
        <v>2.8692953286670088E-7</v>
      </c>
    </row>
    <row r="37" spans="1:27" x14ac:dyDescent="0.25">
      <c r="A37" t="s">
        <v>28</v>
      </c>
      <c r="J37">
        <f>RSQ(G3:G32,J3:J32)</f>
        <v>7.2591512248473558E-2</v>
      </c>
      <c r="K37">
        <f>RSQ(G3:G32,K3:K32)</f>
        <v>0.25792453065821247</v>
      </c>
      <c r="L37">
        <f>RSQ(G3:G32,L3:L32)</f>
        <v>0.22376457123213805</v>
      </c>
      <c r="M37">
        <f>RSQ(G3:G32,M3:M32)</f>
        <v>1.2367630745563565E-2</v>
      </c>
      <c r="N37">
        <f>RSQ(G3:G32,N3:N32)</f>
        <v>1.9347113054188846E-4</v>
      </c>
      <c r="O37">
        <f>RSQ(G3:G32,O3:O32)</f>
        <v>0.12970188957407491</v>
      </c>
      <c r="P37">
        <f>RSQ(G3:G32,P3:P32)</f>
        <v>3.1228079247418529E-2</v>
      </c>
      <c r="Q37">
        <f>RSQ(G3:G32,Q3:Q32)</f>
        <v>3.5718214836767702E-2</v>
      </c>
      <c r="R37">
        <f>RSQ(G3:G32,R3:R32)</f>
        <v>8.6482365114556078E-2</v>
      </c>
      <c r="S37">
        <f>RSQ(G3:G32,S3:S32)</f>
        <v>5.3683189263192245E-2</v>
      </c>
      <c r="T37">
        <f>RSQ(G3:G32,T3:T32)</f>
        <v>5.9709876705465063E-2</v>
      </c>
      <c r="U37">
        <f>RSQ(G3:G32,U3:U32)</f>
        <v>2.3838241003965553E-2</v>
      </c>
      <c r="V37">
        <f>RSQ(G3:G32,V3:V32)</f>
        <v>0.25638407071925096</v>
      </c>
      <c r="W37">
        <f>RSQ(G3:G32,W3:W32)</f>
        <v>1.5360840223337811E-2</v>
      </c>
      <c r="X37">
        <f>RSQ(G3:G32,X3:X32)</f>
        <v>0.11271215890012901</v>
      </c>
      <c r="Y37">
        <f>RSQ(G3:G32,Y3:Y32)</f>
        <v>0.32198913190787931</v>
      </c>
      <c r="Z37">
        <f>RSQ(G3:G32,Z3:Z32)</f>
        <v>1.1988253177595736E-2</v>
      </c>
      <c r="AA37">
        <f>RSQ(G3:G32,AA3:AA32)</f>
        <v>5.8398839331642513E-4</v>
      </c>
    </row>
    <row r="39" spans="1:27" x14ac:dyDescent="0.25">
      <c r="A39" t="s">
        <v>31</v>
      </c>
      <c r="B39">
        <f>AVERAGE(J34:AA34)</f>
        <v>0.23366494780886418</v>
      </c>
    </row>
    <row r="40" spans="1:27" x14ac:dyDescent="0.25">
      <c r="A40" t="s">
        <v>32</v>
      </c>
      <c r="B40">
        <f>AVERAGE(J35:AA35)</f>
        <v>0.25917288205344424</v>
      </c>
    </row>
    <row r="41" spans="1:27" x14ac:dyDescent="0.25">
      <c r="A41" t="s">
        <v>33</v>
      </c>
      <c r="B41">
        <f>AVERAGE(J36:AA36)</f>
        <v>7.5679878331636002E-2</v>
      </c>
    </row>
    <row r="42" spans="1:27" x14ac:dyDescent="0.25">
      <c r="A42" t="s">
        <v>34</v>
      </c>
      <c r="B42">
        <f t="shared" ref="B40:B42" si="2">AVERAGE(J37:AA37)</f>
        <v>9.4790111948993283E-2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2017-11-26T23:59:16Z</dcterms:modified>
</cp:coreProperties>
</file>