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ocuments/GitHub/DDBS_Group04/"/>
    </mc:Choice>
  </mc:AlternateContent>
  <xr:revisionPtr revIDLastSave="0" documentId="8_{E4524AC7-97F5-7F40-BEB2-2C19FD948A60}" xr6:coauthVersionLast="45" xr6:coauthVersionMax="45" xr10:uidLastSave="{00000000-0000-0000-0000-000000000000}"/>
  <bookViews>
    <workbookView xWindow="0" yWindow="460" windowWidth="51200" windowHeight="28340" xr2:uid="{99C49716-7A22-1B44-8C9E-1EFBC740C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" l="1"/>
  <c r="L22" i="1"/>
  <c r="U80" i="1"/>
  <c r="U79" i="1"/>
  <c r="X69" i="1"/>
  <c r="U69" i="1"/>
  <c r="Q69" i="1"/>
  <c r="X68" i="1"/>
  <c r="U68" i="1"/>
  <c r="Q68" i="1"/>
  <c r="F80" i="1"/>
  <c r="F79" i="1"/>
  <c r="I69" i="1"/>
  <c r="F69" i="1"/>
  <c r="B69" i="1"/>
  <c r="I68" i="1"/>
  <c r="F68" i="1"/>
  <c r="B68" i="1"/>
  <c r="F33" i="1"/>
  <c r="F32" i="1"/>
  <c r="U33" i="1"/>
  <c r="X22" i="1"/>
  <c r="X21" i="1"/>
  <c r="U57" i="1"/>
  <c r="U56" i="1"/>
  <c r="X46" i="1"/>
  <c r="U46" i="1"/>
  <c r="Q46" i="1"/>
  <c r="X45" i="1"/>
  <c r="U45" i="1"/>
  <c r="Q45" i="1"/>
  <c r="U32" i="1"/>
  <c r="U22" i="1"/>
  <c r="Q22" i="1"/>
  <c r="U21" i="1"/>
  <c r="Q21" i="1"/>
  <c r="I45" i="1"/>
  <c r="F45" i="1"/>
  <c r="B22" i="1"/>
  <c r="B45" i="1"/>
  <c r="B46" i="1"/>
  <c r="F56" i="1"/>
  <c r="F57" i="1"/>
  <c r="I46" i="1"/>
  <c r="F46" i="1"/>
  <c r="B21" i="1"/>
  <c r="F22" i="1"/>
  <c r="F21" i="1"/>
  <c r="I21" i="1"/>
  <c r="I22" i="1"/>
</calcChain>
</file>

<file path=xl/sharedStrings.xml><?xml version="1.0" encoding="utf-8"?>
<sst xmlns="http://schemas.openxmlformats.org/spreadsheetml/2006/main" count="301" uniqueCount="65">
  <si>
    <t>Hash Join</t>
  </si>
  <si>
    <t>2-Phase</t>
  </si>
  <si>
    <t>3-Phase</t>
  </si>
  <si>
    <t>RANDOM</t>
  </si>
  <si>
    <t>2000 key, random, 6 nodes, max 2 repetitions, weight ratio 1/2</t>
  </si>
  <si>
    <t>2000 key, random, 6 nodes, max 2 repetitions, weight ratio 1/4</t>
  </si>
  <si>
    <t>2000 key, random, 6 nodes, max 2 repetitions, weight ratio 3/4</t>
  </si>
  <si>
    <t>OuterNode</t>
  </si>
  <si>
    <t>IntraNode</t>
  </si>
  <si>
    <t>3000 key, random, 6 nodes, max 4 repetitions, weight ratio 256/256 N: 7528</t>
  </si>
  <si>
    <t>7146+7089</t>
  </si>
  <si>
    <t>382+439</t>
  </si>
  <si>
    <t>E</t>
  </si>
  <si>
    <t>Extra-node mes</t>
  </si>
  <si>
    <t>Extra-node payload</t>
  </si>
  <si>
    <t>Extra-node Payload</t>
  </si>
  <si>
    <t>Intra-node mes</t>
  </si>
  <si>
    <t>Intra-node payload</t>
  </si>
  <si>
    <t>Intra-node Payload</t>
  </si>
  <si>
    <t>R</t>
  </si>
  <si>
    <t>S</t>
  </si>
  <si>
    <t>INTRA band</t>
  </si>
  <si>
    <t>3000 key, random, 6 nodes, max 4 repetitions, weight ratio 256b/128b N: 74528</t>
  </si>
  <si>
    <t>size R</t>
  </si>
  <si>
    <t>size S</t>
  </si>
  <si>
    <t>Extra band</t>
  </si>
  <si>
    <t>bits</t>
  </si>
  <si>
    <t>1.638 Gb</t>
  </si>
  <si>
    <t>0.325 Gb</t>
  </si>
  <si>
    <t>2-Phase RS</t>
  </si>
  <si>
    <t>3.248 Gb</t>
  </si>
  <si>
    <t>0.646 Gb</t>
  </si>
  <si>
    <t>2-Phase SR</t>
  </si>
  <si>
    <t>2.386 Gb</t>
  </si>
  <si>
    <t>3000 key, random, 6 nodes, max 4 repetitions, weight ratio 256b/64b N: 74528</t>
  </si>
  <si>
    <t>0.812 Gb</t>
  </si>
  <si>
    <t>0.161 Gb</t>
  </si>
  <si>
    <t>1.986 Gb</t>
  </si>
  <si>
    <t>0.474 Gb</t>
  </si>
  <si>
    <t>0.398 Gb</t>
  </si>
  <si>
    <t>2/3</t>
  </si>
  <si>
    <t>1/2</t>
  </si>
  <si>
    <t>1/4</t>
  </si>
  <si>
    <t>1/3</t>
  </si>
  <si>
    <t>3000 key, random, 6 nodes, max 4 repetitions, weight ratio 192b/64b N: 74528</t>
  </si>
  <si>
    <t>3000 key, random, 6 nodes, max 4 repetitions, weight ratio 192b/128b N: 74528</t>
  </si>
  <si>
    <t>1.589 Gb</t>
  </si>
  <si>
    <t>0.318 Gb</t>
  </si>
  <si>
    <t>1.677 Gb</t>
  </si>
  <si>
    <t>0.334 Gb</t>
  </si>
  <si>
    <t>2.436 Gb</t>
  </si>
  <si>
    <t>0.484 Gb</t>
  </si>
  <si>
    <t>1.624 Gb</t>
  </si>
  <si>
    <t>0.323 Gb</t>
  </si>
  <si>
    <t>3/4</t>
  </si>
  <si>
    <t>1/1</t>
  </si>
  <si>
    <t>2.787 Gb</t>
  </si>
  <si>
    <t>0.551 Gb</t>
  </si>
  <si>
    <t>2.560 Gb</t>
  </si>
  <si>
    <t>0.508 Gb</t>
  </si>
  <si>
    <t>Broadcasted Message</t>
  </si>
  <si>
    <t>Broadcasted payload</t>
  </si>
  <si>
    <t>3000 key, random, 6 nodes, max 4 repetitions, weight ratio 256b/192b N: 74528</t>
  </si>
  <si>
    <t>3000 key, random, 6 nodes, max 4 repetitions, weight ratio 256b/256b N: 74528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</si>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</sst>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5" xfId="0" applyBorder="1" applyAlignment="1"/>
    <xf numFmtId="0" fontId="0" fillId="4" borderId="0" xfId="0" applyFill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5" xfId="0" applyBorder="1"/>
    <xf numFmtId="43" fontId="0" fillId="0" borderId="0" xfId="0" applyNumberFormat="1" applyBorder="1"/>
    <xf numFmtId="43" fontId="0" fillId="0" borderId="0" xfId="1" applyFont="1" applyBorder="1"/>
    <xf numFmtId="0" fontId="0" fillId="5" borderId="0" xfId="0" applyFill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9" xfId="0" applyBorder="1"/>
    <xf numFmtId="0" fontId="0" fillId="6" borderId="1" xfId="0" applyFill="1" applyBorder="1"/>
    <xf numFmtId="0" fontId="0" fillId="6" borderId="1" xfId="0" applyNumberFormat="1" applyFill="1" applyBorder="1"/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BBFA-3F92-E94E-AB05-949A840EB47B}">
  <dimension ref="A1:AC90"/>
  <sheetViews>
    <sheetView tabSelected="1" workbookViewId="0">
      <selection activeCell="AA42" sqref="AA42"/>
    </sheetView>
  </sheetViews>
  <sheetFormatPr baseColWidth="10" defaultRowHeight="16" x14ac:dyDescent="0.2"/>
  <cols>
    <col min="1" max="1" width="21.6640625" customWidth="1"/>
    <col min="2" max="2" width="12.6640625" bestFit="1" customWidth="1"/>
    <col min="4" max="4" width="21.6640625" customWidth="1"/>
    <col min="5" max="5" width="10.83203125" customWidth="1"/>
    <col min="6" max="6" width="12.6640625" bestFit="1" customWidth="1"/>
    <col min="9" max="9" width="12.6640625" bestFit="1" customWidth="1"/>
    <col min="15" max="15" width="10.83203125" customWidth="1"/>
    <col min="16" max="16" width="20.83203125" customWidth="1"/>
    <col min="17" max="17" width="14.33203125" customWidth="1"/>
    <col min="21" max="21" width="15.1640625" customWidth="1"/>
    <col min="24" max="24" width="17.33203125" customWidth="1"/>
  </cols>
  <sheetData>
    <row r="1" spans="1:29" x14ac:dyDescent="0.2">
      <c r="A1" s="2"/>
      <c r="B1" s="2"/>
      <c r="C1" s="2"/>
      <c r="D1" s="2"/>
      <c r="E1" s="2"/>
      <c r="F1" s="2"/>
      <c r="H1" s="2"/>
      <c r="I1" s="2"/>
      <c r="J1" s="2"/>
      <c r="K1" s="2"/>
      <c r="L1" s="2"/>
      <c r="M1" s="2"/>
    </row>
    <row r="2" spans="1:29" x14ac:dyDescent="0.2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 x14ac:dyDescent="0.2">
      <c r="A3" s="4" t="s">
        <v>9</v>
      </c>
      <c r="B3" s="4"/>
      <c r="C3" s="4"/>
      <c r="D3" s="4"/>
      <c r="E3" s="4"/>
      <c r="F3" s="4"/>
      <c r="G3" s="3"/>
      <c r="H3" s="4" t="s">
        <v>4</v>
      </c>
      <c r="I3" s="4"/>
      <c r="J3" s="4"/>
      <c r="K3" s="4"/>
      <c r="L3" s="4"/>
      <c r="M3" s="4"/>
      <c r="O3" s="4" t="s">
        <v>5</v>
      </c>
      <c r="P3" s="4"/>
      <c r="Q3" s="4"/>
      <c r="R3" s="4"/>
      <c r="S3" s="4"/>
      <c r="T3" s="4"/>
      <c r="V3" s="4" t="s">
        <v>6</v>
      </c>
      <c r="W3" s="4"/>
      <c r="X3" s="4"/>
      <c r="Y3" s="4"/>
      <c r="Z3" s="4"/>
      <c r="AA3" s="4"/>
    </row>
    <row r="4" spans="1:29" x14ac:dyDescent="0.2">
      <c r="A4" s="4" t="s">
        <v>0</v>
      </c>
      <c r="B4" s="4"/>
      <c r="C4" s="4" t="s">
        <v>1</v>
      </c>
      <c r="D4" s="4"/>
      <c r="E4" s="4" t="s">
        <v>2</v>
      </c>
      <c r="F4" s="4"/>
      <c r="G4" s="3"/>
      <c r="H4" s="4" t="s">
        <v>0</v>
      </c>
      <c r="I4" s="4"/>
      <c r="J4" s="4" t="s">
        <v>1</v>
      </c>
      <c r="K4" s="4"/>
      <c r="L4" s="4" t="s">
        <v>2</v>
      </c>
      <c r="M4" s="4"/>
      <c r="O4" s="4" t="s">
        <v>0</v>
      </c>
      <c r="P4" s="4"/>
      <c r="Q4" s="4" t="s">
        <v>1</v>
      </c>
      <c r="R4" s="4"/>
      <c r="S4" s="4" t="s">
        <v>2</v>
      </c>
      <c r="T4" s="4"/>
      <c r="V4" s="4" t="s">
        <v>0</v>
      </c>
      <c r="W4" s="4"/>
      <c r="X4" s="4" t="s">
        <v>1</v>
      </c>
      <c r="Y4" s="4"/>
      <c r="Z4" s="4" t="s">
        <v>2</v>
      </c>
      <c r="AA4" s="4"/>
    </row>
    <row r="5" spans="1:29" x14ac:dyDescent="0.2">
      <c r="A5" s="6" t="s">
        <v>7</v>
      </c>
      <c r="B5" s="6">
        <v>0</v>
      </c>
      <c r="C5" s="6" t="s">
        <v>7</v>
      </c>
      <c r="D5" s="6">
        <v>10637</v>
      </c>
      <c r="E5" s="6" t="s">
        <v>7</v>
      </c>
      <c r="F5" s="6">
        <v>10637</v>
      </c>
    </row>
    <row r="6" spans="1:29" x14ac:dyDescent="0.2">
      <c r="A6" s="6"/>
      <c r="B6" s="6">
        <v>0</v>
      </c>
      <c r="C6" s="6"/>
      <c r="D6" s="6">
        <v>0</v>
      </c>
      <c r="E6" s="6"/>
      <c r="F6" s="6">
        <v>12826</v>
      </c>
    </row>
    <row r="7" spans="1:29" x14ac:dyDescent="0.2">
      <c r="A7" s="6"/>
      <c r="B7" s="6" t="s">
        <v>10</v>
      </c>
      <c r="C7" s="6"/>
      <c r="D7" s="6">
        <v>12839</v>
      </c>
      <c r="E7" s="6"/>
      <c r="F7" s="6">
        <v>12839</v>
      </c>
    </row>
    <row r="8" spans="1:29" x14ac:dyDescent="0.2">
      <c r="A8" s="5" t="s">
        <v>8</v>
      </c>
      <c r="B8" s="5">
        <v>0</v>
      </c>
      <c r="C8" s="5" t="s">
        <v>8</v>
      </c>
      <c r="D8" s="5">
        <v>2113</v>
      </c>
      <c r="E8" s="5" t="s">
        <v>8</v>
      </c>
      <c r="F8" s="5">
        <v>2113</v>
      </c>
    </row>
    <row r="9" spans="1:29" x14ac:dyDescent="0.2">
      <c r="A9" s="5"/>
      <c r="B9" s="5">
        <v>0</v>
      </c>
      <c r="C9" s="5"/>
      <c r="D9" s="5">
        <v>0</v>
      </c>
      <c r="E9" s="5"/>
      <c r="F9" s="5">
        <v>2573</v>
      </c>
    </row>
    <row r="10" spans="1:29" x14ac:dyDescent="0.2">
      <c r="A10" s="5"/>
      <c r="B10" s="5" t="s">
        <v>11</v>
      </c>
      <c r="C10" s="5"/>
      <c r="D10" s="5">
        <v>2560</v>
      </c>
      <c r="E10" s="5"/>
      <c r="F10" s="5">
        <v>2560</v>
      </c>
    </row>
    <row r="12" spans="1:29" x14ac:dyDescent="0.2">
      <c r="A12" s="4" t="s">
        <v>0</v>
      </c>
      <c r="B12" s="4"/>
      <c r="C12" s="4" t="s">
        <v>1</v>
      </c>
      <c r="D12" s="4"/>
      <c r="E12" s="4" t="s">
        <v>2</v>
      </c>
      <c r="F12" s="4"/>
    </row>
    <row r="13" spans="1:29" x14ac:dyDescent="0.2">
      <c r="A13" t="s">
        <v>12</v>
      </c>
    </row>
    <row r="15" spans="1:29" x14ac:dyDescent="0.2">
      <c r="A15" s="7" t="s">
        <v>22</v>
      </c>
      <c r="B15" s="8"/>
      <c r="C15" s="8"/>
      <c r="D15" s="8"/>
      <c r="E15" s="8"/>
      <c r="F15" s="8"/>
      <c r="G15" s="8"/>
      <c r="H15" s="8"/>
      <c r="I15" s="8"/>
      <c r="J15" s="9" t="s">
        <v>41</v>
      </c>
      <c r="K15" s="9"/>
      <c r="L15" s="9"/>
      <c r="M15" s="9"/>
      <c r="N15" s="10"/>
      <c r="P15" s="7" t="s">
        <v>44</v>
      </c>
      <c r="Q15" s="8"/>
      <c r="R15" s="8"/>
      <c r="S15" s="8"/>
      <c r="T15" s="8"/>
      <c r="U15" s="8"/>
      <c r="V15" s="8"/>
      <c r="W15" s="8"/>
      <c r="X15" s="8"/>
      <c r="Y15" s="9" t="s">
        <v>43</v>
      </c>
      <c r="Z15" s="9"/>
      <c r="AA15" s="9"/>
      <c r="AB15" s="9"/>
      <c r="AC15" s="10"/>
    </row>
    <row r="16" spans="1:29" x14ac:dyDescent="0.2">
      <c r="A16" s="11" t="s">
        <v>0</v>
      </c>
      <c r="B16" s="12"/>
      <c r="C16" s="12"/>
      <c r="D16" s="12" t="s">
        <v>29</v>
      </c>
      <c r="E16" s="12"/>
      <c r="F16" s="12"/>
      <c r="G16" s="12" t="s">
        <v>2</v>
      </c>
      <c r="H16" s="12"/>
      <c r="I16" s="12"/>
      <c r="J16" s="13"/>
      <c r="K16" s="13"/>
      <c r="L16" s="13"/>
      <c r="M16" s="13"/>
      <c r="N16" s="14"/>
      <c r="P16" s="11" t="s">
        <v>0</v>
      </c>
      <c r="Q16" s="12"/>
      <c r="R16" s="12"/>
      <c r="S16" s="12" t="s">
        <v>29</v>
      </c>
      <c r="T16" s="12"/>
      <c r="U16" s="12"/>
      <c r="V16" s="12" t="s">
        <v>2</v>
      </c>
      <c r="W16" s="12"/>
      <c r="X16" s="12"/>
      <c r="Y16" s="13"/>
      <c r="Z16" s="13"/>
      <c r="AA16" s="13"/>
      <c r="AB16" s="13"/>
      <c r="AC16" s="14"/>
    </row>
    <row r="17" spans="1:29" x14ac:dyDescent="0.2">
      <c r="A17" s="15" t="s">
        <v>13</v>
      </c>
      <c r="B17" s="29"/>
      <c r="C17" s="29"/>
      <c r="D17" s="17" t="s">
        <v>13</v>
      </c>
      <c r="E17" s="17">
        <v>10586</v>
      </c>
      <c r="F17" s="13"/>
      <c r="G17" s="18" t="s">
        <v>13</v>
      </c>
      <c r="H17" s="18"/>
      <c r="I17" s="12">
        <v>23347</v>
      </c>
      <c r="J17" s="12"/>
      <c r="K17" s="13"/>
      <c r="L17" s="30" t="s">
        <v>23</v>
      </c>
      <c r="M17" s="30" t="s">
        <v>24</v>
      </c>
      <c r="N17" s="30" t="s">
        <v>64</v>
      </c>
      <c r="P17" s="15" t="s">
        <v>13</v>
      </c>
      <c r="Q17" s="29"/>
      <c r="R17" s="29"/>
      <c r="S17" s="17" t="s">
        <v>13</v>
      </c>
      <c r="T17" s="17">
        <v>10586</v>
      </c>
      <c r="U17" s="13"/>
      <c r="V17" s="18" t="s">
        <v>13</v>
      </c>
      <c r="W17" s="18"/>
      <c r="X17" s="12">
        <v>23348</v>
      </c>
      <c r="Y17" s="12"/>
      <c r="Z17" s="13"/>
      <c r="AA17" s="31" t="s">
        <v>23</v>
      </c>
      <c r="AB17" s="31" t="s">
        <v>24</v>
      </c>
      <c r="AC17" s="30" t="s">
        <v>64</v>
      </c>
    </row>
    <row r="18" spans="1:29" x14ac:dyDescent="0.2">
      <c r="A18" s="15" t="s">
        <v>16</v>
      </c>
      <c r="B18" s="29" t="s">
        <v>19</v>
      </c>
      <c r="C18" s="29" t="s">
        <v>20</v>
      </c>
      <c r="D18" s="17" t="s">
        <v>16</v>
      </c>
      <c r="E18" s="17">
        <v>2089</v>
      </c>
      <c r="F18" s="13"/>
      <c r="G18" s="18" t="s">
        <v>16</v>
      </c>
      <c r="H18" s="18"/>
      <c r="I18" s="12">
        <v>4541</v>
      </c>
      <c r="J18" s="12"/>
      <c r="K18" s="13"/>
      <c r="L18" s="28">
        <v>256</v>
      </c>
      <c r="M18" s="28">
        <v>128</v>
      </c>
      <c r="N18" s="27">
        <v>10</v>
      </c>
      <c r="P18" s="15" t="s">
        <v>16</v>
      </c>
      <c r="Q18" s="29" t="s">
        <v>19</v>
      </c>
      <c r="R18" s="29" t="s">
        <v>20</v>
      </c>
      <c r="S18" s="17" t="s">
        <v>16</v>
      </c>
      <c r="T18" s="17">
        <v>2089</v>
      </c>
      <c r="U18" s="13"/>
      <c r="V18" s="18" t="s">
        <v>16</v>
      </c>
      <c r="W18" s="18"/>
      <c r="X18" s="12">
        <v>4540</v>
      </c>
      <c r="Y18" s="12"/>
      <c r="Z18" s="13"/>
      <c r="AA18" s="28">
        <v>288</v>
      </c>
      <c r="AB18" s="28">
        <v>96</v>
      </c>
      <c r="AC18" s="27">
        <v>10</v>
      </c>
    </row>
    <row r="19" spans="1:29" x14ac:dyDescent="0.2">
      <c r="A19" s="15" t="s">
        <v>14</v>
      </c>
      <c r="B19" s="17">
        <v>6193</v>
      </c>
      <c r="C19" s="13">
        <v>6260</v>
      </c>
      <c r="D19" s="17" t="s">
        <v>14</v>
      </c>
      <c r="E19" s="17">
        <v>12689</v>
      </c>
      <c r="F19" s="13"/>
      <c r="G19" s="18" t="s">
        <v>15</v>
      </c>
      <c r="H19" s="18"/>
      <c r="I19" s="13">
        <v>108</v>
      </c>
      <c r="J19" s="13">
        <v>12581</v>
      </c>
      <c r="K19" s="13"/>
      <c r="L19" s="13"/>
      <c r="M19" s="13"/>
      <c r="N19" s="14"/>
      <c r="P19" s="15" t="s">
        <v>14</v>
      </c>
      <c r="Q19" s="17">
        <v>6193</v>
      </c>
      <c r="R19" s="13">
        <v>6260</v>
      </c>
      <c r="S19" s="17" t="s">
        <v>14</v>
      </c>
      <c r="T19" s="17">
        <v>12689</v>
      </c>
      <c r="U19" s="13"/>
      <c r="V19" s="18" t="s">
        <v>15</v>
      </c>
      <c r="W19" s="18"/>
      <c r="X19" s="13">
        <v>2</v>
      </c>
      <c r="Y19" s="13">
        <v>12687</v>
      </c>
      <c r="Z19" s="13"/>
      <c r="AA19" s="13"/>
      <c r="AB19" s="13"/>
      <c r="AC19" s="14"/>
    </row>
    <row r="20" spans="1:29" x14ac:dyDescent="0.2">
      <c r="A20" s="15" t="s">
        <v>17</v>
      </c>
      <c r="B20" s="17">
        <v>1259</v>
      </c>
      <c r="C20" s="13">
        <v>1192</v>
      </c>
      <c r="D20" s="17" t="s">
        <v>17</v>
      </c>
      <c r="E20" s="17">
        <v>2524</v>
      </c>
      <c r="F20" s="13"/>
      <c r="G20" s="18" t="s">
        <v>18</v>
      </c>
      <c r="H20" s="18"/>
      <c r="I20" s="13">
        <v>17</v>
      </c>
      <c r="J20" s="13">
        <v>2507</v>
      </c>
      <c r="K20" s="13"/>
      <c r="L20" s="13"/>
      <c r="M20" s="13"/>
      <c r="N20" s="14"/>
      <c r="P20" s="15" t="s">
        <v>17</v>
      </c>
      <c r="Q20" s="17">
        <v>1259</v>
      </c>
      <c r="R20" s="13">
        <v>1192</v>
      </c>
      <c r="S20" s="17" t="s">
        <v>17</v>
      </c>
      <c r="T20" s="17">
        <v>2524</v>
      </c>
      <c r="U20" s="13"/>
      <c r="V20" s="18" t="s">
        <v>18</v>
      </c>
      <c r="W20" s="18"/>
      <c r="X20" s="13">
        <v>1</v>
      </c>
      <c r="Y20" s="13">
        <v>2523</v>
      </c>
      <c r="Z20" s="13"/>
      <c r="AA20" s="13"/>
      <c r="AB20" s="13"/>
      <c r="AC20" s="14"/>
    </row>
    <row r="21" spans="1:29" x14ac:dyDescent="0.2">
      <c r="A21" s="19" t="s">
        <v>25</v>
      </c>
      <c r="B21" s="20">
        <f>B19*L18+C19*M18</f>
        <v>2386688</v>
      </c>
      <c r="C21" s="13"/>
      <c r="D21" s="13"/>
      <c r="E21" s="13" t="s">
        <v>25</v>
      </c>
      <c r="F21" s="21">
        <f>E19*L18</f>
        <v>3248384</v>
      </c>
      <c r="G21" s="13"/>
      <c r="H21" s="13" t="s">
        <v>25</v>
      </c>
      <c r="I21" s="21">
        <f>I19*L18+J19*M18</f>
        <v>1638016</v>
      </c>
      <c r="J21" s="13" t="s">
        <v>26</v>
      </c>
      <c r="K21" s="13"/>
      <c r="L21" s="13"/>
      <c r="M21" s="13"/>
      <c r="N21" s="14"/>
      <c r="P21" s="19" t="s">
        <v>25</v>
      </c>
      <c r="Q21" s="20">
        <f>Q19*AA18+R19*AB18</f>
        <v>2384544</v>
      </c>
      <c r="R21" s="13"/>
      <c r="S21" s="13"/>
      <c r="T21" s="13" t="s">
        <v>25</v>
      </c>
      <c r="U21" s="21">
        <f>T19*AA18</f>
        <v>3654432</v>
      </c>
      <c r="V21" s="13"/>
      <c r="W21" s="13" t="s">
        <v>25</v>
      </c>
      <c r="X21" s="21">
        <f>X19*AA18+Y19*AB18</f>
        <v>1218528</v>
      </c>
      <c r="Y21" s="13" t="s">
        <v>26</v>
      </c>
      <c r="Z21" s="13"/>
      <c r="AA21" s="13"/>
      <c r="AB21" s="13"/>
      <c r="AC21" s="14"/>
    </row>
    <row r="22" spans="1:29" x14ac:dyDescent="0.2">
      <c r="A22" s="19" t="s">
        <v>21</v>
      </c>
      <c r="B22" s="20">
        <f>B20*L18+C20*M18</f>
        <v>474880</v>
      </c>
      <c r="C22" s="13"/>
      <c r="D22" s="13"/>
      <c r="E22" s="13" t="s">
        <v>21</v>
      </c>
      <c r="F22" s="21">
        <f>E20*L18</f>
        <v>646144</v>
      </c>
      <c r="G22" s="13"/>
      <c r="H22" s="13" t="s">
        <v>21</v>
      </c>
      <c r="I22" s="21">
        <f>I20*L18+J20*M18</f>
        <v>325248</v>
      </c>
      <c r="J22" s="13" t="s">
        <v>26</v>
      </c>
      <c r="K22" s="13"/>
      <c r="L22" s="13">
        <f>74528*(L18+M18)</f>
        <v>28618752</v>
      </c>
      <c r="M22" s="13"/>
      <c r="N22" s="14"/>
      <c r="P22" s="19" t="s">
        <v>21</v>
      </c>
      <c r="Q22" s="20">
        <f>Q20*AA18+R20*AB18</f>
        <v>477024</v>
      </c>
      <c r="R22" s="13"/>
      <c r="S22" s="13"/>
      <c r="T22" s="13" t="s">
        <v>21</v>
      </c>
      <c r="U22" s="21">
        <f>T20*AA18</f>
        <v>726912</v>
      </c>
      <c r="V22" s="13"/>
      <c r="W22" s="13" t="s">
        <v>21</v>
      </c>
      <c r="X22" s="21">
        <f>X20*AA18+Y20*AB18</f>
        <v>242496</v>
      </c>
      <c r="Y22" s="13" t="s">
        <v>26</v>
      </c>
      <c r="Z22" s="13"/>
      <c r="AA22" s="13"/>
      <c r="AB22" s="13"/>
      <c r="AC22" s="14"/>
    </row>
    <row r="23" spans="1:29" x14ac:dyDescent="0.2">
      <c r="A23" s="19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P23" s="19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</row>
    <row r="24" spans="1:29" x14ac:dyDescent="0.2">
      <c r="A24" s="19"/>
      <c r="B24" s="22" t="s">
        <v>33</v>
      </c>
      <c r="C24" s="13"/>
      <c r="D24" s="13"/>
      <c r="E24" s="13"/>
      <c r="F24" s="22" t="s">
        <v>30</v>
      </c>
      <c r="G24" s="13"/>
      <c r="H24" s="13"/>
      <c r="I24" s="22" t="s">
        <v>27</v>
      </c>
      <c r="J24" s="13"/>
      <c r="K24" s="13"/>
      <c r="L24" s="13"/>
      <c r="M24" s="13"/>
      <c r="N24" s="14"/>
      <c r="P24" s="19"/>
      <c r="Q24" s="22" t="s">
        <v>46</v>
      </c>
      <c r="R24" s="13"/>
      <c r="S24" s="13"/>
      <c r="T24" s="13"/>
      <c r="U24" s="22" t="s">
        <v>50</v>
      </c>
      <c r="V24" s="13"/>
      <c r="W24" s="13"/>
      <c r="X24" s="22" t="s">
        <v>35</v>
      </c>
      <c r="Y24" s="13"/>
      <c r="Z24" s="13"/>
      <c r="AA24" s="13"/>
      <c r="AB24" s="13"/>
      <c r="AC24" s="14"/>
    </row>
    <row r="25" spans="1:29" x14ac:dyDescent="0.2">
      <c r="A25" s="19"/>
      <c r="B25" s="22" t="s">
        <v>38</v>
      </c>
      <c r="C25" s="13"/>
      <c r="D25" s="13"/>
      <c r="E25" s="13"/>
      <c r="F25" s="22" t="s">
        <v>31</v>
      </c>
      <c r="G25" s="13"/>
      <c r="H25" s="13"/>
      <c r="I25" s="22" t="s">
        <v>28</v>
      </c>
      <c r="J25" s="13"/>
      <c r="K25" s="13"/>
      <c r="L25" s="13"/>
      <c r="M25" s="13"/>
      <c r="N25" s="14"/>
      <c r="P25" s="19"/>
      <c r="Q25" s="22" t="s">
        <v>47</v>
      </c>
      <c r="R25" s="13"/>
      <c r="S25" s="13"/>
      <c r="T25" s="13"/>
      <c r="U25" s="22" t="s">
        <v>51</v>
      </c>
      <c r="V25" s="13"/>
      <c r="W25" s="13"/>
      <c r="X25" s="22" t="s">
        <v>36</v>
      </c>
      <c r="Y25" s="13"/>
      <c r="Z25" s="13"/>
      <c r="AA25" s="13"/>
      <c r="AB25" s="13"/>
      <c r="AC25" s="14"/>
    </row>
    <row r="26" spans="1:29" x14ac:dyDescent="0.2">
      <c r="A26" s="1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P26" s="19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1:29" x14ac:dyDescent="0.2">
      <c r="A27" s="19"/>
      <c r="B27" s="13"/>
      <c r="C27" s="13"/>
      <c r="D27" s="12" t="s">
        <v>32</v>
      </c>
      <c r="E27" s="12"/>
      <c r="F27" s="12"/>
      <c r="G27" s="13"/>
      <c r="H27" s="13"/>
      <c r="I27" s="13"/>
      <c r="J27" s="13"/>
      <c r="K27" s="13"/>
      <c r="L27" s="13"/>
      <c r="M27" s="13"/>
      <c r="N27" s="14"/>
      <c r="P27" s="19"/>
      <c r="Q27" s="13"/>
      <c r="R27" s="13"/>
      <c r="S27" s="12" t="s">
        <v>32</v>
      </c>
      <c r="T27" s="12"/>
      <c r="U27" s="12"/>
      <c r="V27" s="13"/>
      <c r="W27" s="13"/>
      <c r="X27" s="13"/>
      <c r="Y27" s="13"/>
      <c r="Z27" s="13"/>
      <c r="AA27" s="13"/>
      <c r="AB27" s="13"/>
      <c r="AC27" s="14"/>
    </row>
    <row r="28" spans="1:29" x14ac:dyDescent="0.2">
      <c r="A28" s="19"/>
      <c r="B28" s="13"/>
      <c r="C28" s="13"/>
      <c r="D28" s="17" t="s">
        <v>13</v>
      </c>
      <c r="E28" s="17">
        <v>10586</v>
      </c>
      <c r="F28" s="13"/>
      <c r="G28" s="13"/>
      <c r="H28" s="13"/>
      <c r="I28" s="13"/>
      <c r="J28" s="13"/>
      <c r="K28" s="13"/>
      <c r="L28" s="13"/>
      <c r="M28" s="13"/>
      <c r="N28" s="14"/>
      <c r="P28" s="19"/>
      <c r="Q28" s="13"/>
      <c r="R28" s="13"/>
      <c r="S28" s="17" t="s">
        <v>13</v>
      </c>
      <c r="T28" s="17">
        <v>10586</v>
      </c>
      <c r="U28" s="13"/>
      <c r="V28" s="13"/>
      <c r="W28" s="13"/>
      <c r="X28" s="13"/>
      <c r="Y28" s="13"/>
      <c r="Z28" s="13"/>
      <c r="AA28" s="13"/>
      <c r="AB28" s="13"/>
      <c r="AC28" s="14"/>
    </row>
    <row r="29" spans="1:29" x14ac:dyDescent="0.2">
      <c r="A29" s="19"/>
      <c r="B29" s="13"/>
      <c r="C29" s="13"/>
      <c r="D29" s="17" t="s">
        <v>16</v>
      </c>
      <c r="E29" s="17">
        <v>2089</v>
      </c>
      <c r="F29" s="13"/>
      <c r="G29" s="13"/>
      <c r="H29" s="13"/>
      <c r="I29" s="13"/>
      <c r="J29" s="13"/>
      <c r="K29" s="13"/>
      <c r="L29" s="13"/>
      <c r="M29" s="13"/>
      <c r="N29" s="14"/>
      <c r="P29" s="19"/>
      <c r="Q29" s="13"/>
      <c r="R29" s="13"/>
      <c r="S29" s="17" t="s">
        <v>16</v>
      </c>
      <c r="T29" s="17">
        <v>2089</v>
      </c>
      <c r="U29" s="13"/>
      <c r="V29" s="13"/>
      <c r="W29" s="13"/>
      <c r="X29" s="13"/>
      <c r="Y29" s="13"/>
      <c r="Z29" s="13"/>
      <c r="AA29" s="13"/>
      <c r="AB29" s="13"/>
      <c r="AC29" s="14"/>
    </row>
    <row r="30" spans="1:29" x14ac:dyDescent="0.2">
      <c r="A30" s="19"/>
      <c r="B30" s="13"/>
      <c r="C30" s="13"/>
      <c r="D30" s="17" t="s">
        <v>14</v>
      </c>
      <c r="E30" s="17">
        <v>12689</v>
      </c>
      <c r="F30" s="13"/>
      <c r="G30" s="13"/>
      <c r="H30" s="13"/>
      <c r="I30" s="13"/>
      <c r="J30" s="13"/>
      <c r="K30" s="13"/>
      <c r="L30" s="13"/>
      <c r="M30" s="13"/>
      <c r="N30" s="14"/>
      <c r="P30" s="19"/>
      <c r="Q30" s="13"/>
      <c r="R30" s="13"/>
      <c r="S30" s="17" t="s">
        <v>14</v>
      </c>
      <c r="T30" s="17">
        <v>12689</v>
      </c>
      <c r="U30" s="13"/>
      <c r="V30" s="13"/>
      <c r="W30" s="13"/>
      <c r="X30" s="13"/>
      <c r="Y30" s="13"/>
      <c r="Z30" s="13"/>
      <c r="AA30" s="13"/>
      <c r="AB30" s="13"/>
      <c r="AC30" s="14"/>
    </row>
    <row r="31" spans="1:29" x14ac:dyDescent="0.2">
      <c r="A31" s="19"/>
      <c r="B31" s="13"/>
      <c r="C31" s="13"/>
      <c r="D31" s="17" t="s">
        <v>17</v>
      </c>
      <c r="E31" s="17">
        <v>2524</v>
      </c>
      <c r="F31" s="13"/>
      <c r="G31" s="13"/>
      <c r="H31" s="13"/>
      <c r="I31" s="13"/>
      <c r="J31" s="13"/>
      <c r="K31" s="13"/>
      <c r="L31" s="13"/>
      <c r="M31" s="13"/>
      <c r="N31" s="14"/>
      <c r="P31" s="19"/>
      <c r="Q31" s="13"/>
      <c r="R31" s="13"/>
      <c r="S31" s="17" t="s">
        <v>17</v>
      </c>
      <c r="T31" s="17">
        <v>2524</v>
      </c>
      <c r="U31" s="13"/>
      <c r="V31" s="13"/>
      <c r="W31" s="13"/>
      <c r="X31" s="13"/>
      <c r="Y31" s="13"/>
      <c r="Z31" s="13"/>
      <c r="AA31" s="13"/>
      <c r="AB31" s="13"/>
      <c r="AC31" s="14"/>
    </row>
    <row r="32" spans="1:29" x14ac:dyDescent="0.2">
      <c r="A32" s="19"/>
      <c r="B32" s="13"/>
      <c r="C32" s="13"/>
      <c r="D32" s="13"/>
      <c r="E32" s="13" t="s">
        <v>25</v>
      </c>
      <c r="F32" s="21">
        <f>E30*M18</f>
        <v>1624192</v>
      </c>
      <c r="G32" s="13"/>
      <c r="H32" s="13"/>
      <c r="I32" s="13"/>
      <c r="J32" s="13"/>
      <c r="K32" s="13"/>
      <c r="L32" s="13"/>
      <c r="M32" s="13"/>
      <c r="N32" s="14"/>
      <c r="P32" s="19"/>
      <c r="Q32" s="13"/>
      <c r="R32" s="13"/>
      <c r="S32" s="13"/>
      <c r="T32" s="13" t="s">
        <v>25</v>
      </c>
      <c r="U32" s="21">
        <f>T30*AB18</f>
        <v>1218144</v>
      </c>
      <c r="V32" s="13"/>
      <c r="W32" s="13"/>
      <c r="X32" s="13"/>
      <c r="Y32" s="13"/>
      <c r="Z32" s="13"/>
      <c r="AA32" s="13"/>
      <c r="AB32" s="13"/>
      <c r="AC32" s="14"/>
    </row>
    <row r="33" spans="1:29" x14ac:dyDescent="0.2">
      <c r="A33" s="19"/>
      <c r="B33" s="13"/>
      <c r="C33" s="13"/>
      <c r="D33" s="13"/>
      <c r="E33" s="13" t="s">
        <v>21</v>
      </c>
      <c r="F33" s="21">
        <f>E31*M18</f>
        <v>323072</v>
      </c>
      <c r="G33" s="13"/>
      <c r="H33" s="13"/>
      <c r="I33" s="13"/>
      <c r="J33" s="13"/>
      <c r="K33" s="13"/>
      <c r="L33" s="13"/>
      <c r="M33" s="13"/>
      <c r="N33" s="14"/>
      <c r="P33" s="19"/>
      <c r="Q33" s="13"/>
      <c r="R33" s="13"/>
      <c r="S33" s="13"/>
      <c r="T33" s="13" t="s">
        <v>21</v>
      </c>
      <c r="U33" s="21">
        <f>T31*AB18</f>
        <v>242304</v>
      </c>
      <c r="V33" s="13"/>
      <c r="W33" s="13"/>
      <c r="X33" s="13"/>
      <c r="Y33" s="13"/>
      <c r="Z33" s="13"/>
      <c r="AA33" s="13"/>
      <c r="AB33" s="13"/>
      <c r="AC33" s="14"/>
    </row>
    <row r="34" spans="1:29" x14ac:dyDescent="0.2">
      <c r="A34" s="19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P34" s="19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</row>
    <row r="35" spans="1:29" x14ac:dyDescent="0.2">
      <c r="A35" s="19"/>
      <c r="B35" s="13"/>
      <c r="C35" s="13"/>
      <c r="D35" s="13"/>
      <c r="E35" s="13"/>
      <c r="F35" s="22" t="s">
        <v>52</v>
      </c>
      <c r="G35" s="13"/>
      <c r="H35" s="13"/>
      <c r="I35" s="13"/>
      <c r="J35" s="13"/>
      <c r="K35" s="13"/>
      <c r="L35" s="13"/>
      <c r="M35" s="13"/>
      <c r="N35" s="14"/>
      <c r="P35" s="19"/>
      <c r="Q35" s="13"/>
      <c r="R35" s="13"/>
      <c r="S35" s="13"/>
      <c r="T35" s="13"/>
      <c r="U35" s="22" t="s">
        <v>35</v>
      </c>
      <c r="V35" s="13"/>
      <c r="W35" s="13"/>
      <c r="X35" s="13"/>
      <c r="Y35" s="13"/>
      <c r="Z35" s="13"/>
      <c r="AA35" s="13"/>
      <c r="AB35" s="13"/>
      <c r="AC35" s="14"/>
    </row>
    <row r="36" spans="1:29" x14ac:dyDescent="0.2">
      <c r="A36" s="19"/>
      <c r="B36" s="13"/>
      <c r="C36" s="13"/>
      <c r="D36" s="13"/>
      <c r="E36" s="13"/>
      <c r="F36" s="22" t="s">
        <v>53</v>
      </c>
      <c r="G36" s="13"/>
      <c r="H36" s="13"/>
      <c r="I36" s="13"/>
      <c r="J36" s="13"/>
      <c r="K36" s="13"/>
      <c r="L36" s="13"/>
      <c r="M36" s="13"/>
      <c r="N36" s="14"/>
      <c r="P36" s="23"/>
      <c r="Q36" s="24"/>
      <c r="R36" s="24"/>
      <c r="S36" s="24"/>
      <c r="T36" s="24"/>
      <c r="U36" s="25" t="s">
        <v>36</v>
      </c>
      <c r="V36" s="24"/>
      <c r="W36" s="24"/>
      <c r="X36" s="24"/>
      <c r="Y36" s="24"/>
      <c r="Z36" s="24"/>
      <c r="AA36" s="24"/>
      <c r="AB36" s="24"/>
      <c r="AC36" s="26"/>
    </row>
    <row r="37" spans="1:29" x14ac:dyDescent="0.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6"/>
    </row>
    <row r="39" spans="1:29" x14ac:dyDescent="0.2">
      <c r="A39" s="7" t="s">
        <v>34</v>
      </c>
      <c r="B39" s="8"/>
      <c r="C39" s="8"/>
      <c r="D39" s="8"/>
      <c r="E39" s="8"/>
      <c r="F39" s="8"/>
      <c r="G39" s="8"/>
      <c r="H39" s="8"/>
      <c r="I39" s="8"/>
      <c r="J39" s="9" t="s">
        <v>42</v>
      </c>
      <c r="K39" s="9"/>
      <c r="L39" s="9"/>
      <c r="M39" s="9"/>
      <c r="N39" s="10"/>
      <c r="P39" s="7" t="s">
        <v>45</v>
      </c>
      <c r="Q39" s="8"/>
      <c r="R39" s="8"/>
      <c r="S39" s="8"/>
      <c r="T39" s="8"/>
      <c r="U39" s="8"/>
      <c r="V39" s="8"/>
      <c r="W39" s="8"/>
      <c r="X39" s="8"/>
      <c r="Y39" s="9" t="s">
        <v>40</v>
      </c>
      <c r="Z39" s="9"/>
      <c r="AA39" s="9"/>
      <c r="AB39" s="9"/>
      <c r="AC39" s="10"/>
    </row>
    <row r="40" spans="1:29" x14ac:dyDescent="0.2">
      <c r="A40" s="11" t="s">
        <v>0</v>
      </c>
      <c r="B40" s="12"/>
      <c r="C40" s="12"/>
      <c r="D40" s="12" t="s">
        <v>29</v>
      </c>
      <c r="E40" s="12"/>
      <c r="F40" s="12"/>
      <c r="G40" s="12" t="s">
        <v>2</v>
      </c>
      <c r="H40" s="12"/>
      <c r="I40" s="12"/>
      <c r="J40" s="13"/>
      <c r="K40" s="13"/>
      <c r="L40" s="13"/>
      <c r="M40" s="13"/>
      <c r="N40" s="14"/>
      <c r="P40" s="11" t="s">
        <v>0</v>
      </c>
      <c r="Q40" s="12"/>
      <c r="R40" s="12"/>
      <c r="S40" s="12" t="s">
        <v>29</v>
      </c>
      <c r="T40" s="12"/>
      <c r="U40" s="12"/>
      <c r="V40" s="12" t="s">
        <v>2</v>
      </c>
      <c r="W40" s="12"/>
      <c r="X40" s="12"/>
      <c r="Y40" s="13"/>
      <c r="Z40" s="13"/>
      <c r="AA40" s="13"/>
      <c r="AB40" s="13"/>
      <c r="AC40" s="14"/>
    </row>
    <row r="41" spans="1:29" x14ac:dyDescent="0.2">
      <c r="A41" s="15" t="s">
        <v>13</v>
      </c>
      <c r="B41" s="29"/>
      <c r="C41" s="29"/>
      <c r="D41" s="17" t="s">
        <v>13</v>
      </c>
      <c r="E41" s="17">
        <v>10586</v>
      </c>
      <c r="F41" s="16"/>
      <c r="G41" s="18" t="s">
        <v>13</v>
      </c>
      <c r="H41" s="18"/>
      <c r="I41" s="12">
        <v>23347</v>
      </c>
      <c r="J41" s="12"/>
      <c r="K41" s="13"/>
      <c r="L41" s="30" t="s">
        <v>23</v>
      </c>
      <c r="M41" s="30" t="s">
        <v>24</v>
      </c>
      <c r="N41" s="30" t="s">
        <v>64</v>
      </c>
      <c r="P41" s="15" t="s">
        <v>13</v>
      </c>
      <c r="Q41" s="29"/>
      <c r="R41" s="29"/>
      <c r="S41" s="17" t="s">
        <v>13</v>
      </c>
      <c r="T41" s="17">
        <v>10586</v>
      </c>
      <c r="U41" s="16"/>
      <c r="V41" s="18" t="s">
        <v>13</v>
      </c>
      <c r="W41" s="18"/>
      <c r="X41" s="12">
        <v>24596</v>
      </c>
      <c r="Y41" s="12"/>
      <c r="Z41" s="13"/>
      <c r="AA41" s="30" t="s">
        <v>23</v>
      </c>
      <c r="AB41" s="30" t="s">
        <v>24</v>
      </c>
      <c r="AC41" s="30" t="s">
        <v>64</v>
      </c>
    </row>
    <row r="42" spans="1:29" x14ac:dyDescent="0.2">
      <c r="A42" s="15" t="s">
        <v>16</v>
      </c>
      <c r="B42" s="29" t="s">
        <v>19</v>
      </c>
      <c r="C42" s="29" t="s">
        <v>20</v>
      </c>
      <c r="D42" s="17" t="s">
        <v>16</v>
      </c>
      <c r="E42" s="17">
        <v>2089</v>
      </c>
      <c r="F42" s="16"/>
      <c r="G42" s="18" t="s">
        <v>16</v>
      </c>
      <c r="H42" s="18"/>
      <c r="I42" s="12">
        <v>4541</v>
      </c>
      <c r="J42" s="12"/>
      <c r="K42" s="13"/>
      <c r="L42" s="28">
        <v>307.2</v>
      </c>
      <c r="M42" s="28">
        <v>76.75</v>
      </c>
      <c r="N42" s="27">
        <v>10</v>
      </c>
      <c r="P42" s="15" t="s">
        <v>16</v>
      </c>
      <c r="Q42" s="29" t="s">
        <v>19</v>
      </c>
      <c r="R42" s="29" t="s">
        <v>20</v>
      </c>
      <c r="S42" s="17" t="s">
        <v>16</v>
      </c>
      <c r="T42" s="17">
        <v>2089</v>
      </c>
      <c r="U42" s="16"/>
      <c r="V42" s="18" t="s">
        <v>16</v>
      </c>
      <c r="W42" s="18"/>
      <c r="X42" s="12">
        <v>4815</v>
      </c>
      <c r="Y42" s="12"/>
      <c r="Z42" s="13"/>
      <c r="AA42" s="28">
        <v>230</v>
      </c>
      <c r="AB42" s="28">
        <v>154</v>
      </c>
      <c r="AC42" s="27">
        <v>10</v>
      </c>
    </row>
    <row r="43" spans="1:29" x14ac:dyDescent="0.2">
      <c r="A43" s="15" t="s">
        <v>14</v>
      </c>
      <c r="B43" s="17">
        <v>6193</v>
      </c>
      <c r="C43" s="13">
        <v>6260</v>
      </c>
      <c r="D43" s="17" t="s">
        <v>14</v>
      </c>
      <c r="E43" s="17">
        <v>12689</v>
      </c>
      <c r="F43" s="16"/>
      <c r="G43" s="18" t="s">
        <v>15</v>
      </c>
      <c r="H43" s="18"/>
      <c r="I43" s="13">
        <v>0</v>
      </c>
      <c r="J43" s="17">
        <v>12689</v>
      </c>
      <c r="K43" s="13"/>
      <c r="L43" s="13"/>
      <c r="M43" s="13"/>
      <c r="N43" s="14"/>
      <c r="P43" s="15" t="s">
        <v>14</v>
      </c>
      <c r="Q43" s="17">
        <v>6193</v>
      </c>
      <c r="R43" s="13">
        <v>6260</v>
      </c>
      <c r="S43" s="17" t="s">
        <v>14</v>
      </c>
      <c r="T43" s="17">
        <v>12689</v>
      </c>
      <c r="U43" s="16"/>
      <c r="V43" s="18" t="s">
        <v>15</v>
      </c>
      <c r="W43" s="18"/>
      <c r="X43" s="13">
        <v>840</v>
      </c>
      <c r="Y43" s="17">
        <v>11849</v>
      </c>
      <c r="Z43" s="13"/>
      <c r="AA43" s="13"/>
      <c r="AB43" s="13"/>
      <c r="AC43" s="14"/>
    </row>
    <row r="44" spans="1:29" x14ac:dyDescent="0.2">
      <c r="A44" s="15" t="s">
        <v>17</v>
      </c>
      <c r="B44" s="17">
        <v>1259</v>
      </c>
      <c r="C44" s="13">
        <v>1192</v>
      </c>
      <c r="D44" s="17" t="s">
        <v>17</v>
      </c>
      <c r="E44" s="17">
        <v>2524</v>
      </c>
      <c r="F44" s="16"/>
      <c r="G44" s="18" t="s">
        <v>18</v>
      </c>
      <c r="H44" s="18"/>
      <c r="I44" s="13">
        <v>0</v>
      </c>
      <c r="J44" s="17">
        <v>2524</v>
      </c>
      <c r="K44" s="13"/>
      <c r="L44" s="13"/>
      <c r="M44" s="13"/>
      <c r="N44" s="14"/>
      <c r="P44" s="15" t="s">
        <v>17</v>
      </c>
      <c r="Q44" s="17">
        <v>1259</v>
      </c>
      <c r="R44" s="13">
        <v>1192</v>
      </c>
      <c r="S44" s="17" t="s">
        <v>17</v>
      </c>
      <c r="T44" s="17">
        <v>2524</v>
      </c>
      <c r="U44" s="16"/>
      <c r="V44" s="18" t="s">
        <v>18</v>
      </c>
      <c r="W44" s="18"/>
      <c r="X44" s="13">
        <v>175</v>
      </c>
      <c r="Y44" s="17">
        <v>2349</v>
      </c>
      <c r="Z44" s="13"/>
      <c r="AA44" s="13"/>
      <c r="AB44" s="13"/>
      <c r="AC44" s="14"/>
    </row>
    <row r="45" spans="1:29" x14ac:dyDescent="0.2">
      <c r="A45" s="19" t="s">
        <v>25</v>
      </c>
      <c r="B45" s="20">
        <f>B43*L42+C43*M42</f>
        <v>2382944.5999999996</v>
      </c>
      <c r="C45" s="13"/>
      <c r="D45" s="13"/>
      <c r="E45" s="13" t="s">
        <v>25</v>
      </c>
      <c r="F45" s="21">
        <f>E43*L42</f>
        <v>3898060.7999999998</v>
      </c>
      <c r="G45" s="13"/>
      <c r="H45" s="13" t="s">
        <v>25</v>
      </c>
      <c r="I45" s="21">
        <f>I43*L42+J43*M42</f>
        <v>973880.75</v>
      </c>
      <c r="J45" s="13" t="s">
        <v>26</v>
      </c>
      <c r="K45" s="13"/>
      <c r="L45" s="13"/>
      <c r="M45" s="13"/>
      <c r="N45" s="14"/>
      <c r="P45" s="19" t="s">
        <v>25</v>
      </c>
      <c r="Q45" s="20">
        <f>Q43*AA42+R43*AB42</f>
        <v>2388430</v>
      </c>
      <c r="R45" s="13"/>
      <c r="S45" s="13"/>
      <c r="T45" s="13" t="s">
        <v>25</v>
      </c>
      <c r="U45" s="21">
        <f>T43*AA42</f>
        <v>2918470</v>
      </c>
      <c r="V45" s="13"/>
      <c r="W45" s="13" t="s">
        <v>25</v>
      </c>
      <c r="X45" s="21">
        <f>X43*AA42+Y43*AB42</f>
        <v>2017946</v>
      </c>
      <c r="Y45" s="13" t="s">
        <v>26</v>
      </c>
      <c r="Z45" s="13"/>
      <c r="AA45" s="13"/>
      <c r="AB45" s="13"/>
      <c r="AC45" s="14"/>
    </row>
    <row r="46" spans="1:29" x14ac:dyDescent="0.2">
      <c r="A46" s="19" t="s">
        <v>21</v>
      </c>
      <c r="B46" s="20">
        <f>B44*L42+C44*M42</f>
        <v>478250.8</v>
      </c>
      <c r="C46" s="13"/>
      <c r="D46" s="13"/>
      <c r="E46" s="13" t="s">
        <v>21</v>
      </c>
      <c r="F46" s="21">
        <f>E44*L42</f>
        <v>775372.79999999993</v>
      </c>
      <c r="G46" s="13"/>
      <c r="H46" s="13" t="s">
        <v>21</v>
      </c>
      <c r="I46" s="21">
        <f>I44*L42+J44*M42</f>
        <v>193717</v>
      </c>
      <c r="J46" s="13" t="s">
        <v>26</v>
      </c>
      <c r="K46" s="13"/>
      <c r="L46" s="13"/>
      <c r="M46" s="13"/>
      <c r="N46" s="14"/>
      <c r="P46" s="19" t="s">
        <v>21</v>
      </c>
      <c r="Q46" s="20">
        <f>Q44*AA42+R44*AB42</f>
        <v>473138</v>
      </c>
      <c r="R46" s="13"/>
      <c r="S46" s="13"/>
      <c r="T46" s="13" t="s">
        <v>21</v>
      </c>
      <c r="U46" s="21">
        <f>T44*AA42</f>
        <v>580520</v>
      </c>
      <c r="V46" s="13"/>
      <c r="W46" s="13" t="s">
        <v>21</v>
      </c>
      <c r="X46" s="21">
        <f>X44*AA42+Y44*AB42</f>
        <v>401996</v>
      </c>
      <c r="Y46" s="13" t="s">
        <v>26</v>
      </c>
      <c r="Z46" s="13"/>
      <c r="AA46" s="13"/>
      <c r="AB46" s="13"/>
      <c r="AC46" s="14"/>
    </row>
    <row r="47" spans="1:29" x14ac:dyDescent="0.2">
      <c r="A47" s="1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P47" s="19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</row>
    <row r="48" spans="1:29" x14ac:dyDescent="0.2">
      <c r="A48" s="19"/>
      <c r="B48" s="22" t="s">
        <v>37</v>
      </c>
      <c r="C48" s="13"/>
      <c r="D48" s="13"/>
      <c r="E48" s="13"/>
      <c r="F48" s="22" t="s">
        <v>30</v>
      </c>
      <c r="G48" s="13"/>
      <c r="H48" s="13"/>
      <c r="I48" s="22" t="s">
        <v>35</v>
      </c>
      <c r="J48" s="13"/>
      <c r="K48" s="13"/>
      <c r="L48" s="13"/>
      <c r="M48" s="13"/>
      <c r="N48" s="14"/>
      <c r="P48" s="19"/>
      <c r="Q48" s="22" t="s">
        <v>37</v>
      </c>
      <c r="R48" s="13"/>
      <c r="S48" s="13"/>
      <c r="T48" s="13"/>
      <c r="U48" s="22" t="s">
        <v>30</v>
      </c>
      <c r="V48" s="13"/>
      <c r="W48" s="13"/>
      <c r="X48" s="22" t="s">
        <v>48</v>
      </c>
      <c r="Y48" s="13"/>
      <c r="Z48" s="13"/>
      <c r="AA48" s="13"/>
      <c r="AB48" s="13"/>
      <c r="AC48" s="14"/>
    </row>
    <row r="49" spans="1:29" x14ac:dyDescent="0.2">
      <c r="A49" s="19"/>
      <c r="B49" s="22" t="s">
        <v>39</v>
      </c>
      <c r="C49" s="13"/>
      <c r="D49" s="13"/>
      <c r="E49" s="13"/>
      <c r="F49" s="22" t="s">
        <v>31</v>
      </c>
      <c r="G49" s="13"/>
      <c r="H49" s="13"/>
      <c r="I49" s="22" t="s">
        <v>36</v>
      </c>
      <c r="J49" s="13"/>
      <c r="K49" s="13"/>
      <c r="L49" s="13"/>
      <c r="M49" s="13"/>
      <c r="N49" s="14"/>
      <c r="P49" s="19"/>
      <c r="Q49" s="22" t="s">
        <v>39</v>
      </c>
      <c r="R49" s="13"/>
      <c r="S49" s="13"/>
      <c r="T49" s="13"/>
      <c r="U49" s="22" t="s">
        <v>31</v>
      </c>
      <c r="V49" s="13"/>
      <c r="W49" s="13"/>
      <c r="X49" s="22" t="s">
        <v>49</v>
      </c>
      <c r="Y49" s="13"/>
      <c r="Z49" s="13"/>
      <c r="AA49" s="13"/>
      <c r="AB49" s="13"/>
      <c r="AC49" s="14"/>
    </row>
    <row r="50" spans="1:29" x14ac:dyDescent="0.2">
      <c r="A50" s="1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P50" s="19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</row>
    <row r="51" spans="1:29" x14ac:dyDescent="0.2">
      <c r="A51" s="19"/>
      <c r="B51" s="13"/>
      <c r="C51" s="13"/>
      <c r="D51" s="12" t="s">
        <v>32</v>
      </c>
      <c r="E51" s="12"/>
      <c r="F51" s="12"/>
      <c r="G51" s="13"/>
      <c r="H51" s="13"/>
      <c r="I51" s="13"/>
      <c r="J51" s="13"/>
      <c r="K51" s="13"/>
      <c r="L51" s="13"/>
      <c r="M51" s="13"/>
      <c r="N51" s="14"/>
      <c r="P51" s="19"/>
      <c r="Q51" s="13"/>
      <c r="R51" s="13"/>
      <c r="S51" s="12" t="s">
        <v>32</v>
      </c>
      <c r="T51" s="12"/>
      <c r="U51" s="12"/>
      <c r="V51" s="13"/>
      <c r="W51" s="13"/>
      <c r="X51" s="13"/>
      <c r="Y51" s="13"/>
      <c r="Z51" s="13"/>
      <c r="AA51" s="13"/>
      <c r="AB51" s="13"/>
      <c r="AC51" s="14"/>
    </row>
    <row r="52" spans="1:29" x14ac:dyDescent="0.2">
      <c r="A52" s="19"/>
      <c r="B52" s="13"/>
      <c r="C52" s="13"/>
      <c r="D52" s="17" t="s">
        <v>13</v>
      </c>
      <c r="E52" s="17">
        <v>10586</v>
      </c>
      <c r="F52" s="13"/>
      <c r="G52" s="13"/>
      <c r="H52" s="13"/>
      <c r="I52" s="13"/>
      <c r="J52" s="13"/>
      <c r="K52" s="13"/>
      <c r="L52" s="13"/>
      <c r="M52" s="13"/>
      <c r="N52" s="14"/>
      <c r="P52" s="19"/>
      <c r="Q52" s="13"/>
      <c r="R52" s="13"/>
      <c r="S52" s="17" t="s">
        <v>13</v>
      </c>
      <c r="T52" s="17">
        <v>10586</v>
      </c>
      <c r="U52" s="13"/>
      <c r="V52" s="13"/>
      <c r="W52" s="13"/>
      <c r="X52" s="13"/>
      <c r="Y52" s="13"/>
      <c r="Z52" s="13"/>
      <c r="AA52" s="13"/>
      <c r="AB52" s="13"/>
      <c r="AC52" s="14"/>
    </row>
    <row r="53" spans="1:29" x14ac:dyDescent="0.2">
      <c r="A53" s="19"/>
      <c r="B53" s="13"/>
      <c r="C53" s="13"/>
      <c r="D53" s="17" t="s">
        <v>16</v>
      </c>
      <c r="E53" s="17">
        <v>2089</v>
      </c>
      <c r="F53" s="13"/>
      <c r="G53" s="13"/>
      <c r="H53" s="13"/>
      <c r="I53" s="13"/>
      <c r="J53" s="13"/>
      <c r="K53" s="13"/>
      <c r="L53" s="13"/>
      <c r="M53" s="13"/>
      <c r="N53" s="14"/>
      <c r="P53" s="19"/>
      <c r="Q53" s="13"/>
      <c r="R53" s="13"/>
      <c r="S53" s="17" t="s">
        <v>16</v>
      </c>
      <c r="T53" s="17">
        <v>2089</v>
      </c>
      <c r="U53" s="13"/>
      <c r="V53" s="13"/>
      <c r="W53" s="13"/>
      <c r="X53" s="13"/>
      <c r="Y53" s="13"/>
      <c r="Z53" s="13"/>
      <c r="AA53" s="13"/>
      <c r="AB53" s="13"/>
      <c r="AC53" s="14"/>
    </row>
    <row r="54" spans="1:29" x14ac:dyDescent="0.2">
      <c r="A54" s="19"/>
      <c r="B54" s="13"/>
      <c r="C54" s="13"/>
      <c r="D54" s="17" t="s">
        <v>14</v>
      </c>
      <c r="E54" s="17">
        <v>12689</v>
      </c>
      <c r="F54" s="13"/>
      <c r="G54" s="13"/>
      <c r="H54" s="13"/>
      <c r="I54" s="13"/>
      <c r="J54" s="13"/>
      <c r="K54" s="13"/>
      <c r="L54" s="13"/>
      <c r="M54" s="13"/>
      <c r="N54" s="14"/>
      <c r="P54" s="19"/>
      <c r="Q54" s="13"/>
      <c r="R54" s="13"/>
      <c r="S54" s="17" t="s">
        <v>14</v>
      </c>
      <c r="T54" s="17">
        <v>12689</v>
      </c>
      <c r="U54" s="13"/>
      <c r="V54" s="13"/>
      <c r="W54" s="13"/>
      <c r="X54" s="13"/>
      <c r="Y54" s="13"/>
      <c r="Z54" s="13"/>
      <c r="AA54" s="13"/>
      <c r="AB54" s="13"/>
      <c r="AC54" s="14"/>
    </row>
    <row r="55" spans="1:29" x14ac:dyDescent="0.2">
      <c r="A55" s="19"/>
      <c r="B55" s="13"/>
      <c r="C55" s="13"/>
      <c r="D55" s="17" t="s">
        <v>17</v>
      </c>
      <c r="E55" s="17">
        <v>2524</v>
      </c>
      <c r="F55" s="13"/>
      <c r="G55" s="13"/>
      <c r="H55" s="13"/>
      <c r="I55" s="13"/>
      <c r="J55" s="13"/>
      <c r="K55" s="13"/>
      <c r="L55" s="13"/>
      <c r="M55" s="13"/>
      <c r="N55" s="14"/>
      <c r="P55" s="19"/>
      <c r="Q55" s="13"/>
      <c r="R55" s="13"/>
      <c r="S55" s="17" t="s">
        <v>17</v>
      </c>
      <c r="T55" s="17">
        <v>2524</v>
      </c>
      <c r="U55" s="13"/>
      <c r="V55" s="13"/>
      <c r="W55" s="13"/>
      <c r="X55" s="13"/>
      <c r="Y55" s="13"/>
      <c r="Z55" s="13"/>
      <c r="AA55" s="13"/>
      <c r="AB55" s="13"/>
      <c r="AC55" s="14"/>
    </row>
    <row r="56" spans="1:29" x14ac:dyDescent="0.2">
      <c r="A56" s="19"/>
      <c r="B56" s="13"/>
      <c r="C56" s="13"/>
      <c r="D56" s="13"/>
      <c r="E56" s="13" t="s">
        <v>25</v>
      </c>
      <c r="F56" s="21">
        <f>E54*M42</f>
        <v>973880.75</v>
      </c>
      <c r="G56" s="13"/>
      <c r="H56" s="13"/>
      <c r="I56" s="13"/>
      <c r="J56" s="13"/>
      <c r="K56" s="13"/>
      <c r="L56" s="13"/>
      <c r="M56" s="13"/>
      <c r="N56" s="14"/>
      <c r="P56" s="19"/>
      <c r="Q56" s="13"/>
      <c r="R56" s="13"/>
      <c r="S56" s="13"/>
      <c r="T56" s="13" t="s">
        <v>25</v>
      </c>
      <c r="U56" s="21">
        <f>T54*AB42</f>
        <v>1954106</v>
      </c>
      <c r="V56" s="13"/>
      <c r="W56" s="13"/>
      <c r="X56" s="13"/>
      <c r="Y56" s="13"/>
      <c r="Z56" s="13"/>
      <c r="AA56" s="13"/>
      <c r="AB56" s="13"/>
      <c r="AC56" s="14"/>
    </row>
    <row r="57" spans="1:29" x14ac:dyDescent="0.2">
      <c r="A57" s="19"/>
      <c r="B57" s="13"/>
      <c r="C57" s="13"/>
      <c r="D57" s="13"/>
      <c r="E57" s="13" t="s">
        <v>21</v>
      </c>
      <c r="F57" s="21">
        <f>E55*M42</f>
        <v>193717</v>
      </c>
      <c r="G57" s="13"/>
      <c r="H57" s="13"/>
      <c r="I57" s="13"/>
      <c r="J57" s="13"/>
      <c r="K57" s="13"/>
      <c r="L57" s="13"/>
      <c r="M57" s="13"/>
      <c r="N57" s="14"/>
      <c r="P57" s="19"/>
      <c r="Q57" s="13"/>
      <c r="R57" s="13"/>
      <c r="S57" s="13"/>
      <c r="T57" s="13" t="s">
        <v>21</v>
      </c>
      <c r="U57" s="21">
        <f>T55*AB42</f>
        <v>388696</v>
      </c>
      <c r="V57" s="13"/>
      <c r="W57" s="13"/>
      <c r="X57" s="13"/>
      <c r="Y57" s="13"/>
      <c r="Z57" s="13"/>
      <c r="AA57" s="13"/>
      <c r="AB57" s="13"/>
      <c r="AC57" s="14"/>
    </row>
    <row r="58" spans="1:29" x14ac:dyDescent="0.2">
      <c r="A58" s="1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/>
      <c r="P58" s="19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1:29" x14ac:dyDescent="0.2">
      <c r="A59" s="19"/>
      <c r="B59" s="13"/>
      <c r="C59" s="13"/>
      <c r="D59" s="13"/>
      <c r="E59" s="13"/>
      <c r="F59" s="22" t="s">
        <v>35</v>
      </c>
      <c r="G59" s="13"/>
      <c r="H59" s="13"/>
      <c r="I59" s="13"/>
      <c r="J59" s="13"/>
      <c r="K59" s="13"/>
      <c r="L59" s="13"/>
      <c r="M59" s="13"/>
      <c r="N59" s="14"/>
      <c r="P59" s="19"/>
      <c r="Q59" s="13"/>
      <c r="R59" s="13"/>
      <c r="S59" s="13"/>
      <c r="T59" s="13"/>
      <c r="U59" s="22" t="s">
        <v>35</v>
      </c>
      <c r="V59" s="13"/>
      <c r="W59" s="13"/>
      <c r="X59" s="13"/>
      <c r="Y59" s="13"/>
      <c r="Z59" s="13"/>
      <c r="AA59" s="13"/>
      <c r="AB59" s="13"/>
      <c r="AC59" s="14"/>
    </row>
    <row r="60" spans="1:29" x14ac:dyDescent="0.2">
      <c r="A60" s="23"/>
      <c r="B60" s="24"/>
      <c r="C60" s="24"/>
      <c r="D60" s="24"/>
      <c r="E60" s="24"/>
      <c r="F60" s="25" t="s">
        <v>36</v>
      </c>
      <c r="G60" s="24"/>
      <c r="H60" s="24"/>
      <c r="I60" s="24"/>
      <c r="J60" s="24"/>
      <c r="K60" s="24"/>
      <c r="L60" s="24"/>
      <c r="M60" s="24"/>
      <c r="N60" s="26"/>
      <c r="P60" s="23"/>
      <c r="Q60" s="24"/>
      <c r="R60" s="24"/>
      <c r="S60" s="24"/>
      <c r="T60" s="24"/>
      <c r="U60" s="25" t="s">
        <v>36</v>
      </c>
      <c r="V60" s="24"/>
      <c r="W60" s="24"/>
      <c r="X60" s="24"/>
      <c r="Y60" s="24"/>
      <c r="Z60" s="24"/>
      <c r="AA60" s="24"/>
      <c r="AB60" s="24"/>
      <c r="AC60" s="26"/>
    </row>
    <row r="62" spans="1:29" x14ac:dyDescent="0.2">
      <c r="A62" s="7" t="s">
        <v>62</v>
      </c>
      <c r="B62" s="8"/>
      <c r="C62" s="8"/>
      <c r="D62" s="8"/>
      <c r="E62" s="8"/>
      <c r="F62" s="8"/>
      <c r="G62" s="8"/>
      <c r="H62" s="8"/>
      <c r="I62" s="8"/>
      <c r="J62" s="9" t="s">
        <v>54</v>
      </c>
      <c r="K62" s="9"/>
      <c r="L62" s="9"/>
      <c r="M62" s="9"/>
      <c r="N62" s="10"/>
      <c r="P62" s="7" t="s">
        <v>63</v>
      </c>
      <c r="Q62" s="8"/>
      <c r="R62" s="8"/>
      <c r="S62" s="8"/>
      <c r="T62" s="8"/>
      <c r="U62" s="8"/>
      <c r="V62" s="8"/>
      <c r="W62" s="8"/>
      <c r="X62" s="8"/>
      <c r="Y62" s="9" t="s">
        <v>55</v>
      </c>
      <c r="Z62" s="9"/>
      <c r="AA62" s="9"/>
      <c r="AB62" s="9"/>
      <c r="AC62" s="10"/>
    </row>
    <row r="63" spans="1:29" x14ac:dyDescent="0.2">
      <c r="A63" s="11" t="s">
        <v>0</v>
      </c>
      <c r="B63" s="12"/>
      <c r="C63" s="12"/>
      <c r="D63" s="12" t="s">
        <v>29</v>
      </c>
      <c r="E63" s="12"/>
      <c r="F63" s="12"/>
      <c r="G63" s="12" t="s">
        <v>2</v>
      </c>
      <c r="H63" s="12"/>
      <c r="I63" s="12"/>
      <c r="J63" s="13"/>
      <c r="K63" s="13"/>
      <c r="L63" s="13"/>
      <c r="M63" s="13"/>
      <c r="N63" s="14"/>
      <c r="P63" s="11" t="s">
        <v>0</v>
      </c>
      <c r="Q63" s="12"/>
      <c r="R63" s="12"/>
      <c r="S63" s="12" t="s">
        <v>29</v>
      </c>
      <c r="T63" s="12"/>
      <c r="U63" s="12"/>
      <c r="V63" s="12" t="s">
        <v>2</v>
      </c>
      <c r="W63" s="12"/>
      <c r="X63" s="12"/>
      <c r="Y63" s="13"/>
      <c r="Z63" s="13"/>
      <c r="AA63" s="13"/>
      <c r="AB63" s="13"/>
      <c r="AC63" s="14"/>
    </row>
    <row r="64" spans="1:29" x14ac:dyDescent="0.2">
      <c r="A64" s="15" t="s">
        <v>13</v>
      </c>
      <c r="B64" s="29"/>
      <c r="C64" s="29"/>
      <c r="D64" s="17" t="s">
        <v>13</v>
      </c>
      <c r="E64" s="17">
        <v>10586</v>
      </c>
      <c r="F64" s="16"/>
      <c r="G64" s="18" t="s">
        <v>13</v>
      </c>
      <c r="H64" s="18"/>
      <c r="I64" s="12">
        <v>23374</v>
      </c>
      <c r="J64" s="12"/>
      <c r="K64" s="13"/>
      <c r="L64" s="30" t="s">
        <v>23</v>
      </c>
      <c r="M64" s="30" t="s">
        <v>24</v>
      </c>
      <c r="N64" s="30" t="s">
        <v>64</v>
      </c>
      <c r="P64" s="15" t="s">
        <v>13</v>
      </c>
      <c r="Q64" s="29"/>
      <c r="R64" s="29"/>
      <c r="S64" s="17" t="s">
        <v>13</v>
      </c>
      <c r="T64" s="17">
        <v>10586</v>
      </c>
      <c r="U64" s="16"/>
      <c r="V64" s="18" t="s">
        <v>13</v>
      </c>
      <c r="W64" s="18"/>
      <c r="X64" s="12">
        <v>23370</v>
      </c>
      <c r="Y64" s="12"/>
      <c r="Z64" s="13"/>
      <c r="AA64" s="30" t="s">
        <v>23</v>
      </c>
      <c r="AB64" s="30" t="s">
        <v>24</v>
      </c>
      <c r="AC64" s="30" t="s">
        <v>64</v>
      </c>
    </row>
    <row r="65" spans="1:29" x14ac:dyDescent="0.2">
      <c r="A65" s="15" t="s">
        <v>16</v>
      </c>
      <c r="B65" s="29" t="s">
        <v>19</v>
      </c>
      <c r="C65" s="29" t="s">
        <v>20</v>
      </c>
      <c r="D65" s="17" t="s">
        <v>16</v>
      </c>
      <c r="E65" s="17">
        <v>2089</v>
      </c>
      <c r="F65" s="16"/>
      <c r="G65" s="18" t="s">
        <v>16</v>
      </c>
      <c r="H65" s="18"/>
      <c r="I65" s="12">
        <v>4514</v>
      </c>
      <c r="J65" s="12"/>
      <c r="K65" s="13"/>
      <c r="L65" s="28">
        <v>219</v>
      </c>
      <c r="M65" s="28">
        <v>165</v>
      </c>
      <c r="N65" s="27">
        <v>10</v>
      </c>
      <c r="P65" s="15" t="s">
        <v>16</v>
      </c>
      <c r="Q65" s="29" t="s">
        <v>19</v>
      </c>
      <c r="R65" s="29" t="s">
        <v>20</v>
      </c>
      <c r="S65" s="17" t="s">
        <v>16</v>
      </c>
      <c r="T65" s="17">
        <v>2089</v>
      </c>
      <c r="U65" s="16"/>
      <c r="V65" s="18" t="s">
        <v>16</v>
      </c>
      <c r="W65" s="18"/>
      <c r="X65" s="12">
        <v>4521</v>
      </c>
      <c r="Y65" s="12"/>
      <c r="Z65" s="13"/>
      <c r="AA65" s="28">
        <v>192</v>
      </c>
      <c r="AB65" s="28">
        <v>192</v>
      </c>
      <c r="AC65" s="27">
        <v>10</v>
      </c>
    </row>
    <row r="66" spans="1:29" x14ac:dyDescent="0.2">
      <c r="A66" s="15" t="s">
        <v>14</v>
      </c>
      <c r="B66" s="17">
        <v>6193</v>
      </c>
      <c r="C66" s="13">
        <v>6260</v>
      </c>
      <c r="D66" s="17" t="s">
        <v>14</v>
      </c>
      <c r="E66" s="17">
        <v>12689</v>
      </c>
      <c r="F66" s="16"/>
      <c r="G66" s="18" t="s">
        <v>15</v>
      </c>
      <c r="H66" s="18"/>
      <c r="I66" s="13">
        <v>1941</v>
      </c>
      <c r="J66" s="17">
        <v>10748</v>
      </c>
      <c r="K66" s="13">
        <f>SUM(I66:J66)</f>
        <v>12689</v>
      </c>
      <c r="L66" s="13"/>
      <c r="M66" s="13"/>
      <c r="N66" s="14"/>
      <c r="P66" s="15" t="s">
        <v>14</v>
      </c>
      <c r="Q66" s="17">
        <v>6193</v>
      </c>
      <c r="R66" s="13">
        <v>6260</v>
      </c>
      <c r="S66" s="17" t="s">
        <v>14</v>
      </c>
      <c r="T66" s="17">
        <v>12689</v>
      </c>
      <c r="U66" s="16"/>
      <c r="V66" s="18" t="s">
        <v>15</v>
      </c>
      <c r="W66" s="18"/>
      <c r="X66" s="13">
        <v>3055</v>
      </c>
      <c r="Y66" s="17">
        <v>9634</v>
      </c>
      <c r="Z66" s="13"/>
      <c r="AA66" s="13"/>
      <c r="AB66" s="13"/>
      <c r="AC66" s="14"/>
    </row>
    <row r="67" spans="1:29" x14ac:dyDescent="0.2">
      <c r="A67" s="15" t="s">
        <v>17</v>
      </c>
      <c r="B67" s="17">
        <v>1259</v>
      </c>
      <c r="C67" s="13">
        <v>1192</v>
      </c>
      <c r="D67" s="17" t="s">
        <v>17</v>
      </c>
      <c r="E67" s="17">
        <v>2524</v>
      </c>
      <c r="F67" s="16"/>
      <c r="G67" s="18" t="s">
        <v>18</v>
      </c>
      <c r="H67" s="18"/>
      <c r="I67" s="13">
        <v>372</v>
      </c>
      <c r="J67" s="17">
        <v>2152</v>
      </c>
      <c r="K67" s="13"/>
      <c r="L67" s="13"/>
      <c r="M67" s="13"/>
      <c r="N67" s="14"/>
      <c r="P67" s="15" t="s">
        <v>17</v>
      </c>
      <c r="Q67" s="17">
        <v>1259</v>
      </c>
      <c r="R67" s="13">
        <v>1192</v>
      </c>
      <c r="S67" s="17" t="s">
        <v>17</v>
      </c>
      <c r="T67" s="17">
        <v>2524</v>
      </c>
      <c r="U67" s="16"/>
      <c r="V67" s="18" t="s">
        <v>18</v>
      </c>
      <c r="W67" s="18"/>
      <c r="X67" s="13">
        <v>619</v>
      </c>
      <c r="Y67" s="17">
        <v>1905</v>
      </c>
      <c r="Z67" s="13"/>
      <c r="AA67" s="13"/>
      <c r="AB67" s="13"/>
      <c r="AC67" s="14"/>
    </row>
    <row r="68" spans="1:29" x14ac:dyDescent="0.2">
      <c r="A68" s="19" t="s">
        <v>25</v>
      </c>
      <c r="B68" s="20">
        <f>B66*L65+C66*M65</f>
        <v>2389167</v>
      </c>
      <c r="C68" s="13"/>
      <c r="D68" s="13"/>
      <c r="E68" s="13" t="s">
        <v>25</v>
      </c>
      <c r="F68" s="21">
        <f>E66*L65</f>
        <v>2778891</v>
      </c>
      <c r="G68" s="13"/>
      <c r="H68" s="13" t="s">
        <v>25</v>
      </c>
      <c r="I68" s="21">
        <f>I66*L65+J66*M65</f>
        <v>2198499</v>
      </c>
      <c r="J68" s="13" t="s">
        <v>26</v>
      </c>
      <c r="K68" s="13"/>
      <c r="L68" s="13"/>
      <c r="M68" s="13"/>
      <c r="N68" s="14"/>
      <c r="P68" s="19" t="s">
        <v>25</v>
      </c>
      <c r="Q68" s="20">
        <f>Q66*AA65+R66*AB65</f>
        <v>2390976</v>
      </c>
      <c r="R68" s="13"/>
      <c r="S68" s="13"/>
      <c r="T68" s="13" t="s">
        <v>25</v>
      </c>
      <c r="U68" s="21">
        <f>T66*AA65</f>
        <v>2436288</v>
      </c>
      <c r="V68" s="13"/>
      <c r="W68" s="13" t="s">
        <v>25</v>
      </c>
      <c r="X68" s="21">
        <f>X66*AA65+Y66*AB65</f>
        <v>2436288</v>
      </c>
      <c r="Y68" s="13" t="s">
        <v>26</v>
      </c>
      <c r="Z68" s="13"/>
      <c r="AA68" s="13"/>
      <c r="AB68" s="13"/>
      <c r="AC68" s="14"/>
    </row>
    <row r="69" spans="1:29" x14ac:dyDescent="0.2">
      <c r="A69" s="19" t="s">
        <v>21</v>
      </c>
      <c r="B69" s="20">
        <f>B67*L65+C67*M65</f>
        <v>472401</v>
      </c>
      <c r="C69" s="13"/>
      <c r="D69" s="13"/>
      <c r="E69" s="13" t="s">
        <v>21</v>
      </c>
      <c r="F69" s="21">
        <f>E67*L65</f>
        <v>552756</v>
      </c>
      <c r="G69" s="13"/>
      <c r="H69" s="13" t="s">
        <v>21</v>
      </c>
      <c r="I69" s="21">
        <f>I67*L65+J67*M65</f>
        <v>436548</v>
      </c>
      <c r="J69" s="13" t="s">
        <v>26</v>
      </c>
      <c r="K69" s="13"/>
      <c r="L69" s="13"/>
      <c r="M69" s="13"/>
      <c r="N69" s="14"/>
      <c r="P69" s="19" t="s">
        <v>21</v>
      </c>
      <c r="Q69" s="20">
        <f>Q67*AA65+R67*AB65</f>
        <v>470592</v>
      </c>
      <c r="R69" s="13"/>
      <c r="S69" s="13"/>
      <c r="T69" s="13" t="s">
        <v>21</v>
      </c>
      <c r="U69" s="21">
        <f>T67*AA65</f>
        <v>484608</v>
      </c>
      <c r="V69" s="13"/>
      <c r="W69" s="13" t="s">
        <v>21</v>
      </c>
      <c r="X69" s="21">
        <f>X67*AA65+Y67*AB65</f>
        <v>484608</v>
      </c>
      <c r="Y69" s="13" t="s">
        <v>26</v>
      </c>
      <c r="Z69" s="13"/>
      <c r="AA69" s="13"/>
      <c r="AB69" s="13"/>
      <c r="AC69" s="14"/>
    </row>
    <row r="70" spans="1:29" x14ac:dyDescent="0.2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  <c r="P70" s="19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4"/>
    </row>
    <row r="71" spans="1:29" x14ac:dyDescent="0.2">
      <c r="A71" s="19"/>
      <c r="B71" s="22" t="s">
        <v>56</v>
      </c>
      <c r="C71" s="13"/>
      <c r="D71" s="13"/>
      <c r="E71" s="13"/>
      <c r="F71" s="22" t="s">
        <v>30</v>
      </c>
      <c r="G71" s="13"/>
      <c r="H71" s="13"/>
      <c r="I71" s="22" t="s">
        <v>58</v>
      </c>
      <c r="J71" s="13"/>
      <c r="K71" s="13"/>
      <c r="L71" s="13"/>
      <c r="M71" s="13"/>
      <c r="N71" s="14"/>
      <c r="P71" s="19"/>
      <c r="Q71" s="22" t="s">
        <v>37</v>
      </c>
      <c r="R71" s="13"/>
      <c r="S71" s="13"/>
      <c r="T71" s="13"/>
      <c r="U71" s="22" t="s">
        <v>30</v>
      </c>
      <c r="V71" s="13"/>
      <c r="W71" s="13"/>
      <c r="X71" s="22" t="s">
        <v>30</v>
      </c>
      <c r="Y71" s="13"/>
      <c r="Z71" s="13"/>
      <c r="AA71" s="13"/>
      <c r="AB71" s="13"/>
      <c r="AC71" s="14"/>
    </row>
    <row r="72" spans="1:29" x14ac:dyDescent="0.2">
      <c r="A72" s="19"/>
      <c r="B72" s="22" t="s">
        <v>57</v>
      </c>
      <c r="C72" s="13"/>
      <c r="D72" s="13"/>
      <c r="E72" s="13"/>
      <c r="F72" s="22" t="s">
        <v>31</v>
      </c>
      <c r="G72" s="13"/>
      <c r="H72" s="13"/>
      <c r="I72" s="22" t="s">
        <v>59</v>
      </c>
      <c r="J72" s="13"/>
      <c r="K72" s="13"/>
      <c r="L72" s="13"/>
      <c r="M72" s="13"/>
      <c r="N72" s="14"/>
      <c r="P72" s="19"/>
      <c r="Q72" s="22" t="s">
        <v>39</v>
      </c>
      <c r="R72" s="13"/>
      <c r="S72" s="13"/>
      <c r="T72" s="13"/>
      <c r="U72" s="22" t="s">
        <v>31</v>
      </c>
      <c r="V72" s="13"/>
      <c r="W72" s="13"/>
      <c r="X72" s="22" t="s">
        <v>31</v>
      </c>
      <c r="Y72" s="13"/>
      <c r="Z72" s="13"/>
      <c r="AA72" s="13"/>
      <c r="AB72" s="13"/>
      <c r="AC72" s="14"/>
    </row>
    <row r="73" spans="1:29" x14ac:dyDescent="0.2">
      <c r="A73" s="1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  <c r="P73" s="19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4"/>
    </row>
    <row r="74" spans="1:29" x14ac:dyDescent="0.2">
      <c r="A74" s="19"/>
      <c r="B74" s="13"/>
      <c r="C74" s="13"/>
      <c r="D74" s="12" t="s">
        <v>32</v>
      </c>
      <c r="E74" s="12"/>
      <c r="F74" s="12"/>
      <c r="G74" s="13"/>
      <c r="H74" s="13"/>
      <c r="I74" s="13"/>
      <c r="J74" s="13"/>
      <c r="K74" s="13"/>
      <c r="L74" s="13"/>
      <c r="M74" s="13"/>
      <c r="N74" s="14"/>
      <c r="P74" s="19"/>
      <c r="Q74" s="13"/>
      <c r="R74" s="13"/>
      <c r="S74" s="12" t="s">
        <v>32</v>
      </c>
      <c r="T74" s="12"/>
      <c r="U74" s="12"/>
      <c r="V74" s="13"/>
      <c r="W74" s="13"/>
      <c r="X74" s="13"/>
      <c r="Y74" s="13"/>
      <c r="Z74" s="13"/>
      <c r="AA74" s="13"/>
      <c r="AB74" s="13"/>
      <c r="AC74" s="14"/>
    </row>
    <row r="75" spans="1:29" x14ac:dyDescent="0.2">
      <c r="A75" s="19"/>
      <c r="B75" s="13"/>
      <c r="C75" s="13"/>
      <c r="D75" s="17" t="s">
        <v>13</v>
      </c>
      <c r="E75" s="17">
        <v>10586</v>
      </c>
      <c r="F75" s="16"/>
      <c r="G75" s="13"/>
      <c r="H75" s="13"/>
      <c r="I75" s="13"/>
      <c r="J75" s="13"/>
      <c r="K75" s="13"/>
      <c r="L75" s="13"/>
      <c r="M75" s="13"/>
      <c r="N75" s="14"/>
      <c r="P75" s="19"/>
      <c r="Q75" s="13"/>
      <c r="R75" s="13"/>
      <c r="S75" s="17" t="s">
        <v>13</v>
      </c>
      <c r="T75" s="17">
        <v>10586</v>
      </c>
      <c r="U75" s="13"/>
      <c r="V75" s="13"/>
      <c r="W75" s="13"/>
      <c r="X75" s="13"/>
      <c r="Y75" s="13"/>
      <c r="Z75" s="13"/>
      <c r="AA75" s="13"/>
      <c r="AB75" s="13"/>
      <c r="AC75" s="14"/>
    </row>
    <row r="76" spans="1:29" x14ac:dyDescent="0.2">
      <c r="A76" s="19"/>
      <c r="B76" s="13"/>
      <c r="C76" s="13"/>
      <c r="D76" s="17" t="s">
        <v>16</v>
      </c>
      <c r="E76" s="17">
        <v>2089</v>
      </c>
      <c r="F76" s="16"/>
      <c r="G76" s="13"/>
      <c r="H76" s="13"/>
      <c r="I76" s="13"/>
      <c r="J76" s="13"/>
      <c r="K76" s="13"/>
      <c r="L76" s="13"/>
      <c r="M76" s="13"/>
      <c r="N76" s="14"/>
      <c r="P76" s="19"/>
      <c r="Q76" s="13"/>
      <c r="R76" s="13"/>
      <c r="S76" s="17" t="s">
        <v>16</v>
      </c>
      <c r="T76" s="17">
        <v>2089</v>
      </c>
      <c r="U76" s="13"/>
      <c r="V76" s="13"/>
      <c r="W76" s="13"/>
      <c r="X76" s="13"/>
      <c r="Y76" s="13"/>
      <c r="Z76" s="13"/>
      <c r="AA76" s="13"/>
      <c r="AB76" s="13"/>
      <c r="AC76" s="14"/>
    </row>
    <row r="77" spans="1:29" x14ac:dyDescent="0.2">
      <c r="A77" s="19"/>
      <c r="B77" s="13"/>
      <c r="C77" s="13"/>
      <c r="D77" s="17" t="s">
        <v>14</v>
      </c>
      <c r="E77" s="17">
        <v>12689</v>
      </c>
      <c r="F77" s="16"/>
      <c r="G77" s="13"/>
      <c r="H77" s="13"/>
      <c r="I77" s="13"/>
      <c r="J77" s="13"/>
      <c r="K77" s="13"/>
      <c r="L77" s="13"/>
      <c r="M77" s="13"/>
      <c r="N77" s="14"/>
      <c r="P77" s="19"/>
      <c r="Q77" s="13"/>
      <c r="R77" s="13"/>
      <c r="S77" s="17" t="s">
        <v>14</v>
      </c>
      <c r="T77" s="17">
        <v>12689</v>
      </c>
      <c r="U77" s="13"/>
      <c r="V77" s="13"/>
      <c r="W77" s="13"/>
      <c r="X77" s="13"/>
      <c r="Y77" s="13"/>
      <c r="Z77" s="13"/>
      <c r="AA77" s="13"/>
      <c r="AB77" s="13"/>
      <c r="AC77" s="14"/>
    </row>
    <row r="78" spans="1:29" x14ac:dyDescent="0.2">
      <c r="A78" s="19"/>
      <c r="B78" s="13"/>
      <c r="C78" s="13"/>
      <c r="D78" s="17" t="s">
        <v>17</v>
      </c>
      <c r="E78" s="17">
        <v>2524</v>
      </c>
      <c r="F78" s="16"/>
      <c r="G78" s="13"/>
      <c r="H78" s="13"/>
      <c r="I78" s="13"/>
      <c r="J78" s="13"/>
      <c r="K78" s="13"/>
      <c r="L78" s="13"/>
      <c r="M78" s="13"/>
      <c r="N78" s="14"/>
      <c r="P78" s="19"/>
      <c r="Q78" s="13"/>
      <c r="R78" s="13"/>
      <c r="S78" s="17" t="s">
        <v>17</v>
      </c>
      <c r="T78" s="17">
        <v>2524</v>
      </c>
      <c r="U78" s="13"/>
      <c r="V78" s="13"/>
      <c r="W78" s="13"/>
      <c r="X78" s="13"/>
      <c r="Y78" s="13"/>
      <c r="Z78" s="13"/>
      <c r="AA78" s="13"/>
      <c r="AB78" s="13"/>
      <c r="AC78" s="14"/>
    </row>
    <row r="79" spans="1:29" x14ac:dyDescent="0.2">
      <c r="A79" s="19"/>
      <c r="B79" s="13"/>
      <c r="C79" s="13"/>
      <c r="D79" s="13"/>
      <c r="E79" s="13" t="s">
        <v>25</v>
      </c>
      <c r="F79" s="21">
        <f>E77*M65</f>
        <v>2093685</v>
      </c>
      <c r="G79" s="13"/>
      <c r="H79" s="13"/>
      <c r="I79" s="13"/>
      <c r="J79" s="13"/>
      <c r="K79" s="13"/>
      <c r="L79" s="13"/>
      <c r="M79" s="13"/>
      <c r="N79" s="14"/>
      <c r="P79" s="19"/>
      <c r="Q79" s="13"/>
      <c r="R79" s="13"/>
      <c r="S79" s="13"/>
      <c r="T79" s="13" t="s">
        <v>25</v>
      </c>
      <c r="U79" s="21">
        <f>T77*AB65</f>
        <v>2436288</v>
      </c>
      <c r="V79" s="13"/>
      <c r="W79" s="13"/>
      <c r="X79" s="13"/>
      <c r="Y79" s="13"/>
      <c r="Z79" s="13"/>
      <c r="AA79" s="13"/>
      <c r="AB79" s="13"/>
      <c r="AC79" s="14"/>
    </row>
    <row r="80" spans="1:29" x14ac:dyDescent="0.2">
      <c r="A80" s="19"/>
      <c r="B80" s="13"/>
      <c r="C80" s="13"/>
      <c r="D80" s="13"/>
      <c r="E80" s="13" t="s">
        <v>21</v>
      </c>
      <c r="F80" s="21">
        <f>E78*M65</f>
        <v>416460</v>
      </c>
      <c r="G80" s="13"/>
      <c r="H80" s="13"/>
      <c r="I80" s="13"/>
      <c r="J80" s="13"/>
      <c r="K80" s="13"/>
      <c r="L80" s="13"/>
      <c r="M80" s="13"/>
      <c r="N80" s="14"/>
      <c r="P80" s="19"/>
      <c r="Q80" s="13"/>
      <c r="R80" s="13"/>
      <c r="S80" s="13"/>
      <c r="T80" s="13" t="s">
        <v>21</v>
      </c>
      <c r="U80" s="21">
        <f>T78*AB65</f>
        <v>484608</v>
      </c>
      <c r="V80" s="13"/>
      <c r="W80" s="13"/>
      <c r="X80" s="13"/>
      <c r="Y80" s="13"/>
      <c r="Z80" s="13"/>
      <c r="AA80" s="13"/>
      <c r="AB80" s="13"/>
      <c r="AC80" s="14"/>
    </row>
    <row r="81" spans="1:29" x14ac:dyDescent="0.2">
      <c r="A81" s="1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P81" s="19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/>
    </row>
    <row r="82" spans="1:29" x14ac:dyDescent="0.2">
      <c r="A82" s="19"/>
      <c r="B82" s="13"/>
      <c r="C82" s="13"/>
      <c r="D82" s="13"/>
      <c r="E82" s="13"/>
      <c r="F82" s="22" t="s">
        <v>50</v>
      </c>
      <c r="G82" s="13"/>
      <c r="H82" s="13"/>
      <c r="I82" s="13"/>
      <c r="J82" s="13"/>
      <c r="K82" s="13"/>
      <c r="L82" s="13"/>
      <c r="M82" s="13"/>
      <c r="N82" s="14"/>
      <c r="P82" s="19"/>
      <c r="Q82" s="13"/>
      <c r="R82" s="13"/>
      <c r="S82" s="13"/>
      <c r="T82" s="13"/>
      <c r="U82" s="22" t="s">
        <v>30</v>
      </c>
      <c r="V82" s="13"/>
      <c r="W82" s="13"/>
      <c r="X82" s="13"/>
      <c r="Y82" s="13"/>
      <c r="Z82" s="13"/>
      <c r="AA82" s="13"/>
      <c r="AB82" s="13"/>
      <c r="AC82" s="14"/>
    </row>
    <row r="83" spans="1:29" x14ac:dyDescent="0.2">
      <c r="A83" s="23"/>
      <c r="B83" s="24"/>
      <c r="C83" s="24"/>
      <c r="D83" s="24"/>
      <c r="E83" s="24"/>
      <c r="F83" s="25" t="s">
        <v>51</v>
      </c>
      <c r="G83" s="24"/>
      <c r="H83" s="24"/>
      <c r="I83" s="24"/>
      <c r="J83" s="24"/>
      <c r="K83" s="24"/>
      <c r="L83" s="24"/>
      <c r="M83" s="24"/>
      <c r="N83" s="26"/>
      <c r="P83" s="23"/>
      <c r="Q83" s="24"/>
      <c r="R83" s="24"/>
      <c r="S83" s="24"/>
      <c r="T83" s="24"/>
      <c r="U83" s="25" t="s">
        <v>31</v>
      </c>
      <c r="V83" s="24"/>
      <c r="W83" s="24"/>
      <c r="X83" s="24"/>
      <c r="Y83" s="24"/>
      <c r="Z83" s="24"/>
      <c r="AA83" s="24"/>
      <c r="AB83" s="24"/>
      <c r="AC83" s="26"/>
    </row>
    <row r="88" spans="1:29" x14ac:dyDescent="0.2">
      <c r="B88" s="32">
        <v>0.25</v>
      </c>
      <c r="C88" s="32">
        <v>0.33333333333333331</v>
      </c>
      <c r="D88" s="32">
        <v>0.5</v>
      </c>
      <c r="E88" s="32">
        <v>0.66666666666666663</v>
      </c>
      <c r="F88" s="32">
        <v>0.75</v>
      </c>
      <c r="G88" s="32">
        <v>1</v>
      </c>
      <c r="H88" s="32"/>
      <c r="I88" s="32"/>
    </row>
    <row r="89" spans="1:29" x14ac:dyDescent="0.2">
      <c r="A89" t="s">
        <v>60</v>
      </c>
    </row>
    <row r="90" spans="1:29" x14ac:dyDescent="0.2">
      <c r="A90" t="s">
        <v>61</v>
      </c>
    </row>
  </sheetData>
  <mergeCells count="92">
    <mergeCell ref="S74:U74"/>
    <mergeCell ref="Y62:AC62"/>
    <mergeCell ref="P63:R63"/>
    <mergeCell ref="S63:U63"/>
    <mergeCell ref="V63:X63"/>
    <mergeCell ref="V64:W64"/>
    <mergeCell ref="X64:Y64"/>
    <mergeCell ref="G65:H65"/>
    <mergeCell ref="I65:J65"/>
    <mergeCell ref="G66:H66"/>
    <mergeCell ref="G67:H67"/>
    <mergeCell ref="D74:F74"/>
    <mergeCell ref="P62:X62"/>
    <mergeCell ref="V65:W65"/>
    <mergeCell ref="X65:Y65"/>
    <mergeCell ref="V66:W66"/>
    <mergeCell ref="V67:W67"/>
    <mergeCell ref="A62:I62"/>
    <mergeCell ref="J62:N62"/>
    <mergeCell ref="A63:C63"/>
    <mergeCell ref="D63:F63"/>
    <mergeCell ref="G63:I63"/>
    <mergeCell ref="G64:H64"/>
    <mergeCell ref="I64:J64"/>
    <mergeCell ref="S51:U51"/>
    <mergeCell ref="J39:N39"/>
    <mergeCell ref="Y39:AC39"/>
    <mergeCell ref="Y15:AC15"/>
    <mergeCell ref="J15:N15"/>
    <mergeCell ref="V41:W41"/>
    <mergeCell ref="X41:Y41"/>
    <mergeCell ref="V42:W42"/>
    <mergeCell ref="X42:Y42"/>
    <mergeCell ref="V43:W43"/>
    <mergeCell ref="V44:W44"/>
    <mergeCell ref="V20:W20"/>
    <mergeCell ref="S27:U27"/>
    <mergeCell ref="P39:X39"/>
    <mergeCell ref="P40:R40"/>
    <mergeCell ref="S40:U40"/>
    <mergeCell ref="V40:X40"/>
    <mergeCell ref="D51:F51"/>
    <mergeCell ref="P15:X15"/>
    <mergeCell ref="P16:R16"/>
    <mergeCell ref="S16:U16"/>
    <mergeCell ref="V16:X16"/>
    <mergeCell ref="V17:W17"/>
    <mergeCell ref="X17:Y17"/>
    <mergeCell ref="V18:W18"/>
    <mergeCell ref="X18:Y18"/>
    <mergeCell ref="V19:W19"/>
    <mergeCell ref="G41:H41"/>
    <mergeCell ref="I41:J41"/>
    <mergeCell ref="G42:H42"/>
    <mergeCell ref="I42:J42"/>
    <mergeCell ref="G43:H43"/>
    <mergeCell ref="G44:H44"/>
    <mergeCell ref="I17:J17"/>
    <mergeCell ref="I18:J18"/>
    <mergeCell ref="D27:F27"/>
    <mergeCell ref="A39:I39"/>
    <mergeCell ref="A40:C40"/>
    <mergeCell ref="D40:F40"/>
    <mergeCell ref="G40:I40"/>
    <mergeCell ref="G19:H19"/>
    <mergeCell ref="G20:H20"/>
    <mergeCell ref="G17:H17"/>
    <mergeCell ref="G18:H18"/>
    <mergeCell ref="A12:B12"/>
    <mergeCell ref="C12:D12"/>
    <mergeCell ref="E12:F12"/>
    <mergeCell ref="A15:I15"/>
    <mergeCell ref="A16:C16"/>
    <mergeCell ref="D16:F16"/>
    <mergeCell ref="G16:I16"/>
    <mergeCell ref="O4:P4"/>
    <mergeCell ref="Q4:R4"/>
    <mergeCell ref="S4:T4"/>
    <mergeCell ref="V3:AA3"/>
    <mergeCell ref="V4:W4"/>
    <mergeCell ref="X4:Y4"/>
    <mergeCell ref="Z4:AA4"/>
    <mergeCell ref="A4:B4"/>
    <mergeCell ref="C4:D4"/>
    <mergeCell ref="E4:F4"/>
    <mergeCell ref="H4:I4"/>
    <mergeCell ref="J4:K4"/>
    <mergeCell ref="L4:M4"/>
    <mergeCell ref="A3:F3"/>
    <mergeCell ref="H3:M3"/>
    <mergeCell ref="A2:Z2"/>
    <mergeCell ref="O3:T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Zimmermann</dc:creator>
  <cp:lastModifiedBy>Timothy Zimmermann</cp:lastModifiedBy>
  <dcterms:created xsi:type="dcterms:W3CDTF">2020-12-12T22:04:52Z</dcterms:created>
  <dcterms:modified xsi:type="dcterms:W3CDTF">2020-12-13T06:15:16Z</dcterms:modified>
</cp:coreProperties>
</file>