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ame\OneDrive\HEIG\ASD2\Labos\ASD2_labo04\ASD2_labo4_Hash\Excel\"/>
    </mc:Choice>
  </mc:AlternateContent>
  <xr:revisionPtr revIDLastSave="36" documentId="730C65EB094359F6D3DC974389BF5F509C9C1228" xr6:coauthVersionLast="24" xr6:coauthVersionMax="24" xr10:uidLastSave="{013B8B3E-5A46-4124-B253-FFCAFA1003E3}"/>
  <bookViews>
    <workbookView xWindow="2790" yWindow="0" windowWidth="27870" windowHeight="12795" xr2:uid="{00000000-000D-0000-FFFF-FFFF00000000}"/>
  </bookViews>
  <sheets>
    <sheet name="stats" sheetId="1" r:id="rId1"/>
  </sheets>
  <calcPr calcId="171027"/>
</workbook>
</file>

<file path=xl/calcChain.xml><?xml version="1.0" encoding="utf-8"?>
<calcChain xmlns="http://schemas.openxmlformats.org/spreadsheetml/2006/main">
  <c r="Q2" i="1" l="1"/>
  <c r="Q9" i="1"/>
  <c r="Q8" i="1"/>
  <c r="Q16" i="1"/>
  <c r="Q6" i="1"/>
  <c r="Q13" i="1"/>
  <c r="Q14" i="1"/>
  <c r="Q5" i="1"/>
  <c r="Q10" i="1"/>
  <c r="Q7" i="1"/>
  <c r="Q3" i="1"/>
  <c r="Q4" i="1"/>
  <c r="Q12" i="1"/>
  <c r="Q11" i="1"/>
  <c r="Q15" i="1"/>
  <c r="Q17" i="1"/>
  <c r="P3" i="1" l="1"/>
  <c r="P2" i="1"/>
  <c r="P10" i="1"/>
  <c r="P11" i="1"/>
  <c r="P9" i="1"/>
  <c r="P8" i="1"/>
  <c r="P7" i="1"/>
  <c r="P4" i="1"/>
  <c r="P6" i="1"/>
  <c r="P5" i="1"/>
  <c r="P15" i="1"/>
  <c r="P14" i="1"/>
  <c r="P12" i="1"/>
  <c r="P13" i="1"/>
  <c r="P16" i="1"/>
  <c r="P17" i="1"/>
  <c r="O17" i="1"/>
  <c r="O12" i="1"/>
  <c r="O2" i="1"/>
  <c r="O4" i="1"/>
  <c r="O5" i="1"/>
  <c r="O13" i="1"/>
  <c r="O14" i="1"/>
  <c r="O16" i="1"/>
  <c r="O6" i="1"/>
  <c r="O7" i="1"/>
  <c r="O15" i="1"/>
  <c r="O8" i="1"/>
  <c r="O10" i="1"/>
  <c r="O11" i="1"/>
  <c r="O9" i="1"/>
  <c r="O3" i="1"/>
</calcChain>
</file>

<file path=xl/sharedStrings.xml><?xml version="1.0" encoding="utf-8"?>
<sst xmlns="http://schemas.openxmlformats.org/spreadsheetml/2006/main" count="33" uniqueCount="33">
  <si>
    <t>NomFichier</t>
  </si>
  <si>
    <t>MaxLoadFactor</t>
  </si>
  <si>
    <t>insertins total</t>
  </si>
  <si>
    <t>insertion duration total</t>
  </si>
  <si>
    <t>insertion duration average</t>
  </si>
  <si>
    <t>buckets</t>
  </si>
  <si>
    <t>collision</t>
  </si>
  <si>
    <t>empty buckets</t>
  </si>
  <si>
    <t>largest buckets</t>
  </si>
  <si>
    <t>smallest bucket</t>
  </si>
  <si>
    <t>search total</t>
  </si>
  <si>
    <t>found total</t>
  </si>
  <si>
    <t>search duration</t>
  </si>
  <si>
    <t>search average</t>
  </si>
  <si>
    <t>12DirectoryInt 10K</t>
  </si>
  <si>
    <t>12DirectoryInt 1M</t>
  </si>
  <si>
    <t>13DirectoryLong 10K</t>
  </si>
  <si>
    <t>13DirectoryLong 1M</t>
  </si>
  <si>
    <t>12DirectoryPolILj2EE 10K</t>
  </si>
  <si>
    <t>12DirectoryPolILj31EE 10K</t>
  </si>
  <si>
    <t>12DirectoryPolILj37EE 10K</t>
  </si>
  <si>
    <t>12DirectoryStl 10K</t>
  </si>
  <si>
    <t>15DirectorySha256 10K</t>
  </si>
  <si>
    <t>13DirectoryCity 10K</t>
  </si>
  <si>
    <t>12DirectoryPolILj2EE 1M</t>
  </si>
  <si>
    <t>12DirectoryPolILj31EE 1M</t>
  </si>
  <si>
    <t>12DirectoryPolILj37EE 1M</t>
  </si>
  <si>
    <t>12DirectoryStl 1M</t>
  </si>
  <si>
    <t>15DirectorySha256 1M</t>
  </si>
  <si>
    <t>13DirectoryCity 1M</t>
  </si>
  <si>
    <t>Empty bucket percent</t>
  </si>
  <si>
    <t>Percent Found</t>
  </si>
  <si>
    <t>buckets per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</si>
</sst>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43" fontId="0" fillId="0" borderId="0" xfId="43" applyFont="1"/>
  </cellXfs>
  <cellStyles count="44">
    <cellStyle name="20 % - Accent1" xfId="20" builtinId="30" customBuiltin="1"/>
    <cellStyle name="20 % - Accent2" xfId="24" builtinId="34" customBuiltin="1"/>
    <cellStyle name="20 % - Accent3" xfId="28" builtinId="38" customBuiltin="1"/>
    <cellStyle name="20 % - Accent4" xfId="32" builtinId="42" customBuiltin="1"/>
    <cellStyle name="20 % - Accent5" xfId="36" builtinId="46" customBuiltin="1"/>
    <cellStyle name="20 % - Accent6" xfId="40" builtinId="50" customBuiltin="1"/>
    <cellStyle name="40 % - Accent1" xfId="21" builtinId="31" customBuiltin="1"/>
    <cellStyle name="40 % - Accent2" xfId="25" builtinId="35" customBuiltin="1"/>
    <cellStyle name="40 % - Accent3" xfId="29" builtinId="39" customBuiltin="1"/>
    <cellStyle name="40 % - Accent4" xfId="33" builtinId="43" customBuiltin="1"/>
    <cellStyle name="40 % - Accent5" xfId="37" builtinId="47" customBuiltin="1"/>
    <cellStyle name="40 % - Accent6" xfId="41" builtinId="51" customBuiltin="1"/>
    <cellStyle name="60 % - Accent1" xfId="22" builtinId="32" customBuiltin="1"/>
    <cellStyle name="60 % - Accent2" xfId="26" builtinId="36" customBuiltin="1"/>
    <cellStyle name="60 % - Accent3" xfId="30" builtinId="40" customBuiltin="1"/>
    <cellStyle name="60 % - Accent4" xfId="34" builtinId="44" customBuiltin="1"/>
    <cellStyle name="60 % - Accent5" xfId="38" builtinId="48" customBuiltin="1"/>
    <cellStyle name="60 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Avertissement" xfId="15" builtinId="11" customBuiltin="1"/>
    <cellStyle name="Calcul" xfId="12" builtinId="22" customBuiltin="1"/>
    <cellStyle name="Cellule liée" xfId="13" builtinId="24" customBuiltin="1"/>
    <cellStyle name="Entrée" xfId="10" builtinId="20" customBuiltin="1"/>
    <cellStyle name="Insatisfaisant" xfId="8" builtinId="27" customBuiltin="1"/>
    <cellStyle name="Milliers" xfId="43" builtinId="3"/>
    <cellStyle name="Neutre" xfId="9" builtinId="28" customBuiltin="1"/>
    <cellStyle name="Normal" xfId="0" builtinId="0"/>
    <cellStyle name="Note" xfId="16" builtinId="10" customBuiltin="1"/>
    <cellStyle name="Pourcentage" xfId="1" builtinId="5"/>
    <cellStyle name="Satisfaisant" xfId="7" builtinId="26" customBuiltin="1"/>
    <cellStyle name="Sortie" xfId="11" builtinId="21" customBuiltin="1"/>
    <cellStyle name="Texte explicatif" xfId="17" builtinId="53" customBuiltin="1"/>
    <cellStyle name="Titre" xfId="2" builtinId="15" customBuiltin="1"/>
    <cellStyle name="Titre 1" xfId="3" builtinId="16" customBuiltin="1"/>
    <cellStyle name="Titre 2" xfId="4" builtinId="17" customBuiltin="1"/>
    <cellStyle name="Titre 3" xfId="5" builtinId="18" customBuiltin="1"/>
    <cellStyle name="Titre 4" xfId="6" builtinId="19" customBuiltin="1"/>
    <cellStyle name="Total" xfId="18" builtinId="25" customBuiltin="1"/>
    <cellStyle name="Vérification" xfId="14" builtinId="23" customBuiltin="1"/>
  </cellStyles>
  <dxfs count="1"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Insertion duration average</a:t>
            </a:r>
          </a:p>
          <a:p>
            <a:pPr>
              <a:defRPr/>
            </a:pPr>
            <a:r>
              <a:rPr lang="en-GB"/>
              <a:t>[small is best]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stats!$E$1</c:f>
              <c:strCache>
                <c:ptCount val="1"/>
                <c:pt idx="0">
                  <c:v>insertion duration average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stats!$A$2:$A$18</c:f>
              <c:strCache>
                <c:ptCount val="16"/>
                <c:pt idx="0">
                  <c:v>12DirectoryPolILj31EE 10K</c:v>
                </c:pt>
                <c:pt idx="1">
                  <c:v>15DirectorySha256 10K</c:v>
                </c:pt>
                <c:pt idx="2">
                  <c:v>12DirectoryInt 1M</c:v>
                </c:pt>
                <c:pt idx="3">
                  <c:v>13DirectoryLong 1M</c:v>
                </c:pt>
                <c:pt idx="4">
                  <c:v>12DirectoryStl 1M</c:v>
                </c:pt>
                <c:pt idx="5">
                  <c:v>12DirectoryPolILj2EE 10K</c:v>
                </c:pt>
                <c:pt idx="6">
                  <c:v>13DirectoryCity 10K</c:v>
                </c:pt>
                <c:pt idx="7">
                  <c:v>12DirectoryPolILj37EE 10K</c:v>
                </c:pt>
                <c:pt idx="8">
                  <c:v>12DirectoryInt 10K</c:v>
                </c:pt>
                <c:pt idx="9">
                  <c:v>13DirectoryLong 10K</c:v>
                </c:pt>
                <c:pt idx="10">
                  <c:v>15DirectorySha256 1M</c:v>
                </c:pt>
                <c:pt idx="11">
                  <c:v>13DirectoryCity 1M</c:v>
                </c:pt>
                <c:pt idx="12">
                  <c:v>12DirectoryPolILj31EE 1M</c:v>
                </c:pt>
                <c:pt idx="13">
                  <c:v>12DirectoryStl 10K</c:v>
                </c:pt>
                <c:pt idx="14">
                  <c:v>12DirectoryPolILj37EE 1M</c:v>
                </c:pt>
                <c:pt idx="15">
                  <c:v>12DirectoryPolILj2EE 1M</c:v>
                </c:pt>
              </c:strCache>
            </c:strRef>
          </c:cat>
          <c:val>
            <c:numRef>
              <c:f>stats!$E$2:$E$18</c:f>
              <c:numCache>
                <c:formatCode>General</c:formatCode>
                <c:ptCount val="17"/>
                <c:pt idx="0">
                  <c:v>3.1254</c:v>
                </c:pt>
                <c:pt idx="1">
                  <c:v>0</c:v>
                </c:pt>
                <c:pt idx="2">
                  <c:v>2.9689199999999998</c:v>
                </c:pt>
                <c:pt idx="3">
                  <c:v>2.32822</c:v>
                </c:pt>
                <c:pt idx="4">
                  <c:v>1.65734</c:v>
                </c:pt>
                <c:pt idx="5">
                  <c:v>1.5626</c:v>
                </c:pt>
                <c:pt idx="6">
                  <c:v>1.5625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3.2658</c:v>
                </c:pt>
                <c:pt idx="11">
                  <c:v>1.9063600000000001</c:v>
                </c:pt>
                <c:pt idx="12">
                  <c:v>1.9063399999999999</c:v>
                </c:pt>
                <c:pt idx="13">
                  <c:v>1.5626</c:v>
                </c:pt>
                <c:pt idx="14">
                  <c:v>1.7501</c:v>
                </c:pt>
                <c:pt idx="15">
                  <c:v>7.2972299999999999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FB-4558-9B4C-3648EFFC1D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56121320"/>
        <c:axId val="256117384"/>
      </c:barChart>
      <c:catAx>
        <c:axId val="2561213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6117384"/>
        <c:crosses val="autoZero"/>
        <c:auto val="1"/>
        <c:lblAlgn val="ctr"/>
        <c:lblOffset val="100"/>
        <c:noMultiLvlLbl val="0"/>
      </c:catAx>
      <c:valAx>
        <c:axId val="256117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6121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stats!$O$1</c:f>
              <c:strCache>
                <c:ptCount val="1"/>
                <c:pt idx="0">
                  <c:v>Empty bucket percent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stats!$A$2:$A$18</c:f>
              <c:strCache>
                <c:ptCount val="16"/>
                <c:pt idx="0">
                  <c:v>12DirectoryPolILj31EE 10K</c:v>
                </c:pt>
                <c:pt idx="1">
                  <c:v>15DirectorySha256 10K</c:v>
                </c:pt>
                <c:pt idx="2">
                  <c:v>12DirectoryInt 1M</c:v>
                </c:pt>
                <c:pt idx="3">
                  <c:v>13DirectoryLong 1M</c:v>
                </c:pt>
                <c:pt idx="4">
                  <c:v>12DirectoryStl 1M</c:v>
                </c:pt>
                <c:pt idx="5">
                  <c:v>12DirectoryPolILj2EE 10K</c:v>
                </c:pt>
                <c:pt idx="6">
                  <c:v>13DirectoryCity 10K</c:v>
                </c:pt>
                <c:pt idx="7">
                  <c:v>12DirectoryPolILj37EE 10K</c:v>
                </c:pt>
                <c:pt idx="8">
                  <c:v>12DirectoryInt 10K</c:v>
                </c:pt>
                <c:pt idx="9">
                  <c:v>13DirectoryLong 10K</c:v>
                </c:pt>
                <c:pt idx="10">
                  <c:v>15DirectorySha256 1M</c:v>
                </c:pt>
                <c:pt idx="11">
                  <c:v>13DirectoryCity 1M</c:v>
                </c:pt>
                <c:pt idx="12">
                  <c:v>12DirectoryPolILj31EE 1M</c:v>
                </c:pt>
                <c:pt idx="13">
                  <c:v>12DirectoryStl 10K</c:v>
                </c:pt>
                <c:pt idx="14">
                  <c:v>12DirectoryPolILj37EE 1M</c:v>
                </c:pt>
                <c:pt idx="15">
                  <c:v>12DirectoryPolILj2EE 1M</c:v>
                </c:pt>
              </c:strCache>
            </c:strRef>
          </c:cat>
          <c:val>
            <c:numRef>
              <c:f>stats!$O$2:$O$18</c:f>
              <c:numCache>
                <c:formatCode>0%</c:formatCode>
                <c:ptCount val="17"/>
                <c:pt idx="0">
                  <c:v>0.68469943274831535</c:v>
                </c:pt>
                <c:pt idx="1">
                  <c:v>0.68161571553660483</c:v>
                </c:pt>
                <c:pt idx="2">
                  <c:v>0.76409875788131199</c:v>
                </c:pt>
                <c:pt idx="3">
                  <c:v>0.76443116833001779</c:v>
                </c:pt>
                <c:pt idx="4">
                  <c:v>0.76437634882190464</c:v>
                </c:pt>
                <c:pt idx="5">
                  <c:v>0.69006738493166331</c:v>
                </c:pt>
                <c:pt idx="6">
                  <c:v>0.68363345642821793</c:v>
                </c:pt>
                <c:pt idx="7">
                  <c:v>0.68317660943389047</c:v>
                </c:pt>
                <c:pt idx="8">
                  <c:v>0.68313853885102982</c:v>
                </c:pt>
                <c:pt idx="9">
                  <c:v>0.68317660943389047</c:v>
                </c:pt>
                <c:pt idx="10">
                  <c:v>0.76428874509815514</c:v>
                </c:pt>
                <c:pt idx="11">
                  <c:v>0.76438145456040529</c:v>
                </c:pt>
                <c:pt idx="12">
                  <c:v>0.76419684180514191</c:v>
                </c:pt>
                <c:pt idx="13">
                  <c:v>0.68515627974264282</c:v>
                </c:pt>
                <c:pt idx="14">
                  <c:v>0.76430244997518337</c:v>
                </c:pt>
                <c:pt idx="15">
                  <c:v>0.99192245296875847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A7-4E64-A355-DF662ABB71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95789984"/>
        <c:axId val="595791296"/>
      </c:barChart>
      <c:catAx>
        <c:axId val="5957899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791296"/>
        <c:crosses val="autoZero"/>
        <c:auto val="1"/>
        <c:lblAlgn val="ctr"/>
        <c:lblOffset val="100"/>
        <c:noMultiLvlLbl val="0"/>
      </c:catAx>
      <c:valAx>
        <c:axId val="595791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789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Collisions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stats!$G$1</c:f>
              <c:strCache>
                <c:ptCount val="1"/>
                <c:pt idx="0">
                  <c:v>collision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stats!$A$2:$A$18</c:f>
              <c:strCache>
                <c:ptCount val="16"/>
                <c:pt idx="0">
                  <c:v>12DirectoryPolILj31EE 10K</c:v>
                </c:pt>
                <c:pt idx="1">
                  <c:v>15DirectorySha256 10K</c:v>
                </c:pt>
                <c:pt idx="2">
                  <c:v>12DirectoryInt 1M</c:v>
                </c:pt>
                <c:pt idx="3">
                  <c:v>13DirectoryLong 1M</c:v>
                </c:pt>
                <c:pt idx="4">
                  <c:v>12DirectoryStl 1M</c:v>
                </c:pt>
                <c:pt idx="5">
                  <c:v>12DirectoryPolILj2EE 10K</c:v>
                </c:pt>
                <c:pt idx="6">
                  <c:v>13DirectoryCity 10K</c:v>
                </c:pt>
                <c:pt idx="7">
                  <c:v>12DirectoryPolILj37EE 10K</c:v>
                </c:pt>
                <c:pt idx="8">
                  <c:v>12DirectoryInt 10K</c:v>
                </c:pt>
                <c:pt idx="9">
                  <c:v>13DirectoryLong 10K</c:v>
                </c:pt>
                <c:pt idx="10">
                  <c:v>15DirectorySha256 1M</c:v>
                </c:pt>
                <c:pt idx="11">
                  <c:v>13DirectoryCity 1M</c:v>
                </c:pt>
                <c:pt idx="12">
                  <c:v>12DirectoryPolILj31EE 1M</c:v>
                </c:pt>
                <c:pt idx="13">
                  <c:v>12DirectoryStl 10K</c:v>
                </c:pt>
                <c:pt idx="14">
                  <c:v>12DirectoryPolILj37EE 1M</c:v>
                </c:pt>
                <c:pt idx="15">
                  <c:v>12DirectoryPolILj2EE 1M</c:v>
                </c:pt>
              </c:strCache>
            </c:strRef>
          </c:cat>
          <c:val>
            <c:numRef>
              <c:f>stats!$G$2:$G$18</c:f>
              <c:numCache>
                <c:formatCode>General</c:formatCode>
                <c:ptCount val="17"/>
                <c:pt idx="0">
                  <c:v>1718</c:v>
                </c:pt>
                <c:pt idx="1">
                  <c:v>1637</c:v>
                </c:pt>
                <c:pt idx="2">
                  <c:v>122140</c:v>
                </c:pt>
                <c:pt idx="3">
                  <c:v>123377</c:v>
                </c:pt>
                <c:pt idx="4">
                  <c:v>123173</c:v>
                </c:pt>
                <c:pt idx="5">
                  <c:v>1859</c:v>
                </c:pt>
                <c:pt idx="6">
                  <c:v>1690</c:v>
                </c:pt>
                <c:pt idx="7">
                  <c:v>1678</c:v>
                </c:pt>
                <c:pt idx="8">
                  <c:v>1677</c:v>
                </c:pt>
                <c:pt idx="9">
                  <c:v>1678</c:v>
                </c:pt>
                <c:pt idx="10">
                  <c:v>122847</c:v>
                </c:pt>
                <c:pt idx="11">
                  <c:v>123192</c:v>
                </c:pt>
                <c:pt idx="12">
                  <c:v>122505</c:v>
                </c:pt>
                <c:pt idx="13">
                  <c:v>1730</c:v>
                </c:pt>
                <c:pt idx="14">
                  <c:v>122898</c:v>
                </c:pt>
                <c:pt idx="15">
                  <c:v>969941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7B-41C1-A2FA-9DF1319A75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11485912"/>
        <c:axId val="511482632"/>
      </c:barChart>
      <c:catAx>
        <c:axId val="5114859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482632"/>
        <c:crosses val="autoZero"/>
        <c:auto val="1"/>
        <c:lblAlgn val="ctr"/>
        <c:lblOffset val="100"/>
        <c:noMultiLvlLbl val="0"/>
      </c:catAx>
      <c:valAx>
        <c:axId val="51148263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485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stats!$I$1</c:f>
              <c:strCache>
                <c:ptCount val="1"/>
                <c:pt idx="0">
                  <c:v>largest buckets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stats!$A$2:$A$18</c:f>
              <c:strCache>
                <c:ptCount val="16"/>
                <c:pt idx="0">
                  <c:v>12DirectoryPolILj31EE 10K</c:v>
                </c:pt>
                <c:pt idx="1">
                  <c:v>15DirectorySha256 10K</c:v>
                </c:pt>
                <c:pt idx="2">
                  <c:v>12DirectoryInt 1M</c:v>
                </c:pt>
                <c:pt idx="3">
                  <c:v>13DirectoryLong 1M</c:v>
                </c:pt>
                <c:pt idx="4">
                  <c:v>12DirectoryStl 1M</c:v>
                </c:pt>
                <c:pt idx="5">
                  <c:v>12DirectoryPolILj2EE 10K</c:v>
                </c:pt>
                <c:pt idx="6">
                  <c:v>13DirectoryCity 10K</c:v>
                </c:pt>
                <c:pt idx="7">
                  <c:v>12DirectoryPolILj37EE 10K</c:v>
                </c:pt>
                <c:pt idx="8">
                  <c:v>12DirectoryInt 10K</c:v>
                </c:pt>
                <c:pt idx="9">
                  <c:v>13DirectoryLong 10K</c:v>
                </c:pt>
                <c:pt idx="10">
                  <c:v>15DirectorySha256 1M</c:v>
                </c:pt>
                <c:pt idx="11">
                  <c:v>13DirectoryCity 1M</c:v>
                </c:pt>
                <c:pt idx="12">
                  <c:v>12DirectoryPolILj31EE 1M</c:v>
                </c:pt>
                <c:pt idx="13">
                  <c:v>12DirectoryStl 10K</c:v>
                </c:pt>
                <c:pt idx="14">
                  <c:v>12DirectoryPolILj37EE 1M</c:v>
                </c:pt>
                <c:pt idx="15">
                  <c:v>12DirectoryPolILj2EE 1M</c:v>
                </c:pt>
              </c:strCache>
            </c:strRef>
          </c:cat>
          <c:val>
            <c:numRef>
              <c:f>stats!$I$2:$I$18</c:f>
              <c:numCache>
                <c:formatCode>General</c:formatCode>
                <c:ptCount val="17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7</c:v>
                </c:pt>
                <c:pt idx="15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7C-4CB0-914B-8982F940B63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646476768"/>
        <c:axId val="646477096"/>
      </c:barChart>
      <c:catAx>
        <c:axId val="6464767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477096"/>
        <c:crosses val="autoZero"/>
        <c:auto val="1"/>
        <c:lblAlgn val="ctr"/>
        <c:lblOffset val="100"/>
        <c:noMultiLvlLbl val="0"/>
      </c:catAx>
      <c:valAx>
        <c:axId val="646477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476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 Found when Searched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stats!$P$1</c:f>
              <c:strCache>
                <c:ptCount val="1"/>
                <c:pt idx="0">
                  <c:v>Percent Found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stats!$A$2:$A$18</c:f>
              <c:strCache>
                <c:ptCount val="16"/>
                <c:pt idx="0">
                  <c:v>12DirectoryPolILj31EE 10K</c:v>
                </c:pt>
                <c:pt idx="1">
                  <c:v>15DirectorySha256 10K</c:v>
                </c:pt>
                <c:pt idx="2">
                  <c:v>12DirectoryInt 1M</c:v>
                </c:pt>
                <c:pt idx="3">
                  <c:v>13DirectoryLong 1M</c:v>
                </c:pt>
                <c:pt idx="4">
                  <c:v>12DirectoryStl 1M</c:v>
                </c:pt>
                <c:pt idx="5">
                  <c:v>12DirectoryPolILj2EE 10K</c:v>
                </c:pt>
                <c:pt idx="6">
                  <c:v>13DirectoryCity 10K</c:v>
                </c:pt>
                <c:pt idx="7">
                  <c:v>12DirectoryPolILj37EE 10K</c:v>
                </c:pt>
                <c:pt idx="8">
                  <c:v>12DirectoryInt 10K</c:v>
                </c:pt>
                <c:pt idx="9">
                  <c:v>13DirectoryLong 10K</c:v>
                </c:pt>
                <c:pt idx="10">
                  <c:v>15DirectorySha256 1M</c:v>
                </c:pt>
                <c:pt idx="11">
                  <c:v>13DirectoryCity 1M</c:v>
                </c:pt>
                <c:pt idx="12">
                  <c:v>12DirectoryPolILj31EE 1M</c:v>
                </c:pt>
                <c:pt idx="13">
                  <c:v>12DirectoryStl 10K</c:v>
                </c:pt>
                <c:pt idx="14">
                  <c:v>12DirectoryPolILj37EE 1M</c:v>
                </c:pt>
                <c:pt idx="15">
                  <c:v>12DirectoryPolILj2EE 1M</c:v>
                </c:pt>
              </c:strCache>
            </c:strRef>
          </c:cat>
          <c:val>
            <c:numRef>
              <c:f>stats!$P$2:$P$18</c:f>
              <c:numCache>
                <c:formatCode>0%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69-4FF3-B345-A6E8F64AC1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54830592"/>
        <c:axId val="652685896"/>
      </c:barChart>
      <c:catAx>
        <c:axId val="2548305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2685896"/>
        <c:crosses val="autoZero"/>
        <c:auto val="1"/>
        <c:lblAlgn val="ctr"/>
        <c:lblOffset val="100"/>
        <c:noMultiLvlLbl val="0"/>
      </c:catAx>
      <c:valAx>
        <c:axId val="652685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4830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Search Average [ms]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stats!$N$1</c:f>
              <c:strCache>
                <c:ptCount val="1"/>
                <c:pt idx="0">
                  <c:v>search average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stats!$A$2:$A$18</c:f>
              <c:strCache>
                <c:ptCount val="16"/>
                <c:pt idx="0">
                  <c:v>12DirectoryPolILj31EE 10K</c:v>
                </c:pt>
                <c:pt idx="1">
                  <c:v>15DirectorySha256 10K</c:v>
                </c:pt>
                <c:pt idx="2">
                  <c:v>12DirectoryInt 1M</c:v>
                </c:pt>
                <c:pt idx="3">
                  <c:v>13DirectoryLong 1M</c:v>
                </c:pt>
                <c:pt idx="4">
                  <c:v>12DirectoryStl 1M</c:v>
                </c:pt>
                <c:pt idx="5">
                  <c:v>12DirectoryPolILj2EE 10K</c:v>
                </c:pt>
                <c:pt idx="6">
                  <c:v>13DirectoryCity 10K</c:v>
                </c:pt>
                <c:pt idx="7">
                  <c:v>12DirectoryPolILj37EE 10K</c:v>
                </c:pt>
                <c:pt idx="8">
                  <c:v>12DirectoryInt 10K</c:v>
                </c:pt>
                <c:pt idx="9">
                  <c:v>13DirectoryLong 10K</c:v>
                </c:pt>
                <c:pt idx="10">
                  <c:v>15DirectorySha256 1M</c:v>
                </c:pt>
                <c:pt idx="11">
                  <c:v>13DirectoryCity 1M</c:v>
                </c:pt>
                <c:pt idx="12">
                  <c:v>12DirectoryPolILj31EE 1M</c:v>
                </c:pt>
                <c:pt idx="13">
                  <c:v>12DirectoryStl 10K</c:v>
                </c:pt>
                <c:pt idx="14">
                  <c:v>12DirectoryPolILj37EE 1M</c:v>
                </c:pt>
                <c:pt idx="15">
                  <c:v>12DirectoryPolILj2EE 1M</c:v>
                </c:pt>
              </c:strCache>
            </c:strRef>
          </c:cat>
          <c:val>
            <c:numRef>
              <c:f>stats!$N$2:$N$18</c:f>
              <c:numCache>
                <c:formatCode>General</c:formatCode>
                <c:ptCount val="17"/>
                <c:pt idx="0">
                  <c:v>0</c:v>
                </c:pt>
                <c:pt idx="1">
                  <c:v>1.5627</c:v>
                </c:pt>
                <c:pt idx="2">
                  <c:v>1.8282099999999999</c:v>
                </c:pt>
                <c:pt idx="3">
                  <c:v>1.3906799999999999</c:v>
                </c:pt>
                <c:pt idx="4">
                  <c:v>0.79691599999999996</c:v>
                </c:pt>
                <c:pt idx="5">
                  <c:v>1.5625</c:v>
                </c:pt>
                <c:pt idx="6">
                  <c:v>0</c:v>
                </c:pt>
                <c:pt idx="7">
                  <c:v>0</c:v>
                </c:pt>
                <c:pt idx="8">
                  <c:v>1.5625</c:v>
                </c:pt>
                <c:pt idx="9">
                  <c:v>3.1251000000000002</c:v>
                </c:pt>
                <c:pt idx="10">
                  <c:v>2.39072</c:v>
                </c:pt>
                <c:pt idx="11">
                  <c:v>1.00004</c:v>
                </c:pt>
                <c:pt idx="12">
                  <c:v>1.0469200000000001</c:v>
                </c:pt>
                <c:pt idx="13">
                  <c:v>3.1252</c:v>
                </c:pt>
                <c:pt idx="14">
                  <c:v>0.78128799999999998</c:v>
                </c:pt>
                <c:pt idx="15">
                  <c:v>6.7765300000000002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77-44AB-B9FD-BBBE0136A5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12070352"/>
        <c:axId val="512066744"/>
      </c:barChart>
      <c:catAx>
        <c:axId val="5120703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066744"/>
        <c:crosses val="autoZero"/>
        <c:auto val="1"/>
        <c:lblAlgn val="ctr"/>
        <c:lblOffset val="100"/>
        <c:noMultiLvlLbl val="0"/>
      </c:catAx>
      <c:valAx>
        <c:axId val="512066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070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stats!$Q$1</c:f>
              <c:strCache>
                <c:ptCount val="1"/>
                <c:pt idx="0">
                  <c:v>buckets per data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stats!$A$2:$A$17</c:f>
              <c:strCache>
                <c:ptCount val="16"/>
                <c:pt idx="0">
                  <c:v>12DirectoryPolILj31EE 10K</c:v>
                </c:pt>
                <c:pt idx="1">
                  <c:v>15DirectorySha256 10K</c:v>
                </c:pt>
                <c:pt idx="2">
                  <c:v>12DirectoryInt 1M</c:v>
                </c:pt>
                <c:pt idx="3">
                  <c:v>13DirectoryLong 1M</c:v>
                </c:pt>
                <c:pt idx="4">
                  <c:v>12DirectoryStl 1M</c:v>
                </c:pt>
                <c:pt idx="5">
                  <c:v>12DirectoryPolILj2EE 10K</c:v>
                </c:pt>
                <c:pt idx="6">
                  <c:v>13DirectoryCity 10K</c:v>
                </c:pt>
                <c:pt idx="7">
                  <c:v>12DirectoryPolILj37EE 10K</c:v>
                </c:pt>
                <c:pt idx="8">
                  <c:v>12DirectoryInt 10K</c:v>
                </c:pt>
                <c:pt idx="9">
                  <c:v>13DirectoryLong 10K</c:v>
                </c:pt>
                <c:pt idx="10">
                  <c:v>15DirectorySha256 1M</c:v>
                </c:pt>
                <c:pt idx="11">
                  <c:v>13DirectoryCity 1M</c:v>
                </c:pt>
                <c:pt idx="12">
                  <c:v>12DirectoryPolILj31EE 1M</c:v>
                </c:pt>
                <c:pt idx="13">
                  <c:v>12DirectoryStl 10K</c:v>
                </c:pt>
                <c:pt idx="14">
                  <c:v>12DirectoryPolILj37EE 1M</c:v>
                </c:pt>
                <c:pt idx="15">
                  <c:v>12DirectoryPolILj2EE 1M</c:v>
                </c:pt>
              </c:strCache>
            </c:strRef>
          </c:cat>
          <c:val>
            <c:numRef>
              <c:f>stats!$Q$2:$Q$17</c:f>
              <c:numCache>
                <c:formatCode>_(* #,##0.00_);_(* \(#,##0.00\);_(* "-"??_);_(@_)</c:formatCode>
                <c:ptCount val="16"/>
                <c:pt idx="0">
                  <c:v>0.38070582860623597</c:v>
                </c:pt>
                <c:pt idx="1">
                  <c:v>0.38070582860623597</c:v>
                </c:pt>
                <c:pt idx="2">
                  <c:v>0.26872307898604331</c:v>
                </c:pt>
                <c:pt idx="3">
                  <c:v>0.26872307898604331</c:v>
                </c:pt>
                <c:pt idx="4">
                  <c:v>0.26872307898604331</c:v>
                </c:pt>
                <c:pt idx="5">
                  <c:v>0.38070582860623597</c:v>
                </c:pt>
                <c:pt idx="6">
                  <c:v>0.38070582860623597</c:v>
                </c:pt>
                <c:pt idx="7">
                  <c:v>0.38070582860623597</c:v>
                </c:pt>
                <c:pt idx="8">
                  <c:v>0.38070582860623597</c:v>
                </c:pt>
                <c:pt idx="9">
                  <c:v>0.38070582860623597</c:v>
                </c:pt>
                <c:pt idx="10">
                  <c:v>0.26872307898604331</c:v>
                </c:pt>
                <c:pt idx="11">
                  <c:v>0.26872307898604331</c:v>
                </c:pt>
                <c:pt idx="12">
                  <c:v>0.26872307898604331</c:v>
                </c:pt>
                <c:pt idx="13">
                  <c:v>0.38070582860623597</c:v>
                </c:pt>
                <c:pt idx="14">
                  <c:v>0.26872307898604331</c:v>
                </c:pt>
                <c:pt idx="15">
                  <c:v>0.26872307898604331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6A-490B-8061-C5018782929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521800128"/>
        <c:axId val="521801440"/>
      </c:barChart>
      <c:catAx>
        <c:axId val="5218001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801440"/>
        <c:crosses val="autoZero"/>
        <c:auto val="1"/>
        <c:lblAlgn val="ctr"/>
        <c:lblOffset val="100"/>
        <c:noMultiLvlLbl val="0"/>
      </c:catAx>
      <c:valAx>
        <c:axId val="521801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800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840598158486539"/>
          <c:y val="9.0553781826851448E-2"/>
          <c:w val="0.80104744412722084"/>
          <c:h val="0.82987439571449173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stats!$I$1</c:f>
              <c:strCache>
                <c:ptCount val="1"/>
                <c:pt idx="0">
                  <c:v>largest buckets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stats!$A$2:$A$17</c:f>
              <c:strCache>
                <c:ptCount val="16"/>
                <c:pt idx="0">
                  <c:v>12DirectoryPolILj31EE 10K</c:v>
                </c:pt>
                <c:pt idx="1">
                  <c:v>15DirectorySha256 10K</c:v>
                </c:pt>
                <c:pt idx="2">
                  <c:v>12DirectoryInt 1M</c:v>
                </c:pt>
                <c:pt idx="3">
                  <c:v>13DirectoryLong 1M</c:v>
                </c:pt>
                <c:pt idx="4">
                  <c:v>12DirectoryStl 1M</c:v>
                </c:pt>
                <c:pt idx="5">
                  <c:v>12DirectoryPolILj2EE 10K</c:v>
                </c:pt>
                <c:pt idx="6">
                  <c:v>13DirectoryCity 10K</c:v>
                </c:pt>
                <c:pt idx="7">
                  <c:v>12DirectoryPolILj37EE 10K</c:v>
                </c:pt>
                <c:pt idx="8">
                  <c:v>12DirectoryInt 10K</c:v>
                </c:pt>
                <c:pt idx="9">
                  <c:v>13DirectoryLong 10K</c:v>
                </c:pt>
                <c:pt idx="10">
                  <c:v>15DirectorySha256 1M</c:v>
                </c:pt>
                <c:pt idx="11">
                  <c:v>13DirectoryCity 1M</c:v>
                </c:pt>
                <c:pt idx="12">
                  <c:v>12DirectoryPolILj31EE 1M</c:v>
                </c:pt>
                <c:pt idx="13">
                  <c:v>12DirectoryStl 10K</c:v>
                </c:pt>
                <c:pt idx="14">
                  <c:v>12DirectoryPolILj37EE 1M</c:v>
                </c:pt>
                <c:pt idx="15">
                  <c:v>12DirectoryPolILj2EE 1M</c:v>
                </c:pt>
              </c:strCache>
            </c:strRef>
          </c:cat>
          <c:val>
            <c:numRef>
              <c:f>stats!$I$2:$I$17</c:f>
              <c:numCache>
                <c:formatCode>General</c:formatCode>
                <c:ptCount val="16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7</c:v>
                </c:pt>
                <c:pt idx="15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A9-40FC-9E57-9788F64EEF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57038696"/>
        <c:axId val="557037056"/>
      </c:barChart>
      <c:catAx>
        <c:axId val="5570386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037056"/>
        <c:crosses val="autoZero"/>
        <c:auto val="1"/>
        <c:lblAlgn val="ctr"/>
        <c:lblOffset val="100"/>
        <c:noMultiLvlLbl val="0"/>
      </c:catAx>
      <c:valAx>
        <c:axId val="557037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038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27</xdr:row>
      <xdr:rowOff>133350</xdr:rowOff>
    </xdr:from>
    <xdr:to>
      <xdr:col>7</xdr:col>
      <xdr:colOff>619126</xdr:colOff>
      <xdr:row>43</xdr:row>
      <xdr:rowOff>171450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7D66700A-928A-4FC4-B624-D0C710EF01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1685925</xdr:colOff>
      <xdr:row>25</xdr:row>
      <xdr:rowOff>114300</xdr:rowOff>
    </xdr:from>
    <xdr:to>
      <xdr:col>12</xdr:col>
      <xdr:colOff>866775</xdr:colOff>
      <xdr:row>52</xdr:row>
      <xdr:rowOff>161926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9510B094-3AE7-4B67-9B13-128555AC79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533400</xdr:colOff>
      <xdr:row>22</xdr:row>
      <xdr:rowOff>104775</xdr:rowOff>
    </xdr:from>
    <xdr:to>
      <xdr:col>12</xdr:col>
      <xdr:colOff>452437</xdr:colOff>
      <xdr:row>46</xdr:row>
      <xdr:rowOff>9525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443DDC2F-EFC3-4C0E-8593-AD5D152285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966786</xdr:colOff>
      <xdr:row>25</xdr:row>
      <xdr:rowOff>104775</xdr:rowOff>
    </xdr:from>
    <xdr:to>
      <xdr:col>16</xdr:col>
      <xdr:colOff>0</xdr:colOff>
      <xdr:row>43</xdr:row>
      <xdr:rowOff>76200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2450D539-7DCF-4DB3-BA47-1AFBD4732D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219075</xdr:colOff>
      <xdr:row>23</xdr:row>
      <xdr:rowOff>66675</xdr:rowOff>
    </xdr:from>
    <xdr:to>
      <xdr:col>13</xdr:col>
      <xdr:colOff>695325</xdr:colOff>
      <xdr:row>46</xdr:row>
      <xdr:rowOff>142875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28AD4E8A-99B5-44F1-9E00-CEB817DE0B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1571625</xdr:colOff>
      <xdr:row>50</xdr:row>
      <xdr:rowOff>95250</xdr:rowOff>
    </xdr:from>
    <xdr:to>
      <xdr:col>20</xdr:col>
      <xdr:colOff>466725</xdr:colOff>
      <xdr:row>84</xdr:row>
      <xdr:rowOff>76200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9E6D7058-A1DC-4476-B522-80DFC515B4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18</xdr:col>
      <xdr:colOff>257174</xdr:colOff>
      <xdr:row>5</xdr:row>
      <xdr:rowOff>133350</xdr:rowOff>
    </xdr:from>
    <xdr:to>
      <xdr:col>29</xdr:col>
      <xdr:colOff>381000</xdr:colOff>
      <xdr:row>30</xdr:row>
      <xdr:rowOff>176212</xdr:rowOff>
    </xdr:to>
    <xdr:graphicFrame macro="">
      <xdr:nvGraphicFramePr>
        <xdr:cNvPr id="10" name="Graphique 9">
          <a:extLst>
            <a:ext uri="{FF2B5EF4-FFF2-40B4-BE49-F238E27FC236}">
              <a16:creationId xmlns:a16="http://schemas.microsoft.com/office/drawing/2014/main" id="{5EA47345-FD0F-49E5-A362-EF8D90A6AC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1962150</xdr:colOff>
      <xdr:row>27</xdr:row>
      <xdr:rowOff>185736</xdr:rowOff>
    </xdr:from>
    <xdr:to>
      <xdr:col>8</xdr:col>
      <xdr:colOff>190500</xdr:colOff>
      <xdr:row>51</xdr:row>
      <xdr:rowOff>114299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C99FC1B6-4A53-4340-AA01-39D22253C6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au3" displayName="Tableau3" ref="A1:Q17" totalsRowShown="0">
  <autoFilter ref="A1:Q17" xr:uid="{00000000-0009-0000-0100-000003000000}"/>
  <sortState ref="A2:Q17">
    <sortCondition ref="I1:I17"/>
  </sortState>
  <tableColumns count="17">
    <tableColumn id="1" xr3:uid="{00000000-0010-0000-0000-000001000000}" name="NomFichier"/>
    <tableColumn id="2" xr3:uid="{00000000-0010-0000-0000-000002000000}" name="MaxLoadFactor"/>
    <tableColumn id="3" xr3:uid="{00000000-0010-0000-0000-000003000000}" name="insertins total"/>
    <tableColumn id="4" xr3:uid="{00000000-0010-0000-0000-000004000000}" name="insertion duration total"/>
    <tableColumn id="5" xr3:uid="{00000000-0010-0000-0000-000005000000}" name="insertion duration average"/>
    <tableColumn id="6" xr3:uid="{00000000-0010-0000-0000-000006000000}" name="buckets"/>
    <tableColumn id="7" xr3:uid="{00000000-0010-0000-0000-000007000000}" name="collision"/>
    <tableColumn id="8" xr3:uid="{00000000-0010-0000-0000-000008000000}" name="empty buckets"/>
    <tableColumn id="9" xr3:uid="{00000000-0010-0000-0000-000009000000}" name="largest buckets"/>
    <tableColumn id="10" xr3:uid="{00000000-0010-0000-0000-00000A000000}" name="smallest bucket"/>
    <tableColumn id="11" xr3:uid="{00000000-0010-0000-0000-00000B000000}" name="search total"/>
    <tableColumn id="12" xr3:uid="{00000000-0010-0000-0000-00000C000000}" name="found total"/>
    <tableColumn id="13" xr3:uid="{00000000-0010-0000-0000-00000D000000}" name="search duration"/>
    <tableColumn id="14" xr3:uid="{00000000-0010-0000-0000-00000E000000}" name="search average"/>
    <tableColumn id="15" xr3:uid="{00000000-0010-0000-0000-00000F000000}" name="Empty bucket percent" dataDxfId="0" dataCellStyle="Pourcentage">
      <calculatedColumnFormula>Tableau3[[#This Row],[empty buckets]]/Tableau3[[#This Row],[buckets]]</calculatedColumnFormula>
    </tableColumn>
    <tableColumn id="16" xr3:uid="{00000000-0010-0000-0000-000010000000}" name="Percent Found" dataCellStyle="Pourcentage">
      <calculatedColumnFormula>Tableau3[[#This Row],[found total]]/Tableau3[[#This Row],[search total]]</calculatedColumnFormula>
    </tableColumn>
    <tableColumn id="18" xr3:uid="{2E2AC728-78E8-4562-B69D-3DA797BE37DB}" name="buckets per data" dataCellStyle="Milliers">
      <calculatedColumnFormula>Tableau3[[#This Row],[insertins total]]/Tableau3[[#This Row],[buckets]]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workbookViewId="0">
      <selection activeCell="G20" sqref="G20"/>
    </sheetView>
  </sheetViews>
  <sheetFormatPr baseColWidth="10" defaultRowHeight="15" x14ac:dyDescent="0.25"/>
  <cols>
    <col min="1" max="1" width="31.85546875" customWidth="1"/>
    <col min="2" max="2" width="11.42578125" customWidth="1"/>
    <col min="3" max="3" width="15.42578125" customWidth="1"/>
    <col min="4" max="4" width="23.7109375" customWidth="1"/>
    <col min="5" max="5" width="26.5703125" customWidth="1"/>
    <col min="6" max="6" width="13.7109375" customWidth="1"/>
    <col min="8" max="8" width="16.140625" customWidth="1"/>
    <col min="9" max="9" width="16.42578125" customWidth="1"/>
    <col min="10" max="10" width="17" customWidth="1"/>
    <col min="11" max="11" width="13.42578125" customWidth="1"/>
    <col min="12" max="12" width="13" customWidth="1"/>
    <col min="13" max="13" width="16.85546875" customWidth="1"/>
    <col min="14" max="14" width="16.28515625" customWidth="1"/>
    <col min="15" max="15" width="16.5703125" style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30</v>
      </c>
      <c r="P1" t="s">
        <v>31</v>
      </c>
      <c r="Q1" t="s">
        <v>32</v>
      </c>
    </row>
    <row r="2" spans="1:17" x14ac:dyDescent="0.25">
      <c r="A2" t="s">
        <v>19</v>
      </c>
      <c r="B2">
        <v>0.5</v>
      </c>
      <c r="C2">
        <v>10000</v>
      </c>
      <c r="D2">
        <v>31254</v>
      </c>
      <c r="E2">
        <v>3.1254</v>
      </c>
      <c r="F2">
        <v>26267</v>
      </c>
      <c r="G2">
        <v>1718</v>
      </c>
      <c r="H2">
        <v>17985</v>
      </c>
      <c r="I2">
        <v>4</v>
      </c>
      <c r="J2">
        <v>0</v>
      </c>
      <c r="K2">
        <v>10000</v>
      </c>
      <c r="L2">
        <v>10000</v>
      </c>
      <c r="M2">
        <v>0</v>
      </c>
      <c r="N2">
        <v>0</v>
      </c>
      <c r="O2" s="1">
        <f>Tableau3[[#This Row],[empty buckets]]/Tableau3[[#This Row],[buckets]]</f>
        <v>0.68469943274831535</v>
      </c>
      <c r="P2" s="1">
        <f>Tableau3[[#This Row],[found total]]/Tableau3[[#This Row],[search total]]</f>
        <v>1</v>
      </c>
      <c r="Q2" s="2">
        <f>Tableau3[[#This Row],[insertins total]]/Tableau3[[#This Row],[buckets]]</f>
        <v>0.38070582860623597</v>
      </c>
    </row>
    <row r="3" spans="1:17" x14ac:dyDescent="0.25">
      <c r="A3" t="s">
        <v>22</v>
      </c>
      <c r="B3">
        <v>0.5</v>
      </c>
      <c r="C3">
        <v>10000</v>
      </c>
      <c r="D3">
        <v>0</v>
      </c>
      <c r="E3">
        <v>0</v>
      </c>
      <c r="F3">
        <v>26267</v>
      </c>
      <c r="G3">
        <v>1637</v>
      </c>
      <c r="H3">
        <v>17904</v>
      </c>
      <c r="I3">
        <v>4</v>
      </c>
      <c r="J3">
        <v>0</v>
      </c>
      <c r="K3">
        <v>10000</v>
      </c>
      <c r="L3">
        <v>10000</v>
      </c>
      <c r="M3">
        <v>15627</v>
      </c>
      <c r="N3">
        <v>1.5627</v>
      </c>
      <c r="O3" s="1">
        <f>Tableau3[[#This Row],[empty buckets]]/Tableau3[[#This Row],[buckets]]</f>
        <v>0.68161571553660483</v>
      </c>
      <c r="P3" s="1">
        <f>Tableau3[[#This Row],[found total]]/Tableau3[[#This Row],[search total]]</f>
        <v>1</v>
      </c>
      <c r="Q3" s="2">
        <f>Tableau3[[#This Row],[insertins total]]/Tableau3[[#This Row],[buckets]]</f>
        <v>0.38070582860623597</v>
      </c>
    </row>
    <row r="4" spans="1:17" x14ac:dyDescent="0.25">
      <c r="A4" t="s">
        <v>15</v>
      </c>
      <c r="B4">
        <v>0.5</v>
      </c>
      <c r="C4">
        <v>1000000</v>
      </c>
      <c r="D4">
        <v>2968923</v>
      </c>
      <c r="E4">
        <v>2.9689199999999998</v>
      </c>
      <c r="F4">
        <v>3721303</v>
      </c>
      <c r="G4">
        <v>122140</v>
      </c>
      <c r="H4">
        <v>2843443</v>
      </c>
      <c r="I4">
        <v>5</v>
      </c>
      <c r="J4">
        <v>0</v>
      </c>
      <c r="K4">
        <v>1000000</v>
      </c>
      <c r="L4">
        <v>1000000</v>
      </c>
      <c r="M4">
        <v>1828207</v>
      </c>
      <c r="N4">
        <v>1.8282099999999999</v>
      </c>
      <c r="O4" s="1">
        <f>Tableau3[[#This Row],[empty buckets]]/Tableau3[[#This Row],[buckets]]</f>
        <v>0.76409875788131199</v>
      </c>
      <c r="P4" s="1">
        <f>Tableau3[[#This Row],[found total]]/Tableau3[[#This Row],[search total]]</f>
        <v>1</v>
      </c>
      <c r="Q4" s="2">
        <f>Tableau3[[#This Row],[insertins total]]/Tableau3[[#This Row],[buckets]]</f>
        <v>0.26872307898604331</v>
      </c>
    </row>
    <row r="5" spans="1:17" x14ac:dyDescent="0.25">
      <c r="A5" t="s">
        <v>17</v>
      </c>
      <c r="B5">
        <v>0.5</v>
      </c>
      <c r="C5">
        <v>1000000</v>
      </c>
      <c r="D5">
        <v>2328222</v>
      </c>
      <c r="E5">
        <v>2.32822</v>
      </c>
      <c r="F5">
        <v>3721303</v>
      </c>
      <c r="G5">
        <v>123377</v>
      </c>
      <c r="H5">
        <v>2844680</v>
      </c>
      <c r="I5">
        <v>5</v>
      </c>
      <c r="J5">
        <v>0</v>
      </c>
      <c r="K5">
        <v>1000000</v>
      </c>
      <c r="L5">
        <v>1000000</v>
      </c>
      <c r="M5">
        <v>1390682</v>
      </c>
      <c r="N5">
        <v>1.3906799999999999</v>
      </c>
      <c r="O5" s="1">
        <f>Tableau3[[#This Row],[empty buckets]]/Tableau3[[#This Row],[buckets]]</f>
        <v>0.76443116833001779</v>
      </c>
      <c r="P5" s="1">
        <f>Tableau3[[#This Row],[found total]]/Tableau3[[#This Row],[search total]]</f>
        <v>1</v>
      </c>
      <c r="Q5" s="2">
        <f>Tableau3[[#This Row],[insertins total]]/Tableau3[[#This Row],[buckets]]</f>
        <v>0.26872307898604331</v>
      </c>
    </row>
    <row r="6" spans="1:17" x14ac:dyDescent="0.25">
      <c r="A6" t="s">
        <v>27</v>
      </c>
      <c r="B6">
        <v>0.5</v>
      </c>
      <c r="C6">
        <v>1000000</v>
      </c>
      <c r="D6">
        <v>1657343</v>
      </c>
      <c r="E6">
        <v>1.65734</v>
      </c>
      <c r="F6">
        <v>3721303</v>
      </c>
      <c r="G6">
        <v>123173</v>
      </c>
      <c r="H6">
        <v>2844476</v>
      </c>
      <c r="I6">
        <v>5</v>
      </c>
      <c r="J6">
        <v>0</v>
      </c>
      <c r="K6">
        <v>1000000</v>
      </c>
      <c r="L6">
        <v>1000000</v>
      </c>
      <c r="M6">
        <v>796916</v>
      </c>
      <c r="N6">
        <v>0.79691599999999996</v>
      </c>
      <c r="O6" s="1">
        <f>Tableau3[[#This Row],[empty buckets]]/Tableau3[[#This Row],[buckets]]</f>
        <v>0.76437634882190464</v>
      </c>
      <c r="P6" s="1">
        <f>Tableau3[[#This Row],[found total]]/Tableau3[[#This Row],[search total]]</f>
        <v>1</v>
      </c>
      <c r="Q6" s="2">
        <f>Tableau3[[#This Row],[insertins total]]/Tableau3[[#This Row],[buckets]]</f>
        <v>0.26872307898604331</v>
      </c>
    </row>
    <row r="7" spans="1:17" x14ac:dyDescent="0.25">
      <c r="A7" t="s">
        <v>18</v>
      </c>
      <c r="B7">
        <v>0.5</v>
      </c>
      <c r="C7">
        <v>10000</v>
      </c>
      <c r="D7">
        <v>15626</v>
      </c>
      <c r="E7">
        <v>1.5626</v>
      </c>
      <c r="F7">
        <v>26267</v>
      </c>
      <c r="G7">
        <v>1859</v>
      </c>
      <c r="H7">
        <v>18126</v>
      </c>
      <c r="I7">
        <v>5</v>
      </c>
      <c r="J7">
        <v>0</v>
      </c>
      <c r="K7">
        <v>10000</v>
      </c>
      <c r="L7">
        <v>10000</v>
      </c>
      <c r="M7">
        <v>15625</v>
      </c>
      <c r="N7">
        <v>1.5625</v>
      </c>
      <c r="O7" s="1">
        <f>Tableau3[[#This Row],[empty buckets]]/Tableau3[[#This Row],[buckets]]</f>
        <v>0.69006738493166331</v>
      </c>
      <c r="P7" s="1">
        <f>Tableau3[[#This Row],[found total]]/Tableau3[[#This Row],[search total]]</f>
        <v>1</v>
      </c>
      <c r="Q7" s="2">
        <f>Tableau3[[#This Row],[insertins total]]/Tableau3[[#This Row],[buckets]]</f>
        <v>0.38070582860623597</v>
      </c>
    </row>
    <row r="8" spans="1:17" x14ac:dyDescent="0.25">
      <c r="A8" t="s">
        <v>23</v>
      </c>
      <c r="B8">
        <v>0.5</v>
      </c>
      <c r="C8">
        <v>10000</v>
      </c>
      <c r="D8">
        <v>15625</v>
      </c>
      <c r="E8">
        <v>1.5625</v>
      </c>
      <c r="F8">
        <v>26267</v>
      </c>
      <c r="G8">
        <v>1690</v>
      </c>
      <c r="H8">
        <v>17957</v>
      </c>
      <c r="I8">
        <v>5</v>
      </c>
      <c r="J8">
        <v>0</v>
      </c>
      <c r="K8">
        <v>10000</v>
      </c>
      <c r="L8">
        <v>10000</v>
      </c>
      <c r="M8">
        <v>0</v>
      </c>
      <c r="N8">
        <v>0</v>
      </c>
      <c r="O8" s="1">
        <f>Tableau3[[#This Row],[empty buckets]]/Tableau3[[#This Row],[buckets]]</f>
        <v>0.68363345642821793</v>
      </c>
      <c r="P8" s="1">
        <f>Tableau3[[#This Row],[found total]]/Tableau3[[#This Row],[search total]]</f>
        <v>1</v>
      </c>
      <c r="Q8" s="2">
        <f>Tableau3[[#This Row],[insertins total]]/Tableau3[[#This Row],[buckets]]</f>
        <v>0.38070582860623597</v>
      </c>
    </row>
    <row r="9" spans="1:17" x14ac:dyDescent="0.25">
      <c r="A9" t="s">
        <v>20</v>
      </c>
      <c r="B9">
        <v>0.5</v>
      </c>
      <c r="C9">
        <v>10000</v>
      </c>
      <c r="D9">
        <v>0</v>
      </c>
      <c r="E9">
        <v>0</v>
      </c>
      <c r="F9">
        <v>26267</v>
      </c>
      <c r="G9">
        <v>1678</v>
      </c>
      <c r="H9">
        <v>17945</v>
      </c>
      <c r="I9">
        <v>5</v>
      </c>
      <c r="J9">
        <v>0</v>
      </c>
      <c r="K9">
        <v>10000</v>
      </c>
      <c r="L9">
        <v>10000</v>
      </c>
      <c r="M9">
        <v>0</v>
      </c>
      <c r="N9">
        <v>0</v>
      </c>
      <c r="O9" s="1">
        <f>Tableau3[[#This Row],[empty buckets]]/Tableau3[[#This Row],[buckets]]</f>
        <v>0.68317660943389047</v>
      </c>
      <c r="P9" s="1">
        <f>Tableau3[[#This Row],[found total]]/Tableau3[[#This Row],[search total]]</f>
        <v>1</v>
      </c>
      <c r="Q9" s="2">
        <f>Tableau3[[#This Row],[insertins total]]/Tableau3[[#This Row],[buckets]]</f>
        <v>0.38070582860623597</v>
      </c>
    </row>
    <row r="10" spans="1:17" x14ac:dyDescent="0.25">
      <c r="A10" t="s">
        <v>14</v>
      </c>
      <c r="B10">
        <v>0.5</v>
      </c>
      <c r="C10">
        <v>10000</v>
      </c>
      <c r="D10">
        <v>0</v>
      </c>
      <c r="E10">
        <v>0</v>
      </c>
      <c r="F10">
        <v>26267</v>
      </c>
      <c r="G10">
        <v>1677</v>
      </c>
      <c r="H10">
        <v>17944</v>
      </c>
      <c r="I10">
        <v>5</v>
      </c>
      <c r="J10">
        <v>0</v>
      </c>
      <c r="K10">
        <v>10000</v>
      </c>
      <c r="L10">
        <v>10000</v>
      </c>
      <c r="M10">
        <v>15625</v>
      </c>
      <c r="N10">
        <v>1.5625</v>
      </c>
      <c r="O10" s="1">
        <f>Tableau3[[#This Row],[empty buckets]]/Tableau3[[#This Row],[buckets]]</f>
        <v>0.68313853885102982</v>
      </c>
      <c r="P10" s="1">
        <f>Tableau3[[#This Row],[found total]]/Tableau3[[#This Row],[search total]]</f>
        <v>1</v>
      </c>
      <c r="Q10" s="2">
        <f>Tableau3[[#This Row],[insertins total]]/Tableau3[[#This Row],[buckets]]</f>
        <v>0.38070582860623597</v>
      </c>
    </row>
    <row r="11" spans="1:17" x14ac:dyDescent="0.25">
      <c r="A11" t="s">
        <v>16</v>
      </c>
      <c r="B11">
        <v>0.5</v>
      </c>
      <c r="C11">
        <v>10000</v>
      </c>
      <c r="D11">
        <v>0</v>
      </c>
      <c r="E11">
        <v>0</v>
      </c>
      <c r="F11">
        <v>26267</v>
      </c>
      <c r="G11">
        <v>1678</v>
      </c>
      <c r="H11">
        <v>17945</v>
      </c>
      <c r="I11">
        <v>5</v>
      </c>
      <c r="J11">
        <v>0</v>
      </c>
      <c r="K11">
        <v>10000</v>
      </c>
      <c r="L11">
        <v>10000</v>
      </c>
      <c r="M11">
        <v>31251</v>
      </c>
      <c r="N11">
        <v>3.1251000000000002</v>
      </c>
      <c r="O11" s="1">
        <f>Tableau3[[#This Row],[empty buckets]]/Tableau3[[#This Row],[buckets]]</f>
        <v>0.68317660943389047</v>
      </c>
      <c r="P11" s="1">
        <f>Tableau3[[#This Row],[found total]]/Tableau3[[#This Row],[search total]]</f>
        <v>1</v>
      </c>
      <c r="Q11" s="2">
        <f>Tableau3[[#This Row],[insertins total]]/Tableau3[[#This Row],[buckets]]</f>
        <v>0.38070582860623597</v>
      </c>
    </row>
    <row r="12" spans="1:17" x14ac:dyDescent="0.25">
      <c r="A12" t="s">
        <v>28</v>
      </c>
      <c r="B12">
        <v>0.5</v>
      </c>
      <c r="C12">
        <v>1000000</v>
      </c>
      <c r="D12">
        <v>3265803</v>
      </c>
      <c r="E12">
        <v>3.2658</v>
      </c>
      <c r="F12">
        <v>3721303</v>
      </c>
      <c r="G12">
        <v>122847</v>
      </c>
      <c r="H12">
        <v>2844150</v>
      </c>
      <c r="I12">
        <v>6</v>
      </c>
      <c r="J12">
        <v>0</v>
      </c>
      <c r="K12">
        <v>1000000</v>
      </c>
      <c r="L12">
        <v>1000000</v>
      </c>
      <c r="M12">
        <v>2390723</v>
      </c>
      <c r="N12">
        <v>2.39072</v>
      </c>
      <c r="O12" s="1">
        <f>Tableau3[[#This Row],[empty buckets]]/Tableau3[[#This Row],[buckets]]</f>
        <v>0.76428874509815514</v>
      </c>
      <c r="P12" s="1">
        <f>Tableau3[[#This Row],[found total]]/Tableau3[[#This Row],[search total]]</f>
        <v>1</v>
      </c>
      <c r="Q12" s="2">
        <f>Tableau3[[#This Row],[insertins total]]/Tableau3[[#This Row],[buckets]]</f>
        <v>0.26872307898604331</v>
      </c>
    </row>
    <row r="13" spans="1:17" x14ac:dyDescent="0.25">
      <c r="A13" t="s">
        <v>29</v>
      </c>
      <c r="B13">
        <v>0.5</v>
      </c>
      <c r="C13">
        <v>1000000</v>
      </c>
      <c r="D13">
        <v>1906356</v>
      </c>
      <c r="E13">
        <v>1.9063600000000001</v>
      </c>
      <c r="F13">
        <v>3721303</v>
      </c>
      <c r="G13">
        <v>123192</v>
      </c>
      <c r="H13">
        <v>2844495</v>
      </c>
      <c r="I13">
        <v>6</v>
      </c>
      <c r="J13">
        <v>0</v>
      </c>
      <c r="K13">
        <v>1000000</v>
      </c>
      <c r="L13">
        <v>1000000</v>
      </c>
      <c r="M13">
        <v>1000042</v>
      </c>
      <c r="N13">
        <v>1.00004</v>
      </c>
      <c r="O13" s="1">
        <f>Tableau3[[#This Row],[empty buckets]]/Tableau3[[#This Row],[buckets]]</f>
        <v>0.76438145456040529</v>
      </c>
      <c r="P13" s="1">
        <f>Tableau3[[#This Row],[found total]]/Tableau3[[#This Row],[search total]]</f>
        <v>1</v>
      </c>
      <c r="Q13" s="2">
        <f>Tableau3[[#This Row],[insertins total]]/Tableau3[[#This Row],[buckets]]</f>
        <v>0.26872307898604331</v>
      </c>
    </row>
    <row r="14" spans="1:17" x14ac:dyDescent="0.25">
      <c r="A14" t="s">
        <v>25</v>
      </c>
      <c r="B14">
        <v>0.5</v>
      </c>
      <c r="C14">
        <v>1000000</v>
      </c>
      <c r="D14">
        <v>1906345</v>
      </c>
      <c r="E14">
        <v>1.9063399999999999</v>
      </c>
      <c r="F14">
        <v>3721303</v>
      </c>
      <c r="G14">
        <v>122505</v>
      </c>
      <c r="H14">
        <v>2843808</v>
      </c>
      <c r="I14">
        <v>6</v>
      </c>
      <c r="J14">
        <v>0</v>
      </c>
      <c r="K14">
        <v>1000000</v>
      </c>
      <c r="L14">
        <v>1000000</v>
      </c>
      <c r="M14">
        <v>1046919</v>
      </c>
      <c r="N14">
        <v>1.0469200000000001</v>
      </c>
      <c r="O14" s="1">
        <f>Tableau3[[#This Row],[empty buckets]]/Tableau3[[#This Row],[buckets]]</f>
        <v>0.76419684180514191</v>
      </c>
      <c r="P14" s="1">
        <f>Tableau3[[#This Row],[found total]]/Tableau3[[#This Row],[search total]]</f>
        <v>1</v>
      </c>
      <c r="Q14" s="2">
        <f>Tableau3[[#This Row],[insertins total]]/Tableau3[[#This Row],[buckets]]</f>
        <v>0.26872307898604331</v>
      </c>
    </row>
    <row r="15" spans="1:17" x14ac:dyDescent="0.25">
      <c r="A15" t="s">
        <v>21</v>
      </c>
      <c r="B15">
        <v>0.5</v>
      </c>
      <c r="C15">
        <v>10000</v>
      </c>
      <c r="D15">
        <v>15626</v>
      </c>
      <c r="E15">
        <v>1.5626</v>
      </c>
      <c r="F15">
        <v>26267</v>
      </c>
      <c r="G15">
        <v>1730</v>
      </c>
      <c r="H15">
        <v>17997</v>
      </c>
      <c r="I15">
        <v>6</v>
      </c>
      <c r="J15">
        <v>0</v>
      </c>
      <c r="K15">
        <v>10000</v>
      </c>
      <c r="L15">
        <v>10000</v>
      </c>
      <c r="M15">
        <v>31252</v>
      </c>
      <c r="N15">
        <v>3.1252</v>
      </c>
      <c r="O15" s="1">
        <f>Tableau3[[#This Row],[empty buckets]]/Tableau3[[#This Row],[buckets]]</f>
        <v>0.68515627974264282</v>
      </c>
      <c r="P15" s="1">
        <f>Tableau3[[#This Row],[found total]]/Tableau3[[#This Row],[search total]]</f>
        <v>1</v>
      </c>
      <c r="Q15" s="2">
        <f>Tableau3[[#This Row],[insertins total]]/Tableau3[[#This Row],[buckets]]</f>
        <v>0.38070582860623597</v>
      </c>
    </row>
    <row r="16" spans="1:17" x14ac:dyDescent="0.25">
      <c r="A16" t="s">
        <v>26</v>
      </c>
      <c r="B16">
        <v>0.5</v>
      </c>
      <c r="C16">
        <v>1000000</v>
      </c>
      <c r="D16">
        <v>1750104</v>
      </c>
      <c r="E16">
        <v>1.7501</v>
      </c>
      <c r="F16">
        <v>3721303</v>
      </c>
      <c r="G16">
        <v>122898</v>
      </c>
      <c r="H16">
        <v>2844201</v>
      </c>
      <c r="I16">
        <v>7</v>
      </c>
      <c r="J16">
        <v>0</v>
      </c>
      <c r="K16">
        <v>1000000</v>
      </c>
      <c r="L16">
        <v>1000000</v>
      </c>
      <c r="M16">
        <v>781288</v>
      </c>
      <c r="N16">
        <v>0.78128799999999998</v>
      </c>
      <c r="O16" s="1">
        <f>Tableau3[[#This Row],[empty buckets]]/Tableau3[[#This Row],[buckets]]</f>
        <v>0.76430244997518337</v>
      </c>
      <c r="P16" s="1">
        <f>Tableau3[[#This Row],[found total]]/Tableau3[[#This Row],[search total]]</f>
        <v>1</v>
      </c>
      <c r="Q16" s="2">
        <f>Tableau3[[#This Row],[insertins total]]/Tableau3[[#This Row],[buckets]]</f>
        <v>0.26872307898604331</v>
      </c>
    </row>
    <row r="17" spans="1:17" x14ac:dyDescent="0.25">
      <c r="A17" t="s">
        <v>24</v>
      </c>
      <c r="B17">
        <v>0.5</v>
      </c>
      <c r="C17">
        <v>1000000</v>
      </c>
      <c r="D17">
        <v>7297232</v>
      </c>
      <c r="E17">
        <v>7.2972299999999999</v>
      </c>
      <c r="F17">
        <v>3721303</v>
      </c>
      <c r="G17">
        <v>969941</v>
      </c>
      <c r="H17">
        <v>3691244</v>
      </c>
      <c r="I17">
        <v>100</v>
      </c>
      <c r="J17">
        <v>0</v>
      </c>
      <c r="K17">
        <v>1000000</v>
      </c>
      <c r="L17">
        <v>1000000</v>
      </c>
      <c r="M17">
        <v>6776532</v>
      </c>
      <c r="N17">
        <v>6.7765300000000002</v>
      </c>
      <c r="O17" s="1">
        <f>Tableau3[[#This Row],[empty buckets]]/Tableau3[[#This Row],[buckets]]</f>
        <v>0.99192245296875847</v>
      </c>
      <c r="P17" s="1">
        <f>Tableau3[[#This Row],[found total]]/Tableau3[[#This Row],[search total]]</f>
        <v>1</v>
      </c>
      <c r="Q17" s="2">
        <f>Tableau3[[#This Row],[insertins total]]/Tableau3[[#This Row],[buckets]]</f>
        <v>0.26872307898604331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Adrien Allemand</cp:lastModifiedBy>
  <dcterms:created xsi:type="dcterms:W3CDTF">2017-12-15T15:40:55Z</dcterms:created>
  <dcterms:modified xsi:type="dcterms:W3CDTF">2017-12-17T10:12:21Z</dcterms:modified>
</cp:coreProperties>
</file>