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700" windowHeight="1530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4" l="1"/>
  <c r="M5" i="4"/>
  <c r="H9" i="4"/>
  <c r="M4" i="4"/>
  <c r="B21" i="4"/>
  <c r="L5" i="4"/>
  <c r="C21" i="4"/>
  <c r="L4" i="4"/>
  <c r="D21" i="4"/>
  <c r="I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<sst xmlns="http://schemas.openxmlformats.org/spreadsheetml/2006/main" count="274" uniqueCount="114">
  <si>
    <t>P10J0</t>
  </si>
  <si>
    <t>P10J7</t>
  </si>
  <si>
    <t>P10J90</t>
  </si>
  <si>
    <t>P11J0</t>
  </si>
  <si>
    <t>P11J7</t>
  </si>
  <si>
    <t>P11J90</t>
  </si>
  <si>
    <t>P12J0</t>
  </si>
  <si>
    <t>P12J7</t>
  </si>
  <si>
    <t>P12J90</t>
  </si>
  <si>
    <t>P13J0</t>
  </si>
  <si>
    <t>P13J7</t>
  </si>
  <si>
    <t>P13J90</t>
  </si>
  <si>
    <t>P14J0</t>
  </si>
  <si>
    <t>P14J7</t>
  </si>
  <si>
    <t>P14J90</t>
  </si>
  <si>
    <t>P15J0</t>
  </si>
  <si>
    <t>P15J7</t>
  </si>
  <si>
    <t>P15J90</t>
  </si>
  <si>
    <t>P17J0</t>
  </si>
  <si>
    <t>P17J7</t>
  </si>
  <si>
    <t>P17J90</t>
  </si>
  <si>
    <t>P18J0</t>
  </si>
  <si>
    <t>P18J7</t>
  </si>
  <si>
    <t>P18J90</t>
  </si>
  <si>
    <t>P19J0</t>
  </si>
  <si>
    <t>P19J7</t>
  </si>
  <si>
    <t>P19J90</t>
  </si>
  <si>
    <t>P1J0</t>
  </si>
  <si>
    <t>P1J7</t>
  </si>
  <si>
    <t>P1J90</t>
  </si>
  <si>
    <t>P20J0</t>
  </si>
  <si>
    <t>P20J7</t>
  </si>
  <si>
    <t>P20J90</t>
  </si>
  <si>
    <t>P21J0</t>
  </si>
  <si>
    <t>P21J7</t>
  </si>
  <si>
    <t>P21J90</t>
  </si>
  <si>
    <t>P22J0</t>
  </si>
  <si>
    <t>P22J7</t>
  </si>
  <si>
    <t>P22J90</t>
  </si>
  <si>
    <t>P23J0</t>
  </si>
  <si>
    <t>P23J7</t>
  </si>
  <si>
    <t>P23J90</t>
  </si>
  <si>
    <t>P25J0</t>
  </si>
  <si>
    <t>P25J7</t>
  </si>
  <si>
    <t>P25J90</t>
  </si>
  <si>
    <t>P2J0</t>
  </si>
  <si>
    <t>P2J7</t>
  </si>
  <si>
    <t>P2J90</t>
  </si>
  <si>
    <t>P38J0</t>
  </si>
  <si>
    <t>P38J7</t>
  </si>
  <si>
    <t>P38J90</t>
  </si>
  <si>
    <t>P3J0</t>
  </si>
  <si>
    <t>P3J7</t>
  </si>
  <si>
    <t>P3J90</t>
  </si>
  <si>
    <t>P4J0</t>
  </si>
  <si>
    <t>P4J7</t>
  </si>
  <si>
    <t>P4J90</t>
  </si>
  <si>
    <t>P5J0</t>
  </si>
  <si>
    <t>P5J7</t>
  </si>
  <si>
    <t>P5J90</t>
  </si>
  <si>
    <t>P6J0</t>
  </si>
  <si>
    <t>P6J7</t>
  </si>
  <si>
    <t>P6J90</t>
  </si>
  <si>
    <t>P7J0</t>
  </si>
  <si>
    <t>P7J7</t>
  </si>
  <si>
    <t>P7J90</t>
  </si>
  <si>
    <t>P8J0</t>
  </si>
  <si>
    <t>P8J7</t>
  </si>
  <si>
    <t>P8J90</t>
  </si>
  <si>
    <t>P9J0</t>
  </si>
  <si>
    <t>P9J7</t>
  </si>
  <si>
    <t>P9J90</t>
  </si>
  <si>
    <t>Sample</t>
  </si>
  <si>
    <t>Ratio</t>
  </si>
  <si>
    <t>Total Reads</t>
  </si>
  <si>
    <t>Mapped reads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</si>
  <si>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</si>
  <si>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</si>
  <si>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</si>
  <si>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</si>
  <si>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</si>
  <si>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</si>
  <si>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</si>
  <si>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</si>
  <si>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</si>
  <si>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P1</t>
  </si>
  <si>
    <t>P20</t>
  </si>
  <si>
    <t>P21</t>
  </si>
  <si>
    <t>P22</t>
  </si>
  <si>
    <t>P23</t>
  </si>
  <si>
    <t>P25</t>
  </si>
  <si>
    <t>P2</t>
  </si>
  <si>
    <t>P38</t>
  </si>
  <si>
    <t>P3</t>
  </si>
  <si>
    <t>P4</t>
  </si>
  <si>
    <t>P5</t>
  </si>
  <si>
    <t>P6</t>
  </si>
  <si>
    <t>P7</t>
  </si>
  <si>
    <t>P8</t>
  </si>
  <si>
    <t>P9</t>
  </si>
  <si>
    <t>Time</t>
  </si>
  <si>
    <t>J0</t>
  </si>
  <si>
    <t>J7</t>
  </si>
  <si>
    <t>J90</t>
  </si>
  <si>
    <t>Patient</t>
  </si>
  <si>
    <t>Treatment</t>
  </si>
  <si>
    <t>Controls</t>
  </si>
  <si>
    <t>Treated</t>
  </si>
  <si>
    <t>Ctrl</t>
  </si>
  <si>
    <t>Average</t>
  </si>
  <si>
    <t>Sex</t>
  </si>
  <si>
    <t>Age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</si>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</sst>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Sheet1!$A$2:$A$73</c:f>
              <c:strCache>
                <c:ptCount val="72"/>
                <c:pt idx="0">
                  <c:v>P10J0</c:v>
                </c:pt>
                <c:pt idx="1">
                  <c:v>P10J7</c:v>
                </c:pt>
                <c:pt idx="2">
                  <c:v>P10J90</c:v>
                </c:pt>
                <c:pt idx="3">
                  <c:v>P11J0</c:v>
                </c:pt>
                <c:pt idx="4">
                  <c:v>P11J7</c:v>
                </c:pt>
                <c:pt idx="5">
                  <c:v>P11J90</c:v>
                </c:pt>
                <c:pt idx="6">
                  <c:v>P12J0</c:v>
                </c:pt>
                <c:pt idx="7">
                  <c:v>P12J7</c:v>
                </c:pt>
                <c:pt idx="8">
                  <c:v>P12J90</c:v>
                </c:pt>
                <c:pt idx="9">
                  <c:v>P13J0</c:v>
                </c:pt>
                <c:pt idx="10">
                  <c:v>P13J7</c:v>
                </c:pt>
                <c:pt idx="11">
                  <c:v>P13J90</c:v>
                </c:pt>
                <c:pt idx="12">
                  <c:v>P14J0</c:v>
                </c:pt>
                <c:pt idx="13">
                  <c:v>P14J7</c:v>
                </c:pt>
                <c:pt idx="14">
                  <c:v>P14J90</c:v>
                </c:pt>
                <c:pt idx="15">
                  <c:v>P15J0</c:v>
                </c:pt>
                <c:pt idx="16">
                  <c:v>P15J7</c:v>
                </c:pt>
                <c:pt idx="17">
                  <c:v>P15J90</c:v>
                </c:pt>
                <c:pt idx="18">
                  <c:v>P17J0</c:v>
                </c:pt>
                <c:pt idx="19">
                  <c:v>P17J7</c:v>
                </c:pt>
                <c:pt idx="20">
                  <c:v>P17J90</c:v>
                </c:pt>
                <c:pt idx="21">
                  <c:v>P18J0</c:v>
                </c:pt>
                <c:pt idx="22">
                  <c:v>P18J7</c:v>
                </c:pt>
                <c:pt idx="23">
                  <c:v>P18J90</c:v>
                </c:pt>
                <c:pt idx="24">
                  <c:v>P19J0</c:v>
                </c:pt>
                <c:pt idx="25">
                  <c:v>P19J7</c:v>
                </c:pt>
                <c:pt idx="26">
                  <c:v>P19J90</c:v>
                </c:pt>
                <c:pt idx="27">
                  <c:v>P1J0</c:v>
                </c:pt>
                <c:pt idx="28">
                  <c:v>P1J7</c:v>
                </c:pt>
                <c:pt idx="29">
                  <c:v>P1J90</c:v>
                </c:pt>
                <c:pt idx="30">
                  <c:v>P20J0</c:v>
                </c:pt>
                <c:pt idx="31">
                  <c:v>P20J7</c:v>
                </c:pt>
                <c:pt idx="32">
                  <c:v>P20J90</c:v>
                </c:pt>
                <c:pt idx="33">
                  <c:v>P21J0</c:v>
                </c:pt>
                <c:pt idx="34">
                  <c:v>P21J7</c:v>
                </c:pt>
                <c:pt idx="35">
                  <c:v>P21J90</c:v>
                </c:pt>
                <c:pt idx="36">
                  <c:v>P22J0</c:v>
                </c:pt>
                <c:pt idx="37">
                  <c:v>P22J7</c:v>
                </c:pt>
                <c:pt idx="38">
                  <c:v>P22J90</c:v>
                </c:pt>
                <c:pt idx="39">
                  <c:v>P23J0</c:v>
                </c:pt>
                <c:pt idx="40">
                  <c:v>P23J7</c:v>
                </c:pt>
                <c:pt idx="41">
                  <c:v>P23J90</c:v>
                </c:pt>
                <c:pt idx="42">
                  <c:v>P25J0</c:v>
                </c:pt>
                <c:pt idx="43">
                  <c:v>P25J7</c:v>
                </c:pt>
                <c:pt idx="44">
                  <c:v>P25J90</c:v>
                </c:pt>
                <c:pt idx="45">
                  <c:v>P2J0</c:v>
                </c:pt>
                <c:pt idx="46">
                  <c:v>P2J7</c:v>
                </c:pt>
                <c:pt idx="47">
                  <c:v>P2J90</c:v>
                </c:pt>
                <c:pt idx="48">
                  <c:v>P38J0</c:v>
                </c:pt>
                <c:pt idx="49">
                  <c:v>P38J7</c:v>
                </c:pt>
                <c:pt idx="50">
                  <c:v>P38J90</c:v>
                </c:pt>
                <c:pt idx="51">
                  <c:v>P3J0</c:v>
                </c:pt>
                <c:pt idx="52">
                  <c:v>P3J7</c:v>
                </c:pt>
                <c:pt idx="53">
                  <c:v>P3J90</c:v>
                </c:pt>
                <c:pt idx="54">
                  <c:v>P4J0</c:v>
                </c:pt>
                <c:pt idx="55">
                  <c:v>P4J7</c:v>
                </c:pt>
                <c:pt idx="56">
                  <c:v>P4J90</c:v>
                </c:pt>
                <c:pt idx="57">
                  <c:v>P5J0</c:v>
                </c:pt>
                <c:pt idx="58">
                  <c:v>P5J7</c:v>
                </c:pt>
                <c:pt idx="59">
                  <c:v>P5J90</c:v>
                </c:pt>
                <c:pt idx="60">
                  <c:v>P6J0</c:v>
                </c:pt>
                <c:pt idx="61">
                  <c:v>P6J7</c:v>
                </c:pt>
                <c:pt idx="62">
                  <c:v>P6J90</c:v>
                </c:pt>
                <c:pt idx="63">
                  <c:v>P7J0</c:v>
                </c:pt>
                <c:pt idx="64">
                  <c:v>P7J7</c:v>
                </c:pt>
                <c:pt idx="65">
                  <c:v>P7J90</c:v>
                </c:pt>
                <c:pt idx="66">
                  <c:v>P8J0</c:v>
                </c:pt>
                <c:pt idx="67">
                  <c:v>P8J7</c:v>
                </c:pt>
                <c:pt idx="68">
                  <c:v>P8J90</c:v>
                </c:pt>
                <c:pt idx="69">
                  <c:v>P9J0</c:v>
                </c:pt>
                <c:pt idx="70">
                  <c:v>P9J7</c:v>
                </c:pt>
                <c:pt idx="71">
                  <c:v>P9J90</c:v>
                </c:pt>
              </c:strCache>
            </c:str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0.000207968351341782</c:v>
                </c:pt>
                <c:pt idx="1">
                  <c:v>0.000226578535628482</c:v>
                </c:pt>
                <c:pt idx="2">
                  <c:v>8.1185453682959E-5</c:v>
                </c:pt>
                <c:pt idx="3">
                  <c:v>0.000111424963199683</c:v>
                </c:pt>
                <c:pt idx="4">
                  <c:v>0.000228221654435467</c:v>
                </c:pt>
                <c:pt idx="5">
                  <c:v>0.000204495804399395</c:v>
                </c:pt>
                <c:pt idx="6">
                  <c:v>0.000176508840514064</c:v>
                </c:pt>
                <c:pt idx="7">
                  <c:v>6.87443118589213E-5</c:v>
                </c:pt>
                <c:pt idx="8">
                  <c:v>0.000253665520127306</c:v>
                </c:pt>
                <c:pt idx="9">
                  <c:v>3.26936513116078E-5</c:v>
                </c:pt>
                <c:pt idx="10">
                  <c:v>3.54266498440439E-5</c:v>
                </c:pt>
                <c:pt idx="11">
                  <c:v>2.48267823676847E-5</c:v>
                </c:pt>
                <c:pt idx="12">
                  <c:v>3.1417568075437E-5</c:v>
                </c:pt>
                <c:pt idx="13">
                  <c:v>2.51419893850521E-5</c:v>
                </c:pt>
                <c:pt idx="14">
                  <c:v>3.54652161834864E-5</c:v>
                </c:pt>
                <c:pt idx="15">
                  <c:v>3.32333250574548E-5</c:v>
                </c:pt>
                <c:pt idx="16">
                  <c:v>5.43029641153312E-6</c:v>
                </c:pt>
                <c:pt idx="17">
                  <c:v>4.66775941824574E-5</c:v>
                </c:pt>
                <c:pt idx="18">
                  <c:v>0.000251668350274859</c:v>
                </c:pt>
                <c:pt idx="19">
                  <c:v>0.000450731630317775</c:v>
                </c:pt>
                <c:pt idx="20">
                  <c:v>0.000234774917543306</c:v>
                </c:pt>
                <c:pt idx="21">
                  <c:v>0.000167311601709437</c:v>
                </c:pt>
                <c:pt idx="22">
                  <c:v>4.62561440664011E-5</c:v>
                </c:pt>
                <c:pt idx="23">
                  <c:v>4.66488565483114E-5</c:v>
                </c:pt>
                <c:pt idx="24">
                  <c:v>3.17893058306114E-5</c:v>
                </c:pt>
                <c:pt idx="25">
                  <c:v>3.39549166611246E-5</c:v>
                </c:pt>
                <c:pt idx="26">
                  <c:v>1.89286016975096E-5</c:v>
                </c:pt>
                <c:pt idx="27">
                  <c:v>0.000125209815149271</c:v>
                </c:pt>
                <c:pt idx="28">
                  <c:v>8.64623300823173E-5</c:v>
                </c:pt>
                <c:pt idx="29">
                  <c:v>3.8876191223813E-5</c:v>
                </c:pt>
                <c:pt idx="30">
                  <c:v>1.10691387441994E-5</c:v>
                </c:pt>
                <c:pt idx="31">
                  <c:v>8.12397479041521E-6</c:v>
                </c:pt>
                <c:pt idx="32">
                  <c:v>7.62164238460658E-6</c:v>
                </c:pt>
                <c:pt idx="33">
                  <c:v>0.000545428489805541</c:v>
                </c:pt>
                <c:pt idx="34">
                  <c:v>0.000298321871348833</c:v>
                </c:pt>
                <c:pt idx="35">
                  <c:v>0.00474311306940916</c:v>
                </c:pt>
                <c:pt idx="36">
                  <c:v>0.000174666456514231</c:v>
                </c:pt>
                <c:pt idx="37">
                  <c:v>6.71151273154225E-6</c:v>
                </c:pt>
                <c:pt idx="38">
                  <c:v>4.95912846923792E-5</c:v>
                </c:pt>
                <c:pt idx="39">
                  <c:v>6.21198545829038E-5</c:v>
                </c:pt>
                <c:pt idx="40">
                  <c:v>0.000197627802079908</c:v>
                </c:pt>
                <c:pt idx="41">
                  <c:v>4.86881392140576E-5</c:v>
                </c:pt>
                <c:pt idx="42">
                  <c:v>0.000322074090927038</c:v>
                </c:pt>
                <c:pt idx="43">
                  <c:v>0.000181948280822568</c:v>
                </c:pt>
                <c:pt idx="44">
                  <c:v>5.87908166743115E-5</c:v>
                </c:pt>
                <c:pt idx="45">
                  <c:v>3.63716395283342E-5</c:v>
                </c:pt>
                <c:pt idx="46">
                  <c:v>2.86497176033689E-5</c:v>
                </c:pt>
                <c:pt idx="47">
                  <c:v>5.06537516563304E-5</c:v>
                </c:pt>
                <c:pt idx="48">
                  <c:v>3.28802843196894E-5</c:v>
                </c:pt>
                <c:pt idx="49">
                  <c:v>5.19841983492899E-5</c:v>
                </c:pt>
                <c:pt idx="50">
                  <c:v>3.77192548652876E-5</c:v>
                </c:pt>
                <c:pt idx="51">
                  <c:v>0.000150537468497861</c:v>
                </c:pt>
                <c:pt idx="52">
                  <c:v>0.000769927233528393</c:v>
                </c:pt>
                <c:pt idx="53">
                  <c:v>7.35615370425145E-5</c:v>
                </c:pt>
                <c:pt idx="54">
                  <c:v>0.000270236563544525</c:v>
                </c:pt>
                <c:pt idx="55">
                  <c:v>2.6114196467154E-5</c:v>
                </c:pt>
                <c:pt idx="56">
                  <c:v>0.00018996903810964</c:v>
                </c:pt>
                <c:pt idx="57">
                  <c:v>0.000520781711279262</c:v>
                </c:pt>
                <c:pt idx="58">
                  <c:v>0.000694575600184322</c:v>
                </c:pt>
                <c:pt idx="59">
                  <c:v>6.38952590588794E-5</c:v>
                </c:pt>
                <c:pt idx="60">
                  <c:v>0.000488500153485563</c:v>
                </c:pt>
                <c:pt idx="61">
                  <c:v>0.000877348655328404</c:v>
                </c:pt>
                <c:pt idx="62">
                  <c:v>0.00011025588046631</c:v>
                </c:pt>
                <c:pt idx="63">
                  <c:v>7.85537568769347E-5</c:v>
                </c:pt>
                <c:pt idx="64">
                  <c:v>5.17560814358591E-5</c:v>
                </c:pt>
                <c:pt idx="65">
                  <c:v>5.5783144357225E-5</c:v>
                </c:pt>
                <c:pt idx="66">
                  <c:v>0.000495423749116153</c:v>
                </c:pt>
                <c:pt idx="67">
                  <c:v>0.00070521979164325</c:v>
                </c:pt>
                <c:pt idx="68">
                  <c:v>0.000530428996595629</c:v>
                </c:pt>
                <c:pt idx="69">
                  <c:v>1.87874089278044E-5</c:v>
                </c:pt>
                <c:pt idx="70">
                  <c:v>0.000117269597838133</c:v>
                </c:pt>
                <c:pt idx="71">
                  <c:v>3.8204488529948E-5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65400"/>
        <c:axId val="2095162376"/>
      </c:scatterChart>
      <c:valAx>
        <c:axId val="209516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62376"/>
        <c:crosses val="autoZero"/>
        <c:crossBetween val="midCat"/>
      </c:valAx>
      <c:valAx>
        <c:axId val="209516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6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25400</xdr:rowOff>
    </xdr:from>
    <xdr:to>
      <xdr:col>15</xdr:col>
      <xdr:colOff>355600</xdr:colOff>
      <xdr:row>52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2" sqref="D2"/>
    </sheetView>
  </sheetViews>
  <sheetFormatPr baseColWidth="10" defaultRowHeight="15" x14ac:dyDescent="0"/>
  <cols>
    <col min="4" max="4" width="12.1640625" bestFit="1" customWidth="1"/>
  </cols>
  <sheetData>
    <row r="1" spans="1:4">
      <c r="A1" t="s">
        <v>72</v>
      </c>
      <c r="B1" t="s">
        <v>75</v>
      </c>
      <c r="C1" t="s">
        <v>74</v>
      </c>
      <c r="D1" t="s">
        <v>73</v>
      </c>
    </row>
    <row r="2" spans="1:4">
      <c r="A2" t="s">
        <v>0</v>
      </c>
      <c r="B2">
        <v>10124</v>
      </c>
      <c r="C2">
        <v>48680484</v>
      </c>
      <c r="D2">
        <f t="shared" ref="D2:D33" si="0">B2/C2</f>
        <v>2.0796835134178205E-4</v>
      </c>
    </row>
    <row r="3" spans="1:4">
      <c r="A3" t="s">
        <v>1</v>
      </c>
      <c r="B3">
        <v>6278</v>
      </c>
      <c r="C3">
        <v>27707832</v>
      </c>
      <c r="D3">
        <f t="shared" si="0"/>
        <v>2.2657853562848223E-4</v>
      </c>
    </row>
    <row r="4" spans="1:4">
      <c r="A4" t="s">
        <v>2</v>
      </c>
      <c r="B4">
        <v>6092</v>
      </c>
      <c r="C4">
        <v>75038073</v>
      </c>
      <c r="D4">
        <f t="shared" si="0"/>
        <v>8.1185453682959056E-5</v>
      </c>
    </row>
    <row r="5" spans="1:4">
      <c r="A5" t="s">
        <v>3</v>
      </c>
      <c r="B5">
        <v>2908</v>
      </c>
      <c r="C5">
        <v>26098281</v>
      </c>
      <c r="D5">
        <f t="shared" si="0"/>
        <v>1.1142496319968353E-4</v>
      </c>
    </row>
    <row r="6" spans="1:4">
      <c r="A6" t="s">
        <v>4</v>
      </c>
      <c r="B6">
        <v>9154</v>
      </c>
      <c r="C6">
        <v>40110129</v>
      </c>
      <c r="D6">
        <f t="shared" si="0"/>
        <v>2.2822165443546691E-4</v>
      </c>
    </row>
    <row r="7" spans="1:4">
      <c r="A7" t="s">
        <v>5</v>
      </c>
      <c r="B7">
        <v>17792</v>
      </c>
      <c r="C7">
        <v>87004230</v>
      </c>
      <c r="D7">
        <f t="shared" si="0"/>
        <v>2.0449580439939531E-4</v>
      </c>
    </row>
    <row r="8" spans="1:4">
      <c r="A8" t="s">
        <v>6</v>
      </c>
      <c r="B8">
        <v>6646</v>
      </c>
      <c r="C8">
        <v>37652505</v>
      </c>
      <c r="D8">
        <f t="shared" si="0"/>
        <v>1.7650884051406408E-4</v>
      </c>
    </row>
    <row r="9" spans="1:4">
      <c r="A9" t="s">
        <v>7</v>
      </c>
      <c r="B9">
        <v>2059</v>
      </c>
      <c r="C9">
        <v>29951569</v>
      </c>
      <c r="D9">
        <f t="shared" si="0"/>
        <v>6.8744311858921314E-5</v>
      </c>
    </row>
    <row r="10" spans="1:4">
      <c r="A10" t="s">
        <v>8</v>
      </c>
      <c r="B10">
        <v>20441</v>
      </c>
      <c r="C10">
        <v>80582493</v>
      </c>
      <c r="D10">
        <f t="shared" si="0"/>
        <v>2.5366552012730606E-4</v>
      </c>
    </row>
    <row r="11" spans="1:4">
      <c r="A11" t="s">
        <v>9</v>
      </c>
      <c r="B11">
        <v>1468</v>
      </c>
      <c r="C11">
        <v>44901684</v>
      </c>
      <c r="D11">
        <f t="shared" si="0"/>
        <v>3.2693651311607823E-5</v>
      </c>
    </row>
    <row r="12" spans="1:4">
      <c r="A12" t="s">
        <v>10</v>
      </c>
      <c r="B12">
        <v>1618</v>
      </c>
      <c r="C12">
        <v>45671832</v>
      </c>
      <c r="D12">
        <f t="shared" si="0"/>
        <v>3.5426649844043915E-5</v>
      </c>
    </row>
    <row r="13" spans="1:4">
      <c r="A13" t="s">
        <v>11</v>
      </c>
      <c r="B13">
        <v>2479</v>
      </c>
      <c r="C13">
        <v>99851844</v>
      </c>
      <c r="D13">
        <f t="shared" si="0"/>
        <v>2.4826782367684668E-5</v>
      </c>
    </row>
    <row r="14" spans="1:4">
      <c r="A14" t="s">
        <v>12</v>
      </c>
      <c r="B14">
        <v>2249</v>
      </c>
      <c r="C14">
        <v>71584153</v>
      </c>
      <c r="D14">
        <f t="shared" si="0"/>
        <v>3.1417568075437033E-5</v>
      </c>
    </row>
    <row r="15" spans="1:4">
      <c r="A15" t="s">
        <v>13</v>
      </c>
      <c r="B15">
        <v>2080</v>
      </c>
      <c r="C15">
        <v>82730128</v>
      </c>
      <c r="D15">
        <f t="shared" si="0"/>
        <v>2.5141989385052081E-5</v>
      </c>
    </row>
    <row r="16" spans="1:4">
      <c r="A16" t="s">
        <v>14</v>
      </c>
      <c r="B16">
        <v>2784</v>
      </c>
      <c r="C16">
        <v>78499451</v>
      </c>
      <c r="D16">
        <f t="shared" si="0"/>
        <v>3.5465216183486429E-5</v>
      </c>
    </row>
    <row r="17" spans="1:4">
      <c r="A17" t="s">
        <v>15</v>
      </c>
      <c r="B17">
        <v>2526</v>
      </c>
      <c r="C17">
        <v>76008043</v>
      </c>
      <c r="D17">
        <f t="shared" si="0"/>
        <v>3.3233325057454774E-5</v>
      </c>
    </row>
    <row r="18" spans="1:4">
      <c r="A18" t="s">
        <v>16</v>
      </c>
      <c r="B18">
        <v>295</v>
      </c>
      <c r="C18">
        <v>54324843</v>
      </c>
      <c r="D18">
        <f t="shared" si="0"/>
        <v>5.4302964115331176E-6</v>
      </c>
    </row>
    <row r="19" spans="1:4">
      <c r="A19" t="s">
        <v>17</v>
      </c>
      <c r="B19">
        <v>4192</v>
      </c>
      <c r="C19">
        <v>89807542</v>
      </c>
      <c r="D19">
        <f t="shared" si="0"/>
        <v>4.6677594182457414E-5</v>
      </c>
    </row>
    <row r="20" spans="1:4">
      <c r="A20" t="s">
        <v>18</v>
      </c>
      <c r="B20">
        <v>10812</v>
      </c>
      <c r="C20">
        <v>42961302</v>
      </c>
      <c r="D20">
        <f t="shared" si="0"/>
        <v>2.5166835027485901E-4</v>
      </c>
    </row>
    <row r="21" spans="1:4">
      <c r="A21" t="s">
        <v>19</v>
      </c>
      <c r="B21">
        <v>8041</v>
      </c>
      <c r="C21">
        <v>17839884</v>
      </c>
      <c r="D21">
        <f t="shared" si="0"/>
        <v>4.5073163031777563E-4</v>
      </c>
    </row>
    <row r="22" spans="1:4">
      <c r="A22" t="s">
        <v>20</v>
      </c>
      <c r="B22">
        <v>20848</v>
      </c>
      <c r="C22">
        <v>88799946</v>
      </c>
      <c r="D22">
        <f t="shared" si="0"/>
        <v>2.3477491754330572E-4</v>
      </c>
    </row>
    <row r="23" spans="1:4">
      <c r="A23" t="s">
        <v>21</v>
      </c>
      <c r="B23">
        <v>10744</v>
      </c>
      <c r="C23">
        <v>64215511</v>
      </c>
      <c r="D23">
        <f t="shared" si="0"/>
        <v>1.6731160170943747E-4</v>
      </c>
    </row>
    <row r="24" spans="1:4">
      <c r="A24" t="s">
        <v>22</v>
      </c>
      <c r="B24">
        <v>5569</v>
      </c>
      <c r="C24">
        <v>120394817</v>
      </c>
      <c r="D24">
        <f t="shared" si="0"/>
        <v>4.6256144066401128E-5</v>
      </c>
    </row>
    <row r="25" spans="1:4">
      <c r="A25" t="s">
        <v>23</v>
      </c>
      <c r="B25">
        <v>3469</v>
      </c>
      <c r="C25">
        <v>74364095</v>
      </c>
      <c r="D25">
        <f t="shared" si="0"/>
        <v>4.6648856548311389E-5</v>
      </c>
    </row>
    <row r="26" spans="1:4">
      <c r="A26" t="s">
        <v>24</v>
      </c>
      <c r="B26">
        <v>2163</v>
      </c>
      <c r="C26">
        <v>68041750</v>
      </c>
      <c r="D26">
        <f t="shared" si="0"/>
        <v>3.1789305830611355E-5</v>
      </c>
    </row>
    <row r="27" spans="1:4">
      <c r="A27" t="s">
        <v>25</v>
      </c>
      <c r="B27">
        <v>1885</v>
      </c>
      <c r="C27">
        <v>55514788</v>
      </c>
      <c r="D27">
        <f t="shared" si="0"/>
        <v>3.3954916661124597E-5</v>
      </c>
    </row>
    <row r="28" spans="1:4">
      <c r="A28" t="s">
        <v>26</v>
      </c>
      <c r="B28">
        <v>1334</v>
      </c>
      <c r="C28">
        <v>70475359</v>
      </c>
      <c r="D28">
        <f t="shared" si="0"/>
        <v>1.8928601697509622E-5</v>
      </c>
    </row>
    <row r="29" spans="1:4">
      <c r="A29" t="s">
        <v>27</v>
      </c>
      <c r="B29">
        <v>5046</v>
      </c>
      <c r="C29">
        <v>40300355</v>
      </c>
      <c r="D29">
        <f t="shared" si="0"/>
        <v>1.2520981514927101E-4</v>
      </c>
    </row>
    <row r="30" spans="1:4">
      <c r="A30" t="s">
        <v>28</v>
      </c>
      <c r="B30">
        <v>3917</v>
      </c>
      <c r="C30">
        <v>45302966</v>
      </c>
      <c r="D30">
        <f t="shared" si="0"/>
        <v>8.6462330082317341E-5</v>
      </c>
    </row>
    <row r="31" spans="1:4">
      <c r="A31" t="s">
        <v>29</v>
      </c>
      <c r="B31">
        <v>2079</v>
      </c>
      <c r="C31">
        <v>53477461</v>
      </c>
      <c r="D31">
        <f t="shared" si="0"/>
        <v>3.887619122381296E-5</v>
      </c>
    </row>
    <row r="32" spans="1:4">
      <c r="A32" t="s">
        <v>30</v>
      </c>
      <c r="B32">
        <v>588</v>
      </c>
      <c r="C32">
        <v>53120664</v>
      </c>
      <c r="D32">
        <f t="shared" si="0"/>
        <v>1.1069138744199432E-5</v>
      </c>
    </row>
    <row r="33" spans="1:4">
      <c r="A33" t="s">
        <v>31</v>
      </c>
      <c r="B33">
        <v>310</v>
      </c>
      <c r="C33">
        <v>38158661</v>
      </c>
      <c r="D33">
        <f t="shared" si="0"/>
        <v>8.1239747904152095E-6</v>
      </c>
    </row>
    <row r="34" spans="1:4">
      <c r="A34" t="s">
        <v>32</v>
      </c>
      <c r="B34">
        <v>686</v>
      </c>
      <c r="C34">
        <v>90006847</v>
      </c>
      <c r="D34">
        <f t="shared" ref="D34:D65" si="1">B34/C34</f>
        <v>7.6216423846065845E-6</v>
      </c>
    </row>
    <row r="35" spans="1:4">
      <c r="A35" t="s">
        <v>33</v>
      </c>
      <c r="B35">
        <v>36302</v>
      </c>
      <c r="C35">
        <v>66556846</v>
      </c>
      <c r="D35">
        <f t="shared" si="1"/>
        <v>5.4542848980554154E-4</v>
      </c>
    </row>
    <row r="36" spans="1:4">
      <c r="A36" t="s">
        <v>34</v>
      </c>
      <c r="B36">
        <v>20691</v>
      </c>
      <c r="C36">
        <v>69357972</v>
      </c>
      <c r="D36">
        <f t="shared" si="1"/>
        <v>2.9832187134883357E-4</v>
      </c>
    </row>
    <row r="37" spans="1:4">
      <c r="A37" t="s">
        <v>35</v>
      </c>
      <c r="B37">
        <v>471408</v>
      </c>
      <c r="C37">
        <v>99387890</v>
      </c>
      <c r="D37">
        <f t="shared" si="1"/>
        <v>4.74311306940916E-3</v>
      </c>
    </row>
    <row r="38" spans="1:4">
      <c r="A38" t="s">
        <v>36</v>
      </c>
      <c r="B38">
        <v>8891</v>
      </c>
      <c r="C38">
        <v>50902733</v>
      </c>
      <c r="D38">
        <f t="shared" si="1"/>
        <v>1.7466645651423077E-4</v>
      </c>
    </row>
    <row r="39" spans="1:4">
      <c r="A39" t="s">
        <v>37</v>
      </c>
      <c r="B39">
        <v>425</v>
      </c>
      <c r="C39">
        <v>63324025</v>
      </c>
      <c r="D39">
        <f t="shared" si="1"/>
        <v>6.7115127315422541E-6</v>
      </c>
    </row>
    <row r="40" spans="1:4">
      <c r="A40" t="s">
        <v>38</v>
      </c>
      <c r="B40">
        <v>3520</v>
      </c>
      <c r="C40">
        <v>70980214</v>
      </c>
      <c r="D40">
        <f t="shared" si="1"/>
        <v>4.9591284692379202E-5</v>
      </c>
    </row>
    <row r="41" spans="1:4">
      <c r="A41" t="s">
        <v>39</v>
      </c>
      <c r="B41">
        <v>4826</v>
      </c>
      <c r="C41">
        <v>77688527</v>
      </c>
      <c r="D41">
        <f t="shared" si="1"/>
        <v>6.2119854582903851E-5</v>
      </c>
    </row>
    <row r="42" spans="1:4">
      <c r="A42" t="s">
        <v>40</v>
      </c>
      <c r="B42">
        <v>10591</v>
      </c>
      <c r="C42">
        <v>53590638</v>
      </c>
      <c r="D42">
        <f t="shared" si="1"/>
        <v>1.9762780207990805E-4</v>
      </c>
    </row>
    <row r="43" spans="1:4">
      <c r="A43" t="s">
        <v>41</v>
      </c>
      <c r="B43">
        <v>3824</v>
      </c>
      <c r="C43">
        <v>78540689</v>
      </c>
      <c r="D43">
        <f t="shared" si="1"/>
        <v>4.8688139214057571E-5</v>
      </c>
    </row>
    <row r="44" spans="1:4">
      <c r="A44" t="s">
        <v>42</v>
      </c>
      <c r="B44">
        <v>13035</v>
      </c>
      <c r="C44">
        <v>40472054</v>
      </c>
      <c r="D44">
        <f t="shared" si="1"/>
        <v>3.2207409092703819E-4</v>
      </c>
    </row>
    <row r="45" spans="1:4">
      <c r="A45" t="s">
        <v>43</v>
      </c>
      <c r="B45">
        <v>10933</v>
      </c>
      <c r="C45">
        <v>60088504</v>
      </c>
      <c r="D45">
        <f t="shared" si="1"/>
        <v>1.81948280822568E-4</v>
      </c>
    </row>
    <row r="46" spans="1:4">
      <c r="A46" t="s">
        <v>44</v>
      </c>
      <c r="B46">
        <v>3349</v>
      </c>
      <c r="C46">
        <v>56964679</v>
      </c>
      <c r="D46">
        <f t="shared" si="1"/>
        <v>5.8790816674311461E-5</v>
      </c>
    </row>
    <row r="47" spans="1:4">
      <c r="A47" t="s">
        <v>45</v>
      </c>
      <c r="B47">
        <v>3721</v>
      </c>
      <c r="C47">
        <v>102304984</v>
      </c>
      <c r="D47">
        <f t="shared" si="1"/>
        <v>3.6371639528334222E-5</v>
      </c>
    </row>
    <row r="48" spans="1:4">
      <c r="A48" t="s">
        <v>46</v>
      </c>
      <c r="B48">
        <v>1324</v>
      </c>
      <c r="C48">
        <v>46213370</v>
      </c>
      <c r="D48">
        <f t="shared" si="1"/>
        <v>2.8649717603368895E-5</v>
      </c>
    </row>
    <row r="49" spans="1:4">
      <c r="A49" t="s">
        <v>47</v>
      </c>
      <c r="B49">
        <v>3215</v>
      </c>
      <c r="C49">
        <v>63470126</v>
      </c>
      <c r="D49">
        <f t="shared" si="1"/>
        <v>5.065375165633041E-5</v>
      </c>
    </row>
    <row r="50" spans="1:4">
      <c r="A50" t="s">
        <v>48</v>
      </c>
      <c r="B50">
        <v>2956</v>
      </c>
      <c r="C50">
        <v>89901899</v>
      </c>
      <c r="D50">
        <f t="shared" si="1"/>
        <v>3.2880284319689398E-5</v>
      </c>
    </row>
    <row r="51" spans="1:4">
      <c r="A51" t="s">
        <v>49</v>
      </c>
      <c r="B51">
        <v>3767</v>
      </c>
      <c r="C51">
        <v>72464328</v>
      </c>
      <c r="D51">
        <f t="shared" si="1"/>
        <v>5.1984198349289876E-5</v>
      </c>
    </row>
    <row r="52" spans="1:4">
      <c r="A52" t="s">
        <v>50</v>
      </c>
      <c r="B52">
        <v>2983</v>
      </c>
      <c r="C52">
        <v>79084277</v>
      </c>
      <c r="D52">
        <f t="shared" si="1"/>
        <v>3.7719254865287568E-5</v>
      </c>
    </row>
    <row r="53" spans="1:4">
      <c r="A53" t="s">
        <v>51</v>
      </c>
      <c r="B53">
        <v>7688</v>
      </c>
      <c r="C53">
        <v>51070342</v>
      </c>
      <c r="D53">
        <f t="shared" si="1"/>
        <v>1.5053746849786123E-4</v>
      </c>
    </row>
    <row r="54" spans="1:4">
      <c r="A54" t="s">
        <v>52</v>
      </c>
      <c r="B54">
        <v>58519</v>
      </c>
      <c r="C54">
        <v>76005884</v>
      </c>
      <c r="D54">
        <f t="shared" si="1"/>
        <v>7.6992723352839367E-4</v>
      </c>
    </row>
    <row r="55" spans="1:4">
      <c r="A55" t="s">
        <v>53</v>
      </c>
      <c r="B55">
        <v>4975</v>
      </c>
      <c r="C55">
        <v>67630452</v>
      </c>
      <c r="D55">
        <f t="shared" si="1"/>
        <v>7.3561537042514513E-5</v>
      </c>
    </row>
    <row r="56" spans="1:4">
      <c r="A56" t="s">
        <v>54</v>
      </c>
      <c r="B56">
        <v>21469</v>
      </c>
      <c r="C56">
        <v>79445208</v>
      </c>
      <c r="D56">
        <f t="shared" si="1"/>
        <v>2.7023656354452493E-4</v>
      </c>
    </row>
    <row r="57" spans="1:4">
      <c r="A57" t="s">
        <v>55</v>
      </c>
      <c r="B57">
        <v>2400</v>
      </c>
      <c r="C57">
        <v>91904034</v>
      </c>
      <c r="D57">
        <f t="shared" si="1"/>
        <v>2.6114196467153989E-5</v>
      </c>
    </row>
    <row r="58" spans="1:4">
      <c r="A58" t="s">
        <v>56</v>
      </c>
      <c r="B58">
        <v>26298</v>
      </c>
      <c r="C58">
        <v>138433085</v>
      </c>
      <c r="D58">
        <f t="shared" si="1"/>
        <v>1.8996903810963975E-4</v>
      </c>
    </row>
    <row r="59" spans="1:4">
      <c r="A59" t="s">
        <v>57</v>
      </c>
      <c r="B59">
        <v>26256</v>
      </c>
      <c r="C59">
        <v>50416517</v>
      </c>
      <c r="D59">
        <f t="shared" si="1"/>
        <v>5.2078171127926194E-4</v>
      </c>
    </row>
    <row r="60" spans="1:4">
      <c r="A60" t="s">
        <v>58</v>
      </c>
      <c r="B60">
        <v>41653</v>
      </c>
      <c r="C60">
        <v>59968994</v>
      </c>
      <c r="D60">
        <f t="shared" si="1"/>
        <v>6.9457560018432196E-4</v>
      </c>
    </row>
    <row r="61" spans="1:4">
      <c r="A61" t="s">
        <v>59</v>
      </c>
      <c r="B61">
        <v>6162</v>
      </c>
      <c r="C61">
        <v>96439080</v>
      </c>
      <c r="D61">
        <f t="shared" si="1"/>
        <v>6.3895259058879448E-5</v>
      </c>
    </row>
    <row r="62" spans="1:4">
      <c r="A62" t="s">
        <v>60</v>
      </c>
      <c r="B62">
        <v>28202</v>
      </c>
      <c r="C62">
        <v>57731814</v>
      </c>
      <c r="D62">
        <f t="shared" si="1"/>
        <v>4.8850015348556345E-4</v>
      </c>
    </row>
    <row r="63" spans="1:4">
      <c r="A63" t="s">
        <v>61</v>
      </c>
      <c r="B63">
        <v>56225</v>
      </c>
      <c r="C63">
        <v>64085127</v>
      </c>
      <c r="D63">
        <f t="shared" si="1"/>
        <v>8.7734865532840408E-4</v>
      </c>
    </row>
    <row r="64" spans="1:4">
      <c r="A64" t="s">
        <v>62</v>
      </c>
      <c r="B64">
        <v>11975</v>
      </c>
      <c r="C64">
        <v>108610987</v>
      </c>
      <c r="D64">
        <f t="shared" si="1"/>
        <v>1.1025588046631046E-4</v>
      </c>
    </row>
    <row r="65" spans="1:4">
      <c r="A65" t="s">
        <v>63</v>
      </c>
      <c r="B65">
        <v>3385</v>
      </c>
      <c r="C65">
        <v>43091510</v>
      </c>
      <c r="D65">
        <f t="shared" si="1"/>
        <v>7.8553756876934694E-5</v>
      </c>
    </row>
    <row r="66" spans="1:4">
      <c r="A66" t="s">
        <v>64</v>
      </c>
      <c r="B66">
        <v>2150</v>
      </c>
      <c r="C66">
        <v>41541012</v>
      </c>
      <c r="D66">
        <f t="shared" ref="D66:D73" si="2">B66/C66</f>
        <v>5.1756081435859098E-5</v>
      </c>
    </row>
    <row r="67" spans="1:4">
      <c r="A67" t="s">
        <v>65</v>
      </c>
      <c r="B67">
        <v>4841</v>
      </c>
      <c r="C67">
        <v>86782487</v>
      </c>
      <c r="D67">
        <f t="shared" si="2"/>
        <v>5.5783144357224976E-5</v>
      </c>
    </row>
    <row r="68" spans="1:4">
      <c r="A68" t="s">
        <v>66</v>
      </c>
      <c r="B68">
        <v>51269</v>
      </c>
      <c r="C68">
        <v>103485148</v>
      </c>
      <c r="D68">
        <f t="shared" si="2"/>
        <v>4.9542374911615338E-4</v>
      </c>
    </row>
    <row r="69" spans="1:4">
      <c r="A69" t="s">
        <v>67</v>
      </c>
      <c r="B69">
        <v>87276</v>
      </c>
      <c r="C69">
        <v>123757162</v>
      </c>
      <c r="D69">
        <f t="shared" si="2"/>
        <v>7.052197916432505E-4</v>
      </c>
    </row>
    <row r="70" spans="1:4">
      <c r="A70" t="s">
        <v>68</v>
      </c>
      <c r="B70">
        <v>61201</v>
      </c>
      <c r="C70">
        <v>115380193</v>
      </c>
      <c r="D70">
        <f t="shared" si="2"/>
        <v>5.3042899659562883E-4</v>
      </c>
    </row>
    <row r="71" spans="1:4">
      <c r="A71" t="s">
        <v>69</v>
      </c>
      <c r="B71">
        <v>814</v>
      </c>
      <c r="C71">
        <v>43326890</v>
      </c>
      <c r="D71">
        <f t="shared" si="2"/>
        <v>1.8787408927804418E-5</v>
      </c>
    </row>
    <row r="72" spans="1:4">
      <c r="A72" t="s">
        <v>70</v>
      </c>
      <c r="B72">
        <v>2833</v>
      </c>
      <c r="C72">
        <v>24158009</v>
      </c>
      <c r="D72">
        <f t="shared" si="2"/>
        <v>1.172695978381331E-4</v>
      </c>
    </row>
    <row r="73" spans="1:4">
      <c r="A73" t="s">
        <v>71</v>
      </c>
      <c r="B73">
        <v>3072</v>
      </c>
      <c r="C73">
        <v>80409400</v>
      </c>
      <c r="D73">
        <f t="shared" si="2"/>
        <v>3.820448852994799E-5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E2" sqref="E2:E73"/>
    </sheetView>
  </sheetViews>
  <sheetFormatPr baseColWidth="10" defaultRowHeight="15" x14ac:dyDescent="0"/>
  <sheetData>
    <row r="1" spans="1:6">
      <c r="A1" t="s">
        <v>72</v>
      </c>
      <c r="B1" t="s">
        <v>100</v>
      </c>
      <c r="C1" t="s">
        <v>75</v>
      </c>
      <c r="D1" t="s">
        <v>74</v>
      </c>
      <c r="E1" t="s">
        <v>73</v>
      </c>
    </row>
    <row r="2" spans="1:6">
      <c r="A2" t="s">
        <v>76</v>
      </c>
      <c r="B2">
        <v>1</v>
      </c>
      <c r="C2">
        <v>10124</v>
      </c>
      <c r="D2">
        <v>48680484</v>
      </c>
      <c r="E2" s="1">
        <f>C2/D2</f>
        <v>2.0796835134178205E-4</v>
      </c>
      <c r="F2">
        <f>D2/4</f>
        <v>12170121</v>
      </c>
    </row>
    <row r="3" spans="1:6">
      <c r="A3" t="s">
        <v>76</v>
      </c>
      <c r="B3">
        <v>2</v>
      </c>
      <c r="C3">
        <v>6278</v>
      </c>
      <c r="D3">
        <v>27707832</v>
      </c>
      <c r="E3" s="1">
        <f t="shared" ref="E3:E66" si="0">C3/D3</f>
        <v>2.2657853562848223E-4</v>
      </c>
      <c r="F3">
        <f t="shared" ref="F3:F66" si="1">D3/4</f>
        <v>6926958</v>
      </c>
    </row>
    <row r="4" spans="1:6">
      <c r="A4" t="s">
        <v>76</v>
      </c>
      <c r="B4">
        <v>3</v>
      </c>
      <c r="C4">
        <v>6092</v>
      </c>
      <c r="D4">
        <v>75038073</v>
      </c>
      <c r="E4" s="1">
        <f t="shared" si="0"/>
        <v>8.1185453682959056E-5</v>
      </c>
      <c r="F4">
        <f t="shared" si="1"/>
        <v>18759518.25</v>
      </c>
    </row>
    <row r="5" spans="1:6">
      <c r="A5" t="s">
        <v>77</v>
      </c>
      <c r="B5">
        <v>1</v>
      </c>
      <c r="C5">
        <v>2908</v>
      </c>
      <c r="D5">
        <v>26098281</v>
      </c>
      <c r="E5" s="1">
        <f t="shared" si="0"/>
        <v>1.1142496319968353E-4</v>
      </c>
      <c r="F5">
        <f t="shared" si="1"/>
        <v>6524570.25</v>
      </c>
    </row>
    <row r="6" spans="1:6">
      <c r="A6" t="s">
        <v>77</v>
      </c>
      <c r="B6">
        <v>2</v>
      </c>
      <c r="C6">
        <v>9154</v>
      </c>
      <c r="D6">
        <v>40110129</v>
      </c>
      <c r="E6" s="1">
        <f t="shared" si="0"/>
        <v>2.2822165443546691E-4</v>
      </c>
      <c r="F6">
        <f t="shared" si="1"/>
        <v>10027532.25</v>
      </c>
    </row>
    <row r="7" spans="1:6">
      <c r="A7" t="s">
        <v>77</v>
      </c>
      <c r="B7">
        <v>3</v>
      </c>
      <c r="C7">
        <v>17792</v>
      </c>
      <c r="D7">
        <v>87004230</v>
      </c>
      <c r="E7" s="1">
        <f t="shared" si="0"/>
        <v>2.0449580439939531E-4</v>
      </c>
      <c r="F7">
        <f t="shared" si="1"/>
        <v>21751057.5</v>
      </c>
    </row>
    <row r="8" spans="1:6">
      <c r="A8" t="s">
        <v>78</v>
      </c>
      <c r="B8">
        <v>1</v>
      </c>
      <c r="C8">
        <v>6646</v>
      </c>
      <c r="D8">
        <v>37652505</v>
      </c>
      <c r="E8" s="1">
        <f t="shared" si="0"/>
        <v>1.7650884051406408E-4</v>
      </c>
      <c r="F8">
        <f t="shared" si="1"/>
        <v>9413126.25</v>
      </c>
    </row>
    <row r="9" spans="1:6">
      <c r="A9" t="s">
        <v>78</v>
      </c>
      <c r="B9">
        <v>2</v>
      </c>
      <c r="C9">
        <v>2059</v>
      </c>
      <c r="D9">
        <v>29951569</v>
      </c>
      <c r="E9" s="1">
        <f t="shared" si="0"/>
        <v>6.8744311858921314E-5</v>
      </c>
      <c r="F9">
        <f t="shared" si="1"/>
        <v>7487892.25</v>
      </c>
    </row>
    <row r="10" spans="1:6">
      <c r="A10" t="s">
        <v>78</v>
      </c>
      <c r="B10">
        <v>3</v>
      </c>
      <c r="C10">
        <v>20441</v>
      </c>
      <c r="D10">
        <v>80582493</v>
      </c>
      <c r="E10" s="1">
        <f t="shared" si="0"/>
        <v>2.5366552012730606E-4</v>
      </c>
      <c r="F10">
        <f t="shared" si="1"/>
        <v>20145623.25</v>
      </c>
    </row>
    <row r="11" spans="1:6">
      <c r="A11" t="s">
        <v>79</v>
      </c>
      <c r="B11">
        <v>1</v>
      </c>
      <c r="C11">
        <v>1468</v>
      </c>
      <c r="D11">
        <v>44901684</v>
      </c>
      <c r="E11" s="1">
        <f t="shared" si="0"/>
        <v>3.2693651311607823E-5</v>
      </c>
      <c r="F11">
        <f t="shared" si="1"/>
        <v>11225421</v>
      </c>
    </row>
    <row r="12" spans="1:6">
      <c r="A12" t="s">
        <v>79</v>
      </c>
      <c r="B12">
        <v>2</v>
      </c>
      <c r="C12">
        <v>1618</v>
      </c>
      <c r="D12">
        <v>45671832</v>
      </c>
      <c r="E12" s="1">
        <f t="shared" si="0"/>
        <v>3.5426649844043915E-5</v>
      </c>
      <c r="F12">
        <f t="shared" si="1"/>
        <v>11417958</v>
      </c>
    </row>
    <row r="13" spans="1:6">
      <c r="A13" t="s">
        <v>79</v>
      </c>
      <c r="B13">
        <v>3</v>
      </c>
      <c r="C13">
        <v>2479</v>
      </c>
      <c r="D13">
        <v>99851844</v>
      </c>
      <c r="E13" s="1">
        <f t="shared" si="0"/>
        <v>2.4826782367684668E-5</v>
      </c>
      <c r="F13">
        <f t="shared" si="1"/>
        <v>24962961</v>
      </c>
    </row>
    <row r="14" spans="1:6">
      <c r="A14" t="s">
        <v>80</v>
      </c>
      <c r="B14">
        <v>1</v>
      </c>
      <c r="C14">
        <v>2249</v>
      </c>
      <c r="D14">
        <v>71584153</v>
      </c>
      <c r="E14" s="1">
        <f t="shared" si="0"/>
        <v>3.1417568075437033E-5</v>
      </c>
      <c r="F14">
        <f t="shared" si="1"/>
        <v>17896038.25</v>
      </c>
    </row>
    <row r="15" spans="1:6">
      <c r="A15" t="s">
        <v>80</v>
      </c>
      <c r="B15">
        <v>2</v>
      </c>
      <c r="C15">
        <v>2080</v>
      </c>
      <c r="D15">
        <v>82730128</v>
      </c>
      <c r="E15" s="1">
        <f t="shared" si="0"/>
        <v>2.5141989385052081E-5</v>
      </c>
      <c r="F15">
        <f t="shared" si="1"/>
        <v>20682532</v>
      </c>
    </row>
    <row r="16" spans="1:6">
      <c r="A16" t="s">
        <v>80</v>
      </c>
      <c r="B16">
        <v>3</v>
      </c>
      <c r="C16">
        <v>2784</v>
      </c>
      <c r="D16">
        <v>78499451</v>
      </c>
      <c r="E16" s="1">
        <f t="shared" si="0"/>
        <v>3.5465216183486429E-5</v>
      </c>
      <c r="F16">
        <f t="shared" si="1"/>
        <v>19624862.75</v>
      </c>
    </row>
    <row r="17" spans="1:6">
      <c r="A17" t="s">
        <v>81</v>
      </c>
      <c r="B17">
        <v>1</v>
      </c>
      <c r="C17">
        <v>2526</v>
      </c>
      <c r="D17">
        <v>76008043</v>
      </c>
      <c r="E17" s="1">
        <f t="shared" si="0"/>
        <v>3.3233325057454774E-5</v>
      </c>
      <c r="F17">
        <f t="shared" si="1"/>
        <v>19002010.75</v>
      </c>
    </row>
    <row r="18" spans="1:6">
      <c r="A18" t="s">
        <v>81</v>
      </c>
      <c r="B18">
        <v>2</v>
      </c>
      <c r="C18">
        <v>295</v>
      </c>
      <c r="D18">
        <v>54324843</v>
      </c>
      <c r="E18" s="1">
        <f t="shared" si="0"/>
        <v>5.4302964115331176E-6</v>
      </c>
      <c r="F18">
        <f t="shared" si="1"/>
        <v>13581210.75</v>
      </c>
    </row>
    <row r="19" spans="1:6">
      <c r="A19" t="s">
        <v>81</v>
      </c>
      <c r="B19">
        <v>3</v>
      </c>
      <c r="C19">
        <v>4192</v>
      </c>
      <c r="D19">
        <v>89807542</v>
      </c>
      <c r="E19" s="1">
        <f t="shared" si="0"/>
        <v>4.6677594182457414E-5</v>
      </c>
      <c r="F19">
        <f t="shared" si="1"/>
        <v>22451885.5</v>
      </c>
    </row>
    <row r="20" spans="1:6">
      <c r="A20" t="s">
        <v>82</v>
      </c>
      <c r="B20">
        <v>1</v>
      </c>
      <c r="C20">
        <v>10812</v>
      </c>
      <c r="D20">
        <v>42961302</v>
      </c>
      <c r="E20" s="1">
        <f t="shared" si="0"/>
        <v>2.5166835027485901E-4</v>
      </c>
      <c r="F20">
        <f t="shared" si="1"/>
        <v>10740325.5</v>
      </c>
    </row>
    <row r="21" spans="1:6">
      <c r="A21" t="s">
        <v>82</v>
      </c>
      <c r="B21">
        <v>2</v>
      </c>
      <c r="C21">
        <v>8041</v>
      </c>
      <c r="D21">
        <v>17839884</v>
      </c>
      <c r="E21" s="1">
        <f t="shared" si="0"/>
        <v>4.5073163031777563E-4</v>
      </c>
      <c r="F21">
        <f t="shared" si="1"/>
        <v>4459971</v>
      </c>
    </row>
    <row r="22" spans="1:6">
      <c r="A22" t="s">
        <v>82</v>
      </c>
      <c r="B22">
        <v>3</v>
      </c>
      <c r="C22">
        <v>20848</v>
      </c>
      <c r="D22">
        <v>88799946</v>
      </c>
      <c r="E22" s="1">
        <f t="shared" si="0"/>
        <v>2.3477491754330572E-4</v>
      </c>
      <c r="F22">
        <f t="shared" si="1"/>
        <v>22199986.5</v>
      </c>
    </row>
    <row r="23" spans="1:6">
      <c r="A23" t="s">
        <v>83</v>
      </c>
      <c r="B23">
        <v>1</v>
      </c>
      <c r="C23">
        <v>10744</v>
      </c>
      <c r="D23">
        <v>64215511</v>
      </c>
      <c r="E23" s="1">
        <f t="shared" si="0"/>
        <v>1.6731160170943747E-4</v>
      </c>
      <c r="F23">
        <f t="shared" si="1"/>
        <v>16053877.75</v>
      </c>
    </row>
    <row r="24" spans="1:6">
      <c r="A24" t="s">
        <v>83</v>
      </c>
      <c r="B24">
        <v>2</v>
      </c>
      <c r="C24">
        <v>5569</v>
      </c>
      <c r="D24">
        <v>120394817</v>
      </c>
      <c r="E24" s="1">
        <f t="shared" si="0"/>
        <v>4.6256144066401128E-5</v>
      </c>
      <c r="F24">
        <f t="shared" si="1"/>
        <v>30098704.25</v>
      </c>
    </row>
    <row r="25" spans="1:6">
      <c r="A25" t="s">
        <v>83</v>
      </c>
      <c r="B25">
        <v>3</v>
      </c>
      <c r="C25">
        <v>3469</v>
      </c>
      <c r="D25">
        <v>74364095</v>
      </c>
      <c r="E25" s="1">
        <f t="shared" si="0"/>
        <v>4.6648856548311389E-5</v>
      </c>
      <c r="F25">
        <f t="shared" si="1"/>
        <v>18591023.75</v>
      </c>
    </row>
    <row r="26" spans="1:6">
      <c r="A26" t="s">
        <v>84</v>
      </c>
      <c r="B26">
        <v>1</v>
      </c>
      <c r="C26">
        <v>2163</v>
      </c>
      <c r="D26">
        <v>68041750</v>
      </c>
      <c r="E26" s="1">
        <f t="shared" si="0"/>
        <v>3.1789305830611355E-5</v>
      </c>
      <c r="F26">
        <f t="shared" si="1"/>
        <v>17010437.5</v>
      </c>
    </row>
    <row r="27" spans="1:6">
      <c r="A27" t="s">
        <v>84</v>
      </c>
      <c r="B27">
        <v>2</v>
      </c>
      <c r="C27">
        <v>1885</v>
      </c>
      <c r="D27">
        <v>55514788</v>
      </c>
      <c r="E27" s="1">
        <f t="shared" si="0"/>
        <v>3.3954916661124597E-5</v>
      </c>
      <c r="F27">
        <f t="shared" si="1"/>
        <v>13878697</v>
      </c>
    </row>
    <row r="28" spans="1:6">
      <c r="A28" t="s">
        <v>84</v>
      </c>
      <c r="B28">
        <v>3</v>
      </c>
      <c r="C28">
        <v>1334</v>
      </c>
      <c r="D28">
        <v>70475359</v>
      </c>
      <c r="E28" s="1">
        <f t="shared" si="0"/>
        <v>1.8928601697509622E-5</v>
      </c>
      <c r="F28">
        <f t="shared" si="1"/>
        <v>17618839.75</v>
      </c>
    </row>
    <row r="29" spans="1:6">
      <c r="A29" t="s">
        <v>85</v>
      </c>
      <c r="B29">
        <v>1</v>
      </c>
      <c r="C29">
        <v>5046</v>
      </c>
      <c r="D29">
        <v>40300355</v>
      </c>
      <c r="E29" s="1">
        <f t="shared" si="0"/>
        <v>1.2520981514927101E-4</v>
      </c>
      <c r="F29">
        <f t="shared" si="1"/>
        <v>10075088.75</v>
      </c>
    </row>
    <row r="30" spans="1:6">
      <c r="A30" t="s">
        <v>85</v>
      </c>
      <c r="B30">
        <v>2</v>
      </c>
      <c r="C30">
        <v>3917</v>
      </c>
      <c r="D30">
        <v>45302966</v>
      </c>
      <c r="E30" s="1">
        <f t="shared" si="0"/>
        <v>8.6462330082317341E-5</v>
      </c>
      <c r="F30">
        <f t="shared" si="1"/>
        <v>11325741.5</v>
      </c>
    </row>
    <row r="31" spans="1:6">
      <c r="A31" t="s">
        <v>85</v>
      </c>
      <c r="B31">
        <v>3</v>
      </c>
      <c r="C31">
        <v>2079</v>
      </c>
      <c r="D31">
        <v>53477461</v>
      </c>
      <c r="E31" s="1">
        <f t="shared" si="0"/>
        <v>3.887619122381296E-5</v>
      </c>
      <c r="F31">
        <f t="shared" si="1"/>
        <v>13369365.25</v>
      </c>
    </row>
    <row r="32" spans="1:6">
      <c r="A32" t="s">
        <v>86</v>
      </c>
      <c r="B32">
        <v>1</v>
      </c>
      <c r="C32">
        <v>588</v>
      </c>
      <c r="D32">
        <v>53120664</v>
      </c>
      <c r="E32" s="1">
        <f t="shared" si="0"/>
        <v>1.1069138744199432E-5</v>
      </c>
      <c r="F32">
        <f t="shared" si="1"/>
        <v>13280166</v>
      </c>
    </row>
    <row r="33" spans="1:6">
      <c r="A33" t="s">
        <v>86</v>
      </c>
      <c r="B33">
        <v>2</v>
      </c>
      <c r="C33">
        <v>310</v>
      </c>
      <c r="D33">
        <v>38158661</v>
      </c>
      <c r="E33" s="1">
        <f t="shared" si="0"/>
        <v>8.1239747904152095E-6</v>
      </c>
      <c r="F33">
        <f t="shared" si="1"/>
        <v>9539665.25</v>
      </c>
    </row>
    <row r="34" spans="1:6">
      <c r="A34" t="s">
        <v>86</v>
      </c>
      <c r="B34">
        <v>3</v>
      </c>
      <c r="C34">
        <v>686</v>
      </c>
      <c r="D34">
        <v>90006847</v>
      </c>
      <c r="E34" s="1">
        <f t="shared" si="0"/>
        <v>7.6216423846065845E-6</v>
      </c>
      <c r="F34">
        <f t="shared" si="1"/>
        <v>22501711.75</v>
      </c>
    </row>
    <row r="35" spans="1:6">
      <c r="A35" t="s">
        <v>87</v>
      </c>
      <c r="B35">
        <v>1</v>
      </c>
      <c r="C35">
        <v>36302</v>
      </c>
      <c r="D35">
        <v>66556846</v>
      </c>
      <c r="E35" s="1">
        <f t="shared" si="0"/>
        <v>5.4542848980554154E-4</v>
      </c>
      <c r="F35">
        <f t="shared" si="1"/>
        <v>16639211.5</v>
      </c>
    </row>
    <row r="36" spans="1:6">
      <c r="A36" t="s">
        <v>87</v>
      </c>
      <c r="B36">
        <v>2</v>
      </c>
      <c r="C36">
        <v>20691</v>
      </c>
      <c r="D36">
        <v>69357972</v>
      </c>
      <c r="E36" s="1">
        <f t="shared" si="0"/>
        <v>2.9832187134883357E-4</v>
      </c>
      <c r="F36">
        <f t="shared" si="1"/>
        <v>17339493</v>
      </c>
    </row>
    <row r="37" spans="1:6">
      <c r="A37" t="s">
        <v>87</v>
      </c>
      <c r="B37">
        <v>3</v>
      </c>
      <c r="C37">
        <v>471408</v>
      </c>
      <c r="D37">
        <v>99387890</v>
      </c>
      <c r="E37" s="1">
        <f t="shared" si="0"/>
        <v>4.74311306940916E-3</v>
      </c>
      <c r="F37">
        <f t="shared" si="1"/>
        <v>24846972.5</v>
      </c>
    </row>
    <row r="38" spans="1:6">
      <c r="A38" t="s">
        <v>88</v>
      </c>
      <c r="B38">
        <v>1</v>
      </c>
      <c r="C38">
        <v>8891</v>
      </c>
      <c r="D38">
        <v>50902733</v>
      </c>
      <c r="E38" s="1">
        <f t="shared" si="0"/>
        <v>1.7466645651423077E-4</v>
      </c>
      <c r="F38">
        <f t="shared" si="1"/>
        <v>12725683.25</v>
      </c>
    </row>
    <row r="39" spans="1:6">
      <c r="A39" t="s">
        <v>88</v>
      </c>
      <c r="B39">
        <v>2</v>
      </c>
      <c r="C39">
        <v>425</v>
      </c>
      <c r="D39">
        <v>63324025</v>
      </c>
      <c r="E39" s="1">
        <f t="shared" si="0"/>
        <v>6.7115127315422541E-6</v>
      </c>
      <c r="F39">
        <f t="shared" si="1"/>
        <v>15831006.25</v>
      </c>
    </row>
    <row r="40" spans="1:6">
      <c r="A40" t="s">
        <v>88</v>
      </c>
      <c r="B40">
        <v>3</v>
      </c>
      <c r="C40">
        <v>3520</v>
      </c>
      <c r="D40">
        <v>70980214</v>
      </c>
      <c r="E40" s="1">
        <f t="shared" si="0"/>
        <v>4.9591284692379202E-5</v>
      </c>
      <c r="F40">
        <f t="shared" si="1"/>
        <v>17745053.5</v>
      </c>
    </row>
    <row r="41" spans="1:6">
      <c r="A41" t="s">
        <v>89</v>
      </c>
      <c r="B41">
        <v>1</v>
      </c>
      <c r="C41">
        <v>4826</v>
      </c>
      <c r="D41">
        <v>77688527</v>
      </c>
      <c r="E41" s="1">
        <f t="shared" si="0"/>
        <v>6.2119854582903851E-5</v>
      </c>
      <c r="F41">
        <f t="shared" si="1"/>
        <v>19422131.75</v>
      </c>
    </row>
    <row r="42" spans="1:6">
      <c r="A42" t="s">
        <v>89</v>
      </c>
      <c r="B42">
        <v>2</v>
      </c>
      <c r="C42">
        <v>10591</v>
      </c>
      <c r="D42">
        <v>53590638</v>
      </c>
      <c r="E42" s="1">
        <f t="shared" si="0"/>
        <v>1.9762780207990805E-4</v>
      </c>
      <c r="F42">
        <f t="shared" si="1"/>
        <v>13397659.5</v>
      </c>
    </row>
    <row r="43" spans="1:6">
      <c r="A43" t="s">
        <v>89</v>
      </c>
      <c r="B43">
        <v>3</v>
      </c>
      <c r="C43">
        <v>3824</v>
      </c>
      <c r="D43">
        <v>78540689</v>
      </c>
      <c r="E43" s="1">
        <f t="shared" si="0"/>
        <v>4.8688139214057571E-5</v>
      </c>
      <c r="F43">
        <f t="shared" si="1"/>
        <v>19635172.25</v>
      </c>
    </row>
    <row r="44" spans="1:6">
      <c r="A44" t="s">
        <v>90</v>
      </c>
      <c r="B44">
        <v>1</v>
      </c>
      <c r="C44">
        <v>13035</v>
      </c>
      <c r="D44">
        <v>40472054</v>
      </c>
      <c r="E44" s="1">
        <f t="shared" si="0"/>
        <v>3.2207409092703819E-4</v>
      </c>
      <c r="F44">
        <f t="shared" si="1"/>
        <v>10118013.5</v>
      </c>
    </row>
    <row r="45" spans="1:6">
      <c r="A45" t="s">
        <v>90</v>
      </c>
      <c r="B45">
        <v>2</v>
      </c>
      <c r="C45">
        <v>10933</v>
      </c>
      <c r="D45">
        <v>60088504</v>
      </c>
      <c r="E45" s="1">
        <f t="shared" si="0"/>
        <v>1.81948280822568E-4</v>
      </c>
      <c r="F45">
        <f t="shared" si="1"/>
        <v>15022126</v>
      </c>
    </row>
    <row r="46" spans="1:6">
      <c r="A46" t="s">
        <v>90</v>
      </c>
      <c r="B46">
        <v>3</v>
      </c>
      <c r="C46">
        <v>3349</v>
      </c>
      <c r="D46">
        <v>56964679</v>
      </c>
      <c r="E46" s="1">
        <f t="shared" si="0"/>
        <v>5.8790816674311461E-5</v>
      </c>
      <c r="F46">
        <f t="shared" si="1"/>
        <v>14241169.75</v>
      </c>
    </row>
    <row r="47" spans="1:6">
      <c r="A47" t="s">
        <v>91</v>
      </c>
      <c r="B47">
        <v>1</v>
      </c>
      <c r="C47">
        <v>3721</v>
      </c>
      <c r="D47">
        <v>102304984</v>
      </c>
      <c r="E47" s="1">
        <f t="shared" si="0"/>
        <v>3.6371639528334222E-5</v>
      </c>
      <c r="F47">
        <f t="shared" si="1"/>
        <v>25576246</v>
      </c>
    </row>
    <row r="48" spans="1:6">
      <c r="A48" t="s">
        <v>91</v>
      </c>
      <c r="B48">
        <v>2</v>
      </c>
      <c r="C48">
        <v>1324</v>
      </c>
      <c r="D48">
        <v>46213370</v>
      </c>
      <c r="E48" s="1">
        <f t="shared" si="0"/>
        <v>2.8649717603368895E-5</v>
      </c>
      <c r="F48">
        <f t="shared" si="1"/>
        <v>11553342.5</v>
      </c>
    </row>
    <row r="49" spans="1:6">
      <c r="A49" t="s">
        <v>91</v>
      </c>
      <c r="B49">
        <v>3</v>
      </c>
      <c r="C49">
        <v>3215</v>
      </c>
      <c r="D49">
        <v>63470126</v>
      </c>
      <c r="E49" s="1">
        <f t="shared" si="0"/>
        <v>5.065375165633041E-5</v>
      </c>
      <c r="F49">
        <f t="shared" si="1"/>
        <v>15867531.5</v>
      </c>
    </row>
    <row r="50" spans="1:6">
      <c r="A50" t="s">
        <v>92</v>
      </c>
      <c r="B50">
        <v>1</v>
      </c>
      <c r="C50">
        <v>2956</v>
      </c>
      <c r="D50">
        <v>89901899</v>
      </c>
      <c r="E50" s="1">
        <f t="shared" si="0"/>
        <v>3.2880284319689398E-5</v>
      </c>
      <c r="F50">
        <f t="shared" si="1"/>
        <v>22475474.75</v>
      </c>
    </row>
    <row r="51" spans="1:6">
      <c r="A51" t="s">
        <v>92</v>
      </c>
      <c r="B51">
        <v>2</v>
      </c>
      <c r="C51">
        <v>3767</v>
      </c>
      <c r="D51">
        <v>72464328</v>
      </c>
      <c r="E51" s="1">
        <f t="shared" si="0"/>
        <v>5.1984198349289876E-5</v>
      </c>
      <c r="F51">
        <f t="shared" si="1"/>
        <v>18116082</v>
      </c>
    </row>
    <row r="52" spans="1:6">
      <c r="A52" t="s">
        <v>92</v>
      </c>
      <c r="B52">
        <v>3</v>
      </c>
      <c r="C52">
        <v>2983</v>
      </c>
      <c r="D52">
        <v>79084277</v>
      </c>
      <c r="E52" s="1">
        <f t="shared" si="0"/>
        <v>3.7719254865287568E-5</v>
      </c>
      <c r="F52">
        <f t="shared" si="1"/>
        <v>19771069.25</v>
      </c>
    </row>
    <row r="53" spans="1:6">
      <c r="A53" t="s">
        <v>93</v>
      </c>
      <c r="B53">
        <v>1</v>
      </c>
      <c r="C53">
        <v>7688</v>
      </c>
      <c r="D53">
        <v>51070342</v>
      </c>
      <c r="E53" s="1">
        <f t="shared" si="0"/>
        <v>1.5053746849786123E-4</v>
      </c>
      <c r="F53">
        <f t="shared" si="1"/>
        <v>12767585.5</v>
      </c>
    </row>
    <row r="54" spans="1:6">
      <c r="A54" t="s">
        <v>93</v>
      </c>
      <c r="B54">
        <v>2</v>
      </c>
      <c r="C54">
        <v>58519</v>
      </c>
      <c r="D54">
        <v>76005884</v>
      </c>
      <c r="E54" s="1">
        <f t="shared" si="0"/>
        <v>7.6992723352839367E-4</v>
      </c>
      <c r="F54">
        <f t="shared" si="1"/>
        <v>19001471</v>
      </c>
    </row>
    <row r="55" spans="1:6">
      <c r="A55" t="s">
        <v>93</v>
      </c>
      <c r="B55">
        <v>3</v>
      </c>
      <c r="C55">
        <v>4975</v>
      </c>
      <c r="D55">
        <v>67630452</v>
      </c>
      <c r="E55" s="1">
        <f t="shared" si="0"/>
        <v>7.3561537042514513E-5</v>
      </c>
      <c r="F55">
        <f t="shared" si="1"/>
        <v>16907613</v>
      </c>
    </row>
    <row r="56" spans="1:6">
      <c r="A56" t="s">
        <v>94</v>
      </c>
      <c r="B56">
        <v>1</v>
      </c>
      <c r="C56">
        <v>21469</v>
      </c>
      <c r="D56">
        <v>79445208</v>
      </c>
      <c r="E56" s="1">
        <f t="shared" si="0"/>
        <v>2.7023656354452493E-4</v>
      </c>
      <c r="F56">
        <f t="shared" si="1"/>
        <v>19861302</v>
      </c>
    </row>
    <row r="57" spans="1:6">
      <c r="A57" t="s">
        <v>94</v>
      </c>
      <c r="B57">
        <v>2</v>
      </c>
      <c r="C57">
        <v>2400</v>
      </c>
      <c r="D57">
        <v>91904034</v>
      </c>
      <c r="E57" s="1">
        <f t="shared" si="0"/>
        <v>2.6114196467153989E-5</v>
      </c>
      <c r="F57">
        <f t="shared" si="1"/>
        <v>22976008.5</v>
      </c>
    </row>
    <row r="58" spans="1:6">
      <c r="A58" t="s">
        <v>94</v>
      </c>
      <c r="B58">
        <v>3</v>
      </c>
      <c r="C58">
        <v>26298</v>
      </c>
      <c r="D58">
        <v>138433085</v>
      </c>
      <c r="E58" s="1">
        <f t="shared" si="0"/>
        <v>1.8996903810963975E-4</v>
      </c>
      <c r="F58">
        <f t="shared" si="1"/>
        <v>34608271.25</v>
      </c>
    </row>
    <row r="59" spans="1:6">
      <c r="A59" t="s">
        <v>95</v>
      </c>
      <c r="B59">
        <v>1</v>
      </c>
      <c r="C59">
        <v>26256</v>
      </c>
      <c r="D59">
        <v>50416517</v>
      </c>
      <c r="E59" s="1">
        <f t="shared" si="0"/>
        <v>5.2078171127926194E-4</v>
      </c>
      <c r="F59">
        <f t="shared" si="1"/>
        <v>12604129.25</v>
      </c>
    </row>
    <row r="60" spans="1:6">
      <c r="A60" t="s">
        <v>95</v>
      </c>
      <c r="B60">
        <v>2</v>
      </c>
      <c r="C60">
        <v>41653</v>
      </c>
      <c r="D60">
        <v>59968994</v>
      </c>
      <c r="E60" s="1">
        <f t="shared" si="0"/>
        <v>6.9457560018432196E-4</v>
      </c>
      <c r="F60">
        <f t="shared" si="1"/>
        <v>14992248.5</v>
      </c>
    </row>
    <row r="61" spans="1:6">
      <c r="A61" t="s">
        <v>95</v>
      </c>
      <c r="B61">
        <v>3</v>
      </c>
      <c r="C61">
        <v>6162</v>
      </c>
      <c r="D61">
        <v>96439080</v>
      </c>
      <c r="E61" s="1">
        <f t="shared" si="0"/>
        <v>6.3895259058879448E-5</v>
      </c>
      <c r="F61">
        <f t="shared" si="1"/>
        <v>24109770</v>
      </c>
    </row>
    <row r="62" spans="1:6">
      <c r="A62" t="s">
        <v>96</v>
      </c>
      <c r="B62">
        <v>1</v>
      </c>
      <c r="C62">
        <v>28202</v>
      </c>
      <c r="D62">
        <v>57731814</v>
      </c>
      <c r="E62" s="1">
        <f t="shared" si="0"/>
        <v>4.8850015348556345E-4</v>
      </c>
      <c r="F62">
        <f t="shared" si="1"/>
        <v>14432953.5</v>
      </c>
    </row>
    <row r="63" spans="1:6">
      <c r="A63" t="s">
        <v>96</v>
      </c>
      <c r="B63">
        <v>2</v>
      </c>
      <c r="C63">
        <v>56225</v>
      </c>
      <c r="D63">
        <v>64085127</v>
      </c>
      <c r="E63" s="1">
        <f t="shared" si="0"/>
        <v>8.7734865532840408E-4</v>
      </c>
      <c r="F63">
        <f t="shared" si="1"/>
        <v>16021281.75</v>
      </c>
    </row>
    <row r="64" spans="1:6">
      <c r="A64" t="s">
        <v>96</v>
      </c>
      <c r="B64">
        <v>3</v>
      </c>
      <c r="C64">
        <v>11975</v>
      </c>
      <c r="D64">
        <v>108610987</v>
      </c>
      <c r="E64" s="1">
        <f t="shared" si="0"/>
        <v>1.1025588046631046E-4</v>
      </c>
      <c r="F64">
        <f t="shared" si="1"/>
        <v>27152746.75</v>
      </c>
    </row>
    <row r="65" spans="1:6">
      <c r="A65" t="s">
        <v>97</v>
      </c>
      <c r="B65">
        <v>1</v>
      </c>
      <c r="C65">
        <v>3385</v>
      </c>
      <c r="D65">
        <v>43091510</v>
      </c>
      <c r="E65" s="1">
        <f t="shared" si="0"/>
        <v>7.8553756876934694E-5</v>
      </c>
      <c r="F65">
        <f t="shared" si="1"/>
        <v>10772877.5</v>
      </c>
    </row>
    <row r="66" spans="1:6">
      <c r="A66" t="s">
        <v>97</v>
      </c>
      <c r="B66">
        <v>2</v>
      </c>
      <c r="C66">
        <v>2150</v>
      </c>
      <c r="D66">
        <v>41541012</v>
      </c>
      <c r="E66" s="1">
        <f t="shared" si="0"/>
        <v>5.1756081435859098E-5</v>
      </c>
      <c r="F66">
        <f t="shared" si="1"/>
        <v>10385253</v>
      </c>
    </row>
    <row r="67" spans="1:6">
      <c r="A67" t="s">
        <v>97</v>
      </c>
      <c r="B67">
        <v>3</v>
      </c>
      <c r="C67">
        <v>4841</v>
      </c>
      <c r="D67">
        <v>86782487</v>
      </c>
      <c r="E67" s="1">
        <f t="shared" ref="E67:E73" si="2">C67/D67</f>
        <v>5.5783144357224976E-5</v>
      </c>
      <c r="F67">
        <f t="shared" ref="F67:F73" si="3">D67/4</f>
        <v>21695621.75</v>
      </c>
    </row>
    <row r="68" spans="1:6">
      <c r="A68" t="s">
        <v>98</v>
      </c>
      <c r="B68">
        <v>1</v>
      </c>
      <c r="C68">
        <v>51269</v>
      </c>
      <c r="D68">
        <v>103485148</v>
      </c>
      <c r="E68" s="1">
        <f t="shared" si="2"/>
        <v>4.9542374911615338E-4</v>
      </c>
      <c r="F68">
        <f t="shared" si="3"/>
        <v>25871287</v>
      </c>
    </row>
    <row r="69" spans="1:6">
      <c r="A69" t="s">
        <v>98</v>
      </c>
      <c r="B69">
        <v>2</v>
      </c>
      <c r="C69">
        <v>87276</v>
      </c>
      <c r="D69">
        <v>123757162</v>
      </c>
      <c r="E69" s="1">
        <f t="shared" si="2"/>
        <v>7.052197916432505E-4</v>
      </c>
      <c r="F69">
        <f t="shared" si="3"/>
        <v>30939290.5</v>
      </c>
    </row>
    <row r="70" spans="1:6">
      <c r="A70" t="s">
        <v>98</v>
      </c>
      <c r="B70">
        <v>3</v>
      </c>
      <c r="C70">
        <v>61201</v>
      </c>
      <c r="D70">
        <v>115380193</v>
      </c>
      <c r="E70" s="1">
        <f t="shared" si="2"/>
        <v>5.3042899659562883E-4</v>
      </c>
      <c r="F70">
        <f t="shared" si="3"/>
        <v>28845048.25</v>
      </c>
    </row>
    <row r="71" spans="1:6">
      <c r="A71" t="s">
        <v>99</v>
      </c>
      <c r="B71">
        <v>1</v>
      </c>
      <c r="C71">
        <v>814</v>
      </c>
      <c r="D71">
        <v>43326890</v>
      </c>
      <c r="E71" s="1">
        <f t="shared" si="2"/>
        <v>1.8787408927804418E-5</v>
      </c>
      <c r="F71">
        <f t="shared" si="3"/>
        <v>10831722.5</v>
      </c>
    </row>
    <row r="72" spans="1:6">
      <c r="A72" t="s">
        <v>99</v>
      </c>
      <c r="B72">
        <v>2</v>
      </c>
      <c r="C72">
        <v>2833</v>
      </c>
      <c r="D72">
        <v>24158009</v>
      </c>
      <c r="E72" s="1">
        <f t="shared" si="2"/>
        <v>1.172695978381331E-4</v>
      </c>
      <c r="F72">
        <f t="shared" si="3"/>
        <v>6039502.25</v>
      </c>
    </row>
    <row r="73" spans="1:6">
      <c r="A73" t="s">
        <v>99</v>
      </c>
      <c r="B73">
        <v>3</v>
      </c>
      <c r="C73">
        <v>3072</v>
      </c>
      <c r="D73">
        <v>80409400</v>
      </c>
      <c r="E73" s="1">
        <f t="shared" si="2"/>
        <v>3.820448852994799E-5</v>
      </c>
      <c r="F73">
        <f t="shared" si="3"/>
        <v>20102350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D25"/>
    </sheetView>
  </sheetViews>
  <sheetFormatPr baseColWidth="10" defaultRowHeight="15" x14ac:dyDescent="0"/>
  <cols>
    <col min="2" max="2" width="12.1640625" bestFit="1" customWidth="1"/>
  </cols>
  <sheetData>
    <row r="1" spans="1:7">
      <c r="B1" t="s">
        <v>101</v>
      </c>
      <c r="C1" t="s">
        <v>102</v>
      </c>
      <c r="D1" t="s">
        <v>103</v>
      </c>
    </row>
    <row r="2" spans="1:7">
      <c r="A2" t="s">
        <v>76</v>
      </c>
      <c r="B2" s="1">
        <v>2.0799999999999999E-4</v>
      </c>
      <c r="C2" s="1">
        <v>2.2699999999999999E-4</v>
      </c>
      <c r="D2" s="1">
        <v>8.1199999999999995E-5</v>
      </c>
      <c r="E2" s="1"/>
      <c r="F2" s="1"/>
      <c r="G2" s="1"/>
    </row>
    <row r="3" spans="1:7">
      <c r="A3" t="s">
        <v>77</v>
      </c>
      <c r="B3" s="1">
        <v>1.11E-4</v>
      </c>
      <c r="C3" s="1">
        <v>2.2800000000000001E-4</v>
      </c>
      <c r="D3" s="1">
        <v>2.04E-4</v>
      </c>
      <c r="E3" s="1"/>
      <c r="F3" s="1"/>
      <c r="G3" s="1"/>
    </row>
    <row r="4" spans="1:7">
      <c r="A4" t="s">
        <v>78</v>
      </c>
      <c r="B4" s="1">
        <v>1.7699999999999999E-4</v>
      </c>
      <c r="C4" s="1">
        <v>6.8700000000000003E-5</v>
      </c>
      <c r="D4" s="1">
        <v>2.5399999999999999E-4</v>
      </c>
      <c r="E4" s="1"/>
      <c r="F4" s="1"/>
      <c r="G4" s="1"/>
    </row>
    <row r="5" spans="1:7">
      <c r="A5" t="s">
        <v>79</v>
      </c>
      <c r="B5" s="1">
        <v>3.2700000000000002E-5</v>
      </c>
      <c r="C5" s="1">
        <v>3.54E-5</v>
      </c>
      <c r="D5" s="1">
        <v>2.48E-5</v>
      </c>
      <c r="E5" s="1"/>
      <c r="F5" s="1"/>
      <c r="G5" s="1"/>
    </row>
    <row r="6" spans="1:7">
      <c r="A6" t="s">
        <v>80</v>
      </c>
      <c r="B6" s="1">
        <v>3.1399999999999998E-5</v>
      </c>
      <c r="C6" s="1">
        <v>2.51E-5</v>
      </c>
      <c r="D6" s="1">
        <v>3.5500000000000002E-5</v>
      </c>
      <c r="E6" s="1"/>
      <c r="F6" s="1"/>
      <c r="G6" s="1"/>
    </row>
    <row r="7" spans="1:7">
      <c r="A7" t="s">
        <v>81</v>
      </c>
      <c r="B7" s="1">
        <v>3.3200000000000001E-5</v>
      </c>
      <c r="C7" s="1">
        <v>5.4299999999999997E-6</v>
      </c>
      <c r="D7" s="1">
        <v>4.6699999999999997E-5</v>
      </c>
      <c r="E7" s="1"/>
      <c r="F7" s="1"/>
      <c r="G7" s="1"/>
    </row>
    <row r="8" spans="1:7">
      <c r="A8" t="s">
        <v>82</v>
      </c>
      <c r="B8" s="1">
        <v>2.52E-4</v>
      </c>
      <c r="C8" s="1">
        <v>4.5100000000000001E-4</v>
      </c>
      <c r="D8" s="1">
        <v>2.3499999999999999E-4</v>
      </c>
      <c r="E8" s="1"/>
      <c r="F8" s="1"/>
      <c r="G8" s="1"/>
    </row>
    <row r="9" spans="1:7">
      <c r="A9" t="s">
        <v>83</v>
      </c>
      <c r="B9" s="1">
        <v>1.6699999999999999E-4</v>
      </c>
      <c r="C9" s="1">
        <v>4.6300000000000001E-5</v>
      </c>
      <c r="D9" s="1">
        <v>4.6600000000000001E-5</v>
      </c>
      <c r="E9" s="1"/>
      <c r="F9" s="1"/>
      <c r="G9" s="1"/>
    </row>
    <row r="10" spans="1:7">
      <c r="A10" t="s">
        <v>84</v>
      </c>
      <c r="B10" s="1">
        <v>3.18E-5</v>
      </c>
      <c r="C10" s="1">
        <v>3.4E-5</v>
      </c>
      <c r="D10" s="1">
        <v>1.8899999999999999E-5</v>
      </c>
      <c r="E10" s="1"/>
      <c r="F10" s="1"/>
      <c r="G10" s="1"/>
    </row>
    <row r="11" spans="1:7">
      <c r="A11" t="s">
        <v>85</v>
      </c>
      <c r="B11" s="1">
        <v>1.25E-4</v>
      </c>
      <c r="C11" s="1">
        <v>8.6500000000000002E-5</v>
      </c>
      <c r="D11" s="1">
        <v>3.8899999999999997E-5</v>
      </c>
      <c r="E11" s="1"/>
      <c r="F11" s="1"/>
      <c r="G11" s="1"/>
    </row>
    <row r="12" spans="1:7">
      <c r="A12" t="s">
        <v>86</v>
      </c>
      <c r="B12" s="1">
        <v>1.11E-5</v>
      </c>
      <c r="C12" s="1">
        <v>8.1200000000000002E-6</v>
      </c>
      <c r="D12" s="1">
        <v>7.6199999999999999E-6</v>
      </c>
      <c r="E12" s="1"/>
      <c r="F12" s="1"/>
      <c r="G12" s="1"/>
    </row>
    <row r="13" spans="1:7">
      <c r="A13" t="s">
        <v>87</v>
      </c>
      <c r="B13" s="1">
        <v>5.4500000000000002E-4</v>
      </c>
      <c r="C13" s="1">
        <v>2.9799999999999998E-4</v>
      </c>
      <c r="D13" s="1">
        <v>4.7400000000000003E-3</v>
      </c>
      <c r="E13" s="1"/>
      <c r="F13" s="1"/>
      <c r="G13" s="1"/>
    </row>
    <row r="14" spans="1:7">
      <c r="A14" t="s">
        <v>88</v>
      </c>
      <c r="B14" s="1">
        <v>1.75E-4</v>
      </c>
      <c r="C14" s="1">
        <v>6.7100000000000001E-6</v>
      </c>
      <c r="D14" s="1">
        <v>4.9599999999999999E-5</v>
      </c>
      <c r="E14" s="1"/>
      <c r="F14" s="1"/>
      <c r="G14" s="1"/>
    </row>
    <row r="15" spans="1:7">
      <c r="A15" t="s">
        <v>89</v>
      </c>
      <c r="B15" s="1">
        <v>6.2100000000000005E-5</v>
      </c>
      <c r="C15" s="1">
        <v>1.9799999999999999E-4</v>
      </c>
      <c r="D15" s="1">
        <v>4.8699999999999998E-5</v>
      </c>
      <c r="E15" s="1"/>
      <c r="F15" s="1"/>
      <c r="G15" s="1"/>
    </row>
    <row r="16" spans="1:7">
      <c r="A16" t="s">
        <v>90</v>
      </c>
      <c r="B16" s="1">
        <v>3.2200000000000002E-4</v>
      </c>
      <c r="C16" s="1">
        <v>1.8200000000000001E-4</v>
      </c>
      <c r="D16" s="1">
        <v>5.8799999999999999E-5</v>
      </c>
      <c r="E16" s="1"/>
      <c r="F16" s="1"/>
      <c r="G16" s="1"/>
    </row>
    <row r="17" spans="1:7">
      <c r="A17" t="s">
        <v>91</v>
      </c>
      <c r="B17" s="1">
        <v>3.6399999999999997E-5</v>
      </c>
      <c r="C17" s="1">
        <v>2.8600000000000001E-5</v>
      </c>
      <c r="D17" s="1">
        <v>5.0699999999999999E-5</v>
      </c>
      <c r="E17" s="1"/>
      <c r="F17" s="1"/>
      <c r="G17" s="1"/>
    </row>
    <row r="18" spans="1:7">
      <c r="A18" t="s">
        <v>92</v>
      </c>
      <c r="B18" s="1">
        <v>3.29E-5</v>
      </c>
      <c r="C18" s="1">
        <v>5.1999999999999997E-5</v>
      </c>
      <c r="D18" s="1">
        <v>3.7700000000000002E-5</v>
      </c>
      <c r="E18" s="1"/>
      <c r="F18" s="1"/>
      <c r="G18" s="1"/>
    </row>
    <row r="19" spans="1:7">
      <c r="A19" t="s">
        <v>93</v>
      </c>
      <c r="B19" s="1">
        <v>1.5100000000000001E-4</v>
      </c>
      <c r="C19" s="1">
        <v>7.6999999999999996E-4</v>
      </c>
      <c r="D19" s="1">
        <v>7.36E-5</v>
      </c>
      <c r="E19" s="1"/>
      <c r="F19" s="1"/>
      <c r="G19" s="1"/>
    </row>
    <row r="20" spans="1:7">
      <c r="A20" t="s">
        <v>94</v>
      </c>
      <c r="B20" s="1">
        <v>2.7E-4</v>
      </c>
      <c r="C20" s="1">
        <v>2.6100000000000001E-5</v>
      </c>
      <c r="D20" s="1">
        <v>1.9000000000000001E-4</v>
      </c>
      <c r="E20" s="1"/>
      <c r="F20" s="1"/>
      <c r="G20" s="1"/>
    </row>
    <row r="21" spans="1:7">
      <c r="A21" t="s">
        <v>95</v>
      </c>
      <c r="B21" s="1">
        <v>5.2099999999999998E-4</v>
      </c>
      <c r="C21" s="1">
        <v>6.9499999999999998E-4</v>
      </c>
      <c r="D21" s="1">
        <v>6.3899999999999995E-5</v>
      </c>
      <c r="E21" s="1"/>
      <c r="F21" s="1"/>
      <c r="G21" s="1"/>
    </row>
    <row r="22" spans="1:7">
      <c r="A22" t="s">
        <v>96</v>
      </c>
      <c r="B22" s="1">
        <v>4.8899999999999996E-4</v>
      </c>
      <c r="C22" s="1">
        <v>8.7699999999999996E-4</v>
      </c>
      <c r="D22" s="1">
        <v>1.1E-4</v>
      </c>
      <c r="E22" s="1"/>
      <c r="F22" s="1"/>
      <c r="G22" s="1"/>
    </row>
    <row r="23" spans="1:7">
      <c r="A23" t="s">
        <v>97</v>
      </c>
      <c r="B23" s="1">
        <v>7.86E-5</v>
      </c>
      <c r="C23" s="1">
        <v>5.1799999999999999E-5</v>
      </c>
      <c r="D23" s="1">
        <v>5.5800000000000001E-5</v>
      </c>
      <c r="E23" s="1"/>
      <c r="F23" s="1"/>
      <c r="G23" s="1"/>
    </row>
    <row r="24" spans="1:7">
      <c r="A24" t="s">
        <v>98</v>
      </c>
      <c r="B24" s="1">
        <v>4.95E-4</v>
      </c>
      <c r="C24" s="1">
        <v>7.0500000000000001E-4</v>
      </c>
      <c r="D24" s="1">
        <v>5.2999999999999998E-4</v>
      </c>
      <c r="E24" s="1"/>
      <c r="F24" s="1"/>
      <c r="G24" s="1"/>
    </row>
    <row r="25" spans="1:7">
      <c r="A25" t="s">
        <v>99</v>
      </c>
      <c r="B25" s="1">
        <v>1.88E-5</v>
      </c>
      <c r="C25" s="1">
        <v>1.17E-4</v>
      </c>
      <c r="D25" s="1">
        <v>3.82E-5</v>
      </c>
      <c r="E25" s="1"/>
      <c r="F25" s="1"/>
      <c r="G2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I21"/>
    </sheetView>
  </sheetViews>
  <sheetFormatPr baseColWidth="10" defaultRowHeight="15" x14ac:dyDescent="0"/>
  <cols>
    <col min="7" max="7" width="11.1640625" bestFit="1" customWidth="1"/>
    <col min="13" max="13" width="12.1640625" bestFit="1" customWidth="1"/>
  </cols>
  <sheetData>
    <row r="1" spans="1:13">
      <c r="A1" t="s">
        <v>105</v>
      </c>
      <c r="F1" t="s">
        <v>106</v>
      </c>
    </row>
    <row r="2" spans="1:13">
      <c r="B2" t="s">
        <v>101</v>
      </c>
      <c r="C2" t="s">
        <v>102</v>
      </c>
      <c r="D2" t="s">
        <v>103</v>
      </c>
      <c r="F2" t="s">
        <v>104</v>
      </c>
      <c r="G2" t="s">
        <v>101</v>
      </c>
      <c r="H2" t="s">
        <v>102</v>
      </c>
      <c r="I2" t="s">
        <v>103</v>
      </c>
    </row>
    <row r="3" spans="1:13">
      <c r="A3" t="s">
        <v>76</v>
      </c>
      <c r="B3" s="1">
        <v>2.0799999999999999E-4</v>
      </c>
      <c r="C3" s="1">
        <v>2.2699999999999999E-4</v>
      </c>
      <c r="D3" s="1">
        <v>8.1199999999999995E-5</v>
      </c>
      <c r="F3" t="s">
        <v>96</v>
      </c>
      <c r="G3" s="1">
        <v>4.8899999999999996E-4</v>
      </c>
      <c r="H3" s="1">
        <v>8.7699999999999996E-4</v>
      </c>
      <c r="I3" s="1">
        <v>1.1E-4</v>
      </c>
      <c r="L3" t="s">
        <v>107</v>
      </c>
      <c r="M3" t="s">
        <v>108</v>
      </c>
    </row>
    <row r="4" spans="1:13">
      <c r="A4" t="s">
        <v>77</v>
      </c>
      <c r="B4" s="1">
        <v>1.11E-4</v>
      </c>
      <c r="C4" s="1">
        <v>2.2800000000000001E-4</v>
      </c>
      <c r="D4" s="1">
        <v>2.04E-4</v>
      </c>
      <c r="F4" t="s">
        <v>97</v>
      </c>
      <c r="G4" s="1">
        <v>7.86E-5</v>
      </c>
      <c r="H4" s="1">
        <v>5.1799999999999999E-5</v>
      </c>
      <c r="I4" s="1">
        <v>5.5800000000000001E-5</v>
      </c>
      <c r="K4" t="s">
        <v>102</v>
      </c>
      <c r="L4" s="1">
        <f>C21</f>
        <v>1.7538666666666665E-4</v>
      </c>
      <c r="M4" s="1">
        <f>H9</f>
        <v>3.4430000000000002E-4</v>
      </c>
    </row>
    <row r="5" spans="1:13">
      <c r="A5" t="s">
        <v>78</v>
      </c>
      <c r="B5" s="1">
        <v>1.7699999999999999E-4</v>
      </c>
      <c r="C5" s="1">
        <v>6.8700000000000003E-5</v>
      </c>
      <c r="D5" s="1">
        <v>2.5399999999999999E-4</v>
      </c>
      <c r="F5" t="s">
        <v>98</v>
      </c>
      <c r="G5" s="1">
        <v>4.95E-4</v>
      </c>
      <c r="H5" s="1">
        <v>7.0500000000000001E-4</v>
      </c>
      <c r="I5" s="1">
        <v>5.2999999999999998E-4</v>
      </c>
      <c r="K5" t="s">
        <v>101</v>
      </c>
      <c r="L5" s="1">
        <f>B21</f>
        <v>1.6096666666666666E-4</v>
      </c>
      <c r="M5" s="1">
        <f>G9</f>
        <v>2.4659999999999998E-4</v>
      </c>
    </row>
    <row r="6" spans="1:13">
      <c r="A6" t="s">
        <v>79</v>
      </c>
      <c r="B6" s="1">
        <v>3.2700000000000002E-5</v>
      </c>
      <c r="C6" s="1">
        <v>3.54E-5</v>
      </c>
      <c r="D6" s="1">
        <v>2.48E-5</v>
      </c>
      <c r="F6" t="s">
        <v>89</v>
      </c>
      <c r="G6" s="1">
        <v>6.2100000000000005E-5</v>
      </c>
      <c r="H6" s="1">
        <v>1.9799999999999999E-4</v>
      </c>
      <c r="I6" s="1">
        <v>4.8699999999999998E-5</v>
      </c>
    </row>
    <row r="7" spans="1:13">
      <c r="A7" t="s">
        <v>80</v>
      </c>
      <c r="B7" s="1">
        <v>3.1399999999999998E-5</v>
      </c>
      <c r="C7" s="1">
        <v>2.51E-5</v>
      </c>
      <c r="D7" s="1">
        <v>3.5500000000000002E-5</v>
      </c>
      <c r="F7" t="s">
        <v>90</v>
      </c>
      <c r="G7" s="1">
        <v>3.2200000000000002E-4</v>
      </c>
      <c r="H7" s="1">
        <v>1.8200000000000001E-4</v>
      </c>
      <c r="I7" s="1">
        <v>5.8799999999999999E-5</v>
      </c>
    </row>
    <row r="8" spans="1:13">
      <c r="A8" t="s">
        <v>81</v>
      </c>
      <c r="B8" s="1">
        <v>3.3200000000000001E-5</v>
      </c>
      <c r="C8" s="1">
        <v>5.4299999999999997E-6</v>
      </c>
      <c r="D8" s="1">
        <v>4.6699999999999997E-5</v>
      </c>
      <c r="F8" t="s">
        <v>92</v>
      </c>
      <c r="G8" s="1">
        <v>3.29E-5</v>
      </c>
      <c r="H8" s="1">
        <v>5.1999999999999997E-5</v>
      </c>
      <c r="I8" s="1">
        <v>3.7700000000000002E-5</v>
      </c>
    </row>
    <row r="9" spans="1:13">
      <c r="A9" t="s">
        <v>82</v>
      </c>
      <c r="B9" s="1">
        <v>2.52E-4</v>
      </c>
      <c r="C9" s="1">
        <v>4.5100000000000001E-4</v>
      </c>
      <c r="D9" s="1">
        <v>2.3499999999999999E-4</v>
      </c>
      <c r="F9" t="s">
        <v>109</v>
      </c>
      <c r="G9" s="1">
        <f>AVERAGE(G3:G8)</f>
        <v>2.4659999999999998E-4</v>
      </c>
      <c r="H9" s="1">
        <f t="shared" ref="H9:I9" si="0">AVERAGE(H3:H8)</f>
        <v>3.4430000000000002E-4</v>
      </c>
      <c r="I9" s="1">
        <f t="shared" si="0"/>
        <v>1.4016666666666667E-4</v>
      </c>
    </row>
    <row r="10" spans="1:13">
      <c r="A10" t="s">
        <v>83</v>
      </c>
      <c r="B10" s="1">
        <v>1.6699999999999999E-4</v>
      </c>
      <c r="C10" s="1">
        <v>4.6300000000000001E-5</v>
      </c>
      <c r="D10" s="1">
        <v>4.6600000000000001E-5</v>
      </c>
    </row>
    <row r="11" spans="1:13">
      <c r="A11" t="s">
        <v>84</v>
      </c>
      <c r="B11" s="1">
        <v>3.18E-5</v>
      </c>
      <c r="C11" s="1">
        <v>3.4E-5</v>
      </c>
      <c r="D11" s="1">
        <v>1.8899999999999999E-5</v>
      </c>
    </row>
    <row r="12" spans="1:13">
      <c r="A12" t="s">
        <v>85</v>
      </c>
      <c r="B12" s="1">
        <v>1.25E-4</v>
      </c>
      <c r="C12" s="1">
        <v>8.6500000000000002E-5</v>
      </c>
      <c r="D12" s="1">
        <v>3.8899999999999997E-5</v>
      </c>
    </row>
    <row r="13" spans="1:13">
      <c r="A13" t="s">
        <v>86</v>
      </c>
      <c r="B13" s="1">
        <v>1.11E-5</v>
      </c>
      <c r="C13" s="1">
        <v>8.1200000000000002E-6</v>
      </c>
      <c r="D13" s="1">
        <v>7.6199999999999999E-6</v>
      </c>
    </row>
    <row r="14" spans="1:13">
      <c r="A14" t="s">
        <v>87</v>
      </c>
      <c r="B14" s="1">
        <v>5.4500000000000002E-4</v>
      </c>
      <c r="C14" s="1">
        <v>2.9799999999999998E-4</v>
      </c>
      <c r="D14" s="1">
        <v>4.7400000000000003E-3</v>
      </c>
    </row>
    <row r="15" spans="1:13">
      <c r="A15" t="s">
        <v>88</v>
      </c>
      <c r="B15" s="1">
        <v>1.75E-4</v>
      </c>
      <c r="C15" s="1">
        <v>6.7100000000000001E-6</v>
      </c>
      <c r="D15" s="1">
        <v>4.9599999999999999E-5</v>
      </c>
    </row>
    <row r="16" spans="1:13">
      <c r="A16" t="s">
        <v>91</v>
      </c>
      <c r="B16" s="1">
        <v>3.6399999999999997E-5</v>
      </c>
      <c r="C16" s="1">
        <v>2.8600000000000001E-5</v>
      </c>
      <c r="D16" s="1">
        <v>5.0699999999999999E-5</v>
      </c>
    </row>
    <row r="17" spans="1:4">
      <c r="A17" t="s">
        <v>93</v>
      </c>
      <c r="B17" s="1">
        <v>1.5100000000000001E-4</v>
      </c>
      <c r="C17" s="1">
        <v>7.6999999999999996E-4</v>
      </c>
      <c r="D17" s="1">
        <v>7.36E-5</v>
      </c>
    </row>
    <row r="18" spans="1:4">
      <c r="A18" t="s">
        <v>94</v>
      </c>
      <c r="B18" s="1">
        <v>2.7E-4</v>
      </c>
      <c r="C18" s="1">
        <v>2.6100000000000001E-5</v>
      </c>
      <c r="D18" s="1">
        <v>1.9000000000000001E-4</v>
      </c>
    </row>
    <row r="19" spans="1:4">
      <c r="A19" t="s">
        <v>95</v>
      </c>
      <c r="B19" s="1">
        <v>5.2099999999999998E-4</v>
      </c>
      <c r="C19" s="1">
        <v>6.9499999999999998E-4</v>
      </c>
      <c r="D19" s="1">
        <v>6.3899999999999995E-5</v>
      </c>
    </row>
    <row r="20" spans="1:4">
      <c r="A20" t="s">
        <v>99</v>
      </c>
      <c r="B20" s="1">
        <v>1.88E-5</v>
      </c>
      <c r="C20" s="1">
        <v>1.17E-4</v>
      </c>
      <c r="D20" s="1">
        <v>3.82E-5</v>
      </c>
    </row>
    <row r="21" spans="1:4">
      <c r="A21" t="s">
        <v>109</v>
      </c>
      <c r="B21" s="1">
        <f>AVERAGE(B3:B20)</f>
        <v>1.6096666666666666E-4</v>
      </c>
      <c r="C21" s="1">
        <f t="shared" ref="C21:D21" si="1">AVERAGE(C3:C20)</f>
        <v>1.7538666666666665E-4</v>
      </c>
      <c r="D21" s="1">
        <f t="shared" si="1"/>
        <v>3.4440111111111124E-4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15" sqref="I15"/>
    </sheetView>
  </sheetViews>
  <sheetFormatPr baseColWidth="10" defaultRowHeight="15" x14ac:dyDescent="0"/>
  <sheetData>
    <row r="1" spans="1:11">
      <c r="A1" s="2" t="s">
        <v>104</v>
      </c>
      <c r="B1" s="2" t="s">
        <v>105</v>
      </c>
      <c r="C1" s="2" t="s">
        <v>110</v>
      </c>
      <c r="D1" s="2" t="s">
        <v>111</v>
      </c>
      <c r="E1" s="2" t="s">
        <v>101</v>
      </c>
      <c r="F1" s="2" t="s">
        <v>102</v>
      </c>
      <c r="G1" s="2" t="s">
        <v>103</v>
      </c>
    </row>
    <row r="2" spans="1:11">
      <c r="A2" s="2" t="s">
        <v>76</v>
      </c>
      <c r="B2" s="2">
        <v>1</v>
      </c>
      <c r="C2" s="3" t="s">
        <v>112</v>
      </c>
      <c r="D2" s="3">
        <v>22</v>
      </c>
      <c r="E2" s="4">
        <v>2.0799999999999999E-4</v>
      </c>
      <c r="F2" s="4">
        <v>2.2699999999999999E-4</v>
      </c>
      <c r="G2" s="4">
        <v>8.1199999999999995E-5</v>
      </c>
    </row>
    <row r="3" spans="1:11">
      <c r="A3" s="2" t="s">
        <v>77</v>
      </c>
      <c r="B3" s="2">
        <v>1</v>
      </c>
      <c r="C3" s="3" t="s">
        <v>113</v>
      </c>
      <c r="D3" s="3">
        <v>23</v>
      </c>
      <c r="E3" s="4">
        <v>1.11E-4</v>
      </c>
      <c r="F3" s="4">
        <v>2.2800000000000001E-4</v>
      </c>
      <c r="G3" s="4">
        <v>2.04E-4</v>
      </c>
    </row>
    <row r="4" spans="1:11">
      <c r="A4" s="2" t="s">
        <v>78</v>
      </c>
      <c r="B4" s="2">
        <v>1</v>
      </c>
      <c r="C4" s="3" t="s">
        <v>112</v>
      </c>
      <c r="D4" s="3">
        <v>23</v>
      </c>
      <c r="E4" s="4">
        <v>1.7699999999999999E-4</v>
      </c>
      <c r="F4" s="4">
        <v>6.8700000000000003E-5</v>
      </c>
      <c r="G4" s="4">
        <v>2.5399999999999999E-4</v>
      </c>
    </row>
    <row r="5" spans="1:11">
      <c r="A5" s="2" t="s">
        <v>79</v>
      </c>
      <c r="B5" s="2">
        <v>1</v>
      </c>
      <c r="C5" s="3" t="s">
        <v>112</v>
      </c>
      <c r="D5" s="3">
        <v>21</v>
      </c>
      <c r="E5" s="4">
        <v>3.2700000000000002E-5</v>
      </c>
      <c r="F5" s="4">
        <v>3.54E-5</v>
      </c>
      <c r="G5" s="4">
        <v>2.48E-5</v>
      </c>
    </row>
    <row r="6" spans="1:11">
      <c r="A6" s="2" t="s">
        <v>80</v>
      </c>
      <c r="B6" s="2">
        <v>1</v>
      </c>
      <c r="C6" s="3" t="s">
        <v>113</v>
      </c>
      <c r="D6" s="3">
        <v>22</v>
      </c>
      <c r="E6" s="4">
        <v>3.1399999999999998E-5</v>
      </c>
      <c r="F6" s="4">
        <v>2.51E-5</v>
      </c>
      <c r="G6" s="4">
        <v>3.5500000000000002E-5</v>
      </c>
    </row>
    <row r="7" spans="1:11">
      <c r="A7" s="2" t="s">
        <v>81</v>
      </c>
      <c r="B7" s="2">
        <v>1</v>
      </c>
      <c r="C7" s="3" t="s">
        <v>112</v>
      </c>
      <c r="D7" s="3">
        <v>24</v>
      </c>
      <c r="E7" s="4">
        <v>3.3200000000000001E-5</v>
      </c>
      <c r="F7" s="4">
        <v>5.4299999999999997E-6</v>
      </c>
      <c r="G7" s="4">
        <v>4.6699999999999997E-5</v>
      </c>
    </row>
    <row r="8" spans="1:11">
      <c r="A8" s="2" t="s">
        <v>82</v>
      </c>
      <c r="B8" s="2">
        <v>1</v>
      </c>
      <c r="C8" s="3" t="s">
        <v>113</v>
      </c>
      <c r="D8" s="3">
        <v>26</v>
      </c>
      <c r="E8" s="4">
        <v>2.52E-4</v>
      </c>
      <c r="F8" s="4">
        <v>4.5100000000000001E-4</v>
      </c>
      <c r="G8" s="4">
        <v>2.3499999999999999E-4</v>
      </c>
      <c r="I8" s="1"/>
      <c r="J8" s="1"/>
      <c r="K8" s="1"/>
    </row>
    <row r="9" spans="1:11">
      <c r="A9" s="2" t="s">
        <v>83</v>
      </c>
      <c r="B9" s="2">
        <v>1</v>
      </c>
      <c r="C9" s="3" t="s">
        <v>112</v>
      </c>
      <c r="D9" s="3">
        <v>23</v>
      </c>
      <c r="E9" s="4">
        <v>1.6699999999999999E-4</v>
      </c>
      <c r="F9" s="4">
        <v>4.6300000000000001E-5</v>
      </c>
      <c r="G9" s="4">
        <v>4.6600000000000001E-5</v>
      </c>
    </row>
    <row r="10" spans="1:11">
      <c r="A10" s="2" t="s">
        <v>84</v>
      </c>
      <c r="B10" s="2">
        <v>1</v>
      </c>
      <c r="C10" s="3" t="s">
        <v>113</v>
      </c>
      <c r="D10" s="3">
        <v>25</v>
      </c>
      <c r="E10" s="4">
        <v>3.18E-5</v>
      </c>
      <c r="F10" s="4">
        <v>3.4E-5</v>
      </c>
      <c r="G10" s="4">
        <v>1.8899999999999999E-5</v>
      </c>
    </row>
    <row r="11" spans="1:11">
      <c r="A11" s="2" t="s">
        <v>85</v>
      </c>
      <c r="B11" s="2">
        <v>1</v>
      </c>
      <c r="C11" s="3" t="s">
        <v>113</v>
      </c>
      <c r="D11" s="3">
        <v>29</v>
      </c>
      <c r="E11" s="4">
        <v>1.25E-4</v>
      </c>
      <c r="F11" s="4">
        <v>8.6500000000000002E-5</v>
      </c>
      <c r="G11" s="4">
        <v>3.8899999999999997E-5</v>
      </c>
    </row>
    <row r="12" spans="1:11">
      <c r="A12" s="2" t="s">
        <v>86</v>
      </c>
      <c r="B12" s="2">
        <v>1</v>
      </c>
      <c r="C12" s="3" t="s">
        <v>112</v>
      </c>
      <c r="D12" s="3">
        <v>22</v>
      </c>
      <c r="E12" s="4">
        <v>1.11E-5</v>
      </c>
      <c r="F12" s="4">
        <v>8.1200000000000002E-6</v>
      </c>
      <c r="G12" s="4">
        <v>7.6199999999999999E-6</v>
      </c>
    </row>
    <row r="13" spans="1:11">
      <c r="A13" s="2" t="s">
        <v>87</v>
      </c>
      <c r="B13" s="2">
        <v>1</v>
      </c>
      <c r="C13" s="3" t="s">
        <v>112</v>
      </c>
      <c r="D13" s="3">
        <v>31</v>
      </c>
      <c r="E13" s="4">
        <v>5.4500000000000002E-4</v>
      </c>
      <c r="F13" s="4">
        <v>2.9799999999999998E-4</v>
      </c>
      <c r="G13" s="4">
        <v>4.7400000000000003E-3</v>
      </c>
    </row>
    <row r="14" spans="1:11">
      <c r="A14" s="2" t="s">
        <v>88</v>
      </c>
      <c r="B14" s="2">
        <v>1</v>
      </c>
      <c r="C14" s="3" t="s">
        <v>112</v>
      </c>
      <c r="D14" s="3">
        <v>35</v>
      </c>
      <c r="E14" s="4">
        <v>1.75E-4</v>
      </c>
      <c r="F14" s="4">
        <v>6.7100000000000001E-6</v>
      </c>
      <c r="G14" s="4">
        <v>4.9599999999999999E-5</v>
      </c>
    </row>
    <row r="15" spans="1:11">
      <c r="A15" s="2" t="s">
        <v>91</v>
      </c>
      <c r="B15" s="2">
        <v>1</v>
      </c>
      <c r="C15" s="3" t="s">
        <v>113</v>
      </c>
      <c r="D15" s="3">
        <v>31</v>
      </c>
      <c r="E15" s="4">
        <v>3.6399999999999997E-5</v>
      </c>
      <c r="F15" s="4">
        <v>2.8600000000000001E-5</v>
      </c>
      <c r="G15" s="4">
        <v>5.0699999999999999E-5</v>
      </c>
    </row>
    <row r="16" spans="1:11">
      <c r="A16" s="2" t="s">
        <v>93</v>
      </c>
      <c r="B16" s="2">
        <v>1</v>
      </c>
      <c r="C16" s="3" t="s">
        <v>112</v>
      </c>
      <c r="D16" s="3">
        <v>26</v>
      </c>
      <c r="E16" s="4">
        <v>1.5100000000000001E-4</v>
      </c>
      <c r="F16" s="4">
        <v>7.6999999999999996E-4</v>
      </c>
      <c r="G16" s="4">
        <v>7.36E-5</v>
      </c>
    </row>
    <row r="17" spans="1:7">
      <c r="A17" s="2" t="s">
        <v>94</v>
      </c>
      <c r="B17" s="2">
        <v>1</v>
      </c>
      <c r="C17" s="3" t="s">
        <v>113</v>
      </c>
      <c r="D17" s="3">
        <v>30</v>
      </c>
      <c r="E17" s="4">
        <v>2.7E-4</v>
      </c>
      <c r="F17" s="4">
        <v>2.6100000000000001E-5</v>
      </c>
      <c r="G17" s="4">
        <v>1.9000000000000001E-4</v>
      </c>
    </row>
    <row r="18" spans="1:7">
      <c r="A18" s="2" t="s">
        <v>95</v>
      </c>
      <c r="B18" s="2">
        <v>1</v>
      </c>
      <c r="C18" s="3" t="s">
        <v>113</v>
      </c>
      <c r="D18" s="3">
        <v>22</v>
      </c>
      <c r="E18" s="4">
        <v>5.2099999999999998E-4</v>
      </c>
      <c r="F18" s="4">
        <v>6.9499999999999998E-4</v>
      </c>
      <c r="G18" s="4">
        <v>6.3899999999999995E-5</v>
      </c>
    </row>
    <row r="19" spans="1:7">
      <c r="A19" s="2" t="s">
        <v>99</v>
      </c>
      <c r="B19" s="2">
        <v>1</v>
      </c>
      <c r="C19" s="3" t="s">
        <v>113</v>
      </c>
      <c r="D19" s="3">
        <v>25</v>
      </c>
      <c r="E19" s="4">
        <v>1.88E-5</v>
      </c>
      <c r="F19" s="4">
        <v>1.17E-4</v>
      </c>
      <c r="G19" s="4">
        <v>3.82E-5</v>
      </c>
    </row>
    <row r="20" spans="1:7">
      <c r="A20" s="2" t="s">
        <v>96</v>
      </c>
      <c r="B20" s="2">
        <v>0</v>
      </c>
      <c r="C20" s="3" t="s">
        <v>112</v>
      </c>
      <c r="D20" s="3">
        <v>21</v>
      </c>
      <c r="E20" s="4">
        <v>4.8899999999999996E-4</v>
      </c>
      <c r="F20" s="4">
        <v>8.7699999999999996E-4</v>
      </c>
      <c r="G20" s="4">
        <v>1.1E-4</v>
      </c>
    </row>
    <row r="21" spans="1:7">
      <c r="A21" s="2" t="s">
        <v>97</v>
      </c>
      <c r="B21" s="2">
        <v>0</v>
      </c>
      <c r="C21" s="3" t="s">
        <v>112</v>
      </c>
      <c r="D21" s="3">
        <v>23</v>
      </c>
      <c r="E21" s="4">
        <v>7.86E-5</v>
      </c>
      <c r="F21" s="4">
        <v>5.1799999999999999E-5</v>
      </c>
      <c r="G21" s="4">
        <v>5.5800000000000001E-5</v>
      </c>
    </row>
    <row r="22" spans="1:7">
      <c r="A22" s="2" t="s">
        <v>98</v>
      </c>
      <c r="B22" s="2">
        <v>0</v>
      </c>
      <c r="C22" s="3" t="s">
        <v>113</v>
      </c>
      <c r="D22" s="3">
        <v>26</v>
      </c>
      <c r="E22" s="4">
        <v>4.95E-4</v>
      </c>
      <c r="F22" s="4">
        <v>7.0500000000000001E-4</v>
      </c>
      <c r="G22" s="4">
        <v>5.2999999999999998E-4</v>
      </c>
    </row>
    <row r="23" spans="1:7">
      <c r="A23" s="2" t="s">
        <v>89</v>
      </c>
      <c r="B23" s="2">
        <v>0</v>
      </c>
      <c r="C23" s="3" t="s">
        <v>112</v>
      </c>
      <c r="D23" s="3">
        <v>24</v>
      </c>
      <c r="E23" s="4">
        <v>6.2100000000000005E-5</v>
      </c>
      <c r="F23" s="4">
        <v>1.9799999999999999E-4</v>
      </c>
      <c r="G23" s="4">
        <v>4.8699999999999998E-5</v>
      </c>
    </row>
    <row r="24" spans="1:7">
      <c r="A24" s="2" t="s">
        <v>90</v>
      </c>
      <c r="B24" s="2">
        <v>0</v>
      </c>
      <c r="C24" s="3" t="s">
        <v>112</v>
      </c>
      <c r="D24" s="3">
        <v>23</v>
      </c>
      <c r="E24" s="4">
        <v>3.2200000000000002E-4</v>
      </c>
      <c r="F24" s="4">
        <v>1.8200000000000001E-4</v>
      </c>
      <c r="G24" s="4">
        <v>5.8799999999999999E-5</v>
      </c>
    </row>
    <row r="25" spans="1:7">
      <c r="A25" s="2" t="s">
        <v>92</v>
      </c>
      <c r="B25" s="2">
        <v>0</v>
      </c>
      <c r="C25" s="3" t="s">
        <v>113</v>
      </c>
      <c r="D25" s="3">
        <v>32</v>
      </c>
      <c r="E25" s="4">
        <v>3.29E-5</v>
      </c>
      <c r="F25" s="4">
        <v>5.1999999999999997E-5</v>
      </c>
      <c r="G25" s="4">
        <v>3.7700000000000002E-5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2017-01-10T18:58:24Z</dcterms:created>
  <dcterms:modified xsi:type="dcterms:W3CDTF">2017-01-18T21:40:48Z</dcterms:modified>
</cp:coreProperties>
</file>