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20" windowWidth="15060" windowHeight="8835" activeTab="2"/>
  </bookViews>
  <sheets>
    <sheet name="Woody Fuels" sheetId="1" r:id="rId1"/>
    <sheet name="Other Fuels" sheetId="2" r:id="rId2"/>
    <sheet name="Fuel Moisture Summary" sheetId="3" r:id="rId3"/>
  </sheets>
  <definedNames>
    <definedName name="_xlnm._FilterDatabase" localSheetId="0" hidden="1">'Woody Fuels'!$A$5:$I$50</definedName>
  </definedNames>
  <calcPr calcId="145621"/>
</workbook>
</file>

<file path=xl/calcChain.xml><?xml version="1.0" encoding="utf-8"?>
<calcChain xmlns="http://schemas.openxmlformats.org/spreadsheetml/2006/main">
  <c r="I6" i="2" l="1"/>
  <c r="L6" i="2"/>
  <c r="I7" i="2"/>
  <c r="L7" i="2"/>
  <c r="N7" i="2" s="1"/>
  <c r="I8" i="2"/>
  <c r="L8" i="2"/>
  <c r="N8" i="2" s="1"/>
  <c r="I9" i="2"/>
  <c r="L9" i="2"/>
  <c r="N9" i="2" s="1"/>
  <c r="I10" i="2"/>
  <c r="L10" i="2"/>
  <c r="N10" i="2" s="1"/>
  <c r="I11" i="2"/>
  <c r="L11" i="2"/>
  <c r="N11" i="2" s="1"/>
  <c r="I12" i="2"/>
  <c r="L12" i="2"/>
  <c r="N12" i="2" s="1"/>
  <c r="I13" i="2"/>
  <c r="L13" i="2"/>
  <c r="N13" i="2" s="1"/>
  <c r="I14" i="2"/>
  <c r="L14" i="2"/>
  <c r="N14" i="2" s="1"/>
  <c r="I15" i="2"/>
  <c r="L15" i="2"/>
  <c r="N15" i="2" s="1"/>
  <c r="I16" i="2"/>
  <c r="L16" i="2"/>
  <c r="N16" i="2" s="1"/>
  <c r="I17" i="2"/>
  <c r="L17" i="2"/>
  <c r="N17" i="2" s="1"/>
  <c r="I18" i="2"/>
  <c r="L18" i="2"/>
  <c r="N18" i="2" s="1"/>
  <c r="I19" i="2"/>
  <c r="L19" i="2"/>
  <c r="N19" i="2" s="1"/>
  <c r="I20" i="2"/>
  <c r="L20" i="2"/>
  <c r="N20" i="2" s="1"/>
  <c r="I21" i="2"/>
  <c r="L21" i="2"/>
  <c r="N21" i="2" s="1"/>
  <c r="I22" i="2"/>
  <c r="L22" i="2"/>
  <c r="N22" i="2" s="1"/>
  <c r="I23" i="2"/>
  <c r="L23" i="2"/>
  <c r="N23" i="2" s="1"/>
  <c r="I24" i="2"/>
  <c r="L24" i="2"/>
  <c r="N24" i="2" s="1"/>
  <c r="I25" i="2"/>
  <c r="L25" i="2"/>
  <c r="N25" i="2" s="1"/>
  <c r="I26" i="2"/>
  <c r="L26" i="2"/>
  <c r="N26" i="2"/>
  <c r="I27" i="2"/>
  <c r="L27" i="2"/>
  <c r="N27" i="2"/>
  <c r="I28" i="2"/>
  <c r="L28" i="2"/>
  <c r="N28" i="2"/>
  <c r="I29" i="2"/>
  <c r="L29" i="2"/>
  <c r="N29" i="2"/>
  <c r="I30" i="2"/>
  <c r="L30" i="2"/>
  <c r="N30" i="2"/>
  <c r="I31" i="2"/>
  <c r="L31" i="2"/>
  <c r="N31" i="2"/>
  <c r="I32" i="2"/>
  <c r="L32" i="2"/>
  <c r="N32" i="2"/>
  <c r="I33" i="2"/>
  <c r="L33" i="2"/>
  <c r="N33" i="2"/>
  <c r="I34" i="2"/>
  <c r="L34" i="2"/>
  <c r="N34" i="2"/>
  <c r="I35" i="2"/>
  <c r="L35" i="2"/>
  <c r="N35" i="2"/>
  <c r="I36" i="2"/>
  <c r="L36" i="2"/>
  <c r="N36" i="2"/>
  <c r="I37" i="2"/>
  <c r="L37" i="2"/>
  <c r="N37" i="2"/>
  <c r="I38" i="2"/>
  <c r="L38" i="2"/>
  <c r="N38" i="2"/>
  <c r="I39" i="2"/>
  <c r="L39" i="2"/>
  <c r="N39" i="2"/>
  <c r="I40" i="2"/>
  <c r="L40" i="2"/>
  <c r="N40" i="2"/>
  <c r="I41" i="2"/>
  <c r="L41" i="2"/>
  <c r="N41" i="2"/>
  <c r="I42" i="2"/>
  <c r="L42" i="2"/>
  <c r="N42" i="2"/>
  <c r="I43" i="2"/>
  <c r="L43" i="2"/>
  <c r="N43" i="2"/>
  <c r="I44" i="2"/>
  <c r="L44" i="2"/>
  <c r="N44" i="2"/>
  <c r="I45" i="2"/>
  <c r="L45" i="2"/>
  <c r="N45" i="2"/>
  <c r="I46" i="2"/>
  <c r="L46" i="2"/>
  <c r="N46" i="2"/>
  <c r="I47" i="2"/>
  <c r="L47" i="2"/>
  <c r="N47" i="2"/>
  <c r="I48" i="2"/>
  <c r="L48" i="2"/>
  <c r="N48" i="2"/>
  <c r="I49" i="2"/>
  <c r="L49" i="2"/>
  <c r="N49" i="2"/>
  <c r="I50" i="2"/>
  <c r="L50" i="2"/>
  <c r="N50" i="2"/>
  <c r="I51" i="2"/>
  <c r="L51" i="2"/>
  <c r="N51" i="2"/>
  <c r="I52" i="2"/>
  <c r="L52" i="2"/>
  <c r="N52" i="2"/>
  <c r="I53" i="2"/>
  <c r="L53" i="2"/>
  <c r="N53" i="2"/>
  <c r="I54" i="2"/>
  <c r="L54" i="2"/>
  <c r="N54" i="2"/>
  <c r="I55" i="2"/>
  <c r="L55" i="2"/>
  <c r="N55" i="2"/>
  <c r="I56" i="2"/>
  <c r="L56" i="2"/>
  <c r="N56" i="2"/>
  <c r="I57" i="2"/>
  <c r="L57" i="2"/>
  <c r="N57" i="2"/>
  <c r="I58" i="2"/>
  <c r="L58" i="2"/>
  <c r="N58" i="2"/>
  <c r="I59" i="2"/>
  <c r="L59" i="2"/>
  <c r="N59" i="2"/>
  <c r="I60" i="2"/>
  <c r="L60" i="2"/>
  <c r="N60" i="2"/>
  <c r="I61" i="2"/>
  <c r="L61" i="2"/>
  <c r="N61" i="2"/>
  <c r="I62" i="2"/>
  <c r="L62" i="2"/>
  <c r="N62" i="2"/>
  <c r="I63" i="2"/>
  <c r="L63" i="2"/>
  <c r="N63" i="2"/>
  <c r="I64" i="2"/>
  <c r="L64" i="2"/>
  <c r="N64" i="2"/>
  <c r="I65" i="2"/>
  <c r="L65" i="2"/>
  <c r="N65" i="2"/>
  <c r="I66" i="2"/>
  <c r="L66" i="2"/>
  <c r="N66" i="2"/>
  <c r="I67" i="2"/>
  <c r="L67" i="2"/>
  <c r="N67" i="2"/>
  <c r="I68" i="2"/>
  <c r="L68" i="2"/>
  <c r="N68" i="2"/>
  <c r="I69" i="2"/>
  <c r="L69" i="2"/>
  <c r="N69" i="2"/>
  <c r="I70" i="2"/>
  <c r="L70" i="2"/>
  <c r="N70" i="2"/>
  <c r="I71" i="2"/>
  <c r="L71" i="2"/>
  <c r="N71" i="2"/>
  <c r="I72" i="2"/>
  <c r="L72" i="2"/>
  <c r="N72" i="2"/>
  <c r="I73" i="2"/>
  <c r="L73" i="2"/>
  <c r="N73" i="2"/>
  <c r="I74" i="2"/>
  <c r="L74" i="2"/>
  <c r="N74" i="2"/>
  <c r="I75" i="2"/>
  <c r="L75" i="2"/>
  <c r="N75" i="2"/>
  <c r="I76" i="2"/>
  <c r="L76" i="2"/>
  <c r="N76" i="2"/>
  <c r="I77" i="2"/>
  <c r="L77" i="2"/>
  <c r="N77" i="2"/>
  <c r="I78" i="2"/>
  <c r="L78" i="2"/>
  <c r="N78" i="2"/>
  <c r="I79" i="2"/>
  <c r="L79" i="2"/>
  <c r="N79" i="2"/>
  <c r="I80" i="2"/>
  <c r="L80" i="2"/>
  <c r="N80" i="2"/>
  <c r="I81" i="2"/>
  <c r="L81" i="2"/>
  <c r="N81" i="2"/>
  <c r="I82" i="2"/>
  <c r="L82" i="2"/>
  <c r="N82" i="2"/>
  <c r="I83" i="2"/>
  <c r="L83" i="2"/>
  <c r="N83" i="2"/>
  <c r="I84" i="2"/>
  <c r="L84" i="2"/>
  <c r="N84" i="2"/>
  <c r="I85" i="2"/>
  <c r="L85" i="2"/>
  <c r="N85" i="2"/>
  <c r="I86" i="2"/>
  <c r="L86" i="2"/>
  <c r="N86" i="2"/>
  <c r="I87" i="2"/>
  <c r="L87" i="2"/>
  <c r="N87" i="2"/>
  <c r="I88" i="2"/>
  <c r="L88" i="2"/>
  <c r="N88" i="2"/>
  <c r="I89" i="2"/>
  <c r="L89" i="2"/>
  <c r="N89" i="2"/>
  <c r="I90" i="2"/>
  <c r="L90" i="2"/>
  <c r="N90" i="2"/>
  <c r="I91" i="2"/>
  <c r="L91" i="2"/>
  <c r="N91" i="2"/>
  <c r="I92" i="2"/>
  <c r="L92" i="2"/>
  <c r="N92" i="2"/>
  <c r="I93" i="2"/>
  <c r="L93" i="2"/>
  <c r="N93" i="2"/>
  <c r="I94" i="2"/>
  <c r="L94" i="2"/>
  <c r="N94" i="2"/>
  <c r="I95" i="2"/>
  <c r="L95" i="2"/>
  <c r="N95" i="2"/>
  <c r="I96" i="2"/>
  <c r="L96" i="2"/>
  <c r="N96" i="2"/>
  <c r="I97" i="2"/>
  <c r="L97" i="2"/>
  <c r="N97" i="2"/>
  <c r="I98" i="2"/>
  <c r="L98" i="2"/>
  <c r="N98" i="2"/>
  <c r="I99" i="2"/>
  <c r="L99" i="2"/>
  <c r="N99" i="2"/>
  <c r="I100" i="2"/>
  <c r="L100" i="2"/>
  <c r="N100" i="2"/>
  <c r="F6" i="1"/>
  <c r="I6" i="1"/>
  <c r="K6" i="1"/>
  <c r="F7" i="1"/>
  <c r="I7" i="1"/>
  <c r="K7" i="1"/>
  <c r="F8" i="1"/>
  <c r="I8" i="1"/>
  <c r="K8" i="1"/>
  <c r="F9" i="1"/>
  <c r="I9" i="1"/>
  <c r="K9" i="1"/>
  <c r="F10" i="1"/>
  <c r="I10" i="1"/>
  <c r="K10" i="1"/>
  <c r="F11" i="1"/>
  <c r="I11" i="1"/>
  <c r="K11" i="1"/>
  <c r="F12" i="1"/>
  <c r="I12" i="1"/>
  <c r="K12" i="1"/>
  <c r="F13" i="1"/>
  <c r="I13" i="1"/>
  <c r="K13" i="1"/>
  <c r="F14" i="1"/>
  <c r="I14" i="1"/>
  <c r="K14" i="1"/>
  <c r="F15" i="1"/>
  <c r="I15" i="1"/>
  <c r="K15" i="1"/>
  <c r="F16" i="1"/>
  <c r="I16" i="1"/>
  <c r="K16" i="1"/>
  <c r="F17" i="1"/>
  <c r="I17" i="1"/>
  <c r="K17" i="1"/>
  <c r="F18" i="1"/>
  <c r="I18" i="1"/>
  <c r="K18" i="1"/>
  <c r="F19" i="1"/>
  <c r="I19" i="1"/>
  <c r="K19" i="1"/>
  <c r="F20" i="1"/>
  <c r="I20" i="1"/>
  <c r="K20" i="1"/>
  <c r="F21" i="1"/>
  <c r="I21" i="1"/>
  <c r="K21" i="1"/>
  <c r="F22" i="1"/>
  <c r="I22" i="1"/>
  <c r="K22" i="1"/>
  <c r="F23" i="1"/>
  <c r="I23" i="1"/>
  <c r="K23" i="1"/>
  <c r="F24" i="1"/>
  <c r="I24" i="1"/>
  <c r="K24" i="1"/>
  <c r="F25" i="1"/>
  <c r="I25" i="1"/>
  <c r="K25" i="1"/>
  <c r="F26" i="1"/>
  <c r="I26" i="1"/>
  <c r="K26" i="1"/>
  <c r="F27" i="1"/>
  <c r="I27" i="1"/>
  <c r="K27" i="1"/>
  <c r="F28" i="1"/>
  <c r="I28" i="1"/>
  <c r="K28" i="1"/>
  <c r="F29" i="1"/>
  <c r="I29" i="1"/>
  <c r="K29" i="1"/>
  <c r="F30" i="1"/>
  <c r="I30" i="1"/>
  <c r="K30" i="1"/>
  <c r="F31" i="1"/>
  <c r="I31" i="1"/>
  <c r="K31" i="1"/>
  <c r="F32" i="1"/>
  <c r="I32" i="1"/>
  <c r="K32" i="1"/>
  <c r="F33" i="1"/>
  <c r="I33" i="1"/>
  <c r="K33" i="1"/>
  <c r="F34" i="1"/>
  <c r="I34" i="1"/>
  <c r="K34" i="1"/>
  <c r="F35" i="1"/>
  <c r="I35" i="1"/>
  <c r="K35" i="1"/>
  <c r="F36" i="1"/>
  <c r="I36" i="1"/>
  <c r="K36" i="1"/>
  <c r="F37" i="1"/>
  <c r="I37" i="1"/>
  <c r="K37" i="1"/>
  <c r="F38" i="1"/>
  <c r="I38" i="1"/>
  <c r="K38" i="1"/>
  <c r="F39" i="1"/>
  <c r="I39" i="1"/>
  <c r="K39" i="1"/>
  <c r="F40" i="1"/>
  <c r="I40" i="1"/>
  <c r="K40" i="1"/>
  <c r="F41" i="1"/>
  <c r="I41" i="1"/>
  <c r="K41" i="1"/>
  <c r="F42" i="1"/>
  <c r="I42" i="1"/>
  <c r="K42" i="1"/>
  <c r="F43" i="1"/>
  <c r="I43" i="1"/>
  <c r="K43" i="1"/>
  <c r="F44" i="1"/>
  <c r="I44" i="1"/>
  <c r="K44" i="1"/>
  <c r="F45" i="1"/>
  <c r="I45" i="1"/>
  <c r="K45" i="1"/>
  <c r="F46" i="1"/>
  <c r="I46" i="1"/>
  <c r="K46" i="1"/>
  <c r="F47" i="1"/>
  <c r="I47" i="1"/>
  <c r="K47" i="1"/>
  <c r="F48" i="1"/>
  <c r="I48" i="1"/>
  <c r="K48" i="1"/>
  <c r="F49" i="1"/>
  <c r="I49" i="1"/>
  <c r="K49" i="1"/>
  <c r="F50" i="1"/>
  <c r="I50" i="1"/>
  <c r="K50" i="1"/>
  <c r="F51" i="1"/>
  <c r="I51" i="1"/>
  <c r="K51" i="1"/>
  <c r="F52" i="1"/>
  <c r="I52" i="1"/>
  <c r="K52" i="1"/>
  <c r="F53" i="1"/>
  <c r="I53" i="1"/>
  <c r="K53" i="1"/>
  <c r="F54" i="1"/>
  <c r="I54" i="1"/>
  <c r="K54" i="1"/>
  <c r="F55" i="1"/>
  <c r="I55" i="1"/>
  <c r="K55" i="1"/>
  <c r="F56" i="1"/>
  <c r="I56" i="1"/>
  <c r="K56" i="1"/>
  <c r="F57" i="1"/>
  <c r="I57" i="1"/>
  <c r="K57" i="1"/>
  <c r="F58" i="1"/>
  <c r="I58" i="1"/>
  <c r="K58" i="1"/>
  <c r="F59" i="1"/>
  <c r="I59" i="1"/>
  <c r="K59" i="1"/>
  <c r="F60" i="1"/>
  <c r="I60" i="1"/>
  <c r="K60" i="1"/>
  <c r="F61" i="1"/>
  <c r="I61" i="1"/>
  <c r="K61" i="1"/>
  <c r="F62" i="1"/>
  <c r="I62" i="1"/>
  <c r="K62" i="1"/>
  <c r="F63" i="1"/>
  <c r="I63" i="1"/>
  <c r="K63" i="1"/>
  <c r="F64" i="1"/>
  <c r="I64" i="1"/>
  <c r="K64" i="1"/>
  <c r="F65" i="1"/>
  <c r="I65" i="1"/>
  <c r="K65" i="1"/>
  <c r="F66" i="1"/>
  <c r="I66" i="1"/>
  <c r="K66" i="1"/>
  <c r="F67" i="1"/>
  <c r="I67" i="1"/>
  <c r="K67" i="1"/>
  <c r="F68" i="1"/>
  <c r="I68" i="1"/>
  <c r="K68" i="1"/>
  <c r="F69" i="1"/>
  <c r="I69" i="1"/>
  <c r="K69" i="1"/>
  <c r="F70" i="1"/>
  <c r="I70" i="1"/>
  <c r="K70" i="1"/>
  <c r="F71" i="1"/>
  <c r="I71" i="1"/>
  <c r="K71" i="1"/>
  <c r="F72" i="1"/>
  <c r="I72" i="1"/>
  <c r="K72" i="1"/>
  <c r="F73" i="1"/>
  <c r="I73" i="1"/>
  <c r="K73" i="1"/>
  <c r="F74" i="1"/>
  <c r="I74" i="1"/>
  <c r="K74" i="1"/>
  <c r="F75" i="1"/>
  <c r="I75" i="1"/>
  <c r="K75" i="1"/>
  <c r="F76" i="1"/>
  <c r="I76" i="1"/>
  <c r="K76" i="1"/>
  <c r="F77" i="1"/>
  <c r="I77" i="1"/>
  <c r="K77" i="1"/>
  <c r="F78" i="1"/>
  <c r="I78" i="1"/>
  <c r="K78" i="1"/>
  <c r="F79" i="1"/>
  <c r="I79" i="1"/>
  <c r="K79" i="1"/>
  <c r="F80" i="1"/>
  <c r="I80" i="1"/>
  <c r="K80" i="1"/>
  <c r="F81" i="1"/>
  <c r="I81" i="1"/>
  <c r="K81" i="1"/>
  <c r="F82" i="1"/>
  <c r="I82" i="1"/>
  <c r="K82" i="1"/>
  <c r="F83" i="1"/>
  <c r="I83" i="1"/>
  <c r="K83" i="1"/>
  <c r="F84" i="1"/>
  <c r="I84" i="1"/>
  <c r="K84" i="1"/>
  <c r="F85" i="1"/>
  <c r="I85" i="1"/>
  <c r="K85" i="1"/>
  <c r="F86" i="1"/>
  <c r="I86" i="1"/>
  <c r="K86" i="1"/>
  <c r="F87" i="1"/>
  <c r="I87" i="1"/>
  <c r="K87" i="1"/>
  <c r="F88" i="1"/>
  <c r="I88" i="1"/>
  <c r="K88" i="1"/>
  <c r="F89" i="1"/>
  <c r="I89" i="1"/>
  <c r="K89" i="1"/>
  <c r="F90" i="1"/>
  <c r="I90" i="1"/>
  <c r="K90" i="1"/>
  <c r="F91" i="1"/>
  <c r="I91" i="1"/>
  <c r="K91" i="1"/>
  <c r="F92" i="1"/>
  <c r="I92" i="1"/>
  <c r="K92" i="1"/>
  <c r="F93" i="1"/>
  <c r="I93" i="1"/>
  <c r="K93" i="1"/>
  <c r="F94" i="1"/>
  <c r="I94" i="1"/>
  <c r="K94" i="1"/>
  <c r="F95" i="1"/>
  <c r="I95" i="1"/>
  <c r="K95" i="1"/>
  <c r="F96" i="1"/>
  <c r="I96" i="1"/>
  <c r="K96" i="1"/>
  <c r="F97" i="1"/>
  <c r="I97" i="1"/>
  <c r="K97" i="1"/>
  <c r="F98" i="1"/>
  <c r="I98" i="1"/>
  <c r="K98" i="1"/>
  <c r="F99" i="1"/>
  <c r="I99" i="1"/>
  <c r="K99" i="1"/>
  <c r="F100" i="1"/>
  <c r="I100" i="1"/>
  <c r="K100" i="1"/>
  <c r="N6" i="2" l="1"/>
  <c r="J33" i="3" a="1"/>
  <c r="J33" i="3" s="1"/>
  <c r="J8" i="3" a="1"/>
  <c r="J8" i="3" s="1"/>
  <c r="K8" i="3" a="1"/>
  <c r="K8" i="3" s="1"/>
  <c r="B9" i="3" a="1"/>
  <c r="B9" i="3" s="1"/>
  <c r="C9" i="3" a="1"/>
  <c r="C9" i="3" s="1"/>
  <c r="D9" i="3" a="1"/>
  <c r="D9" i="3" s="1"/>
  <c r="G9" i="3" a="1"/>
  <c r="G9" i="3" s="1"/>
  <c r="H9" i="3" a="1"/>
  <c r="H9" i="3" s="1"/>
  <c r="J10" i="3" a="1"/>
  <c r="J10" i="3" s="1"/>
  <c r="K10" i="3" a="1"/>
  <c r="K10" i="3" s="1"/>
  <c r="I10" i="3" s="1"/>
  <c r="B8" i="3" a="1"/>
  <c r="B8" i="3" s="1"/>
  <c r="C8" i="3" a="1"/>
  <c r="C8" i="3" s="1"/>
  <c r="D8" i="3" a="1"/>
  <c r="D8" i="3" s="1"/>
  <c r="G8" i="3" a="1"/>
  <c r="G8" i="3" s="1"/>
  <c r="H8" i="3" a="1"/>
  <c r="H8" i="3" s="1"/>
  <c r="J9" i="3" a="1"/>
  <c r="J9" i="3" s="1"/>
  <c r="K9" i="3" a="1"/>
  <c r="K9" i="3" s="1"/>
  <c r="B10" i="3" a="1"/>
  <c r="B10" i="3" s="1"/>
  <c r="C10" i="3" a="1"/>
  <c r="C10" i="3" s="1"/>
  <c r="D10" i="3" a="1"/>
  <c r="D10" i="3" s="1"/>
  <c r="G10" i="3" a="1"/>
  <c r="G10" i="3" s="1"/>
  <c r="H10" i="3" a="1"/>
  <c r="H10" i="3" s="1"/>
  <c r="K29" i="3" a="1"/>
  <c r="K29" i="3" s="1"/>
  <c r="B30" i="3" a="1"/>
  <c r="B30" i="3" s="1"/>
  <c r="D30" i="3" a="1"/>
  <c r="D30" i="3" s="1"/>
  <c r="H30" i="3" a="1"/>
  <c r="H30" i="3" s="1"/>
  <c r="J31" i="3" a="1"/>
  <c r="J31" i="3" s="1"/>
  <c r="C32" i="3" a="1"/>
  <c r="C32" i="3" s="1"/>
  <c r="D32" i="3" a="1"/>
  <c r="D32" i="3" s="1"/>
  <c r="H32" i="3" a="1"/>
  <c r="H32" i="3" s="1"/>
  <c r="J29" i="3" a="1"/>
  <c r="J29" i="3" s="1"/>
  <c r="C30" i="3" a="1"/>
  <c r="C30" i="3" s="1"/>
  <c r="G30" i="3" a="1"/>
  <c r="G30" i="3" s="1"/>
  <c r="K31" i="3" a="1"/>
  <c r="K31" i="3" s="1"/>
  <c r="B32" i="3" a="1"/>
  <c r="B32" i="3" s="1"/>
  <c r="G32" i="3" a="1"/>
  <c r="G32" i="3" s="1"/>
  <c r="K35" i="3" a="1"/>
  <c r="K35" i="3" s="1"/>
  <c r="G34" i="3" a="1"/>
  <c r="G34" i="3" s="1"/>
  <c r="D34" i="3" a="1"/>
  <c r="D34" i="3" s="1"/>
  <c r="B34" i="3" a="1"/>
  <c r="B34" i="3" s="1"/>
  <c r="J35" i="3" a="1"/>
  <c r="J35" i="3" s="1"/>
  <c r="H34" i="3" a="1"/>
  <c r="H34" i="3" s="1"/>
  <c r="C34" i="3" a="1"/>
  <c r="C34" i="3" s="1"/>
  <c r="K33" i="3" a="1"/>
  <c r="K33" i="3" s="1"/>
  <c r="I33" i="3" s="1"/>
  <c r="B17" i="3" a="1"/>
  <c r="B17" i="3" s="1"/>
  <c r="C17" i="3" a="1"/>
  <c r="C17" i="3" s="1"/>
  <c r="D17" i="3" a="1"/>
  <c r="D17" i="3" s="1"/>
  <c r="G17" i="3" a="1"/>
  <c r="G17" i="3" s="1"/>
  <c r="H17" i="3" a="1"/>
  <c r="H17" i="3" s="1"/>
  <c r="J18" i="3" a="1"/>
  <c r="J18" i="3" s="1"/>
  <c r="K18" i="3" a="1"/>
  <c r="K18" i="3" s="1"/>
  <c r="B19" i="3" a="1"/>
  <c r="B19" i="3" s="1"/>
  <c r="C19" i="3" a="1"/>
  <c r="C19" i="3" s="1"/>
  <c r="D19" i="3" a="1"/>
  <c r="D19" i="3" s="1"/>
  <c r="G19" i="3" a="1"/>
  <c r="G19" i="3" s="1"/>
  <c r="H19" i="3" a="1"/>
  <c r="H19" i="3" s="1"/>
  <c r="J20" i="3" a="1"/>
  <c r="J20" i="3" s="1"/>
  <c r="K20" i="3" a="1"/>
  <c r="K20" i="3" s="1"/>
  <c r="B26" i="3" a="1"/>
  <c r="B26" i="3" s="1"/>
  <c r="C26" i="3" a="1"/>
  <c r="C26" i="3" s="1"/>
  <c r="D26" i="3" a="1"/>
  <c r="D26" i="3" s="1"/>
  <c r="G26" i="3" a="1"/>
  <c r="G26" i="3" s="1"/>
  <c r="H26" i="3" a="1"/>
  <c r="H26" i="3" s="1"/>
  <c r="J27" i="3" a="1"/>
  <c r="J27" i="3" s="1"/>
  <c r="K27" i="3" a="1"/>
  <c r="K27" i="3" s="1"/>
  <c r="B28" i="3" a="1"/>
  <c r="B28" i="3" s="1"/>
  <c r="C28" i="3" a="1"/>
  <c r="C28" i="3" s="1"/>
  <c r="D28" i="3" a="1"/>
  <c r="D28" i="3" s="1"/>
  <c r="G28" i="3" a="1"/>
  <c r="G28" i="3" s="1"/>
  <c r="H28" i="3" a="1"/>
  <c r="H28" i="3" s="1"/>
  <c r="J17" i="3" a="1"/>
  <c r="J17" i="3" s="1"/>
  <c r="K17" i="3" a="1"/>
  <c r="K17" i="3" s="1"/>
  <c r="B18" i="3" a="1"/>
  <c r="B18" i="3" s="1"/>
  <c r="C18" i="3" a="1"/>
  <c r="C18" i="3" s="1"/>
  <c r="D18" i="3" a="1"/>
  <c r="D18" i="3" s="1"/>
  <c r="G18" i="3" a="1"/>
  <c r="G18" i="3" s="1"/>
  <c r="H18" i="3" a="1"/>
  <c r="H18" i="3" s="1"/>
  <c r="J19" i="3" a="1"/>
  <c r="J19" i="3" s="1"/>
  <c r="K19" i="3" a="1"/>
  <c r="K19" i="3" s="1"/>
  <c r="B20" i="3" a="1"/>
  <c r="B20" i="3" s="1"/>
  <c r="C20" i="3" a="1"/>
  <c r="C20" i="3" s="1"/>
  <c r="D20" i="3" a="1"/>
  <c r="D20" i="3" s="1"/>
  <c r="G20" i="3" a="1"/>
  <c r="G20" i="3" s="1"/>
  <c r="H20" i="3" a="1"/>
  <c r="H20" i="3" s="1"/>
  <c r="J26" i="3" a="1"/>
  <c r="J26" i="3" s="1"/>
  <c r="K26" i="3" a="1"/>
  <c r="K26" i="3" s="1"/>
  <c r="B27" i="3" a="1"/>
  <c r="B27" i="3" s="1"/>
  <c r="C27" i="3" a="1"/>
  <c r="C27" i="3" s="1"/>
  <c r="D27" i="3" a="1"/>
  <c r="D27" i="3" s="1"/>
  <c r="G27" i="3" a="1"/>
  <c r="G27" i="3" s="1"/>
  <c r="H27" i="3" a="1"/>
  <c r="H27" i="3" s="1"/>
  <c r="J28" i="3" a="1"/>
  <c r="J28" i="3" s="1"/>
  <c r="K28" i="3" a="1"/>
  <c r="K28" i="3" s="1"/>
  <c r="H35" i="3" a="1"/>
  <c r="H35" i="3" s="1"/>
  <c r="G35" i="3" a="1"/>
  <c r="G35" i="3" s="1"/>
  <c r="D35" i="3" a="1"/>
  <c r="D35" i="3" s="1"/>
  <c r="C35" i="3" a="1"/>
  <c r="C35" i="3" s="1"/>
  <c r="B35" i="3" a="1"/>
  <c r="B35" i="3" s="1"/>
  <c r="K34" i="3" a="1"/>
  <c r="K34" i="3" s="1"/>
  <c r="J34" i="3" a="1"/>
  <c r="J34" i="3" s="1"/>
  <c r="H33" i="3" a="1"/>
  <c r="H33" i="3" s="1"/>
  <c r="G33" i="3" a="1"/>
  <c r="G33" i="3" s="1"/>
  <c r="D33" i="3" a="1"/>
  <c r="D33" i="3" s="1"/>
  <c r="C33" i="3" a="1"/>
  <c r="C33" i="3" s="1"/>
  <c r="B33" i="3" a="1"/>
  <c r="B33" i="3" s="1"/>
  <c r="K32" i="3" a="1"/>
  <c r="K32" i="3" s="1"/>
  <c r="J32" i="3" a="1"/>
  <c r="J32" i="3" s="1"/>
  <c r="H31" i="3" a="1"/>
  <c r="H31" i="3" s="1"/>
  <c r="G31" i="3" a="1"/>
  <c r="G31" i="3" s="1"/>
  <c r="D31" i="3" a="1"/>
  <c r="D31" i="3" s="1"/>
  <c r="C31" i="3" a="1"/>
  <c r="C31" i="3" s="1"/>
  <c r="B31" i="3" a="1"/>
  <c r="B31" i="3" s="1"/>
  <c r="K30" i="3" a="1"/>
  <c r="K30" i="3" s="1"/>
  <c r="J30" i="3" a="1"/>
  <c r="J30" i="3" s="1"/>
  <c r="H29" i="3" a="1"/>
  <c r="H29" i="3" s="1"/>
  <c r="G29" i="3" a="1"/>
  <c r="G29" i="3" s="1"/>
  <c r="D29" i="3" a="1"/>
  <c r="D29" i="3" s="1"/>
  <c r="C29" i="3" a="1"/>
  <c r="C29" i="3" s="1"/>
  <c r="B29" i="3" a="1"/>
  <c r="B29" i="3" s="1"/>
  <c r="I31" i="3" l="1"/>
  <c r="I26" i="3"/>
  <c r="I17" i="3"/>
  <c r="I20" i="3"/>
  <c r="I32" i="3"/>
  <c r="F29" i="3"/>
  <c r="E29" i="3"/>
  <c r="F33" i="3"/>
  <c r="E33" i="3"/>
  <c r="E27" i="3"/>
  <c r="F27" i="3"/>
  <c r="E18" i="3"/>
  <c r="F18" i="3"/>
  <c r="F26" i="3"/>
  <c r="E26" i="3"/>
  <c r="F17" i="3"/>
  <c r="E17" i="3"/>
  <c r="E34" i="3"/>
  <c r="F34" i="3"/>
  <c r="E32" i="3"/>
  <c r="F32" i="3"/>
  <c r="E8" i="3"/>
  <c r="F8" i="3"/>
  <c r="I30" i="3"/>
  <c r="E31" i="3"/>
  <c r="F31" i="3"/>
  <c r="I34" i="3"/>
  <c r="F35" i="3"/>
  <c r="E35" i="3"/>
  <c r="I28" i="3"/>
  <c r="E20" i="3"/>
  <c r="F20" i="3"/>
  <c r="I19" i="3"/>
  <c r="F28" i="3"/>
  <c r="E28" i="3"/>
  <c r="I27" i="3"/>
  <c r="F19" i="3"/>
  <c r="E19" i="3"/>
  <c r="I18" i="3"/>
  <c r="I35" i="3"/>
  <c r="E30" i="3"/>
  <c r="F30" i="3"/>
  <c r="I29" i="3"/>
  <c r="E10" i="3"/>
  <c r="F10" i="3"/>
  <c r="I9" i="3"/>
  <c r="F9" i="3"/>
  <c r="E9" i="3"/>
  <c r="I8" i="3"/>
</calcChain>
</file>

<file path=xl/comments1.xml><?xml version="1.0" encoding="utf-8"?>
<comments xmlns="http://schemas.openxmlformats.org/spreadsheetml/2006/main">
  <authors>
    <author>Clint Wright</author>
    <author>USDA</author>
  </authors>
  <commentList>
    <comment ref="C1" authorId="0">
      <text>
        <r>
          <rPr>
            <b/>
            <sz val="8"/>
            <color indexed="81"/>
            <rFont val="Tahoma"/>
          </rPr>
          <t>Enter the unit name here.</t>
        </r>
      </text>
    </comment>
    <comment ref="G1" authorId="0">
      <text>
        <r>
          <rPr>
            <b/>
            <sz val="8"/>
            <color indexed="81"/>
            <rFont val="Tahoma"/>
          </rPr>
          <t>Enter any comments here.</t>
        </r>
        <r>
          <rPr>
            <sz val="8"/>
            <color indexed="81"/>
            <rFont val="Tahoma"/>
          </rPr>
          <t xml:space="preserve">
</t>
        </r>
      </text>
    </comment>
    <comment ref="C2" authorId="0">
      <text>
        <r>
          <rPr>
            <b/>
            <sz val="8"/>
            <color indexed="81"/>
            <rFont val="Tahoma"/>
          </rPr>
          <t>Enter the date the samples were cut here.</t>
        </r>
        <r>
          <rPr>
            <sz val="8"/>
            <color indexed="81"/>
            <rFont val="Tahoma"/>
          </rPr>
          <t xml:space="preserve">
</t>
        </r>
      </text>
    </comment>
    <comment ref="G2" authorId="0">
      <text>
        <r>
          <rPr>
            <b/>
            <sz val="8"/>
            <color indexed="81"/>
            <rFont val="Tahoma"/>
          </rPr>
          <t>Enter any comments here.</t>
        </r>
        <r>
          <rPr>
            <sz val="8"/>
            <color indexed="81"/>
            <rFont val="Tahoma"/>
          </rPr>
          <t xml:space="preserve">
</t>
        </r>
      </text>
    </comment>
    <comment ref="C3" authorId="0">
      <text>
        <r>
          <rPr>
            <b/>
            <sz val="8"/>
            <color indexed="81"/>
            <rFont val="Tahoma"/>
          </rPr>
          <t>Enter the date the unit was ignited here.</t>
        </r>
        <r>
          <rPr>
            <sz val="8"/>
            <color indexed="81"/>
            <rFont val="Tahoma"/>
          </rPr>
          <t xml:space="preserve">
</t>
        </r>
      </text>
    </comment>
    <comment ref="G3" authorId="0">
      <text>
        <r>
          <rPr>
            <b/>
            <sz val="8"/>
            <color indexed="81"/>
            <rFont val="Tahoma"/>
          </rPr>
          <t>Enter any comments here.</t>
        </r>
        <r>
          <rPr>
            <sz val="8"/>
            <color indexed="81"/>
            <rFont val="Tahoma"/>
          </rPr>
          <t xml:space="preserve">
</t>
        </r>
      </text>
    </comment>
    <comment ref="A5" authorId="1">
      <text>
        <r>
          <rPr>
            <b/>
            <sz val="8"/>
            <color indexed="81"/>
            <rFont val="Tahoma"/>
          </rPr>
          <t>USDA:
Sample Number column must contain a value for Net Wet, Net Dry and Fuel Moisture values to be calculated.</t>
        </r>
      </text>
    </comment>
    <comment ref="F5" authorId="1">
      <text>
        <r>
          <rPr>
            <b/>
            <sz val="8"/>
            <color indexed="81"/>
            <rFont val="Tahoma"/>
          </rPr>
          <t>USDA:</t>
        </r>
        <r>
          <rPr>
            <sz val="8"/>
            <color indexed="81"/>
            <rFont val="Tahoma"/>
          </rPr>
          <t xml:space="preserve">
This is a calculated value, you will not be able to enter data in this column.</t>
        </r>
      </text>
    </comment>
    <comment ref="I5" authorId="1">
      <text>
        <r>
          <rPr>
            <b/>
            <sz val="8"/>
            <color indexed="81"/>
            <rFont val="Tahoma"/>
          </rPr>
          <t>USDA:</t>
        </r>
        <r>
          <rPr>
            <sz val="8"/>
            <color indexed="81"/>
            <rFont val="Tahoma"/>
          </rPr>
          <t xml:space="preserve">
This is a calculated value, you will not be able to enter data into this column.</t>
        </r>
      </text>
    </comment>
    <comment ref="K5" authorId="0">
      <text>
        <r>
          <rPr>
            <b/>
            <sz val="8"/>
            <color indexed="81"/>
            <rFont val="Tahoma"/>
          </rPr>
          <t>Note:  This is a calculated value, you will not be able to enter any data into this column.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Clint Wright</author>
    <author>USDA</author>
  </authors>
  <commentList>
    <comment ref="D1" authorId="0">
      <text>
        <r>
          <rPr>
            <b/>
            <sz val="8"/>
            <color indexed="81"/>
            <rFont val="Tahoma"/>
          </rPr>
          <t>Enter the unit name here.</t>
        </r>
      </text>
    </comment>
    <comment ref="H1" authorId="0">
      <text>
        <r>
          <rPr>
            <b/>
            <sz val="8"/>
            <color indexed="81"/>
            <rFont val="Tahoma"/>
          </rPr>
          <t>Enter any comments here.</t>
        </r>
        <r>
          <rPr>
            <sz val="8"/>
            <color indexed="81"/>
            <rFont val="Tahoma"/>
          </rPr>
          <t xml:space="preserve">
</t>
        </r>
      </text>
    </comment>
    <comment ref="D2" authorId="0">
      <text>
        <r>
          <rPr>
            <b/>
            <sz val="8"/>
            <color indexed="81"/>
            <rFont val="Tahoma"/>
          </rPr>
          <t>Enter the date the samples were cut here.</t>
        </r>
        <r>
          <rPr>
            <sz val="8"/>
            <color indexed="81"/>
            <rFont val="Tahoma"/>
          </rPr>
          <t xml:space="preserve">
</t>
        </r>
      </text>
    </comment>
    <comment ref="H2" authorId="0">
      <text>
        <r>
          <rPr>
            <b/>
            <sz val="8"/>
            <color indexed="81"/>
            <rFont val="Tahoma"/>
          </rPr>
          <t>Enter any comments here.</t>
        </r>
        <r>
          <rPr>
            <sz val="8"/>
            <color indexed="81"/>
            <rFont val="Tahoma"/>
          </rPr>
          <t xml:space="preserve">
</t>
        </r>
      </text>
    </comment>
    <comment ref="D3" authorId="0">
      <text>
        <r>
          <rPr>
            <b/>
            <sz val="8"/>
            <color indexed="81"/>
            <rFont val="Tahoma"/>
          </rPr>
          <t>Enter the date the unit was ignited here.</t>
        </r>
        <r>
          <rPr>
            <sz val="8"/>
            <color indexed="81"/>
            <rFont val="Tahoma"/>
          </rPr>
          <t xml:space="preserve">
</t>
        </r>
      </text>
    </comment>
    <comment ref="H3" authorId="0">
      <text>
        <r>
          <rPr>
            <b/>
            <sz val="8"/>
            <color indexed="81"/>
            <rFont val="Tahoma"/>
          </rPr>
          <t>Enter any comments here.</t>
        </r>
        <r>
          <rPr>
            <sz val="8"/>
            <color indexed="81"/>
            <rFont val="Tahoma"/>
          </rPr>
          <t xml:space="preserve">
</t>
        </r>
      </text>
    </comment>
    <comment ref="A5" authorId="1">
      <text>
        <r>
          <rPr>
            <b/>
            <sz val="8"/>
            <color indexed="81"/>
            <rFont val="Tahoma"/>
          </rPr>
          <t>USDA:
The sample Number column must contain a value for the Net Wet, Net Dry and Fuel Moisture values to be calculated.</t>
        </r>
      </text>
    </comment>
    <comment ref="C5" authorId="0">
      <text>
        <r>
          <rPr>
            <b/>
            <sz val="8"/>
            <color indexed="81"/>
            <rFont val="Tahoma"/>
          </rPr>
          <t>Surface Material (SM), Duff, Vegetation (Veg), Soil</t>
        </r>
        <r>
          <rPr>
            <sz val="8"/>
            <color indexed="81"/>
            <rFont val="Tahoma"/>
          </rPr>
          <t xml:space="preserve">
</t>
        </r>
      </text>
    </comment>
    <comment ref="D5" authorId="0">
      <text>
        <r>
          <rPr>
            <b/>
            <u/>
            <sz val="8"/>
            <color indexed="81"/>
            <rFont val="Tahoma"/>
            <family val="2"/>
          </rPr>
          <t>Surface Material Codes</t>
        </r>
        <r>
          <rPr>
            <b/>
            <sz val="8"/>
            <color indexed="81"/>
            <rFont val="Tahoma"/>
            <family val="2"/>
          </rPr>
          <t xml:space="preserve">                    </t>
        </r>
        <r>
          <rPr>
            <b/>
            <u/>
            <sz val="8"/>
            <color indexed="81"/>
            <rFont val="Tahoma"/>
            <family val="2"/>
          </rPr>
          <t>Duff Codes</t>
        </r>
        <r>
          <rPr>
            <sz val="8"/>
            <color indexed="81"/>
            <rFont val="Tahoma"/>
          </rPr>
          <t xml:space="preserve">
FL=Short Needle/Fir Litter                      EL=Duff from Eastside Litter (F-layer)
FM=Feather Moss                                   ER=Eastside Rot (F-layer)
HL=Hardwood Leaf Litter                        LC=Lichen (F-layer)
LL=Leaf Lichen                                        M=Moss (F-layer)
MS=Mineral Soil                                       MS=Mineral Soil
NS=No Surface Material                          ND=No Duff
PL=Long Needle Pine Litter                     UK=Unknown
RL=Rheindeer Lichen                              WL=Duff from Westside Litter (F-layer)
SM=Sphagnum Moss                               WR=Westside Rot (F-layer)
</t>
        </r>
      </text>
    </comment>
    <comment ref="E5" authorId="0">
      <text>
        <r>
          <rPr>
            <b/>
            <sz val="8"/>
            <color indexed="81"/>
            <rFont val="Tahoma"/>
          </rPr>
          <t>L=Lower Layer
U=Upper Layer
UN=Undifferentiated sample</t>
        </r>
      </text>
    </comment>
    <comment ref="I5" authorId="1">
      <text>
        <r>
          <rPr>
            <b/>
            <sz val="8"/>
            <color indexed="81"/>
            <rFont val="Tahoma"/>
            <family val="2"/>
          </rPr>
          <t>Note:  This is a calculated value, you will not be able to enter any data into this column.</t>
        </r>
      </text>
    </comment>
    <comment ref="L5" authorId="1">
      <text>
        <r>
          <rPr>
            <b/>
            <sz val="8"/>
            <color indexed="81"/>
            <rFont val="Tahoma"/>
            <family val="2"/>
          </rPr>
          <t>Note:  This is a calculated value, you will not be able to enter any data into this column</t>
        </r>
        <r>
          <rPr>
            <sz val="8"/>
            <color indexed="81"/>
            <rFont val="Tahoma"/>
          </rPr>
          <t xml:space="preserve">.
</t>
        </r>
      </text>
    </comment>
    <comment ref="N5" authorId="0">
      <text>
        <r>
          <rPr>
            <b/>
            <sz val="8"/>
            <color indexed="81"/>
            <rFont val="Tahoma"/>
          </rPr>
          <t>Note:  This is a calculated value, you will not be able to enter any data into this column.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Clint Wright</author>
    <author>USDA</author>
  </authors>
  <commentList>
    <comment ref="H1" authorId="0">
      <text>
        <r>
          <rPr>
            <b/>
            <sz val="8"/>
            <color indexed="81"/>
            <rFont val="Tahoma"/>
          </rPr>
          <t>Enter any comments here.</t>
        </r>
        <r>
          <rPr>
            <sz val="8"/>
            <color indexed="81"/>
            <rFont val="Tahoma"/>
          </rPr>
          <t xml:space="preserve">
</t>
        </r>
      </text>
    </comment>
    <comment ref="A23" authorId="1">
      <text>
        <r>
          <rPr>
            <b/>
            <sz val="8"/>
            <color indexed="81"/>
            <rFont val="Tahoma"/>
          </rPr>
          <t>USDA:</t>
        </r>
        <r>
          <rPr>
            <sz val="8"/>
            <color indexed="81"/>
            <rFont val="Tahoma"/>
          </rPr>
          <t xml:space="preserve">
SM/Duff/Veg Type as listed on Other Fuels Sheet in column D5</t>
        </r>
      </text>
    </comment>
    <comment ref="A25" authorId="1">
      <text>
        <r>
          <rPr>
            <b/>
            <sz val="8"/>
            <color indexed="81"/>
            <rFont val="Tahoma"/>
          </rPr>
          <t>USDA:</t>
        </r>
        <r>
          <rPr>
            <sz val="8"/>
            <color indexed="81"/>
            <rFont val="Tahoma"/>
          </rPr>
          <t xml:space="preserve">
SM/Duff/Veg Type as listed on Other Fuels Sheet in column D5</t>
        </r>
      </text>
    </comment>
  </commentList>
</comments>
</file>

<file path=xl/sharedStrings.xml><?xml version="1.0" encoding="utf-8"?>
<sst xmlns="http://schemas.openxmlformats.org/spreadsheetml/2006/main" count="147" uniqueCount="45">
  <si>
    <t xml:space="preserve"> Gross Wet Wt (g)</t>
  </si>
  <si>
    <t>Net Wet Wt (g)</t>
  </si>
  <si>
    <t>Unit Name:</t>
  </si>
  <si>
    <t>Date Burned:</t>
  </si>
  <si>
    <t>Sample Type (10, 100, 1000)</t>
  </si>
  <si>
    <t>Sample Number</t>
  </si>
  <si>
    <t>Sample      ID</t>
  </si>
  <si>
    <t>Notes:</t>
  </si>
  <si>
    <t>Sample Type</t>
  </si>
  <si>
    <t>Depth (mm)</t>
  </si>
  <si>
    <t>Gross Wet Wt (g)</t>
  </si>
  <si>
    <t>Gross Dry Wt (g)</t>
  </si>
  <si>
    <t>Net Dry Wt (g)</t>
  </si>
  <si>
    <t>Material   Subtype</t>
  </si>
  <si>
    <t>Moisture Content (%)</t>
  </si>
  <si>
    <t>Standard Deviation</t>
  </si>
  <si>
    <t>Minimum</t>
  </si>
  <si>
    <t>Maximum</t>
  </si>
  <si>
    <t>Median</t>
  </si>
  <si>
    <t>Woody Fuels</t>
  </si>
  <si>
    <t>Mean</t>
  </si>
  <si>
    <t>Standard Error</t>
  </si>
  <si>
    <t>Sample Variance</t>
  </si>
  <si>
    <t>Range</t>
  </si>
  <si>
    <t>Confidence Level (95%)</t>
  </si>
  <si>
    <t>Sample Size (n)</t>
  </si>
  <si>
    <t>SM</t>
  </si>
  <si>
    <t>Duff</t>
  </si>
  <si>
    <t>Veg</t>
  </si>
  <si>
    <t>Soil</t>
  </si>
  <si>
    <t>SM/Duff/Veg/Soil Type</t>
  </si>
  <si>
    <t>Wet Cont. Wt (g)</t>
  </si>
  <si>
    <t>Dry Cont. Wt (g)</t>
  </si>
  <si>
    <t>Net Dry  Wt (g)</t>
  </si>
  <si>
    <t>Sample ID</t>
  </si>
  <si>
    <t xml:space="preserve"> Net Wet Wt (g)</t>
  </si>
  <si>
    <t>Sample  Number</t>
  </si>
  <si>
    <t>Other Fuels by Sample Type</t>
  </si>
  <si>
    <t>Date Sampled:</t>
  </si>
  <si>
    <t>Notes</t>
  </si>
  <si>
    <t>FF2, Texas City, TX</t>
  </si>
  <si>
    <t>Pre-Burn Fuel Moistures</t>
  </si>
  <si>
    <t>UL Grass</t>
  </si>
  <si>
    <t>LL Grass</t>
  </si>
  <si>
    <t>Forb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</si>
</sst>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imes New Roman"/>
    </font>
    <font>
      <b/>
      <sz val="10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12"/>
      <name val="Times New Roman"/>
      <family val="1"/>
    </font>
    <font>
      <b/>
      <u/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6" xfId="0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4" fillId="0" borderId="0" xfId="0" applyFont="1" applyAlignment="1">
      <alignment horizontal="right"/>
    </xf>
    <xf numFmtId="0" fontId="4" fillId="0" borderId="0" xfId="0" applyFont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Protection="1"/>
    <xf numFmtId="0" fontId="4" fillId="0" borderId="0" xfId="0" applyFont="1" applyAlignment="1" applyProtection="1">
      <alignment horizontal="right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7" fillId="0" borderId="0" xfId="0" applyFont="1" applyProtection="1"/>
    <xf numFmtId="0" fontId="0" fillId="0" borderId="15" xfId="0" applyBorder="1" applyAlignment="1" applyProtection="1">
      <alignment horizontal="center" wrapText="1"/>
    </xf>
    <xf numFmtId="2" fontId="0" fillId="0" borderId="0" xfId="0" applyNumberFormat="1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2" fontId="0" fillId="0" borderId="15" xfId="0" applyNumberFormat="1" applyBorder="1" applyAlignment="1" applyProtection="1">
      <alignment horizontal="center"/>
    </xf>
    <xf numFmtId="0" fontId="0" fillId="0" borderId="0" xfId="0" applyBorder="1" applyProtection="1"/>
    <xf numFmtId="0" fontId="1" fillId="0" borderId="16" xfId="0" applyFont="1" applyBorder="1" applyAlignment="1" applyProtection="1">
      <alignment horizontal="center" vertical="center" wrapText="1"/>
    </xf>
    <xf numFmtId="0" fontId="0" fillId="0" borderId="17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 applyProtection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1" fillId="0" borderId="25" xfId="0" applyFont="1" applyBorder="1" applyAlignment="1" applyProtection="1">
      <alignment horizontal="center" vertical="center" wrapText="1"/>
    </xf>
    <xf numFmtId="0" fontId="0" fillId="0" borderId="15" xfId="0" applyBorder="1" applyProtection="1"/>
    <xf numFmtId="0" fontId="1" fillId="0" borderId="26" xfId="0" applyFont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1" fillId="0" borderId="27" xfId="0" applyFont="1" applyBorder="1" applyAlignment="1" applyProtection="1">
      <alignment horizontal="center" vertical="center" wrapText="1"/>
    </xf>
    <xf numFmtId="2" fontId="0" fillId="0" borderId="28" xfId="0" applyNumberFormat="1" applyBorder="1" applyAlignment="1">
      <alignment horizontal="center"/>
    </xf>
    <xf numFmtId="0" fontId="1" fillId="0" borderId="2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28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/>
    </xf>
    <xf numFmtId="14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101"/>
  <sheetViews>
    <sheetView showGridLines="0" workbookViewId="0">
      <selection activeCell="L23" sqref="L23"/>
    </sheetView>
  </sheetViews>
  <sheetFormatPr defaultRowHeight="12.75" x14ac:dyDescent="0.2"/>
  <cols>
    <col min="1" max="1" width="9.33203125" style="1"/>
    <col min="2" max="2" width="8.83203125" style="1" customWidth="1"/>
    <col min="3" max="3" width="14.83203125" style="1" customWidth="1"/>
    <col min="4" max="4" width="11.33203125" style="1" customWidth="1"/>
    <col min="5" max="5" width="10.83203125" style="1" customWidth="1"/>
    <col min="6" max="6" width="9.83203125" style="1" customWidth="1"/>
    <col min="7" max="7" width="10.83203125" style="1" customWidth="1"/>
    <col min="8" max="8" width="9.83203125" style="1" customWidth="1"/>
    <col min="9" max="9" width="9.5" style="1" customWidth="1"/>
    <col min="10" max="10" width="1.83203125" style="1" customWidth="1"/>
    <col min="11" max="11" width="14.33203125" style="1" customWidth="1"/>
    <col min="12" max="12" width="11.83203125" style="1" customWidth="1"/>
    <col min="13" max="16384" width="9.33203125" style="1"/>
  </cols>
  <sheetData>
    <row r="1" spans="1:12" ht="15" customHeight="1" x14ac:dyDescent="0.25">
      <c r="A1" s="13" t="s">
        <v>2</v>
      </c>
      <c r="B1" s="14"/>
      <c r="C1" s="16"/>
      <c r="D1" s="14"/>
      <c r="E1" s="15"/>
      <c r="F1" s="12" t="s">
        <v>7</v>
      </c>
      <c r="G1" s="16"/>
      <c r="H1" s="4"/>
      <c r="I1" s="4"/>
      <c r="J1" s="4"/>
      <c r="K1" s="4"/>
    </row>
    <row r="2" spans="1:12" ht="15.75" x14ac:dyDescent="0.25">
      <c r="A2" s="13" t="s">
        <v>38</v>
      </c>
      <c r="B2" s="14"/>
      <c r="C2" s="16"/>
      <c r="D2" s="14"/>
      <c r="E2" s="15"/>
      <c r="F2" s="11"/>
      <c r="G2" s="17"/>
      <c r="H2" s="4"/>
      <c r="I2" s="4"/>
      <c r="J2" s="4"/>
      <c r="K2" s="4"/>
    </row>
    <row r="3" spans="1:12" ht="15.75" x14ac:dyDescent="0.25">
      <c r="A3" s="13" t="s">
        <v>3</v>
      </c>
      <c r="B3" s="14"/>
      <c r="C3" s="16"/>
      <c r="D3" s="14"/>
      <c r="E3" s="15"/>
      <c r="F3" s="11"/>
      <c r="G3" s="17"/>
      <c r="H3" s="4"/>
      <c r="I3" s="4"/>
      <c r="J3" s="4"/>
      <c r="K3" s="4"/>
    </row>
    <row r="4" spans="1:12" ht="13.5" thickBot="1" x14ac:dyDescent="0.25">
      <c r="D4" s="15"/>
      <c r="E4" s="15"/>
      <c r="L4" s="53"/>
    </row>
    <row r="5" spans="1:12" ht="33" customHeight="1" thickTop="1" x14ac:dyDescent="0.2">
      <c r="A5" s="40" t="s">
        <v>5</v>
      </c>
      <c r="B5" s="41" t="s">
        <v>6</v>
      </c>
      <c r="C5" s="41" t="s">
        <v>4</v>
      </c>
      <c r="D5" s="38" t="s">
        <v>0</v>
      </c>
      <c r="E5" s="38" t="s">
        <v>31</v>
      </c>
      <c r="F5" s="41" t="s">
        <v>35</v>
      </c>
      <c r="G5" s="41" t="s">
        <v>11</v>
      </c>
      <c r="H5" s="41" t="s">
        <v>32</v>
      </c>
      <c r="I5" s="41" t="s">
        <v>12</v>
      </c>
      <c r="J5" s="42"/>
      <c r="K5" s="52" t="s">
        <v>14</v>
      </c>
      <c r="L5" s="50" t="s">
        <v>39</v>
      </c>
    </row>
    <row r="6" spans="1:12" x14ac:dyDescent="0.2">
      <c r="A6" s="27"/>
      <c r="B6" s="28"/>
      <c r="C6" s="28"/>
      <c r="D6" s="28"/>
      <c r="E6" s="28"/>
      <c r="F6" s="37" t="str">
        <f>IF(ISBLANK(A6)," ",IF(ISBLANK(D6),"calculated",D6-E6))</f>
        <v xml:space="preserve"> </v>
      </c>
      <c r="G6" s="28"/>
      <c r="H6" s="28"/>
      <c r="I6" s="37" t="str">
        <f>IF(ISBLANK(A6)," ",IF(ISBLANK(G6),"calculated",G6-H6))</f>
        <v xml:space="preserve"> </v>
      </c>
      <c r="J6" s="5"/>
      <c r="K6" s="51" t="str">
        <f>IF(ISBLANK(A6),"",(IF(ISBLANK(D6),"enter weights",(IF(ISBLANK(G6),"enter weights",(F6-I6)/I6*100)))))</f>
        <v/>
      </c>
      <c r="L6" s="50"/>
    </row>
    <row r="7" spans="1:12" x14ac:dyDescent="0.2">
      <c r="A7" s="7"/>
      <c r="B7" s="2"/>
      <c r="C7" s="2"/>
      <c r="D7" s="2"/>
      <c r="E7" s="3"/>
      <c r="F7" s="37" t="str">
        <f t="shared" ref="F7:F70" si="0">IF(ISBLANK(A7)," ",IF(ISBLANK(D7),"calculated",D7-E7))</f>
        <v xml:space="preserve"> </v>
      </c>
      <c r="G7" s="2"/>
      <c r="H7" s="2"/>
      <c r="I7" s="37" t="str">
        <f t="shared" ref="I7:I70" si="1">IF(ISBLANK(A7)," ",IF(ISBLANK(G7),"calculated",G7-H7))</f>
        <v xml:space="preserve"> </v>
      </c>
      <c r="J7" s="5"/>
      <c r="K7" s="51" t="str">
        <f t="shared" ref="K7:K70" si="2">IF(ISBLANK(A7),"",(IF(ISBLANK(D7),"enter weights",(IF(ISBLANK(G7),"enter weights",(F7-I7)/I7*100)))))</f>
        <v/>
      </c>
      <c r="L7" s="48"/>
    </row>
    <row r="8" spans="1:12" x14ac:dyDescent="0.2">
      <c r="A8" s="7"/>
      <c r="B8" s="2"/>
      <c r="C8" s="2"/>
      <c r="D8" s="2"/>
      <c r="E8" s="3"/>
      <c r="F8" s="37" t="str">
        <f t="shared" si="0"/>
        <v xml:space="preserve"> </v>
      </c>
      <c r="G8" s="2"/>
      <c r="H8" s="2"/>
      <c r="I8" s="37" t="str">
        <f t="shared" si="1"/>
        <v xml:space="preserve"> </v>
      </c>
      <c r="J8" s="5"/>
      <c r="K8" s="51" t="str">
        <f t="shared" si="2"/>
        <v/>
      </c>
      <c r="L8" s="48"/>
    </row>
    <row r="9" spans="1:12" x14ac:dyDescent="0.2">
      <c r="A9" s="7"/>
      <c r="B9" s="2"/>
      <c r="C9" s="2"/>
      <c r="D9" s="2"/>
      <c r="E9" s="3"/>
      <c r="F9" s="37" t="str">
        <f t="shared" si="0"/>
        <v xml:space="preserve"> </v>
      </c>
      <c r="G9" s="2"/>
      <c r="H9" s="2"/>
      <c r="I9" s="37" t="str">
        <f t="shared" si="1"/>
        <v xml:space="preserve"> </v>
      </c>
      <c r="J9" s="5"/>
      <c r="K9" s="51" t="str">
        <f t="shared" si="2"/>
        <v/>
      </c>
      <c r="L9" s="48"/>
    </row>
    <row r="10" spans="1:12" x14ac:dyDescent="0.2">
      <c r="A10" s="7"/>
      <c r="B10" s="2"/>
      <c r="C10" s="2"/>
      <c r="D10" s="2"/>
      <c r="E10" s="3"/>
      <c r="F10" s="37" t="str">
        <f t="shared" si="0"/>
        <v xml:space="preserve"> </v>
      </c>
      <c r="G10" s="2"/>
      <c r="H10" s="2"/>
      <c r="I10" s="37" t="str">
        <f t="shared" si="1"/>
        <v xml:space="preserve"> </v>
      </c>
      <c r="J10" s="5"/>
      <c r="K10" s="51" t="str">
        <f t="shared" si="2"/>
        <v/>
      </c>
      <c r="L10" s="48"/>
    </row>
    <row r="11" spans="1:12" x14ac:dyDescent="0.2">
      <c r="A11" s="7"/>
      <c r="B11" s="2"/>
      <c r="C11" s="2"/>
      <c r="D11" s="2"/>
      <c r="E11" s="3"/>
      <c r="F11" s="37" t="str">
        <f t="shared" si="0"/>
        <v xml:space="preserve"> </v>
      </c>
      <c r="G11" s="2"/>
      <c r="H11" s="2"/>
      <c r="I11" s="37" t="str">
        <f t="shared" si="1"/>
        <v xml:space="preserve"> </v>
      </c>
      <c r="J11" s="5"/>
      <c r="K11" s="51" t="str">
        <f t="shared" si="2"/>
        <v/>
      </c>
      <c r="L11" s="48"/>
    </row>
    <row r="12" spans="1:12" x14ac:dyDescent="0.2">
      <c r="A12" s="7"/>
      <c r="B12" s="2"/>
      <c r="C12" s="2"/>
      <c r="D12" s="2"/>
      <c r="E12" s="3"/>
      <c r="F12" s="37" t="str">
        <f t="shared" si="0"/>
        <v xml:space="preserve"> </v>
      </c>
      <c r="G12" s="2"/>
      <c r="H12" s="2"/>
      <c r="I12" s="37" t="str">
        <f t="shared" si="1"/>
        <v xml:space="preserve"> </v>
      </c>
      <c r="J12" s="5"/>
      <c r="K12" s="51" t="str">
        <f t="shared" si="2"/>
        <v/>
      </c>
      <c r="L12" s="48"/>
    </row>
    <row r="13" spans="1:12" x14ac:dyDescent="0.2">
      <c r="A13" s="7"/>
      <c r="B13" s="2"/>
      <c r="C13" s="2"/>
      <c r="D13" s="2"/>
      <c r="E13" s="3"/>
      <c r="F13" s="37" t="str">
        <f t="shared" si="0"/>
        <v xml:space="preserve"> </v>
      </c>
      <c r="G13" s="2"/>
      <c r="H13" s="2"/>
      <c r="I13" s="37" t="str">
        <f t="shared" si="1"/>
        <v xml:space="preserve"> </v>
      </c>
      <c r="J13" s="5"/>
      <c r="K13" s="51" t="str">
        <f t="shared" si="2"/>
        <v/>
      </c>
      <c r="L13" s="48"/>
    </row>
    <row r="14" spans="1:12" x14ac:dyDescent="0.2">
      <c r="A14" s="7"/>
      <c r="B14" s="2"/>
      <c r="C14" s="2"/>
      <c r="D14" s="2"/>
      <c r="E14" s="3"/>
      <c r="F14" s="37" t="str">
        <f t="shared" si="0"/>
        <v xml:space="preserve"> </v>
      </c>
      <c r="G14" s="2"/>
      <c r="H14" s="2"/>
      <c r="I14" s="37" t="str">
        <f t="shared" si="1"/>
        <v xml:space="preserve"> </v>
      </c>
      <c r="J14" s="5"/>
      <c r="K14" s="51" t="str">
        <f t="shared" si="2"/>
        <v/>
      </c>
      <c r="L14" s="48"/>
    </row>
    <row r="15" spans="1:12" x14ac:dyDescent="0.2">
      <c r="A15" s="7"/>
      <c r="B15" s="2"/>
      <c r="C15" s="2"/>
      <c r="D15" s="2"/>
      <c r="E15" s="3"/>
      <c r="F15" s="37" t="str">
        <f t="shared" si="0"/>
        <v xml:space="preserve"> </v>
      </c>
      <c r="G15" s="2"/>
      <c r="H15" s="2"/>
      <c r="I15" s="37" t="str">
        <f t="shared" si="1"/>
        <v xml:space="preserve"> </v>
      </c>
      <c r="J15" s="5"/>
      <c r="K15" s="51" t="str">
        <f t="shared" si="2"/>
        <v/>
      </c>
      <c r="L15" s="48"/>
    </row>
    <row r="16" spans="1:12" x14ac:dyDescent="0.2">
      <c r="A16" s="7"/>
      <c r="B16" s="2"/>
      <c r="C16" s="2"/>
      <c r="D16" s="2"/>
      <c r="E16" s="3"/>
      <c r="F16" s="37" t="str">
        <f t="shared" si="0"/>
        <v xml:space="preserve"> </v>
      </c>
      <c r="G16" s="2"/>
      <c r="H16" s="2"/>
      <c r="I16" s="37" t="str">
        <f t="shared" si="1"/>
        <v xml:space="preserve"> </v>
      </c>
      <c r="J16" s="5"/>
      <c r="K16" s="51" t="str">
        <f t="shared" si="2"/>
        <v/>
      </c>
      <c r="L16" s="48"/>
    </row>
    <row r="17" spans="1:12" x14ac:dyDescent="0.2">
      <c r="A17" s="7"/>
      <c r="B17" s="2"/>
      <c r="C17" s="2"/>
      <c r="D17" s="2"/>
      <c r="E17" s="3"/>
      <c r="F17" s="37" t="str">
        <f t="shared" si="0"/>
        <v xml:space="preserve"> </v>
      </c>
      <c r="G17" s="2"/>
      <c r="H17" s="2"/>
      <c r="I17" s="37" t="str">
        <f t="shared" si="1"/>
        <v xml:space="preserve"> </v>
      </c>
      <c r="J17" s="5"/>
      <c r="K17" s="51" t="str">
        <f t="shared" si="2"/>
        <v/>
      </c>
      <c r="L17" s="48"/>
    </row>
    <row r="18" spans="1:12" x14ac:dyDescent="0.2">
      <c r="A18" s="7"/>
      <c r="B18" s="2"/>
      <c r="C18" s="2"/>
      <c r="D18" s="2"/>
      <c r="E18" s="3"/>
      <c r="F18" s="37" t="str">
        <f t="shared" si="0"/>
        <v xml:space="preserve"> </v>
      </c>
      <c r="G18" s="2"/>
      <c r="H18" s="2"/>
      <c r="I18" s="37" t="str">
        <f t="shared" si="1"/>
        <v xml:space="preserve"> </v>
      </c>
      <c r="J18" s="5"/>
      <c r="K18" s="51" t="str">
        <f t="shared" si="2"/>
        <v/>
      </c>
      <c r="L18" s="48"/>
    </row>
    <row r="19" spans="1:12" x14ac:dyDescent="0.2">
      <c r="A19" s="7"/>
      <c r="B19" s="2"/>
      <c r="C19" s="2"/>
      <c r="D19" s="2"/>
      <c r="E19" s="3"/>
      <c r="F19" s="37" t="str">
        <f t="shared" si="0"/>
        <v xml:space="preserve"> </v>
      </c>
      <c r="G19" s="2"/>
      <c r="H19" s="2"/>
      <c r="I19" s="37" t="str">
        <f t="shared" si="1"/>
        <v xml:space="preserve"> </v>
      </c>
      <c r="J19" s="5"/>
      <c r="K19" s="51" t="str">
        <f t="shared" si="2"/>
        <v/>
      </c>
      <c r="L19" s="48"/>
    </row>
    <row r="20" spans="1:12" x14ac:dyDescent="0.2">
      <c r="A20" s="7"/>
      <c r="B20" s="2"/>
      <c r="C20" s="2"/>
      <c r="D20" s="2"/>
      <c r="E20" s="3"/>
      <c r="F20" s="37" t="str">
        <f t="shared" si="0"/>
        <v xml:space="preserve"> </v>
      </c>
      <c r="G20" s="2"/>
      <c r="H20" s="2"/>
      <c r="I20" s="37" t="str">
        <f t="shared" si="1"/>
        <v xml:space="preserve"> </v>
      </c>
      <c r="J20" s="5"/>
      <c r="K20" s="51" t="str">
        <f t="shared" si="2"/>
        <v/>
      </c>
      <c r="L20" s="48"/>
    </row>
    <row r="21" spans="1:12" x14ac:dyDescent="0.2">
      <c r="A21" s="7"/>
      <c r="B21" s="2"/>
      <c r="C21" s="2"/>
      <c r="D21" s="2"/>
      <c r="E21" s="3"/>
      <c r="F21" s="37" t="str">
        <f t="shared" si="0"/>
        <v xml:space="preserve"> </v>
      </c>
      <c r="G21" s="2"/>
      <c r="H21" s="2"/>
      <c r="I21" s="37" t="str">
        <f t="shared" si="1"/>
        <v xml:space="preserve"> </v>
      </c>
      <c r="J21" s="5"/>
      <c r="K21" s="51" t="str">
        <f t="shared" si="2"/>
        <v/>
      </c>
      <c r="L21" s="48"/>
    </row>
    <row r="22" spans="1:12" x14ac:dyDescent="0.2">
      <c r="A22" s="7"/>
      <c r="B22" s="2"/>
      <c r="C22" s="2"/>
      <c r="D22" s="2"/>
      <c r="E22" s="3"/>
      <c r="F22" s="37" t="str">
        <f t="shared" si="0"/>
        <v xml:space="preserve"> </v>
      </c>
      <c r="G22" s="2"/>
      <c r="H22" s="2"/>
      <c r="I22" s="37" t="str">
        <f t="shared" si="1"/>
        <v xml:space="preserve"> </v>
      </c>
      <c r="J22" s="5"/>
      <c r="K22" s="51" t="str">
        <f t="shared" si="2"/>
        <v/>
      </c>
      <c r="L22" s="48"/>
    </row>
    <row r="23" spans="1:12" x14ac:dyDescent="0.2">
      <c r="A23" s="7"/>
      <c r="B23" s="2"/>
      <c r="C23" s="2"/>
      <c r="D23" s="2"/>
      <c r="E23" s="3"/>
      <c r="F23" s="37" t="str">
        <f t="shared" si="0"/>
        <v xml:space="preserve"> </v>
      </c>
      <c r="G23" s="2"/>
      <c r="H23" s="2"/>
      <c r="I23" s="37" t="str">
        <f t="shared" si="1"/>
        <v xml:space="preserve"> </v>
      </c>
      <c r="J23" s="5"/>
      <c r="K23" s="51" t="str">
        <f t="shared" si="2"/>
        <v/>
      </c>
      <c r="L23" s="48"/>
    </row>
    <row r="24" spans="1:12" x14ac:dyDescent="0.2">
      <c r="A24" s="7"/>
      <c r="B24" s="2"/>
      <c r="C24" s="2"/>
      <c r="D24" s="2"/>
      <c r="E24" s="3"/>
      <c r="F24" s="37" t="str">
        <f t="shared" si="0"/>
        <v xml:space="preserve"> </v>
      </c>
      <c r="G24" s="2"/>
      <c r="H24" s="2"/>
      <c r="I24" s="37" t="str">
        <f t="shared" si="1"/>
        <v xml:space="preserve"> </v>
      </c>
      <c r="J24" s="5"/>
      <c r="K24" s="51" t="str">
        <f t="shared" si="2"/>
        <v/>
      </c>
      <c r="L24" s="48"/>
    </row>
    <row r="25" spans="1:12" x14ac:dyDescent="0.2">
      <c r="A25" s="7"/>
      <c r="B25" s="2"/>
      <c r="C25" s="2"/>
      <c r="D25" s="2"/>
      <c r="E25" s="3"/>
      <c r="F25" s="37" t="str">
        <f t="shared" si="0"/>
        <v xml:space="preserve"> </v>
      </c>
      <c r="G25" s="2"/>
      <c r="H25" s="2"/>
      <c r="I25" s="37" t="str">
        <f t="shared" si="1"/>
        <v xml:space="preserve"> </v>
      </c>
      <c r="J25" s="5"/>
      <c r="K25" s="51" t="str">
        <f t="shared" si="2"/>
        <v/>
      </c>
      <c r="L25" s="48"/>
    </row>
    <row r="26" spans="1:12" x14ac:dyDescent="0.2">
      <c r="A26" s="7"/>
      <c r="B26" s="2"/>
      <c r="C26" s="2"/>
      <c r="D26" s="2"/>
      <c r="E26" s="3"/>
      <c r="F26" s="37" t="str">
        <f t="shared" si="0"/>
        <v xml:space="preserve"> </v>
      </c>
      <c r="G26" s="2"/>
      <c r="H26" s="2"/>
      <c r="I26" s="37" t="str">
        <f t="shared" si="1"/>
        <v xml:space="preserve"> </v>
      </c>
      <c r="J26" s="5"/>
      <c r="K26" s="51" t="str">
        <f t="shared" si="2"/>
        <v/>
      </c>
      <c r="L26" s="48"/>
    </row>
    <row r="27" spans="1:12" x14ac:dyDescent="0.2">
      <c r="A27" s="7"/>
      <c r="B27" s="2"/>
      <c r="C27" s="2"/>
      <c r="D27" s="2"/>
      <c r="E27" s="3"/>
      <c r="F27" s="37" t="str">
        <f t="shared" si="0"/>
        <v xml:space="preserve"> </v>
      </c>
      <c r="G27" s="2"/>
      <c r="H27" s="2"/>
      <c r="I27" s="37" t="str">
        <f t="shared" si="1"/>
        <v xml:space="preserve"> </v>
      </c>
      <c r="J27" s="5"/>
      <c r="K27" s="51" t="str">
        <f t="shared" si="2"/>
        <v/>
      </c>
      <c r="L27" s="48"/>
    </row>
    <row r="28" spans="1:12" x14ac:dyDescent="0.2">
      <c r="A28" s="7"/>
      <c r="B28" s="2"/>
      <c r="C28" s="2"/>
      <c r="D28" s="2"/>
      <c r="E28" s="3"/>
      <c r="F28" s="37" t="str">
        <f t="shared" si="0"/>
        <v xml:space="preserve"> </v>
      </c>
      <c r="G28" s="2"/>
      <c r="H28" s="2"/>
      <c r="I28" s="37" t="str">
        <f t="shared" si="1"/>
        <v xml:space="preserve"> </v>
      </c>
      <c r="J28" s="5"/>
      <c r="K28" s="51" t="str">
        <f t="shared" si="2"/>
        <v/>
      </c>
      <c r="L28" s="48"/>
    </row>
    <row r="29" spans="1:12" x14ac:dyDescent="0.2">
      <c r="A29" s="7"/>
      <c r="B29" s="2"/>
      <c r="C29" s="2"/>
      <c r="D29" s="2"/>
      <c r="E29" s="3"/>
      <c r="F29" s="37" t="str">
        <f t="shared" si="0"/>
        <v xml:space="preserve"> </v>
      </c>
      <c r="G29" s="2"/>
      <c r="H29" s="2"/>
      <c r="I29" s="37" t="str">
        <f t="shared" si="1"/>
        <v xml:space="preserve"> </v>
      </c>
      <c r="J29" s="5"/>
      <c r="K29" s="51" t="str">
        <f t="shared" si="2"/>
        <v/>
      </c>
      <c r="L29" s="48"/>
    </row>
    <row r="30" spans="1:12" x14ac:dyDescent="0.2">
      <c r="A30" s="7"/>
      <c r="B30" s="2"/>
      <c r="C30" s="2"/>
      <c r="D30" s="2"/>
      <c r="E30" s="3"/>
      <c r="F30" s="37" t="str">
        <f t="shared" si="0"/>
        <v xml:space="preserve"> </v>
      </c>
      <c r="G30" s="2"/>
      <c r="H30" s="2"/>
      <c r="I30" s="37" t="str">
        <f t="shared" si="1"/>
        <v xml:space="preserve"> </v>
      </c>
      <c r="J30" s="5"/>
      <c r="K30" s="51" t="str">
        <f t="shared" si="2"/>
        <v/>
      </c>
      <c r="L30" s="48"/>
    </row>
    <row r="31" spans="1:12" x14ac:dyDescent="0.2">
      <c r="A31" s="7"/>
      <c r="B31" s="2"/>
      <c r="C31" s="2"/>
      <c r="D31" s="2"/>
      <c r="E31" s="3"/>
      <c r="F31" s="37" t="str">
        <f t="shared" si="0"/>
        <v xml:space="preserve"> </v>
      </c>
      <c r="G31" s="2"/>
      <c r="H31" s="2"/>
      <c r="I31" s="37" t="str">
        <f t="shared" si="1"/>
        <v xml:space="preserve"> </v>
      </c>
      <c r="J31" s="5"/>
      <c r="K31" s="51" t="str">
        <f t="shared" si="2"/>
        <v/>
      </c>
      <c r="L31" s="48"/>
    </row>
    <row r="32" spans="1:12" x14ac:dyDescent="0.2">
      <c r="A32" s="7"/>
      <c r="B32" s="2"/>
      <c r="C32" s="2"/>
      <c r="D32" s="2"/>
      <c r="E32" s="3"/>
      <c r="F32" s="37" t="str">
        <f t="shared" si="0"/>
        <v xml:space="preserve"> </v>
      </c>
      <c r="G32" s="2"/>
      <c r="H32" s="2"/>
      <c r="I32" s="37" t="str">
        <f t="shared" si="1"/>
        <v xml:space="preserve"> </v>
      </c>
      <c r="J32" s="5"/>
      <c r="K32" s="51" t="str">
        <f t="shared" si="2"/>
        <v/>
      </c>
      <c r="L32" s="48"/>
    </row>
    <row r="33" spans="1:12" x14ac:dyDescent="0.2">
      <c r="A33" s="7"/>
      <c r="B33" s="2"/>
      <c r="C33" s="2"/>
      <c r="D33" s="2"/>
      <c r="E33" s="3"/>
      <c r="F33" s="37" t="str">
        <f t="shared" si="0"/>
        <v xml:space="preserve"> </v>
      </c>
      <c r="G33" s="2"/>
      <c r="H33" s="2"/>
      <c r="I33" s="37" t="str">
        <f t="shared" si="1"/>
        <v xml:space="preserve"> </v>
      </c>
      <c r="J33" s="5"/>
      <c r="K33" s="51" t="str">
        <f t="shared" si="2"/>
        <v/>
      </c>
      <c r="L33" s="48"/>
    </row>
    <row r="34" spans="1:12" x14ac:dyDescent="0.2">
      <c r="A34" s="7"/>
      <c r="B34" s="2"/>
      <c r="C34" s="2"/>
      <c r="D34" s="2"/>
      <c r="E34" s="3"/>
      <c r="F34" s="37" t="str">
        <f t="shared" si="0"/>
        <v xml:space="preserve"> </v>
      </c>
      <c r="G34" s="2"/>
      <c r="H34" s="2"/>
      <c r="I34" s="37" t="str">
        <f t="shared" si="1"/>
        <v xml:space="preserve"> </v>
      </c>
      <c r="J34" s="5"/>
      <c r="K34" s="51" t="str">
        <f t="shared" si="2"/>
        <v/>
      </c>
      <c r="L34" s="48"/>
    </row>
    <row r="35" spans="1:12" x14ac:dyDescent="0.2">
      <c r="A35" s="7"/>
      <c r="B35" s="2"/>
      <c r="C35" s="2"/>
      <c r="D35" s="2"/>
      <c r="E35" s="3"/>
      <c r="F35" s="37" t="str">
        <f t="shared" si="0"/>
        <v xml:space="preserve"> </v>
      </c>
      <c r="G35" s="2"/>
      <c r="H35" s="2"/>
      <c r="I35" s="37" t="str">
        <f t="shared" si="1"/>
        <v xml:space="preserve"> </v>
      </c>
      <c r="J35" s="5"/>
      <c r="K35" s="51" t="str">
        <f t="shared" si="2"/>
        <v/>
      </c>
      <c r="L35" s="48"/>
    </row>
    <row r="36" spans="1:12" x14ac:dyDescent="0.2">
      <c r="A36" s="7"/>
      <c r="B36" s="2"/>
      <c r="C36" s="2"/>
      <c r="D36" s="2"/>
      <c r="E36" s="3"/>
      <c r="F36" s="37" t="str">
        <f t="shared" si="0"/>
        <v xml:space="preserve"> </v>
      </c>
      <c r="G36" s="2"/>
      <c r="H36" s="2"/>
      <c r="I36" s="37" t="str">
        <f t="shared" si="1"/>
        <v xml:space="preserve"> </v>
      </c>
      <c r="J36" s="5"/>
      <c r="K36" s="51" t="str">
        <f t="shared" si="2"/>
        <v/>
      </c>
      <c r="L36" s="48"/>
    </row>
    <row r="37" spans="1:12" x14ac:dyDescent="0.2">
      <c r="A37" s="7"/>
      <c r="B37" s="2"/>
      <c r="C37" s="2"/>
      <c r="D37" s="2"/>
      <c r="E37" s="3"/>
      <c r="F37" s="37" t="str">
        <f t="shared" si="0"/>
        <v xml:space="preserve"> </v>
      </c>
      <c r="G37" s="2"/>
      <c r="H37" s="2"/>
      <c r="I37" s="37" t="str">
        <f t="shared" si="1"/>
        <v xml:space="preserve"> </v>
      </c>
      <c r="J37" s="5"/>
      <c r="K37" s="51" t="str">
        <f t="shared" si="2"/>
        <v/>
      </c>
      <c r="L37" s="48"/>
    </row>
    <row r="38" spans="1:12" x14ac:dyDescent="0.2">
      <c r="A38" s="7"/>
      <c r="B38" s="2"/>
      <c r="C38" s="2"/>
      <c r="D38" s="2"/>
      <c r="E38" s="3"/>
      <c r="F38" s="37" t="str">
        <f t="shared" si="0"/>
        <v xml:space="preserve"> </v>
      </c>
      <c r="G38" s="2"/>
      <c r="H38" s="2"/>
      <c r="I38" s="37" t="str">
        <f t="shared" si="1"/>
        <v xml:space="preserve"> </v>
      </c>
      <c r="J38" s="5"/>
      <c r="K38" s="51" t="str">
        <f t="shared" si="2"/>
        <v/>
      </c>
      <c r="L38" s="48"/>
    </row>
    <row r="39" spans="1:12" x14ac:dyDescent="0.2">
      <c r="A39" s="7"/>
      <c r="B39" s="2"/>
      <c r="C39" s="2"/>
      <c r="D39" s="2"/>
      <c r="E39" s="3"/>
      <c r="F39" s="37" t="str">
        <f t="shared" si="0"/>
        <v xml:space="preserve"> </v>
      </c>
      <c r="G39" s="2"/>
      <c r="H39" s="2"/>
      <c r="I39" s="37" t="str">
        <f t="shared" si="1"/>
        <v xml:space="preserve"> </v>
      </c>
      <c r="J39" s="5"/>
      <c r="K39" s="51" t="str">
        <f t="shared" si="2"/>
        <v/>
      </c>
      <c r="L39" s="48"/>
    </row>
    <row r="40" spans="1:12" x14ac:dyDescent="0.2">
      <c r="A40" s="7"/>
      <c r="B40" s="2"/>
      <c r="C40" s="2"/>
      <c r="D40" s="2"/>
      <c r="E40" s="3"/>
      <c r="F40" s="37" t="str">
        <f t="shared" si="0"/>
        <v xml:space="preserve"> </v>
      </c>
      <c r="G40" s="2"/>
      <c r="H40" s="2"/>
      <c r="I40" s="37" t="str">
        <f t="shared" si="1"/>
        <v xml:space="preserve"> </v>
      </c>
      <c r="J40" s="5"/>
      <c r="K40" s="51" t="str">
        <f t="shared" si="2"/>
        <v/>
      </c>
      <c r="L40" s="48"/>
    </row>
    <row r="41" spans="1:12" x14ac:dyDescent="0.2">
      <c r="A41" s="7"/>
      <c r="B41" s="2"/>
      <c r="C41" s="2"/>
      <c r="D41" s="2"/>
      <c r="E41" s="3"/>
      <c r="F41" s="37" t="str">
        <f t="shared" si="0"/>
        <v xml:space="preserve"> </v>
      </c>
      <c r="G41" s="2"/>
      <c r="H41" s="2"/>
      <c r="I41" s="37" t="str">
        <f t="shared" si="1"/>
        <v xml:space="preserve"> </v>
      </c>
      <c r="J41" s="5"/>
      <c r="K41" s="51" t="str">
        <f t="shared" si="2"/>
        <v/>
      </c>
      <c r="L41" s="48"/>
    </row>
    <row r="42" spans="1:12" x14ac:dyDescent="0.2">
      <c r="A42" s="7"/>
      <c r="B42" s="2"/>
      <c r="C42" s="2"/>
      <c r="D42" s="2"/>
      <c r="E42" s="3"/>
      <c r="F42" s="37" t="str">
        <f t="shared" si="0"/>
        <v xml:space="preserve"> </v>
      </c>
      <c r="G42" s="2"/>
      <c r="H42" s="2"/>
      <c r="I42" s="37" t="str">
        <f t="shared" si="1"/>
        <v xml:space="preserve"> </v>
      </c>
      <c r="J42" s="5"/>
      <c r="K42" s="51" t="str">
        <f t="shared" si="2"/>
        <v/>
      </c>
      <c r="L42" s="48"/>
    </row>
    <row r="43" spans="1:12" x14ac:dyDescent="0.2">
      <c r="A43" s="7"/>
      <c r="B43" s="2"/>
      <c r="C43" s="2"/>
      <c r="D43" s="2"/>
      <c r="E43" s="3"/>
      <c r="F43" s="37" t="str">
        <f t="shared" si="0"/>
        <v xml:space="preserve"> </v>
      </c>
      <c r="G43" s="2"/>
      <c r="H43" s="2"/>
      <c r="I43" s="37" t="str">
        <f t="shared" si="1"/>
        <v xml:space="preserve"> </v>
      </c>
      <c r="J43" s="5"/>
      <c r="K43" s="51" t="str">
        <f t="shared" si="2"/>
        <v/>
      </c>
      <c r="L43" s="48"/>
    </row>
    <row r="44" spans="1:12" x14ac:dyDescent="0.2">
      <c r="A44" s="7"/>
      <c r="B44" s="2"/>
      <c r="C44" s="2"/>
      <c r="D44" s="2"/>
      <c r="E44" s="3"/>
      <c r="F44" s="37" t="str">
        <f t="shared" si="0"/>
        <v xml:space="preserve"> </v>
      </c>
      <c r="G44" s="2"/>
      <c r="H44" s="2"/>
      <c r="I44" s="37" t="str">
        <f t="shared" si="1"/>
        <v xml:space="preserve"> </v>
      </c>
      <c r="J44" s="5"/>
      <c r="K44" s="51" t="str">
        <f t="shared" si="2"/>
        <v/>
      </c>
      <c r="L44" s="48"/>
    </row>
    <row r="45" spans="1:12" x14ac:dyDescent="0.2">
      <c r="A45" s="7"/>
      <c r="B45" s="2"/>
      <c r="C45" s="2"/>
      <c r="D45" s="2"/>
      <c r="E45" s="3"/>
      <c r="F45" s="37" t="str">
        <f t="shared" si="0"/>
        <v xml:space="preserve"> </v>
      </c>
      <c r="G45" s="2"/>
      <c r="H45" s="2"/>
      <c r="I45" s="37" t="str">
        <f t="shared" si="1"/>
        <v xml:space="preserve"> </v>
      </c>
      <c r="J45" s="5"/>
      <c r="K45" s="51" t="str">
        <f t="shared" si="2"/>
        <v/>
      </c>
      <c r="L45" s="48"/>
    </row>
    <row r="46" spans="1:12" x14ac:dyDescent="0.2">
      <c r="A46" s="7"/>
      <c r="B46" s="2"/>
      <c r="C46" s="2"/>
      <c r="D46" s="2"/>
      <c r="E46" s="3"/>
      <c r="F46" s="37" t="str">
        <f t="shared" si="0"/>
        <v xml:space="preserve"> </v>
      </c>
      <c r="G46" s="2"/>
      <c r="H46" s="2"/>
      <c r="I46" s="37" t="str">
        <f t="shared" si="1"/>
        <v xml:space="preserve"> </v>
      </c>
      <c r="J46" s="5"/>
      <c r="K46" s="51" t="str">
        <f t="shared" si="2"/>
        <v/>
      </c>
      <c r="L46" s="48"/>
    </row>
    <row r="47" spans="1:12" x14ac:dyDescent="0.2">
      <c r="A47" s="7"/>
      <c r="B47" s="2"/>
      <c r="C47" s="2"/>
      <c r="D47" s="2"/>
      <c r="E47" s="3"/>
      <c r="F47" s="37" t="str">
        <f t="shared" si="0"/>
        <v xml:space="preserve"> </v>
      </c>
      <c r="G47" s="2"/>
      <c r="H47" s="2"/>
      <c r="I47" s="37" t="str">
        <f t="shared" si="1"/>
        <v xml:space="preserve"> </v>
      </c>
      <c r="J47" s="5"/>
      <c r="K47" s="51" t="str">
        <f t="shared" si="2"/>
        <v/>
      </c>
      <c r="L47" s="48"/>
    </row>
    <row r="48" spans="1:12" x14ac:dyDescent="0.2">
      <c r="A48" s="7"/>
      <c r="B48" s="2"/>
      <c r="C48" s="2"/>
      <c r="D48" s="2"/>
      <c r="E48" s="3"/>
      <c r="F48" s="37" t="str">
        <f t="shared" si="0"/>
        <v xml:space="preserve"> </v>
      </c>
      <c r="G48" s="2"/>
      <c r="H48" s="2"/>
      <c r="I48" s="37" t="str">
        <f t="shared" si="1"/>
        <v xml:space="preserve"> </v>
      </c>
      <c r="J48" s="5"/>
      <c r="K48" s="51" t="str">
        <f t="shared" si="2"/>
        <v/>
      </c>
      <c r="L48" s="48"/>
    </row>
    <row r="49" spans="1:12" x14ac:dyDescent="0.2">
      <c r="A49" s="7"/>
      <c r="B49" s="2"/>
      <c r="C49" s="2"/>
      <c r="D49" s="2"/>
      <c r="E49" s="3"/>
      <c r="F49" s="37" t="str">
        <f t="shared" si="0"/>
        <v xml:space="preserve"> </v>
      </c>
      <c r="G49" s="2"/>
      <c r="H49" s="2"/>
      <c r="I49" s="37" t="str">
        <f t="shared" si="1"/>
        <v xml:space="preserve"> </v>
      </c>
      <c r="J49" s="5"/>
      <c r="K49" s="51" t="str">
        <f t="shared" si="2"/>
        <v/>
      </c>
      <c r="L49" s="48"/>
    </row>
    <row r="50" spans="1:12" x14ac:dyDescent="0.2">
      <c r="A50" s="7"/>
      <c r="B50" s="2"/>
      <c r="C50" s="2"/>
      <c r="D50" s="2"/>
      <c r="E50" s="3"/>
      <c r="F50" s="37" t="str">
        <f t="shared" si="0"/>
        <v xml:space="preserve"> </v>
      </c>
      <c r="G50" s="2"/>
      <c r="H50" s="2"/>
      <c r="I50" s="37" t="str">
        <f t="shared" si="1"/>
        <v xml:space="preserve"> </v>
      </c>
      <c r="J50" s="18"/>
      <c r="K50" s="51" t="str">
        <f t="shared" si="2"/>
        <v/>
      </c>
      <c r="L50" s="48"/>
    </row>
    <row r="51" spans="1:12" x14ac:dyDescent="0.2">
      <c r="A51" s="7"/>
      <c r="B51" s="2"/>
      <c r="C51" s="2"/>
      <c r="D51" s="2"/>
      <c r="E51" s="3"/>
      <c r="F51" s="37" t="str">
        <f t="shared" si="0"/>
        <v xml:space="preserve"> </v>
      </c>
      <c r="G51" s="2"/>
      <c r="H51" s="2"/>
      <c r="I51" s="37" t="str">
        <f t="shared" si="1"/>
        <v xml:space="preserve"> </v>
      </c>
      <c r="J51" s="5"/>
      <c r="K51" s="51" t="str">
        <f t="shared" si="2"/>
        <v/>
      </c>
      <c r="L51" s="48"/>
    </row>
    <row r="52" spans="1:12" x14ac:dyDescent="0.2">
      <c r="A52" s="7"/>
      <c r="B52" s="2"/>
      <c r="C52" s="2"/>
      <c r="D52" s="2"/>
      <c r="E52" s="3"/>
      <c r="F52" s="37" t="str">
        <f t="shared" si="0"/>
        <v xml:space="preserve"> </v>
      </c>
      <c r="G52" s="2"/>
      <c r="H52" s="2"/>
      <c r="I52" s="37" t="str">
        <f t="shared" si="1"/>
        <v xml:space="preserve"> </v>
      </c>
      <c r="J52" s="18"/>
      <c r="K52" s="51" t="str">
        <f t="shared" si="2"/>
        <v/>
      </c>
      <c r="L52" s="48"/>
    </row>
    <row r="53" spans="1:12" x14ac:dyDescent="0.2">
      <c r="A53" s="7"/>
      <c r="B53" s="2"/>
      <c r="C53" s="2"/>
      <c r="D53" s="2"/>
      <c r="E53" s="3"/>
      <c r="F53" s="37" t="str">
        <f t="shared" si="0"/>
        <v xml:space="preserve"> </v>
      </c>
      <c r="G53" s="2"/>
      <c r="H53" s="2"/>
      <c r="I53" s="37" t="str">
        <f t="shared" si="1"/>
        <v xml:space="preserve"> </v>
      </c>
      <c r="J53" s="5"/>
      <c r="K53" s="51" t="str">
        <f t="shared" si="2"/>
        <v/>
      </c>
      <c r="L53" s="48"/>
    </row>
    <row r="54" spans="1:12" x14ac:dyDescent="0.2">
      <c r="A54" s="7"/>
      <c r="B54" s="2"/>
      <c r="C54" s="2"/>
      <c r="D54" s="2"/>
      <c r="E54" s="3"/>
      <c r="F54" s="37" t="str">
        <f t="shared" si="0"/>
        <v xml:space="preserve"> </v>
      </c>
      <c r="G54" s="2"/>
      <c r="H54" s="2"/>
      <c r="I54" s="37" t="str">
        <f t="shared" si="1"/>
        <v xml:space="preserve"> </v>
      </c>
      <c r="J54" s="18"/>
      <c r="K54" s="51" t="str">
        <f t="shared" si="2"/>
        <v/>
      </c>
      <c r="L54" s="48"/>
    </row>
    <row r="55" spans="1:12" x14ac:dyDescent="0.2">
      <c r="A55" s="7"/>
      <c r="B55" s="2"/>
      <c r="C55" s="2"/>
      <c r="D55" s="2"/>
      <c r="E55" s="3"/>
      <c r="F55" s="37" t="str">
        <f t="shared" si="0"/>
        <v xml:space="preserve"> </v>
      </c>
      <c r="G55" s="2"/>
      <c r="H55" s="2"/>
      <c r="I55" s="37" t="str">
        <f t="shared" si="1"/>
        <v xml:space="preserve"> </v>
      </c>
      <c r="J55" s="5"/>
      <c r="K55" s="51" t="str">
        <f t="shared" si="2"/>
        <v/>
      </c>
      <c r="L55" s="48"/>
    </row>
    <row r="56" spans="1:12" x14ac:dyDescent="0.2">
      <c r="A56" s="7"/>
      <c r="B56" s="2"/>
      <c r="C56" s="2"/>
      <c r="D56" s="2"/>
      <c r="E56" s="3"/>
      <c r="F56" s="37" t="str">
        <f t="shared" si="0"/>
        <v xml:space="preserve"> </v>
      </c>
      <c r="G56" s="2"/>
      <c r="H56" s="2"/>
      <c r="I56" s="37" t="str">
        <f t="shared" si="1"/>
        <v xml:space="preserve"> </v>
      </c>
      <c r="J56" s="18"/>
      <c r="K56" s="51" t="str">
        <f t="shared" si="2"/>
        <v/>
      </c>
      <c r="L56" s="48"/>
    </row>
    <row r="57" spans="1:12" x14ac:dyDescent="0.2">
      <c r="A57" s="7"/>
      <c r="B57" s="2"/>
      <c r="C57" s="2"/>
      <c r="D57" s="2"/>
      <c r="E57" s="3"/>
      <c r="F57" s="37" t="str">
        <f t="shared" si="0"/>
        <v xml:space="preserve"> </v>
      </c>
      <c r="G57" s="2"/>
      <c r="H57" s="2"/>
      <c r="I57" s="37" t="str">
        <f t="shared" si="1"/>
        <v xml:space="preserve"> </v>
      </c>
      <c r="J57" s="5"/>
      <c r="K57" s="51" t="str">
        <f t="shared" si="2"/>
        <v/>
      </c>
      <c r="L57" s="48"/>
    </row>
    <row r="58" spans="1:12" x14ac:dyDescent="0.2">
      <c r="A58" s="7"/>
      <c r="B58" s="2"/>
      <c r="C58" s="2"/>
      <c r="D58" s="2"/>
      <c r="E58" s="3"/>
      <c r="F58" s="37" t="str">
        <f t="shared" si="0"/>
        <v xml:space="preserve"> </v>
      </c>
      <c r="G58" s="2"/>
      <c r="H58" s="2"/>
      <c r="I58" s="37" t="str">
        <f t="shared" si="1"/>
        <v xml:space="preserve"> </v>
      </c>
      <c r="J58" s="18"/>
      <c r="K58" s="51" t="str">
        <f t="shared" si="2"/>
        <v/>
      </c>
      <c r="L58" s="48"/>
    </row>
    <row r="59" spans="1:12" x14ac:dyDescent="0.2">
      <c r="A59" s="7"/>
      <c r="B59" s="2"/>
      <c r="C59" s="2"/>
      <c r="D59" s="2"/>
      <c r="E59" s="3"/>
      <c r="F59" s="37" t="str">
        <f t="shared" si="0"/>
        <v xml:space="preserve"> </v>
      </c>
      <c r="G59" s="2"/>
      <c r="H59" s="2"/>
      <c r="I59" s="37" t="str">
        <f t="shared" si="1"/>
        <v xml:space="preserve"> </v>
      </c>
      <c r="J59" s="5"/>
      <c r="K59" s="51" t="str">
        <f t="shared" si="2"/>
        <v/>
      </c>
      <c r="L59" s="48"/>
    </row>
    <row r="60" spans="1:12" x14ac:dyDescent="0.2">
      <c r="A60" s="7"/>
      <c r="B60" s="2"/>
      <c r="C60" s="2"/>
      <c r="D60" s="2"/>
      <c r="E60" s="3"/>
      <c r="F60" s="37" t="str">
        <f t="shared" si="0"/>
        <v xml:space="preserve"> </v>
      </c>
      <c r="G60" s="2"/>
      <c r="H60" s="2"/>
      <c r="I60" s="37" t="str">
        <f t="shared" si="1"/>
        <v xml:space="preserve"> </v>
      </c>
      <c r="J60" s="18"/>
      <c r="K60" s="51" t="str">
        <f t="shared" si="2"/>
        <v/>
      </c>
      <c r="L60" s="48"/>
    </row>
    <row r="61" spans="1:12" x14ac:dyDescent="0.2">
      <c r="A61" s="7"/>
      <c r="B61" s="2"/>
      <c r="C61" s="2"/>
      <c r="D61" s="2"/>
      <c r="E61" s="3"/>
      <c r="F61" s="37" t="str">
        <f t="shared" si="0"/>
        <v xml:space="preserve"> </v>
      </c>
      <c r="G61" s="2"/>
      <c r="H61" s="2"/>
      <c r="I61" s="37" t="str">
        <f t="shared" si="1"/>
        <v xml:space="preserve"> </v>
      </c>
      <c r="J61" s="5"/>
      <c r="K61" s="51" t="str">
        <f t="shared" si="2"/>
        <v/>
      </c>
      <c r="L61" s="48"/>
    </row>
    <row r="62" spans="1:12" x14ac:dyDescent="0.2">
      <c r="A62" s="7"/>
      <c r="B62" s="2"/>
      <c r="C62" s="2"/>
      <c r="D62" s="2"/>
      <c r="E62" s="3"/>
      <c r="F62" s="37" t="str">
        <f t="shared" si="0"/>
        <v xml:space="preserve"> </v>
      </c>
      <c r="G62" s="2"/>
      <c r="H62" s="2"/>
      <c r="I62" s="37" t="str">
        <f t="shared" si="1"/>
        <v xml:space="preserve"> </v>
      </c>
      <c r="J62" s="18"/>
      <c r="K62" s="51" t="str">
        <f t="shared" si="2"/>
        <v/>
      </c>
      <c r="L62" s="48"/>
    </row>
    <row r="63" spans="1:12" x14ac:dyDescent="0.2">
      <c r="A63" s="7"/>
      <c r="B63" s="2"/>
      <c r="C63" s="2"/>
      <c r="D63" s="2"/>
      <c r="E63" s="3"/>
      <c r="F63" s="37" t="str">
        <f t="shared" si="0"/>
        <v xml:space="preserve"> </v>
      </c>
      <c r="G63" s="2"/>
      <c r="H63" s="2"/>
      <c r="I63" s="37" t="str">
        <f t="shared" si="1"/>
        <v xml:space="preserve"> </v>
      </c>
      <c r="J63" s="5"/>
      <c r="K63" s="51" t="str">
        <f t="shared" si="2"/>
        <v/>
      </c>
      <c r="L63" s="48"/>
    </row>
    <row r="64" spans="1:12" x14ac:dyDescent="0.2">
      <c r="A64" s="7"/>
      <c r="B64" s="2"/>
      <c r="C64" s="2"/>
      <c r="D64" s="2"/>
      <c r="E64" s="3"/>
      <c r="F64" s="37" t="str">
        <f t="shared" si="0"/>
        <v xml:space="preserve"> </v>
      </c>
      <c r="G64" s="2"/>
      <c r="H64" s="2"/>
      <c r="I64" s="37" t="str">
        <f t="shared" si="1"/>
        <v xml:space="preserve"> </v>
      </c>
      <c r="J64" s="18"/>
      <c r="K64" s="51" t="str">
        <f t="shared" si="2"/>
        <v/>
      </c>
      <c r="L64" s="48"/>
    </row>
    <row r="65" spans="1:12" x14ac:dyDescent="0.2">
      <c r="A65" s="7"/>
      <c r="B65" s="2"/>
      <c r="C65" s="2"/>
      <c r="D65" s="2"/>
      <c r="E65" s="3"/>
      <c r="F65" s="37" t="str">
        <f t="shared" si="0"/>
        <v xml:space="preserve"> </v>
      </c>
      <c r="G65" s="2"/>
      <c r="H65" s="2"/>
      <c r="I65" s="37" t="str">
        <f t="shared" si="1"/>
        <v xml:space="preserve"> </v>
      </c>
      <c r="J65" s="5"/>
      <c r="K65" s="51" t="str">
        <f t="shared" si="2"/>
        <v/>
      </c>
      <c r="L65" s="48"/>
    </row>
    <row r="66" spans="1:12" x14ac:dyDescent="0.2">
      <c r="A66" s="7"/>
      <c r="B66" s="2"/>
      <c r="C66" s="2"/>
      <c r="D66" s="2"/>
      <c r="E66" s="3"/>
      <c r="F66" s="37" t="str">
        <f t="shared" si="0"/>
        <v xml:space="preserve"> </v>
      </c>
      <c r="G66" s="2"/>
      <c r="H66" s="2"/>
      <c r="I66" s="37" t="str">
        <f t="shared" si="1"/>
        <v xml:space="preserve"> </v>
      </c>
      <c r="J66" s="18"/>
      <c r="K66" s="51" t="str">
        <f t="shared" si="2"/>
        <v/>
      </c>
      <c r="L66" s="48"/>
    </row>
    <row r="67" spans="1:12" x14ac:dyDescent="0.2">
      <c r="A67" s="7"/>
      <c r="B67" s="2"/>
      <c r="C67" s="2"/>
      <c r="D67" s="2"/>
      <c r="E67" s="3"/>
      <c r="F67" s="37" t="str">
        <f t="shared" si="0"/>
        <v xml:space="preserve"> </v>
      </c>
      <c r="G67" s="2"/>
      <c r="H67" s="2"/>
      <c r="I67" s="37" t="str">
        <f t="shared" si="1"/>
        <v xml:space="preserve"> </v>
      </c>
      <c r="J67" s="5"/>
      <c r="K67" s="51" t="str">
        <f t="shared" si="2"/>
        <v/>
      </c>
      <c r="L67" s="48"/>
    </row>
    <row r="68" spans="1:12" x14ac:dyDescent="0.2">
      <c r="A68" s="7"/>
      <c r="B68" s="2"/>
      <c r="C68" s="2"/>
      <c r="D68" s="2"/>
      <c r="E68" s="3"/>
      <c r="F68" s="37" t="str">
        <f t="shared" si="0"/>
        <v xml:space="preserve"> </v>
      </c>
      <c r="G68" s="2"/>
      <c r="H68" s="2"/>
      <c r="I68" s="37" t="str">
        <f t="shared" si="1"/>
        <v xml:space="preserve"> </v>
      </c>
      <c r="J68" s="18"/>
      <c r="K68" s="51" t="str">
        <f t="shared" si="2"/>
        <v/>
      </c>
      <c r="L68" s="48"/>
    </row>
    <row r="69" spans="1:12" x14ac:dyDescent="0.2">
      <c r="A69" s="7"/>
      <c r="B69" s="2"/>
      <c r="C69" s="2"/>
      <c r="D69" s="2"/>
      <c r="E69" s="3"/>
      <c r="F69" s="37" t="str">
        <f t="shared" si="0"/>
        <v xml:space="preserve"> </v>
      </c>
      <c r="G69" s="2"/>
      <c r="H69" s="2"/>
      <c r="I69" s="37" t="str">
        <f t="shared" si="1"/>
        <v xml:space="preserve"> </v>
      </c>
      <c r="J69" s="5"/>
      <c r="K69" s="51" t="str">
        <f t="shared" si="2"/>
        <v/>
      </c>
      <c r="L69" s="48"/>
    </row>
    <row r="70" spans="1:12" x14ac:dyDescent="0.2">
      <c r="A70" s="7"/>
      <c r="B70" s="2"/>
      <c r="C70" s="2"/>
      <c r="D70" s="2"/>
      <c r="E70" s="3"/>
      <c r="F70" s="37" t="str">
        <f t="shared" si="0"/>
        <v xml:space="preserve"> </v>
      </c>
      <c r="G70" s="2"/>
      <c r="H70" s="2"/>
      <c r="I70" s="37" t="str">
        <f t="shared" si="1"/>
        <v xml:space="preserve"> </v>
      </c>
      <c r="J70" s="18"/>
      <c r="K70" s="51" t="str">
        <f t="shared" si="2"/>
        <v/>
      </c>
      <c r="L70" s="48"/>
    </row>
    <row r="71" spans="1:12" x14ac:dyDescent="0.2">
      <c r="A71" s="7"/>
      <c r="B71" s="2"/>
      <c r="C71" s="2"/>
      <c r="D71" s="2"/>
      <c r="E71" s="3"/>
      <c r="F71" s="37" t="str">
        <f t="shared" ref="F71:F100" si="3">IF(ISBLANK(A71)," ",IF(ISBLANK(D71),"calculated",D71-E71))</f>
        <v xml:space="preserve"> </v>
      </c>
      <c r="G71" s="2"/>
      <c r="H71" s="2"/>
      <c r="I71" s="37" t="str">
        <f t="shared" ref="I71:I100" si="4">IF(ISBLANK(A71)," ",IF(ISBLANK(G71),"calculated",G71-H71))</f>
        <v xml:space="preserve"> </v>
      </c>
      <c r="J71" s="5"/>
      <c r="K71" s="51" t="str">
        <f t="shared" ref="K71:K100" si="5">IF(ISBLANK(A71),"",(IF(ISBLANK(D71),"enter weights",(IF(ISBLANK(G71),"enter weights",(F71-I71)/I71*100)))))</f>
        <v/>
      </c>
      <c r="L71" s="48"/>
    </row>
    <row r="72" spans="1:12" x14ac:dyDescent="0.2">
      <c r="A72" s="7"/>
      <c r="B72" s="2"/>
      <c r="C72" s="2"/>
      <c r="D72" s="2"/>
      <c r="E72" s="3"/>
      <c r="F72" s="37" t="str">
        <f t="shared" si="3"/>
        <v xml:space="preserve"> </v>
      </c>
      <c r="G72" s="2"/>
      <c r="H72" s="2"/>
      <c r="I72" s="37" t="str">
        <f t="shared" si="4"/>
        <v xml:space="preserve"> </v>
      </c>
      <c r="J72" s="18"/>
      <c r="K72" s="51" t="str">
        <f t="shared" si="5"/>
        <v/>
      </c>
      <c r="L72" s="48"/>
    </row>
    <row r="73" spans="1:12" x14ac:dyDescent="0.2">
      <c r="A73" s="7"/>
      <c r="B73" s="2"/>
      <c r="C73" s="2"/>
      <c r="D73" s="2"/>
      <c r="E73" s="3"/>
      <c r="F73" s="37" t="str">
        <f t="shared" si="3"/>
        <v xml:space="preserve"> </v>
      </c>
      <c r="G73" s="2"/>
      <c r="H73" s="2"/>
      <c r="I73" s="37" t="str">
        <f t="shared" si="4"/>
        <v xml:space="preserve"> </v>
      </c>
      <c r="J73" s="5"/>
      <c r="K73" s="51" t="str">
        <f t="shared" si="5"/>
        <v/>
      </c>
      <c r="L73" s="48"/>
    </row>
    <row r="74" spans="1:12" x14ac:dyDescent="0.2">
      <c r="A74" s="7"/>
      <c r="B74" s="2"/>
      <c r="C74" s="2"/>
      <c r="D74" s="2"/>
      <c r="E74" s="3"/>
      <c r="F74" s="37" t="str">
        <f t="shared" si="3"/>
        <v xml:space="preserve"> </v>
      </c>
      <c r="G74" s="2"/>
      <c r="H74" s="2"/>
      <c r="I74" s="37" t="str">
        <f t="shared" si="4"/>
        <v xml:space="preserve"> </v>
      </c>
      <c r="J74" s="18"/>
      <c r="K74" s="51" t="str">
        <f t="shared" si="5"/>
        <v/>
      </c>
      <c r="L74" s="48"/>
    </row>
    <row r="75" spans="1:12" x14ac:dyDescent="0.2">
      <c r="A75" s="7"/>
      <c r="B75" s="2"/>
      <c r="C75" s="2"/>
      <c r="D75" s="2"/>
      <c r="E75" s="3"/>
      <c r="F75" s="37" t="str">
        <f t="shared" si="3"/>
        <v xml:space="preserve"> </v>
      </c>
      <c r="G75" s="2"/>
      <c r="H75" s="2"/>
      <c r="I75" s="37" t="str">
        <f t="shared" si="4"/>
        <v xml:space="preserve"> </v>
      </c>
      <c r="J75" s="5"/>
      <c r="K75" s="51" t="str">
        <f t="shared" si="5"/>
        <v/>
      </c>
      <c r="L75" s="48"/>
    </row>
    <row r="76" spans="1:12" x14ac:dyDescent="0.2">
      <c r="A76" s="7"/>
      <c r="B76" s="2"/>
      <c r="C76" s="2"/>
      <c r="D76" s="2"/>
      <c r="E76" s="3"/>
      <c r="F76" s="37" t="str">
        <f t="shared" si="3"/>
        <v xml:space="preserve"> </v>
      </c>
      <c r="G76" s="2"/>
      <c r="H76" s="2"/>
      <c r="I76" s="37" t="str">
        <f t="shared" si="4"/>
        <v xml:space="preserve"> </v>
      </c>
      <c r="J76" s="18"/>
      <c r="K76" s="51" t="str">
        <f t="shared" si="5"/>
        <v/>
      </c>
      <c r="L76" s="48"/>
    </row>
    <row r="77" spans="1:12" x14ac:dyDescent="0.2">
      <c r="A77" s="7"/>
      <c r="B77" s="2"/>
      <c r="C77" s="2"/>
      <c r="D77" s="2"/>
      <c r="E77" s="3"/>
      <c r="F77" s="37" t="str">
        <f t="shared" si="3"/>
        <v xml:space="preserve"> </v>
      </c>
      <c r="G77" s="2"/>
      <c r="H77" s="2"/>
      <c r="I77" s="37" t="str">
        <f t="shared" si="4"/>
        <v xml:space="preserve"> </v>
      </c>
      <c r="J77" s="5"/>
      <c r="K77" s="51" t="str">
        <f t="shared" si="5"/>
        <v/>
      </c>
      <c r="L77" s="48"/>
    </row>
    <row r="78" spans="1:12" x14ac:dyDescent="0.2">
      <c r="A78" s="7"/>
      <c r="B78" s="2"/>
      <c r="C78" s="2"/>
      <c r="D78" s="2"/>
      <c r="E78" s="3"/>
      <c r="F78" s="37" t="str">
        <f t="shared" si="3"/>
        <v xml:space="preserve"> </v>
      </c>
      <c r="G78" s="2"/>
      <c r="H78" s="2"/>
      <c r="I78" s="37" t="str">
        <f t="shared" si="4"/>
        <v xml:space="preserve"> </v>
      </c>
      <c r="J78" s="18"/>
      <c r="K78" s="51" t="str">
        <f t="shared" si="5"/>
        <v/>
      </c>
      <c r="L78" s="48"/>
    </row>
    <row r="79" spans="1:12" x14ac:dyDescent="0.2">
      <c r="A79" s="7"/>
      <c r="B79" s="2"/>
      <c r="C79" s="2"/>
      <c r="D79" s="2"/>
      <c r="E79" s="3"/>
      <c r="F79" s="37" t="str">
        <f t="shared" si="3"/>
        <v xml:space="preserve"> </v>
      </c>
      <c r="G79" s="2"/>
      <c r="H79" s="2"/>
      <c r="I79" s="37" t="str">
        <f t="shared" si="4"/>
        <v xml:space="preserve"> </v>
      </c>
      <c r="J79" s="5"/>
      <c r="K79" s="51" t="str">
        <f t="shared" si="5"/>
        <v/>
      </c>
      <c r="L79" s="48"/>
    </row>
    <row r="80" spans="1:12" x14ac:dyDescent="0.2">
      <c r="A80" s="7"/>
      <c r="B80" s="2"/>
      <c r="C80" s="2"/>
      <c r="D80" s="2"/>
      <c r="E80" s="3"/>
      <c r="F80" s="37" t="str">
        <f t="shared" si="3"/>
        <v xml:space="preserve"> </v>
      </c>
      <c r="G80" s="2"/>
      <c r="H80" s="2"/>
      <c r="I80" s="37" t="str">
        <f t="shared" si="4"/>
        <v xml:space="preserve"> </v>
      </c>
      <c r="J80" s="18"/>
      <c r="K80" s="51" t="str">
        <f t="shared" si="5"/>
        <v/>
      </c>
      <c r="L80" s="48"/>
    </row>
    <row r="81" spans="1:12" x14ac:dyDescent="0.2">
      <c r="A81" s="7"/>
      <c r="B81" s="2"/>
      <c r="C81" s="2"/>
      <c r="D81" s="2"/>
      <c r="E81" s="3"/>
      <c r="F81" s="37" t="str">
        <f t="shared" si="3"/>
        <v xml:space="preserve"> </v>
      </c>
      <c r="G81" s="2"/>
      <c r="H81" s="2"/>
      <c r="I81" s="37" t="str">
        <f t="shared" si="4"/>
        <v xml:space="preserve"> </v>
      </c>
      <c r="J81" s="5"/>
      <c r="K81" s="51" t="str">
        <f t="shared" si="5"/>
        <v/>
      </c>
      <c r="L81" s="48"/>
    </row>
    <row r="82" spans="1:12" x14ac:dyDescent="0.2">
      <c r="A82" s="7"/>
      <c r="B82" s="2"/>
      <c r="C82" s="2"/>
      <c r="D82" s="2"/>
      <c r="E82" s="3"/>
      <c r="F82" s="37" t="str">
        <f t="shared" si="3"/>
        <v xml:space="preserve"> </v>
      </c>
      <c r="G82" s="2"/>
      <c r="H82" s="2"/>
      <c r="I82" s="37" t="str">
        <f t="shared" si="4"/>
        <v xml:space="preserve"> </v>
      </c>
      <c r="J82" s="18"/>
      <c r="K82" s="51" t="str">
        <f t="shared" si="5"/>
        <v/>
      </c>
      <c r="L82" s="48"/>
    </row>
    <row r="83" spans="1:12" x14ac:dyDescent="0.2">
      <c r="A83" s="7"/>
      <c r="B83" s="2"/>
      <c r="C83" s="2"/>
      <c r="D83" s="2"/>
      <c r="E83" s="3"/>
      <c r="F83" s="37" t="str">
        <f t="shared" si="3"/>
        <v xml:space="preserve"> </v>
      </c>
      <c r="G83" s="2"/>
      <c r="H83" s="2"/>
      <c r="I83" s="37" t="str">
        <f t="shared" si="4"/>
        <v xml:space="preserve"> </v>
      </c>
      <c r="J83" s="5"/>
      <c r="K83" s="51" t="str">
        <f t="shared" si="5"/>
        <v/>
      </c>
      <c r="L83" s="48"/>
    </row>
    <row r="84" spans="1:12" x14ac:dyDescent="0.2">
      <c r="A84" s="7"/>
      <c r="B84" s="2"/>
      <c r="C84" s="2"/>
      <c r="D84" s="2"/>
      <c r="E84" s="3"/>
      <c r="F84" s="37" t="str">
        <f t="shared" si="3"/>
        <v xml:space="preserve"> </v>
      </c>
      <c r="G84" s="2"/>
      <c r="H84" s="2"/>
      <c r="I84" s="37" t="str">
        <f t="shared" si="4"/>
        <v xml:space="preserve"> </v>
      </c>
      <c r="J84" s="18"/>
      <c r="K84" s="51" t="str">
        <f t="shared" si="5"/>
        <v/>
      </c>
      <c r="L84" s="48"/>
    </row>
    <row r="85" spans="1:12" x14ac:dyDescent="0.2">
      <c r="A85" s="7"/>
      <c r="B85" s="2"/>
      <c r="C85" s="2"/>
      <c r="D85" s="2"/>
      <c r="E85" s="3"/>
      <c r="F85" s="37" t="str">
        <f t="shared" si="3"/>
        <v xml:space="preserve"> </v>
      </c>
      <c r="G85" s="2"/>
      <c r="H85" s="2"/>
      <c r="I85" s="37" t="str">
        <f t="shared" si="4"/>
        <v xml:space="preserve"> </v>
      </c>
      <c r="J85" s="5"/>
      <c r="K85" s="51" t="str">
        <f t="shared" si="5"/>
        <v/>
      </c>
      <c r="L85" s="48"/>
    </row>
    <row r="86" spans="1:12" x14ac:dyDescent="0.2">
      <c r="A86" s="7"/>
      <c r="B86" s="2"/>
      <c r="C86" s="2"/>
      <c r="D86" s="2"/>
      <c r="E86" s="3"/>
      <c r="F86" s="37" t="str">
        <f t="shared" si="3"/>
        <v xml:space="preserve"> </v>
      </c>
      <c r="G86" s="2"/>
      <c r="H86" s="2"/>
      <c r="I86" s="37" t="str">
        <f t="shared" si="4"/>
        <v xml:space="preserve"> </v>
      </c>
      <c r="J86" s="18"/>
      <c r="K86" s="51" t="str">
        <f t="shared" si="5"/>
        <v/>
      </c>
      <c r="L86" s="48"/>
    </row>
    <row r="87" spans="1:12" x14ac:dyDescent="0.2">
      <c r="A87" s="7"/>
      <c r="B87" s="2"/>
      <c r="C87" s="2"/>
      <c r="D87" s="2"/>
      <c r="E87" s="3"/>
      <c r="F87" s="37" t="str">
        <f t="shared" si="3"/>
        <v xml:space="preserve"> </v>
      </c>
      <c r="G87" s="2"/>
      <c r="H87" s="2"/>
      <c r="I87" s="37" t="str">
        <f t="shared" si="4"/>
        <v xml:space="preserve"> </v>
      </c>
      <c r="J87" s="5"/>
      <c r="K87" s="51" t="str">
        <f t="shared" si="5"/>
        <v/>
      </c>
      <c r="L87" s="48"/>
    </row>
    <row r="88" spans="1:12" x14ac:dyDescent="0.2">
      <c r="A88" s="7"/>
      <c r="B88" s="2"/>
      <c r="C88" s="2"/>
      <c r="D88" s="2"/>
      <c r="E88" s="3"/>
      <c r="F88" s="37" t="str">
        <f t="shared" si="3"/>
        <v xml:space="preserve"> </v>
      </c>
      <c r="G88" s="2"/>
      <c r="H88" s="2"/>
      <c r="I88" s="37" t="str">
        <f t="shared" si="4"/>
        <v xml:space="preserve"> </v>
      </c>
      <c r="J88" s="18"/>
      <c r="K88" s="51" t="str">
        <f t="shared" si="5"/>
        <v/>
      </c>
      <c r="L88" s="48"/>
    </row>
    <row r="89" spans="1:12" x14ac:dyDescent="0.2">
      <c r="A89" s="7"/>
      <c r="B89" s="2"/>
      <c r="C89" s="2"/>
      <c r="D89" s="2"/>
      <c r="E89" s="3"/>
      <c r="F89" s="37" t="str">
        <f t="shared" si="3"/>
        <v xml:space="preserve"> </v>
      </c>
      <c r="G89" s="2"/>
      <c r="H89" s="2"/>
      <c r="I89" s="37" t="str">
        <f t="shared" si="4"/>
        <v xml:space="preserve"> </v>
      </c>
      <c r="J89" s="5"/>
      <c r="K89" s="51" t="str">
        <f t="shared" si="5"/>
        <v/>
      </c>
      <c r="L89" s="48"/>
    </row>
    <row r="90" spans="1:12" x14ac:dyDescent="0.2">
      <c r="A90" s="7"/>
      <c r="B90" s="2"/>
      <c r="C90" s="2"/>
      <c r="D90" s="2"/>
      <c r="E90" s="3"/>
      <c r="F90" s="37" t="str">
        <f t="shared" si="3"/>
        <v xml:space="preserve"> </v>
      </c>
      <c r="G90" s="2"/>
      <c r="H90" s="2"/>
      <c r="I90" s="37" t="str">
        <f t="shared" si="4"/>
        <v xml:space="preserve"> </v>
      </c>
      <c r="J90" s="18"/>
      <c r="K90" s="51" t="str">
        <f t="shared" si="5"/>
        <v/>
      </c>
      <c r="L90" s="48"/>
    </row>
    <row r="91" spans="1:12" x14ac:dyDescent="0.2">
      <c r="A91" s="7"/>
      <c r="B91" s="2"/>
      <c r="C91" s="2"/>
      <c r="D91" s="2"/>
      <c r="E91" s="3"/>
      <c r="F91" s="37" t="str">
        <f t="shared" si="3"/>
        <v xml:space="preserve"> </v>
      </c>
      <c r="G91" s="2"/>
      <c r="H91" s="2"/>
      <c r="I91" s="37" t="str">
        <f t="shared" si="4"/>
        <v xml:space="preserve"> </v>
      </c>
      <c r="J91" s="5"/>
      <c r="K91" s="51" t="str">
        <f t="shared" si="5"/>
        <v/>
      </c>
      <c r="L91" s="48"/>
    </row>
    <row r="92" spans="1:12" x14ac:dyDescent="0.2">
      <c r="A92" s="7"/>
      <c r="B92" s="2"/>
      <c r="C92" s="2"/>
      <c r="D92" s="2"/>
      <c r="E92" s="3"/>
      <c r="F92" s="37" t="str">
        <f t="shared" si="3"/>
        <v xml:space="preserve"> </v>
      </c>
      <c r="G92" s="2"/>
      <c r="H92" s="2"/>
      <c r="I92" s="37" t="str">
        <f t="shared" si="4"/>
        <v xml:space="preserve"> </v>
      </c>
      <c r="J92" s="18"/>
      <c r="K92" s="51" t="str">
        <f t="shared" si="5"/>
        <v/>
      </c>
      <c r="L92" s="48"/>
    </row>
    <row r="93" spans="1:12" x14ac:dyDescent="0.2">
      <c r="A93" s="7"/>
      <c r="B93" s="2"/>
      <c r="C93" s="2"/>
      <c r="D93" s="2"/>
      <c r="E93" s="3"/>
      <c r="F93" s="37" t="str">
        <f t="shared" si="3"/>
        <v xml:space="preserve"> </v>
      </c>
      <c r="G93" s="2"/>
      <c r="H93" s="2"/>
      <c r="I93" s="37" t="str">
        <f t="shared" si="4"/>
        <v xml:space="preserve"> </v>
      </c>
      <c r="J93" s="5"/>
      <c r="K93" s="51" t="str">
        <f t="shared" si="5"/>
        <v/>
      </c>
      <c r="L93" s="48"/>
    </row>
    <row r="94" spans="1:12" x14ac:dyDescent="0.2">
      <c r="A94" s="7"/>
      <c r="B94" s="2"/>
      <c r="C94" s="2"/>
      <c r="D94" s="2"/>
      <c r="E94" s="3"/>
      <c r="F94" s="37" t="str">
        <f t="shared" si="3"/>
        <v xml:space="preserve"> </v>
      </c>
      <c r="G94" s="2"/>
      <c r="H94" s="2"/>
      <c r="I94" s="37" t="str">
        <f t="shared" si="4"/>
        <v xml:space="preserve"> </v>
      </c>
      <c r="J94" s="18"/>
      <c r="K94" s="51" t="str">
        <f t="shared" si="5"/>
        <v/>
      </c>
      <c r="L94" s="48"/>
    </row>
    <row r="95" spans="1:12" x14ac:dyDescent="0.2">
      <c r="A95" s="7"/>
      <c r="B95" s="2"/>
      <c r="C95" s="2"/>
      <c r="D95" s="2"/>
      <c r="E95" s="3"/>
      <c r="F95" s="37" t="str">
        <f t="shared" si="3"/>
        <v xml:space="preserve"> </v>
      </c>
      <c r="G95" s="2"/>
      <c r="H95" s="2"/>
      <c r="I95" s="37" t="str">
        <f t="shared" si="4"/>
        <v xml:space="preserve"> </v>
      </c>
      <c r="J95" s="5"/>
      <c r="K95" s="51" t="str">
        <f t="shared" si="5"/>
        <v/>
      </c>
      <c r="L95" s="48"/>
    </row>
    <row r="96" spans="1:12" x14ac:dyDescent="0.2">
      <c r="A96" s="7"/>
      <c r="B96" s="2"/>
      <c r="C96" s="2"/>
      <c r="D96" s="2"/>
      <c r="E96" s="3"/>
      <c r="F96" s="37" t="str">
        <f t="shared" si="3"/>
        <v xml:space="preserve"> </v>
      </c>
      <c r="G96" s="2"/>
      <c r="H96" s="2"/>
      <c r="I96" s="37" t="str">
        <f t="shared" si="4"/>
        <v xml:space="preserve"> </v>
      </c>
      <c r="J96" s="18"/>
      <c r="K96" s="51" t="str">
        <f t="shared" si="5"/>
        <v/>
      </c>
      <c r="L96" s="48"/>
    </row>
    <row r="97" spans="1:12" x14ac:dyDescent="0.2">
      <c r="A97" s="7"/>
      <c r="B97" s="2"/>
      <c r="C97" s="2"/>
      <c r="D97" s="2"/>
      <c r="E97" s="3"/>
      <c r="F97" s="37" t="str">
        <f t="shared" si="3"/>
        <v xml:space="preserve"> </v>
      </c>
      <c r="G97" s="2"/>
      <c r="H97" s="2"/>
      <c r="I97" s="37" t="str">
        <f t="shared" si="4"/>
        <v xml:space="preserve"> </v>
      </c>
      <c r="J97" s="5"/>
      <c r="K97" s="51" t="str">
        <f t="shared" si="5"/>
        <v/>
      </c>
      <c r="L97" s="48"/>
    </row>
    <row r="98" spans="1:12" x14ac:dyDescent="0.2">
      <c r="A98" s="7"/>
      <c r="B98" s="2"/>
      <c r="C98" s="2"/>
      <c r="D98" s="2"/>
      <c r="E98" s="3"/>
      <c r="F98" s="37" t="str">
        <f t="shared" si="3"/>
        <v xml:space="preserve"> </v>
      </c>
      <c r="G98" s="2"/>
      <c r="H98" s="2"/>
      <c r="I98" s="37" t="str">
        <f t="shared" si="4"/>
        <v xml:space="preserve"> </v>
      </c>
      <c r="J98" s="18"/>
      <c r="K98" s="51" t="str">
        <f t="shared" si="5"/>
        <v/>
      </c>
      <c r="L98" s="48"/>
    </row>
    <row r="99" spans="1:12" x14ac:dyDescent="0.2">
      <c r="A99" s="7"/>
      <c r="B99" s="2"/>
      <c r="C99" s="2"/>
      <c r="D99" s="2"/>
      <c r="E99" s="3"/>
      <c r="F99" s="37" t="str">
        <f t="shared" si="3"/>
        <v xml:space="preserve"> </v>
      </c>
      <c r="G99" s="2"/>
      <c r="H99" s="2"/>
      <c r="I99" s="37" t="str">
        <f t="shared" si="4"/>
        <v xml:space="preserve"> </v>
      </c>
      <c r="J99" s="5"/>
      <c r="K99" s="51" t="str">
        <f t="shared" si="5"/>
        <v/>
      </c>
      <c r="L99" s="48"/>
    </row>
    <row r="100" spans="1:12" ht="13.5" thickBot="1" x14ac:dyDescent="0.25">
      <c r="A100" s="8"/>
      <c r="B100" s="9"/>
      <c r="C100" s="9"/>
      <c r="D100" s="9"/>
      <c r="E100" s="10"/>
      <c r="F100" s="26" t="str">
        <f t="shared" si="3"/>
        <v xml:space="preserve"> </v>
      </c>
      <c r="G100" s="9"/>
      <c r="H100" s="9"/>
      <c r="I100" s="43" t="str">
        <f t="shared" si="4"/>
        <v xml:space="preserve"> </v>
      </c>
      <c r="J100" s="6"/>
      <c r="K100" s="45" t="str">
        <f t="shared" si="5"/>
        <v/>
      </c>
      <c r="L100" s="49"/>
    </row>
    <row r="101" spans="1:12" ht="13.5" thickTop="1" x14ac:dyDescent="0.2"/>
  </sheetData>
  <phoneticPr fontId="0" type="noConversion"/>
  <printOptions horizontalCentered="1"/>
  <pageMargins left="0.25" right="0.25" top="1" bottom="0.5" header="0.5" footer="0.25"/>
  <pageSetup orientation="portrait" horizontalDpi="300" verticalDpi="300" r:id="rId1"/>
  <headerFooter alignWithMargins="0">
    <oddHeader>&amp;C&amp;"Times New Roman,Bold"&amp;12Woody Fuel Moisture Data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01"/>
  <sheetViews>
    <sheetView showGridLines="0" workbookViewId="0">
      <selection activeCell="H1" sqref="H1"/>
    </sheetView>
  </sheetViews>
  <sheetFormatPr defaultRowHeight="12.75" x14ac:dyDescent="0.2"/>
  <cols>
    <col min="1" max="1" width="8.83203125" customWidth="1"/>
    <col min="2" max="2" width="8" customWidth="1"/>
    <col min="3" max="3" width="9.5" bestFit="1" customWidth="1"/>
    <col min="4" max="4" width="19.83203125" customWidth="1"/>
    <col min="5" max="5" width="10.6640625" customWidth="1"/>
    <col min="6" max="6" width="7.1640625" customWidth="1"/>
    <col min="7" max="7" width="11" bestFit="1" customWidth="1"/>
    <col min="8" max="8" width="10.6640625" bestFit="1" customWidth="1"/>
    <col min="9" max="9" width="10.33203125" customWidth="1"/>
    <col min="10" max="11" width="10.5" customWidth="1"/>
    <col min="12" max="12" width="10.33203125" customWidth="1"/>
    <col min="13" max="13" width="1.1640625" customWidth="1"/>
    <col min="14" max="15" width="13.83203125" customWidth="1"/>
  </cols>
  <sheetData>
    <row r="1" spans="1:15" ht="15.75" x14ac:dyDescent="0.25">
      <c r="A1" s="13" t="s">
        <v>2</v>
      </c>
      <c r="B1" s="13"/>
      <c r="C1" s="21" t="s">
        <v>40</v>
      </c>
      <c r="D1" s="16"/>
      <c r="E1" s="15"/>
      <c r="F1" s="21"/>
      <c r="G1" s="22" t="s">
        <v>7</v>
      </c>
      <c r="H1" s="16" t="s">
        <v>41</v>
      </c>
      <c r="J1" s="21"/>
      <c r="K1" s="21"/>
      <c r="L1" s="21"/>
      <c r="M1" s="21"/>
      <c r="N1" s="21"/>
      <c r="O1" s="21"/>
    </row>
    <row r="2" spans="1:15" ht="15.75" x14ac:dyDescent="0.25">
      <c r="A2" s="13" t="s">
        <v>38</v>
      </c>
      <c r="B2" s="13"/>
      <c r="C2" s="56">
        <v>41304</v>
      </c>
      <c r="D2" s="16"/>
      <c r="E2" s="15"/>
      <c r="F2" s="14"/>
      <c r="G2" s="21"/>
      <c r="H2" s="16"/>
      <c r="J2" s="21"/>
      <c r="K2" s="21"/>
      <c r="L2" s="21"/>
      <c r="M2" s="21"/>
      <c r="N2" s="21"/>
      <c r="O2" s="21"/>
    </row>
    <row r="3" spans="1:15" ht="15.75" x14ac:dyDescent="0.25">
      <c r="A3" s="13" t="s">
        <v>3</v>
      </c>
      <c r="B3" s="13"/>
      <c r="C3" s="21"/>
      <c r="D3" s="16"/>
      <c r="E3" s="15"/>
      <c r="F3" s="14"/>
      <c r="G3" s="21"/>
      <c r="H3" s="16"/>
      <c r="J3" s="21"/>
      <c r="K3" s="21"/>
      <c r="L3" s="21"/>
      <c r="M3" s="21"/>
      <c r="N3" s="21"/>
      <c r="O3" s="21"/>
    </row>
    <row r="4" spans="1:15" ht="13.5" thickBot="1" x14ac:dyDescent="0.25">
      <c r="A4" s="21"/>
      <c r="B4" s="21"/>
      <c r="C4" s="21"/>
      <c r="D4" s="21"/>
      <c r="E4" s="21"/>
      <c r="F4" s="21"/>
      <c r="G4" s="21"/>
      <c r="J4" s="21"/>
      <c r="K4" s="21"/>
      <c r="L4" s="21"/>
      <c r="M4" s="21"/>
      <c r="N4" s="21"/>
      <c r="O4" s="47"/>
    </row>
    <row r="5" spans="1:15" ht="43.5" customHeight="1" thickTop="1" thickBot="1" x14ac:dyDescent="0.25">
      <c r="A5" s="23" t="s">
        <v>36</v>
      </c>
      <c r="B5" s="35" t="s">
        <v>34</v>
      </c>
      <c r="C5" s="24" t="s">
        <v>8</v>
      </c>
      <c r="D5" s="24" t="s">
        <v>30</v>
      </c>
      <c r="E5" s="24" t="s">
        <v>13</v>
      </c>
      <c r="F5" s="24" t="s">
        <v>9</v>
      </c>
      <c r="G5" s="24" t="s">
        <v>10</v>
      </c>
      <c r="H5" s="24" t="s">
        <v>31</v>
      </c>
      <c r="I5" s="24" t="s">
        <v>1</v>
      </c>
      <c r="J5" s="24" t="s">
        <v>11</v>
      </c>
      <c r="K5" s="24" t="s">
        <v>32</v>
      </c>
      <c r="L5" s="39" t="s">
        <v>33</v>
      </c>
      <c r="M5" s="25"/>
      <c r="N5" s="46" t="s">
        <v>14</v>
      </c>
      <c r="O5" s="39" t="s">
        <v>39</v>
      </c>
    </row>
    <row r="6" spans="1:15" ht="13.5" thickTop="1" x14ac:dyDescent="0.2">
      <c r="A6" s="27">
        <v>1</v>
      </c>
      <c r="B6" s="27"/>
      <c r="C6" s="28" t="s">
        <v>28</v>
      </c>
      <c r="D6" s="28" t="s">
        <v>42</v>
      </c>
      <c r="E6" s="28" t="s">
        <v>42</v>
      </c>
      <c r="F6" s="28"/>
      <c r="G6" s="28">
        <v>83.5</v>
      </c>
      <c r="H6" s="28">
        <v>20</v>
      </c>
      <c r="I6" s="37">
        <f t="shared" ref="I6:I70" si="0">IF(ISBLANK(A6), "", (IF(ISBLANK(G6),"calc'd",(G6-(H6)))))</f>
        <v>63.5</v>
      </c>
      <c r="J6" s="28">
        <v>109.41</v>
      </c>
      <c r="K6" s="28">
        <v>51.18</v>
      </c>
      <c r="L6" s="37">
        <f t="shared" ref="L6:L70" si="1">IF(ISBLANK(A6), "", (IF(ISBLANK(J6),"calc'd",(J6-(K6)))))</f>
        <v>58.23</v>
      </c>
      <c r="M6" s="18"/>
      <c r="N6" s="44">
        <f t="shared" ref="N6:N70" si="2">IF(ISBLANK(A6),"",(IF(ISBLANK(G6),"enter weights",(IF(ISBLANK(J6),"enter weights",(I6-L6)/L6*100)))))</f>
        <v>9.0503177056500146</v>
      </c>
      <c r="O6" s="50"/>
    </row>
    <row r="7" spans="1:15" x14ac:dyDescent="0.2">
      <c r="A7" s="7">
        <v>2</v>
      </c>
      <c r="B7" s="7"/>
      <c r="C7" s="28" t="s">
        <v>28</v>
      </c>
      <c r="D7" s="28" t="s">
        <v>42</v>
      </c>
      <c r="E7" s="28" t="s">
        <v>42</v>
      </c>
      <c r="F7" s="2"/>
      <c r="G7" s="2">
        <v>52.8</v>
      </c>
      <c r="H7" s="28">
        <v>20</v>
      </c>
      <c r="I7" s="37">
        <f t="shared" si="0"/>
        <v>32.799999999999997</v>
      </c>
      <c r="J7" s="28">
        <v>81.34</v>
      </c>
      <c r="K7" s="28">
        <v>50.92</v>
      </c>
      <c r="L7" s="37">
        <f t="shared" si="1"/>
        <v>30.42</v>
      </c>
      <c r="M7" s="19"/>
      <c r="N7" s="44">
        <f t="shared" si="2"/>
        <v>7.8238001314924244</v>
      </c>
      <c r="O7" s="48"/>
    </row>
    <row r="8" spans="1:15" x14ac:dyDescent="0.2">
      <c r="A8" s="7">
        <v>3</v>
      </c>
      <c r="B8" s="7"/>
      <c r="C8" s="28" t="s">
        <v>28</v>
      </c>
      <c r="D8" s="28" t="s">
        <v>42</v>
      </c>
      <c r="E8" s="28" t="s">
        <v>42</v>
      </c>
      <c r="F8" s="2"/>
      <c r="G8" s="2">
        <v>72.599999999999994</v>
      </c>
      <c r="H8" s="28">
        <v>20</v>
      </c>
      <c r="I8" s="37">
        <f t="shared" si="0"/>
        <v>52.599999999999994</v>
      </c>
      <c r="J8" s="28">
        <v>107.3</v>
      </c>
      <c r="K8" s="28">
        <v>59.11</v>
      </c>
      <c r="L8" s="37">
        <f t="shared" si="1"/>
        <v>48.19</v>
      </c>
      <c r="M8" s="19"/>
      <c r="N8" s="44">
        <f t="shared" si="2"/>
        <v>9.1512761983813995</v>
      </c>
      <c r="O8" s="48"/>
    </row>
    <row r="9" spans="1:15" x14ac:dyDescent="0.2">
      <c r="A9" s="7">
        <v>4</v>
      </c>
      <c r="B9" s="7"/>
      <c r="C9" s="28" t="s">
        <v>28</v>
      </c>
      <c r="D9" s="28" t="s">
        <v>42</v>
      </c>
      <c r="E9" s="28" t="s">
        <v>42</v>
      </c>
      <c r="F9" s="2"/>
      <c r="G9" s="2">
        <v>53</v>
      </c>
      <c r="H9" s="28">
        <v>20</v>
      </c>
      <c r="I9" s="37">
        <f t="shared" si="0"/>
        <v>33</v>
      </c>
      <c r="J9" s="28">
        <v>90.16</v>
      </c>
      <c r="K9" s="28">
        <v>59.26</v>
      </c>
      <c r="L9" s="37">
        <f t="shared" si="1"/>
        <v>30.9</v>
      </c>
      <c r="M9" s="19"/>
      <c r="N9" s="44">
        <f t="shared" si="2"/>
        <v>6.7961165048543739</v>
      </c>
      <c r="O9" s="48"/>
    </row>
    <row r="10" spans="1:15" x14ac:dyDescent="0.2">
      <c r="A10" s="7">
        <v>5</v>
      </c>
      <c r="B10" s="7"/>
      <c r="C10" s="28" t="s">
        <v>28</v>
      </c>
      <c r="D10" s="28" t="s">
        <v>42</v>
      </c>
      <c r="E10" s="28" t="s">
        <v>42</v>
      </c>
      <c r="F10" s="2"/>
      <c r="G10" s="2">
        <v>63.1</v>
      </c>
      <c r="H10" s="28">
        <v>20</v>
      </c>
      <c r="I10" s="37">
        <f t="shared" si="0"/>
        <v>43.1</v>
      </c>
      <c r="J10" s="28">
        <v>88.84</v>
      </c>
      <c r="K10" s="28">
        <v>49.52</v>
      </c>
      <c r="L10" s="37">
        <f t="shared" si="1"/>
        <v>39.32</v>
      </c>
      <c r="M10" s="19"/>
      <c r="N10" s="44">
        <f t="shared" si="2"/>
        <v>9.6134282807731459</v>
      </c>
      <c r="O10" s="48"/>
    </row>
    <row r="11" spans="1:15" x14ac:dyDescent="0.2">
      <c r="A11" s="7">
        <v>1</v>
      </c>
      <c r="B11" s="7"/>
      <c r="C11" s="28" t="s">
        <v>28</v>
      </c>
      <c r="D11" s="2" t="s">
        <v>43</v>
      </c>
      <c r="E11" s="2" t="s">
        <v>43</v>
      </c>
      <c r="F11" s="2"/>
      <c r="G11" s="2">
        <v>50.95</v>
      </c>
      <c r="H11" s="2">
        <v>20</v>
      </c>
      <c r="I11" s="37">
        <f t="shared" si="0"/>
        <v>30.950000000000003</v>
      </c>
      <c r="J11" s="28">
        <v>81.069999999999993</v>
      </c>
      <c r="K11" s="28">
        <v>54.41</v>
      </c>
      <c r="L11" s="37">
        <f t="shared" si="1"/>
        <v>26.659999999999997</v>
      </c>
      <c r="M11" s="19"/>
      <c r="N11" s="44">
        <f t="shared" si="2"/>
        <v>16.091522880720206</v>
      </c>
      <c r="O11" s="48"/>
    </row>
    <row r="12" spans="1:15" x14ac:dyDescent="0.2">
      <c r="A12" s="7">
        <v>2</v>
      </c>
      <c r="B12" s="7"/>
      <c r="C12" s="28" t="s">
        <v>28</v>
      </c>
      <c r="D12" s="2" t="s">
        <v>43</v>
      </c>
      <c r="E12" s="2" t="s">
        <v>43</v>
      </c>
      <c r="F12" s="2"/>
      <c r="G12" s="2">
        <v>51.2</v>
      </c>
      <c r="H12" s="2">
        <v>20</v>
      </c>
      <c r="I12" s="37">
        <f t="shared" si="0"/>
        <v>31.200000000000003</v>
      </c>
      <c r="J12" s="28">
        <v>87.04</v>
      </c>
      <c r="K12" s="28">
        <v>59.85</v>
      </c>
      <c r="L12" s="37">
        <f t="shared" si="1"/>
        <v>27.190000000000005</v>
      </c>
      <c r="M12" s="19"/>
      <c r="N12" s="44">
        <f t="shared" si="2"/>
        <v>14.748069143067294</v>
      </c>
      <c r="O12" s="48"/>
    </row>
    <row r="13" spans="1:15" x14ac:dyDescent="0.2">
      <c r="A13" s="7">
        <v>3</v>
      </c>
      <c r="B13" s="7"/>
      <c r="C13" s="28" t="s">
        <v>28</v>
      </c>
      <c r="D13" s="2" t="s">
        <v>43</v>
      </c>
      <c r="E13" s="2" t="s">
        <v>43</v>
      </c>
      <c r="F13" s="2"/>
      <c r="G13" s="2">
        <v>50.8</v>
      </c>
      <c r="H13" s="2">
        <v>20</v>
      </c>
      <c r="I13" s="37">
        <f t="shared" si="0"/>
        <v>30.799999999999997</v>
      </c>
      <c r="J13" s="28">
        <v>78.75</v>
      </c>
      <c r="K13" s="28">
        <v>51.91</v>
      </c>
      <c r="L13" s="37">
        <f t="shared" si="1"/>
        <v>26.840000000000003</v>
      </c>
      <c r="M13" s="19"/>
      <c r="N13" s="44">
        <f t="shared" si="2"/>
        <v>14.754098360655712</v>
      </c>
      <c r="O13" s="48"/>
    </row>
    <row r="14" spans="1:15" x14ac:dyDescent="0.2">
      <c r="A14" s="7">
        <v>4</v>
      </c>
      <c r="B14" s="7"/>
      <c r="C14" s="28" t="s">
        <v>28</v>
      </c>
      <c r="D14" s="2" t="s">
        <v>43</v>
      </c>
      <c r="E14" s="2" t="s">
        <v>43</v>
      </c>
      <c r="F14" s="2"/>
      <c r="G14" s="2">
        <v>62.7</v>
      </c>
      <c r="H14" s="2">
        <v>20</v>
      </c>
      <c r="I14" s="37">
        <f t="shared" si="0"/>
        <v>42.7</v>
      </c>
      <c r="J14" s="28">
        <v>85.04</v>
      </c>
      <c r="K14" s="28">
        <v>49.09</v>
      </c>
      <c r="L14" s="37">
        <f t="shared" si="1"/>
        <v>35.950000000000003</v>
      </c>
      <c r="M14" s="19"/>
      <c r="N14" s="44">
        <f t="shared" si="2"/>
        <v>18.776077885952709</v>
      </c>
      <c r="O14" s="48"/>
    </row>
    <row r="15" spans="1:15" x14ac:dyDescent="0.2">
      <c r="A15" s="7">
        <v>5</v>
      </c>
      <c r="B15" s="7"/>
      <c r="C15" s="28" t="s">
        <v>28</v>
      </c>
      <c r="D15" s="2" t="s">
        <v>43</v>
      </c>
      <c r="E15" s="2" t="s">
        <v>43</v>
      </c>
      <c r="F15" s="2"/>
      <c r="G15" s="2">
        <v>65.7</v>
      </c>
      <c r="H15" s="2">
        <v>20</v>
      </c>
      <c r="I15" s="37">
        <f t="shared" si="0"/>
        <v>45.7</v>
      </c>
      <c r="J15" s="28">
        <v>102.53</v>
      </c>
      <c r="K15" s="28">
        <v>63.69</v>
      </c>
      <c r="L15" s="37">
        <f t="shared" si="1"/>
        <v>38.840000000000003</v>
      </c>
      <c r="M15" s="19"/>
      <c r="N15" s="44">
        <f t="shared" si="2"/>
        <v>17.662203913491243</v>
      </c>
      <c r="O15" s="48"/>
    </row>
    <row r="16" spans="1:15" x14ac:dyDescent="0.2">
      <c r="A16" s="7">
        <v>6</v>
      </c>
      <c r="B16" s="7"/>
      <c r="C16" s="28" t="s">
        <v>28</v>
      </c>
      <c r="D16" s="2" t="s">
        <v>43</v>
      </c>
      <c r="E16" s="2" t="s">
        <v>43</v>
      </c>
      <c r="F16" s="2"/>
      <c r="G16" s="2">
        <v>53.2</v>
      </c>
      <c r="H16" s="2">
        <v>20</v>
      </c>
      <c r="I16" s="37">
        <f t="shared" si="0"/>
        <v>33.200000000000003</v>
      </c>
      <c r="J16" s="28">
        <v>75.06</v>
      </c>
      <c r="K16" s="28">
        <v>46.31</v>
      </c>
      <c r="L16" s="37">
        <f t="shared" si="1"/>
        <v>28.75</v>
      </c>
      <c r="M16" s="19"/>
      <c r="N16" s="44">
        <f t="shared" si="2"/>
        <v>15.478260869565228</v>
      </c>
      <c r="O16" s="48"/>
    </row>
    <row r="17" spans="1:15" x14ac:dyDescent="0.2">
      <c r="A17" s="7">
        <v>7</v>
      </c>
      <c r="B17" s="7"/>
      <c r="C17" s="28" t="s">
        <v>28</v>
      </c>
      <c r="D17" s="2" t="s">
        <v>43</v>
      </c>
      <c r="E17" s="2" t="s">
        <v>43</v>
      </c>
      <c r="F17" s="2"/>
      <c r="G17" s="2">
        <v>52.6</v>
      </c>
      <c r="H17" s="2">
        <v>20</v>
      </c>
      <c r="I17" s="37">
        <f t="shared" si="0"/>
        <v>32.6</v>
      </c>
      <c r="J17" s="28">
        <v>80.12</v>
      </c>
      <c r="K17" s="28">
        <v>53.37</v>
      </c>
      <c r="L17" s="37">
        <f t="shared" si="1"/>
        <v>26.750000000000007</v>
      </c>
      <c r="M17" s="19"/>
      <c r="N17" s="44">
        <f t="shared" si="2"/>
        <v>21.869158878504646</v>
      </c>
      <c r="O17" s="48"/>
    </row>
    <row r="18" spans="1:15" x14ac:dyDescent="0.2">
      <c r="A18" s="7">
        <v>8</v>
      </c>
      <c r="B18" s="7"/>
      <c r="C18" s="28" t="s">
        <v>28</v>
      </c>
      <c r="D18" s="2" t="s">
        <v>43</v>
      </c>
      <c r="E18" s="2" t="s">
        <v>43</v>
      </c>
      <c r="F18" s="2"/>
      <c r="G18" s="2">
        <v>51</v>
      </c>
      <c r="H18" s="2">
        <v>20</v>
      </c>
      <c r="I18" s="37">
        <f t="shared" si="0"/>
        <v>31</v>
      </c>
      <c r="J18" s="28">
        <v>72.03</v>
      </c>
      <c r="K18" s="28">
        <v>45.46</v>
      </c>
      <c r="L18" s="37">
        <f t="shared" si="1"/>
        <v>26.57</v>
      </c>
      <c r="M18" s="19"/>
      <c r="N18" s="44">
        <f t="shared" si="2"/>
        <v>16.672939405344373</v>
      </c>
      <c r="O18" s="48"/>
    </row>
    <row r="19" spans="1:15" x14ac:dyDescent="0.2">
      <c r="A19" s="7">
        <v>9</v>
      </c>
      <c r="B19" s="7"/>
      <c r="C19" s="28" t="s">
        <v>28</v>
      </c>
      <c r="D19" s="2" t="s">
        <v>43</v>
      </c>
      <c r="E19" s="2" t="s">
        <v>43</v>
      </c>
      <c r="F19" s="2"/>
      <c r="G19" s="2">
        <v>56.4</v>
      </c>
      <c r="H19" s="2">
        <v>20</v>
      </c>
      <c r="I19" s="37">
        <f t="shared" si="0"/>
        <v>36.4</v>
      </c>
      <c r="J19" s="28">
        <v>75.02</v>
      </c>
      <c r="K19" s="28">
        <v>45.13</v>
      </c>
      <c r="L19" s="37">
        <f t="shared" si="1"/>
        <v>29.889999999999993</v>
      </c>
      <c r="M19" s="19"/>
      <c r="N19" s="44">
        <f t="shared" si="2"/>
        <v>21.779859484777539</v>
      </c>
      <c r="O19" s="48"/>
    </row>
    <row r="20" spans="1:15" x14ac:dyDescent="0.2">
      <c r="A20" s="7">
        <v>10</v>
      </c>
      <c r="B20" s="7"/>
      <c r="C20" s="28" t="s">
        <v>28</v>
      </c>
      <c r="D20" s="2" t="s">
        <v>43</v>
      </c>
      <c r="E20" s="2" t="s">
        <v>43</v>
      </c>
      <c r="F20" s="2"/>
      <c r="G20" s="2">
        <v>52.7</v>
      </c>
      <c r="H20" s="2">
        <v>20</v>
      </c>
      <c r="I20" s="37">
        <f t="shared" si="0"/>
        <v>32.700000000000003</v>
      </c>
      <c r="J20" s="28">
        <v>86.67</v>
      </c>
      <c r="K20" s="28">
        <v>60.2</v>
      </c>
      <c r="L20" s="37">
        <f t="shared" si="1"/>
        <v>26.47</v>
      </c>
      <c r="M20" s="19"/>
      <c r="N20" s="44">
        <f t="shared" si="2"/>
        <v>23.536078579524006</v>
      </c>
      <c r="O20" s="48"/>
    </row>
    <row r="21" spans="1:15" x14ac:dyDescent="0.2">
      <c r="A21" s="7">
        <v>1</v>
      </c>
      <c r="B21" s="7"/>
      <c r="C21" s="28" t="s">
        <v>28</v>
      </c>
      <c r="D21" s="2" t="s">
        <v>44</v>
      </c>
      <c r="E21" s="2" t="s">
        <v>44</v>
      </c>
      <c r="F21" s="2"/>
      <c r="G21" s="2">
        <v>42.8</v>
      </c>
      <c r="H21" s="2">
        <v>20</v>
      </c>
      <c r="I21" s="37">
        <f t="shared" si="0"/>
        <v>22.799999999999997</v>
      </c>
      <c r="J21" s="28">
        <v>73.56</v>
      </c>
      <c r="K21" s="28">
        <v>52.75</v>
      </c>
      <c r="L21" s="37">
        <f t="shared" si="1"/>
        <v>20.810000000000002</v>
      </c>
      <c r="M21" s="19"/>
      <c r="N21" s="44">
        <f t="shared" si="2"/>
        <v>9.5627102354636939</v>
      </c>
      <c r="O21" s="48"/>
    </row>
    <row r="22" spans="1:15" x14ac:dyDescent="0.2">
      <c r="A22" s="7">
        <v>2</v>
      </c>
      <c r="B22" s="7"/>
      <c r="C22" s="28" t="s">
        <v>28</v>
      </c>
      <c r="D22" s="2" t="s">
        <v>44</v>
      </c>
      <c r="E22" s="2" t="s">
        <v>44</v>
      </c>
      <c r="F22" s="2"/>
      <c r="G22" s="2">
        <v>50.2</v>
      </c>
      <c r="H22" s="2">
        <v>20</v>
      </c>
      <c r="I22" s="37">
        <f t="shared" si="0"/>
        <v>30.200000000000003</v>
      </c>
      <c r="J22" s="28">
        <v>80.72</v>
      </c>
      <c r="K22" s="28">
        <v>59.47</v>
      </c>
      <c r="L22" s="37">
        <f t="shared" si="1"/>
        <v>21.25</v>
      </c>
      <c r="M22" s="19"/>
      <c r="N22" s="44">
        <f t="shared" si="2"/>
        <v>42.117647058823543</v>
      </c>
      <c r="O22" s="48"/>
    </row>
    <row r="23" spans="1:15" x14ac:dyDescent="0.2">
      <c r="A23" s="7">
        <v>3</v>
      </c>
      <c r="B23" s="7"/>
      <c r="C23" s="28" t="s">
        <v>28</v>
      </c>
      <c r="D23" s="2" t="s">
        <v>44</v>
      </c>
      <c r="E23" s="2" t="s">
        <v>44</v>
      </c>
      <c r="F23" s="2"/>
      <c r="G23" s="2">
        <v>36.700000000000003</v>
      </c>
      <c r="H23" s="2">
        <v>20</v>
      </c>
      <c r="I23" s="37">
        <f t="shared" si="0"/>
        <v>16.700000000000003</v>
      </c>
      <c r="J23" s="28">
        <v>61.59</v>
      </c>
      <c r="K23" s="28">
        <v>46.28</v>
      </c>
      <c r="L23" s="37">
        <f t="shared" si="1"/>
        <v>15.310000000000002</v>
      </c>
      <c r="M23" s="19"/>
      <c r="N23" s="44">
        <f t="shared" si="2"/>
        <v>9.0790333115610728</v>
      </c>
      <c r="O23" s="48"/>
    </row>
    <row r="24" spans="1:15" x14ac:dyDescent="0.2">
      <c r="A24" s="7">
        <v>4</v>
      </c>
      <c r="B24" s="7"/>
      <c r="C24" s="28" t="s">
        <v>28</v>
      </c>
      <c r="D24" s="2" t="s">
        <v>44</v>
      </c>
      <c r="E24" s="2" t="s">
        <v>44</v>
      </c>
      <c r="F24" s="2"/>
      <c r="G24" s="2">
        <v>43.3</v>
      </c>
      <c r="H24" s="2">
        <v>20</v>
      </c>
      <c r="I24" s="37">
        <f t="shared" si="0"/>
        <v>23.299999999999997</v>
      </c>
      <c r="J24" s="28">
        <v>67.02</v>
      </c>
      <c r="K24" s="28">
        <v>45.85</v>
      </c>
      <c r="L24" s="37">
        <f t="shared" si="1"/>
        <v>21.169999999999995</v>
      </c>
      <c r="M24" s="19"/>
      <c r="N24" s="44">
        <f t="shared" si="2"/>
        <v>10.061407652338229</v>
      </c>
      <c r="O24" s="48"/>
    </row>
    <row r="25" spans="1:15" x14ac:dyDescent="0.2">
      <c r="A25" s="7">
        <v>5</v>
      </c>
      <c r="B25" s="7"/>
      <c r="C25" s="28" t="s">
        <v>28</v>
      </c>
      <c r="D25" s="2" t="s">
        <v>44</v>
      </c>
      <c r="E25" s="2" t="s">
        <v>44</v>
      </c>
      <c r="F25" s="2"/>
      <c r="G25" s="2">
        <v>40.700000000000003</v>
      </c>
      <c r="H25" s="2">
        <v>20</v>
      </c>
      <c r="I25" s="37">
        <f t="shared" si="0"/>
        <v>20.700000000000003</v>
      </c>
      <c r="J25" s="28">
        <v>65.349999999999994</v>
      </c>
      <c r="K25" s="28">
        <v>46.45</v>
      </c>
      <c r="L25" s="37">
        <f t="shared" si="1"/>
        <v>18.899999999999991</v>
      </c>
      <c r="M25" s="19"/>
      <c r="N25" s="44">
        <f t="shared" si="2"/>
        <v>9.5238095238095877</v>
      </c>
      <c r="O25" s="48"/>
    </row>
    <row r="26" spans="1:15" x14ac:dyDescent="0.2">
      <c r="A26" s="7"/>
      <c r="B26" s="36"/>
      <c r="C26" s="2"/>
      <c r="D26" s="2"/>
      <c r="E26" s="2"/>
      <c r="F26" s="2"/>
      <c r="G26" s="2"/>
      <c r="H26" s="2"/>
      <c r="I26" s="37" t="str">
        <f t="shared" si="0"/>
        <v/>
      </c>
      <c r="J26" s="28"/>
      <c r="K26" s="28"/>
      <c r="L26" s="37" t="str">
        <f t="shared" si="1"/>
        <v/>
      </c>
      <c r="M26" s="19"/>
      <c r="N26" s="44" t="str">
        <f t="shared" si="2"/>
        <v/>
      </c>
      <c r="O26" s="48"/>
    </row>
    <row r="27" spans="1:15" x14ac:dyDescent="0.2">
      <c r="A27" s="7"/>
      <c r="B27" s="36"/>
      <c r="C27" s="2"/>
      <c r="D27" s="2"/>
      <c r="E27" s="2"/>
      <c r="F27" s="2"/>
      <c r="G27" s="2"/>
      <c r="H27" s="2"/>
      <c r="I27" s="37" t="str">
        <f t="shared" si="0"/>
        <v/>
      </c>
      <c r="J27" s="28"/>
      <c r="K27" s="28"/>
      <c r="L27" s="37" t="str">
        <f t="shared" si="1"/>
        <v/>
      </c>
      <c r="M27" s="19"/>
      <c r="N27" s="44" t="str">
        <f t="shared" si="2"/>
        <v/>
      </c>
      <c r="O27" s="48"/>
    </row>
    <row r="28" spans="1:15" x14ac:dyDescent="0.2">
      <c r="A28" s="7"/>
      <c r="B28" s="36"/>
      <c r="C28" s="2"/>
      <c r="D28" s="2"/>
      <c r="E28" s="2"/>
      <c r="F28" s="2"/>
      <c r="G28" s="2"/>
      <c r="H28" s="2"/>
      <c r="I28" s="37" t="str">
        <f t="shared" si="0"/>
        <v/>
      </c>
      <c r="J28" s="28"/>
      <c r="K28" s="28"/>
      <c r="L28" s="37" t="str">
        <f t="shared" si="1"/>
        <v/>
      </c>
      <c r="M28" s="19"/>
      <c r="N28" s="44" t="str">
        <f t="shared" si="2"/>
        <v/>
      </c>
      <c r="O28" s="48"/>
    </row>
    <row r="29" spans="1:15" x14ac:dyDescent="0.2">
      <c r="A29" s="7"/>
      <c r="B29" s="36"/>
      <c r="C29" s="2"/>
      <c r="D29" s="2"/>
      <c r="E29" s="2"/>
      <c r="F29" s="2"/>
      <c r="G29" s="2"/>
      <c r="H29" s="2"/>
      <c r="I29" s="37" t="str">
        <f t="shared" si="0"/>
        <v/>
      </c>
      <c r="J29" s="28"/>
      <c r="K29" s="28"/>
      <c r="L29" s="37" t="str">
        <f t="shared" si="1"/>
        <v/>
      </c>
      <c r="M29" s="19"/>
      <c r="N29" s="44" t="str">
        <f t="shared" si="2"/>
        <v/>
      </c>
      <c r="O29" s="48"/>
    </row>
    <row r="30" spans="1:15" x14ac:dyDescent="0.2">
      <c r="A30" s="7"/>
      <c r="B30" s="36"/>
      <c r="C30" s="2"/>
      <c r="D30" s="2"/>
      <c r="E30" s="2"/>
      <c r="F30" s="2"/>
      <c r="G30" s="2"/>
      <c r="H30" s="2"/>
      <c r="I30" s="37" t="str">
        <f t="shared" si="0"/>
        <v/>
      </c>
      <c r="J30" s="28"/>
      <c r="K30" s="28"/>
      <c r="L30" s="37" t="str">
        <f t="shared" si="1"/>
        <v/>
      </c>
      <c r="M30" s="19"/>
      <c r="N30" s="44" t="str">
        <f t="shared" si="2"/>
        <v/>
      </c>
      <c r="O30" s="48"/>
    </row>
    <row r="31" spans="1:15" x14ac:dyDescent="0.2">
      <c r="A31" s="7"/>
      <c r="B31" s="36"/>
      <c r="C31" s="2"/>
      <c r="D31" s="2"/>
      <c r="E31" s="2"/>
      <c r="F31" s="2"/>
      <c r="G31" s="2"/>
      <c r="H31" s="2"/>
      <c r="I31" s="37" t="str">
        <f t="shared" si="0"/>
        <v/>
      </c>
      <c r="J31" s="28"/>
      <c r="K31" s="28"/>
      <c r="L31" s="37" t="str">
        <f t="shared" si="1"/>
        <v/>
      </c>
      <c r="M31" s="19"/>
      <c r="N31" s="44" t="str">
        <f t="shared" si="2"/>
        <v/>
      </c>
      <c r="O31" s="48"/>
    </row>
    <row r="32" spans="1:15" x14ac:dyDescent="0.2">
      <c r="A32" s="7"/>
      <c r="B32" s="36"/>
      <c r="C32" s="2"/>
      <c r="D32" s="2"/>
      <c r="E32" s="2"/>
      <c r="F32" s="2"/>
      <c r="G32" s="2"/>
      <c r="H32" s="2"/>
      <c r="I32" s="37" t="str">
        <f t="shared" si="0"/>
        <v/>
      </c>
      <c r="J32" s="28"/>
      <c r="K32" s="28"/>
      <c r="L32" s="37" t="str">
        <f t="shared" si="1"/>
        <v/>
      </c>
      <c r="M32" s="19"/>
      <c r="N32" s="44" t="str">
        <f t="shared" si="2"/>
        <v/>
      </c>
      <c r="O32" s="48"/>
    </row>
    <row r="33" spans="1:15" x14ac:dyDescent="0.2">
      <c r="A33" s="7"/>
      <c r="B33" s="36"/>
      <c r="C33" s="2"/>
      <c r="D33" s="2"/>
      <c r="E33" s="2"/>
      <c r="F33" s="2"/>
      <c r="G33" s="2"/>
      <c r="H33" s="2"/>
      <c r="I33" s="37" t="str">
        <f t="shared" si="0"/>
        <v/>
      </c>
      <c r="J33" s="28"/>
      <c r="K33" s="28"/>
      <c r="L33" s="37" t="str">
        <f t="shared" si="1"/>
        <v/>
      </c>
      <c r="M33" s="19"/>
      <c r="N33" s="44" t="str">
        <f t="shared" si="2"/>
        <v/>
      </c>
      <c r="O33" s="48"/>
    </row>
    <row r="34" spans="1:15" x14ac:dyDescent="0.2">
      <c r="A34" s="7"/>
      <c r="B34" s="36"/>
      <c r="C34" s="2"/>
      <c r="D34" s="2"/>
      <c r="E34" s="2"/>
      <c r="F34" s="2"/>
      <c r="G34" s="2"/>
      <c r="H34" s="2"/>
      <c r="I34" s="37" t="str">
        <f t="shared" si="0"/>
        <v/>
      </c>
      <c r="J34" s="28"/>
      <c r="K34" s="28"/>
      <c r="L34" s="37" t="str">
        <f t="shared" si="1"/>
        <v/>
      </c>
      <c r="M34" s="19"/>
      <c r="N34" s="44" t="str">
        <f t="shared" si="2"/>
        <v/>
      </c>
      <c r="O34" s="48"/>
    </row>
    <row r="35" spans="1:15" x14ac:dyDescent="0.2">
      <c r="A35" s="7"/>
      <c r="B35" s="36"/>
      <c r="C35" s="2"/>
      <c r="D35" s="2"/>
      <c r="E35" s="2"/>
      <c r="F35" s="2"/>
      <c r="G35" s="2"/>
      <c r="H35" s="2"/>
      <c r="I35" s="37" t="str">
        <f t="shared" si="0"/>
        <v/>
      </c>
      <c r="J35" s="28"/>
      <c r="K35" s="28"/>
      <c r="L35" s="37" t="str">
        <f t="shared" si="1"/>
        <v/>
      </c>
      <c r="M35" s="19"/>
      <c r="N35" s="44" t="str">
        <f t="shared" si="2"/>
        <v/>
      </c>
      <c r="O35" s="48"/>
    </row>
    <row r="36" spans="1:15" x14ac:dyDescent="0.2">
      <c r="A36" s="7"/>
      <c r="B36" s="36"/>
      <c r="C36" s="2"/>
      <c r="D36" s="2"/>
      <c r="E36" s="2"/>
      <c r="F36" s="2"/>
      <c r="G36" s="2"/>
      <c r="H36" s="2"/>
      <c r="I36" s="37" t="str">
        <f t="shared" si="0"/>
        <v/>
      </c>
      <c r="J36" s="28"/>
      <c r="K36" s="28"/>
      <c r="L36" s="37" t="str">
        <f t="shared" si="1"/>
        <v/>
      </c>
      <c r="M36" s="19"/>
      <c r="N36" s="44" t="str">
        <f t="shared" si="2"/>
        <v/>
      </c>
      <c r="O36" s="48"/>
    </row>
    <row r="37" spans="1:15" x14ac:dyDescent="0.2">
      <c r="A37" s="7"/>
      <c r="B37" s="36"/>
      <c r="C37" s="2"/>
      <c r="D37" s="2"/>
      <c r="E37" s="2"/>
      <c r="F37" s="2"/>
      <c r="G37" s="2"/>
      <c r="H37" s="2"/>
      <c r="I37" s="37" t="str">
        <f t="shared" si="0"/>
        <v/>
      </c>
      <c r="J37" s="28"/>
      <c r="K37" s="28"/>
      <c r="L37" s="37" t="str">
        <f t="shared" si="1"/>
        <v/>
      </c>
      <c r="M37" s="19"/>
      <c r="N37" s="44" t="str">
        <f t="shared" si="2"/>
        <v/>
      </c>
      <c r="O37" s="48"/>
    </row>
    <row r="38" spans="1:15" x14ac:dyDescent="0.2">
      <c r="A38" s="7"/>
      <c r="B38" s="36"/>
      <c r="C38" s="2"/>
      <c r="D38" s="2"/>
      <c r="E38" s="2"/>
      <c r="F38" s="2"/>
      <c r="G38" s="2"/>
      <c r="H38" s="2"/>
      <c r="I38" s="37" t="str">
        <f t="shared" si="0"/>
        <v/>
      </c>
      <c r="J38" s="28"/>
      <c r="K38" s="28"/>
      <c r="L38" s="37" t="str">
        <f t="shared" si="1"/>
        <v/>
      </c>
      <c r="M38" s="19"/>
      <c r="N38" s="44" t="str">
        <f t="shared" si="2"/>
        <v/>
      </c>
      <c r="O38" s="48"/>
    </row>
    <row r="39" spans="1:15" x14ac:dyDescent="0.2">
      <c r="A39" s="7"/>
      <c r="B39" s="36"/>
      <c r="C39" s="2"/>
      <c r="D39" s="2"/>
      <c r="E39" s="2"/>
      <c r="F39" s="2"/>
      <c r="G39" s="2"/>
      <c r="H39" s="2"/>
      <c r="I39" s="37" t="str">
        <f t="shared" si="0"/>
        <v/>
      </c>
      <c r="J39" s="28"/>
      <c r="K39" s="28"/>
      <c r="L39" s="37" t="str">
        <f t="shared" si="1"/>
        <v/>
      </c>
      <c r="M39" s="19"/>
      <c r="N39" s="44" t="str">
        <f t="shared" si="2"/>
        <v/>
      </c>
      <c r="O39" s="48"/>
    </row>
    <row r="40" spans="1:15" x14ac:dyDescent="0.2">
      <c r="A40" s="7"/>
      <c r="B40" s="36"/>
      <c r="C40" s="2"/>
      <c r="D40" s="2"/>
      <c r="E40" s="2"/>
      <c r="F40" s="2"/>
      <c r="G40" s="2"/>
      <c r="H40" s="2"/>
      <c r="I40" s="37" t="str">
        <f t="shared" si="0"/>
        <v/>
      </c>
      <c r="J40" s="28"/>
      <c r="K40" s="28"/>
      <c r="L40" s="37" t="str">
        <f t="shared" si="1"/>
        <v/>
      </c>
      <c r="M40" s="19"/>
      <c r="N40" s="44" t="str">
        <f t="shared" si="2"/>
        <v/>
      </c>
      <c r="O40" s="48"/>
    </row>
    <row r="41" spans="1:15" x14ac:dyDescent="0.2">
      <c r="A41" s="7"/>
      <c r="B41" s="36"/>
      <c r="C41" s="2"/>
      <c r="D41" s="2"/>
      <c r="E41" s="2"/>
      <c r="F41" s="2"/>
      <c r="G41" s="2"/>
      <c r="H41" s="2"/>
      <c r="I41" s="37" t="str">
        <f t="shared" si="0"/>
        <v/>
      </c>
      <c r="J41" s="28"/>
      <c r="K41" s="28"/>
      <c r="L41" s="37" t="str">
        <f t="shared" si="1"/>
        <v/>
      </c>
      <c r="M41" s="19"/>
      <c r="N41" s="44" t="str">
        <f t="shared" si="2"/>
        <v/>
      </c>
      <c r="O41" s="48"/>
    </row>
    <row r="42" spans="1:15" x14ac:dyDescent="0.2">
      <c r="A42" s="7"/>
      <c r="B42" s="36"/>
      <c r="C42" s="2"/>
      <c r="D42" s="2"/>
      <c r="E42" s="2"/>
      <c r="F42" s="2"/>
      <c r="G42" s="2"/>
      <c r="H42" s="2"/>
      <c r="I42" s="37" t="str">
        <f t="shared" si="0"/>
        <v/>
      </c>
      <c r="J42" s="28"/>
      <c r="K42" s="28"/>
      <c r="L42" s="37" t="str">
        <f t="shared" si="1"/>
        <v/>
      </c>
      <c r="M42" s="19"/>
      <c r="N42" s="44" t="str">
        <f t="shared" si="2"/>
        <v/>
      </c>
      <c r="O42" s="48"/>
    </row>
    <row r="43" spans="1:15" x14ac:dyDescent="0.2">
      <c r="A43" s="7"/>
      <c r="B43" s="36"/>
      <c r="C43" s="2"/>
      <c r="D43" s="2"/>
      <c r="E43" s="2"/>
      <c r="F43" s="2"/>
      <c r="G43" s="2"/>
      <c r="H43" s="2"/>
      <c r="I43" s="37" t="str">
        <f t="shared" si="0"/>
        <v/>
      </c>
      <c r="J43" s="28"/>
      <c r="K43" s="28"/>
      <c r="L43" s="37" t="str">
        <f t="shared" si="1"/>
        <v/>
      </c>
      <c r="M43" s="19"/>
      <c r="N43" s="44" t="str">
        <f t="shared" si="2"/>
        <v/>
      </c>
      <c r="O43" s="48"/>
    </row>
    <row r="44" spans="1:15" x14ac:dyDescent="0.2">
      <c r="A44" s="7"/>
      <c r="B44" s="36"/>
      <c r="C44" s="2"/>
      <c r="D44" s="2"/>
      <c r="E44" s="2"/>
      <c r="F44" s="2"/>
      <c r="G44" s="2"/>
      <c r="H44" s="2"/>
      <c r="I44" s="37" t="str">
        <f t="shared" si="0"/>
        <v/>
      </c>
      <c r="J44" s="28"/>
      <c r="K44" s="28"/>
      <c r="L44" s="37" t="str">
        <f t="shared" si="1"/>
        <v/>
      </c>
      <c r="M44" s="19"/>
      <c r="N44" s="44" t="str">
        <f t="shared" si="2"/>
        <v/>
      </c>
      <c r="O44" s="48"/>
    </row>
    <row r="45" spans="1:15" x14ac:dyDescent="0.2">
      <c r="A45" s="7"/>
      <c r="B45" s="36"/>
      <c r="C45" s="2"/>
      <c r="D45" s="2"/>
      <c r="E45" s="2"/>
      <c r="F45" s="2"/>
      <c r="G45" s="2"/>
      <c r="H45" s="2"/>
      <c r="I45" s="37" t="str">
        <f t="shared" si="0"/>
        <v/>
      </c>
      <c r="J45" s="28"/>
      <c r="K45" s="28"/>
      <c r="L45" s="37" t="str">
        <f t="shared" si="1"/>
        <v/>
      </c>
      <c r="M45" s="19"/>
      <c r="N45" s="44" t="str">
        <f t="shared" si="2"/>
        <v/>
      </c>
      <c r="O45" s="48"/>
    </row>
    <row r="46" spans="1:15" x14ac:dyDescent="0.2">
      <c r="A46" s="7"/>
      <c r="B46" s="36"/>
      <c r="C46" s="2"/>
      <c r="D46" s="2"/>
      <c r="E46" s="2"/>
      <c r="F46" s="2"/>
      <c r="G46" s="2"/>
      <c r="H46" s="2"/>
      <c r="I46" s="37" t="str">
        <f t="shared" si="0"/>
        <v/>
      </c>
      <c r="J46" s="28"/>
      <c r="K46" s="28"/>
      <c r="L46" s="37" t="str">
        <f t="shared" si="1"/>
        <v/>
      </c>
      <c r="M46" s="19"/>
      <c r="N46" s="44" t="str">
        <f t="shared" si="2"/>
        <v/>
      </c>
      <c r="O46" s="48"/>
    </row>
    <row r="47" spans="1:15" x14ac:dyDescent="0.2">
      <c r="A47" s="7"/>
      <c r="B47" s="36"/>
      <c r="C47" s="2"/>
      <c r="D47" s="2"/>
      <c r="E47" s="2"/>
      <c r="F47" s="2"/>
      <c r="G47" s="2"/>
      <c r="H47" s="2"/>
      <c r="I47" s="37" t="str">
        <f t="shared" si="0"/>
        <v/>
      </c>
      <c r="J47" s="28"/>
      <c r="K47" s="28"/>
      <c r="L47" s="37" t="str">
        <f t="shared" si="1"/>
        <v/>
      </c>
      <c r="M47" s="19"/>
      <c r="N47" s="44" t="str">
        <f t="shared" si="2"/>
        <v/>
      </c>
      <c r="O47" s="48"/>
    </row>
    <row r="48" spans="1:15" x14ac:dyDescent="0.2">
      <c r="A48" s="7"/>
      <c r="B48" s="36"/>
      <c r="C48" s="2"/>
      <c r="D48" s="2"/>
      <c r="E48" s="2"/>
      <c r="F48" s="2"/>
      <c r="G48" s="2"/>
      <c r="H48" s="2"/>
      <c r="I48" s="37" t="str">
        <f t="shared" si="0"/>
        <v/>
      </c>
      <c r="J48" s="28"/>
      <c r="K48" s="28"/>
      <c r="L48" s="37" t="str">
        <f t="shared" si="1"/>
        <v/>
      </c>
      <c r="M48" s="19"/>
      <c r="N48" s="44" t="str">
        <f t="shared" si="2"/>
        <v/>
      </c>
      <c r="O48" s="48"/>
    </row>
    <row r="49" spans="1:15" x14ac:dyDescent="0.2">
      <c r="A49" s="7"/>
      <c r="B49" s="36"/>
      <c r="C49" s="2"/>
      <c r="D49" s="2"/>
      <c r="E49" s="2"/>
      <c r="F49" s="2"/>
      <c r="G49" s="2"/>
      <c r="H49" s="2"/>
      <c r="I49" s="37" t="str">
        <f t="shared" si="0"/>
        <v/>
      </c>
      <c r="J49" s="28"/>
      <c r="K49" s="28"/>
      <c r="L49" s="37" t="str">
        <f t="shared" si="1"/>
        <v/>
      </c>
      <c r="M49" s="19"/>
      <c r="N49" s="44" t="str">
        <f t="shared" si="2"/>
        <v/>
      </c>
      <c r="O49" s="48"/>
    </row>
    <row r="50" spans="1:15" x14ac:dyDescent="0.2">
      <c r="A50" s="7"/>
      <c r="B50" s="36"/>
      <c r="C50" s="2"/>
      <c r="D50" s="2"/>
      <c r="E50" s="2"/>
      <c r="F50" s="2"/>
      <c r="G50" s="2"/>
      <c r="H50" s="2"/>
      <c r="I50" s="37" t="str">
        <f t="shared" si="0"/>
        <v/>
      </c>
      <c r="J50" s="28"/>
      <c r="K50" s="28"/>
      <c r="L50" s="37" t="str">
        <f t="shared" si="1"/>
        <v/>
      </c>
      <c r="M50" s="19"/>
      <c r="N50" s="44" t="str">
        <f t="shared" si="2"/>
        <v/>
      </c>
      <c r="O50" s="48"/>
    </row>
    <row r="51" spans="1:15" x14ac:dyDescent="0.2">
      <c r="A51" s="7"/>
      <c r="B51" s="36"/>
      <c r="C51" s="2"/>
      <c r="D51" s="2"/>
      <c r="E51" s="2"/>
      <c r="F51" s="2"/>
      <c r="G51" s="2"/>
      <c r="H51" s="2"/>
      <c r="I51" s="37" t="str">
        <f t="shared" si="0"/>
        <v/>
      </c>
      <c r="J51" s="28"/>
      <c r="K51" s="28"/>
      <c r="L51" s="37" t="str">
        <f t="shared" si="1"/>
        <v/>
      </c>
      <c r="M51" s="19"/>
      <c r="N51" s="44" t="str">
        <f t="shared" si="2"/>
        <v/>
      </c>
      <c r="O51" s="48"/>
    </row>
    <row r="52" spans="1:15" x14ac:dyDescent="0.2">
      <c r="A52" s="7"/>
      <c r="B52" s="36"/>
      <c r="C52" s="2"/>
      <c r="D52" s="2"/>
      <c r="E52" s="2"/>
      <c r="F52" s="2"/>
      <c r="G52" s="2"/>
      <c r="H52" s="2"/>
      <c r="I52" s="37" t="str">
        <f t="shared" si="0"/>
        <v/>
      </c>
      <c r="J52" s="28"/>
      <c r="K52" s="28"/>
      <c r="L52" s="37" t="str">
        <f t="shared" si="1"/>
        <v/>
      </c>
      <c r="M52" s="19"/>
      <c r="N52" s="44" t="str">
        <f t="shared" si="2"/>
        <v/>
      </c>
      <c r="O52" s="48"/>
    </row>
    <row r="53" spans="1:15" x14ac:dyDescent="0.2">
      <c r="A53" s="7"/>
      <c r="B53" s="36"/>
      <c r="C53" s="2"/>
      <c r="D53" s="2"/>
      <c r="E53" s="2"/>
      <c r="F53" s="2"/>
      <c r="G53" s="2"/>
      <c r="H53" s="2"/>
      <c r="I53" s="37" t="str">
        <f t="shared" si="0"/>
        <v/>
      </c>
      <c r="J53" s="28"/>
      <c r="K53" s="28"/>
      <c r="L53" s="37" t="str">
        <f t="shared" si="1"/>
        <v/>
      </c>
      <c r="M53" s="19"/>
      <c r="N53" s="44" t="str">
        <f t="shared" si="2"/>
        <v/>
      </c>
      <c r="O53" s="48"/>
    </row>
    <row r="54" spans="1:15" x14ac:dyDescent="0.2">
      <c r="A54" s="7"/>
      <c r="B54" s="36"/>
      <c r="C54" s="2"/>
      <c r="D54" s="2"/>
      <c r="E54" s="2"/>
      <c r="F54" s="2"/>
      <c r="G54" s="2"/>
      <c r="H54" s="2"/>
      <c r="I54" s="37" t="str">
        <f t="shared" si="0"/>
        <v/>
      </c>
      <c r="J54" s="28"/>
      <c r="K54" s="28"/>
      <c r="L54" s="37" t="str">
        <f t="shared" si="1"/>
        <v/>
      </c>
      <c r="M54" s="19"/>
      <c r="N54" s="44" t="str">
        <f t="shared" si="2"/>
        <v/>
      </c>
      <c r="O54" s="48"/>
    </row>
    <row r="55" spans="1:15" x14ac:dyDescent="0.2">
      <c r="A55" s="7"/>
      <c r="B55" s="36"/>
      <c r="C55" s="2"/>
      <c r="D55" s="2"/>
      <c r="E55" s="2"/>
      <c r="F55" s="2"/>
      <c r="G55" s="2"/>
      <c r="H55" s="2"/>
      <c r="I55" s="37" t="str">
        <f t="shared" si="0"/>
        <v/>
      </c>
      <c r="J55" s="28"/>
      <c r="K55" s="28"/>
      <c r="L55" s="37" t="str">
        <f t="shared" si="1"/>
        <v/>
      </c>
      <c r="M55" s="19"/>
      <c r="N55" s="44" t="str">
        <f t="shared" si="2"/>
        <v/>
      </c>
      <c r="O55" s="48"/>
    </row>
    <row r="56" spans="1:15" x14ac:dyDescent="0.2">
      <c r="A56" s="7"/>
      <c r="B56" s="36"/>
      <c r="C56" s="2"/>
      <c r="D56" s="2"/>
      <c r="E56" s="2"/>
      <c r="F56" s="2"/>
      <c r="G56" s="2"/>
      <c r="H56" s="2"/>
      <c r="I56" s="37" t="str">
        <f t="shared" si="0"/>
        <v/>
      </c>
      <c r="J56" s="28"/>
      <c r="K56" s="28"/>
      <c r="L56" s="37" t="str">
        <f t="shared" si="1"/>
        <v/>
      </c>
      <c r="M56" s="19"/>
      <c r="N56" s="44" t="str">
        <f t="shared" si="2"/>
        <v/>
      </c>
      <c r="O56" s="48"/>
    </row>
    <row r="57" spans="1:15" x14ac:dyDescent="0.2">
      <c r="A57" s="7"/>
      <c r="B57" s="36"/>
      <c r="C57" s="2"/>
      <c r="D57" s="2"/>
      <c r="E57" s="2"/>
      <c r="F57" s="2"/>
      <c r="G57" s="2"/>
      <c r="H57" s="2"/>
      <c r="I57" s="37" t="str">
        <f t="shared" si="0"/>
        <v/>
      </c>
      <c r="J57" s="28"/>
      <c r="K57" s="28"/>
      <c r="L57" s="37" t="str">
        <f t="shared" si="1"/>
        <v/>
      </c>
      <c r="M57" s="19"/>
      <c r="N57" s="44" t="str">
        <f t="shared" si="2"/>
        <v/>
      </c>
      <c r="O57" s="48"/>
    </row>
    <row r="58" spans="1:15" x14ac:dyDescent="0.2">
      <c r="A58" s="7"/>
      <c r="B58" s="36"/>
      <c r="C58" s="2"/>
      <c r="D58" s="2"/>
      <c r="E58" s="2"/>
      <c r="F58" s="2"/>
      <c r="G58" s="2"/>
      <c r="H58" s="2"/>
      <c r="I58" s="37" t="str">
        <f t="shared" si="0"/>
        <v/>
      </c>
      <c r="J58" s="28"/>
      <c r="K58" s="28"/>
      <c r="L58" s="37" t="str">
        <f t="shared" si="1"/>
        <v/>
      </c>
      <c r="M58" s="19"/>
      <c r="N58" s="44" t="str">
        <f t="shared" si="2"/>
        <v/>
      </c>
      <c r="O58" s="48"/>
    </row>
    <row r="59" spans="1:15" x14ac:dyDescent="0.2">
      <c r="A59" s="7"/>
      <c r="B59" s="36"/>
      <c r="C59" s="2"/>
      <c r="D59" s="2"/>
      <c r="E59" s="2"/>
      <c r="F59" s="2"/>
      <c r="G59" s="2"/>
      <c r="H59" s="2"/>
      <c r="I59" s="37" t="str">
        <f t="shared" si="0"/>
        <v/>
      </c>
      <c r="J59" s="28"/>
      <c r="K59" s="28"/>
      <c r="L59" s="37" t="str">
        <f t="shared" si="1"/>
        <v/>
      </c>
      <c r="M59" s="19"/>
      <c r="N59" s="44" t="str">
        <f t="shared" si="2"/>
        <v/>
      </c>
      <c r="O59" s="48"/>
    </row>
    <row r="60" spans="1:15" x14ac:dyDescent="0.2">
      <c r="A60" s="7"/>
      <c r="B60" s="36"/>
      <c r="C60" s="2"/>
      <c r="D60" s="2"/>
      <c r="E60" s="2"/>
      <c r="F60" s="2"/>
      <c r="G60" s="2"/>
      <c r="H60" s="2"/>
      <c r="I60" s="37" t="str">
        <f t="shared" si="0"/>
        <v/>
      </c>
      <c r="J60" s="28"/>
      <c r="K60" s="28"/>
      <c r="L60" s="37" t="str">
        <f t="shared" si="1"/>
        <v/>
      </c>
      <c r="M60" s="19"/>
      <c r="N60" s="44" t="str">
        <f t="shared" si="2"/>
        <v/>
      </c>
      <c r="O60" s="48"/>
    </row>
    <row r="61" spans="1:15" x14ac:dyDescent="0.2">
      <c r="A61" s="7"/>
      <c r="B61" s="36"/>
      <c r="C61" s="2"/>
      <c r="D61" s="2"/>
      <c r="E61" s="2"/>
      <c r="F61" s="2"/>
      <c r="G61" s="2"/>
      <c r="H61" s="2"/>
      <c r="I61" s="37" t="str">
        <f t="shared" si="0"/>
        <v/>
      </c>
      <c r="J61" s="28"/>
      <c r="K61" s="28"/>
      <c r="L61" s="37" t="str">
        <f t="shared" si="1"/>
        <v/>
      </c>
      <c r="M61" s="19"/>
      <c r="N61" s="44" t="str">
        <f t="shared" si="2"/>
        <v/>
      </c>
      <c r="O61" s="48"/>
    </row>
    <row r="62" spans="1:15" x14ac:dyDescent="0.2">
      <c r="A62" s="7"/>
      <c r="B62" s="36"/>
      <c r="C62" s="2"/>
      <c r="D62" s="2"/>
      <c r="E62" s="2"/>
      <c r="F62" s="2"/>
      <c r="G62" s="2"/>
      <c r="H62" s="2"/>
      <c r="I62" s="37" t="str">
        <f t="shared" si="0"/>
        <v/>
      </c>
      <c r="J62" s="28"/>
      <c r="K62" s="28"/>
      <c r="L62" s="37" t="str">
        <f t="shared" si="1"/>
        <v/>
      </c>
      <c r="M62" s="19"/>
      <c r="N62" s="44" t="str">
        <f t="shared" si="2"/>
        <v/>
      </c>
      <c r="O62" s="48"/>
    </row>
    <row r="63" spans="1:15" x14ac:dyDescent="0.2">
      <c r="A63" s="7"/>
      <c r="B63" s="36"/>
      <c r="C63" s="2"/>
      <c r="D63" s="2"/>
      <c r="E63" s="2"/>
      <c r="F63" s="2"/>
      <c r="G63" s="2"/>
      <c r="H63" s="2"/>
      <c r="I63" s="37" t="str">
        <f t="shared" si="0"/>
        <v/>
      </c>
      <c r="J63" s="28"/>
      <c r="K63" s="28"/>
      <c r="L63" s="37" t="str">
        <f t="shared" si="1"/>
        <v/>
      </c>
      <c r="M63" s="19"/>
      <c r="N63" s="44" t="str">
        <f t="shared" si="2"/>
        <v/>
      </c>
      <c r="O63" s="48"/>
    </row>
    <row r="64" spans="1:15" x14ac:dyDescent="0.2">
      <c r="A64" s="7"/>
      <c r="B64" s="36"/>
      <c r="C64" s="2"/>
      <c r="D64" s="2"/>
      <c r="E64" s="2"/>
      <c r="F64" s="2"/>
      <c r="G64" s="2"/>
      <c r="H64" s="2"/>
      <c r="I64" s="37" t="str">
        <f t="shared" si="0"/>
        <v/>
      </c>
      <c r="J64" s="28"/>
      <c r="K64" s="28"/>
      <c r="L64" s="37" t="str">
        <f t="shared" si="1"/>
        <v/>
      </c>
      <c r="M64" s="19"/>
      <c r="N64" s="44" t="str">
        <f t="shared" si="2"/>
        <v/>
      </c>
      <c r="O64" s="48"/>
    </row>
    <row r="65" spans="1:15" x14ac:dyDescent="0.2">
      <c r="A65" s="7"/>
      <c r="B65" s="36"/>
      <c r="C65" s="2"/>
      <c r="D65" s="2"/>
      <c r="E65" s="2"/>
      <c r="F65" s="2"/>
      <c r="G65" s="2"/>
      <c r="H65" s="2"/>
      <c r="I65" s="37" t="str">
        <f t="shared" si="0"/>
        <v/>
      </c>
      <c r="J65" s="28"/>
      <c r="K65" s="28"/>
      <c r="L65" s="37" t="str">
        <f t="shared" si="1"/>
        <v/>
      </c>
      <c r="M65" s="19"/>
      <c r="N65" s="44" t="str">
        <f t="shared" si="2"/>
        <v/>
      </c>
      <c r="O65" s="48"/>
    </row>
    <row r="66" spans="1:15" x14ac:dyDescent="0.2">
      <c r="A66" s="7"/>
      <c r="B66" s="36"/>
      <c r="C66" s="2"/>
      <c r="D66" s="2"/>
      <c r="E66" s="2"/>
      <c r="F66" s="2"/>
      <c r="G66" s="2"/>
      <c r="H66" s="2"/>
      <c r="I66" s="37" t="str">
        <f t="shared" si="0"/>
        <v/>
      </c>
      <c r="J66" s="28"/>
      <c r="K66" s="28"/>
      <c r="L66" s="37" t="str">
        <f t="shared" si="1"/>
        <v/>
      </c>
      <c r="M66" s="19"/>
      <c r="N66" s="44" t="str">
        <f t="shared" si="2"/>
        <v/>
      </c>
      <c r="O66" s="48"/>
    </row>
    <row r="67" spans="1:15" x14ac:dyDescent="0.2">
      <c r="A67" s="7"/>
      <c r="B67" s="36"/>
      <c r="C67" s="2"/>
      <c r="D67" s="2"/>
      <c r="E67" s="2"/>
      <c r="F67" s="2"/>
      <c r="G67" s="2"/>
      <c r="H67" s="2"/>
      <c r="I67" s="37" t="str">
        <f t="shared" si="0"/>
        <v/>
      </c>
      <c r="J67" s="28"/>
      <c r="K67" s="28"/>
      <c r="L67" s="37" t="str">
        <f t="shared" si="1"/>
        <v/>
      </c>
      <c r="M67" s="19"/>
      <c r="N67" s="44" t="str">
        <f t="shared" si="2"/>
        <v/>
      </c>
      <c r="O67" s="48"/>
    </row>
    <row r="68" spans="1:15" x14ac:dyDescent="0.2">
      <c r="A68" s="7"/>
      <c r="B68" s="36"/>
      <c r="C68" s="2"/>
      <c r="D68" s="2"/>
      <c r="E68" s="2"/>
      <c r="F68" s="2"/>
      <c r="G68" s="2"/>
      <c r="H68" s="2"/>
      <c r="I68" s="37" t="str">
        <f t="shared" si="0"/>
        <v/>
      </c>
      <c r="J68" s="28"/>
      <c r="K68" s="28"/>
      <c r="L68" s="37" t="str">
        <f t="shared" si="1"/>
        <v/>
      </c>
      <c r="M68" s="19"/>
      <c r="N68" s="44" t="str">
        <f t="shared" si="2"/>
        <v/>
      </c>
      <c r="O68" s="48"/>
    </row>
    <row r="69" spans="1:15" x14ac:dyDescent="0.2">
      <c r="A69" s="7"/>
      <c r="B69" s="36"/>
      <c r="C69" s="2"/>
      <c r="D69" s="2"/>
      <c r="E69" s="2"/>
      <c r="F69" s="2"/>
      <c r="G69" s="2"/>
      <c r="H69" s="2"/>
      <c r="I69" s="37" t="str">
        <f t="shared" si="0"/>
        <v/>
      </c>
      <c r="J69" s="28"/>
      <c r="K69" s="28"/>
      <c r="L69" s="37" t="str">
        <f t="shared" si="1"/>
        <v/>
      </c>
      <c r="M69" s="19"/>
      <c r="N69" s="44" t="str">
        <f t="shared" si="2"/>
        <v/>
      </c>
      <c r="O69" s="48"/>
    </row>
    <row r="70" spans="1:15" x14ac:dyDescent="0.2">
      <c r="A70" s="7"/>
      <c r="B70" s="36"/>
      <c r="C70" s="2"/>
      <c r="D70" s="2"/>
      <c r="E70" s="2"/>
      <c r="F70" s="2"/>
      <c r="G70" s="2"/>
      <c r="H70" s="2"/>
      <c r="I70" s="37" t="str">
        <f t="shared" si="0"/>
        <v/>
      </c>
      <c r="J70" s="28"/>
      <c r="K70" s="28"/>
      <c r="L70" s="37" t="str">
        <f t="shared" si="1"/>
        <v/>
      </c>
      <c r="M70" s="19"/>
      <c r="N70" s="44" t="str">
        <f t="shared" si="2"/>
        <v/>
      </c>
      <c r="O70" s="48"/>
    </row>
    <row r="71" spans="1:15" x14ac:dyDescent="0.2">
      <c r="A71" s="7"/>
      <c r="B71" s="36"/>
      <c r="C71" s="2"/>
      <c r="D71" s="2"/>
      <c r="E71" s="2"/>
      <c r="F71" s="2"/>
      <c r="G71" s="2"/>
      <c r="H71" s="2"/>
      <c r="I71" s="37" t="str">
        <f t="shared" ref="I71:I100" si="3">IF(ISBLANK(A71), "", (IF(ISBLANK(G71),"calc'd",(G71-(H71)))))</f>
        <v/>
      </c>
      <c r="J71" s="28"/>
      <c r="K71" s="28"/>
      <c r="L71" s="37" t="str">
        <f t="shared" ref="L71:L100" si="4">IF(ISBLANK(A71), "", (IF(ISBLANK(J71),"calc'd",(J71-(K71)))))</f>
        <v/>
      </c>
      <c r="M71" s="19"/>
      <c r="N71" s="44" t="str">
        <f t="shared" ref="N71:N100" si="5">IF(ISBLANK(A71),"",(IF(ISBLANK(G71),"enter weights",(IF(ISBLANK(J71),"enter weights",(I71-L71)/L71*100)))))</f>
        <v/>
      </c>
      <c r="O71" s="48"/>
    </row>
    <row r="72" spans="1:15" x14ac:dyDescent="0.2">
      <c r="A72" s="7"/>
      <c r="B72" s="36"/>
      <c r="C72" s="2"/>
      <c r="D72" s="2"/>
      <c r="E72" s="2"/>
      <c r="F72" s="2"/>
      <c r="G72" s="2"/>
      <c r="H72" s="2"/>
      <c r="I72" s="37" t="str">
        <f t="shared" si="3"/>
        <v/>
      </c>
      <c r="J72" s="28"/>
      <c r="K72" s="28"/>
      <c r="L72" s="37" t="str">
        <f t="shared" si="4"/>
        <v/>
      </c>
      <c r="M72" s="19"/>
      <c r="N72" s="44" t="str">
        <f t="shared" si="5"/>
        <v/>
      </c>
      <c r="O72" s="48"/>
    </row>
    <row r="73" spans="1:15" x14ac:dyDescent="0.2">
      <c r="A73" s="7"/>
      <c r="B73" s="36"/>
      <c r="C73" s="2"/>
      <c r="D73" s="2"/>
      <c r="E73" s="2"/>
      <c r="F73" s="2"/>
      <c r="G73" s="2"/>
      <c r="H73" s="2"/>
      <c r="I73" s="37" t="str">
        <f t="shared" si="3"/>
        <v/>
      </c>
      <c r="J73" s="28"/>
      <c r="K73" s="28"/>
      <c r="L73" s="37" t="str">
        <f t="shared" si="4"/>
        <v/>
      </c>
      <c r="M73" s="19"/>
      <c r="N73" s="44" t="str">
        <f t="shared" si="5"/>
        <v/>
      </c>
      <c r="O73" s="48"/>
    </row>
    <row r="74" spans="1:15" x14ac:dyDescent="0.2">
      <c r="A74" s="7"/>
      <c r="B74" s="36"/>
      <c r="C74" s="2"/>
      <c r="D74" s="2"/>
      <c r="E74" s="2"/>
      <c r="F74" s="2"/>
      <c r="G74" s="2"/>
      <c r="H74" s="2"/>
      <c r="I74" s="37" t="str">
        <f t="shared" si="3"/>
        <v/>
      </c>
      <c r="J74" s="28"/>
      <c r="K74" s="28"/>
      <c r="L74" s="37" t="str">
        <f t="shared" si="4"/>
        <v/>
      </c>
      <c r="M74" s="19"/>
      <c r="N74" s="44" t="str">
        <f t="shared" si="5"/>
        <v/>
      </c>
      <c r="O74" s="48"/>
    </row>
    <row r="75" spans="1:15" x14ac:dyDescent="0.2">
      <c r="A75" s="7"/>
      <c r="B75" s="36"/>
      <c r="C75" s="2"/>
      <c r="D75" s="2"/>
      <c r="E75" s="2"/>
      <c r="F75" s="2"/>
      <c r="G75" s="2"/>
      <c r="H75" s="2"/>
      <c r="I75" s="37" t="str">
        <f t="shared" si="3"/>
        <v/>
      </c>
      <c r="J75" s="28"/>
      <c r="K75" s="28"/>
      <c r="L75" s="37" t="str">
        <f t="shared" si="4"/>
        <v/>
      </c>
      <c r="M75" s="19"/>
      <c r="N75" s="44" t="str">
        <f t="shared" si="5"/>
        <v/>
      </c>
      <c r="O75" s="48"/>
    </row>
    <row r="76" spans="1:15" x14ac:dyDescent="0.2">
      <c r="A76" s="7"/>
      <c r="B76" s="36"/>
      <c r="C76" s="2"/>
      <c r="D76" s="2"/>
      <c r="E76" s="2"/>
      <c r="F76" s="2"/>
      <c r="G76" s="2"/>
      <c r="H76" s="2"/>
      <c r="I76" s="37" t="str">
        <f t="shared" si="3"/>
        <v/>
      </c>
      <c r="J76" s="28"/>
      <c r="K76" s="28"/>
      <c r="L76" s="37" t="str">
        <f t="shared" si="4"/>
        <v/>
      </c>
      <c r="M76" s="19"/>
      <c r="N76" s="44" t="str">
        <f t="shared" si="5"/>
        <v/>
      </c>
      <c r="O76" s="48"/>
    </row>
    <row r="77" spans="1:15" x14ac:dyDescent="0.2">
      <c r="A77" s="7"/>
      <c r="B77" s="36"/>
      <c r="C77" s="2"/>
      <c r="D77" s="2"/>
      <c r="E77" s="2"/>
      <c r="F77" s="2"/>
      <c r="G77" s="2"/>
      <c r="H77" s="2"/>
      <c r="I77" s="37" t="str">
        <f t="shared" si="3"/>
        <v/>
      </c>
      <c r="J77" s="28"/>
      <c r="K77" s="28"/>
      <c r="L77" s="37" t="str">
        <f t="shared" si="4"/>
        <v/>
      </c>
      <c r="M77" s="19"/>
      <c r="N77" s="44" t="str">
        <f t="shared" si="5"/>
        <v/>
      </c>
      <c r="O77" s="48"/>
    </row>
    <row r="78" spans="1:15" x14ac:dyDescent="0.2">
      <c r="A78" s="7"/>
      <c r="B78" s="36"/>
      <c r="C78" s="2"/>
      <c r="D78" s="2"/>
      <c r="E78" s="2"/>
      <c r="F78" s="2"/>
      <c r="G78" s="2"/>
      <c r="H78" s="2"/>
      <c r="I78" s="37" t="str">
        <f t="shared" si="3"/>
        <v/>
      </c>
      <c r="J78" s="28"/>
      <c r="K78" s="28"/>
      <c r="L78" s="37" t="str">
        <f t="shared" si="4"/>
        <v/>
      </c>
      <c r="M78" s="19"/>
      <c r="N78" s="44" t="str">
        <f t="shared" si="5"/>
        <v/>
      </c>
      <c r="O78" s="48"/>
    </row>
    <row r="79" spans="1:15" x14ac:dyDescent="0.2">
      <c r="A79" s="7"/>
      <c r="B79" s="36"/>
      <c r="C79" s="2"/>
      <c r="D79" s="2"/>
      <c r="E79" s="2"/>
      <c r="F79" s="2"/>
      <c r="G79" s="2"/>
      <c r="H79" s="2"/>
      <c r="I79" s="37" t="str">
        <f t="shared" si="3"/>
        <v/>
      </c>
      <c r="J79" s="28"/>
      <c r="K79" s="28"/>
      <c r="L79" s="37" t="str">
        <f t="shared" si="4"/>
        <v/>
      </c>
      <c r="M79" s="19"/>
      <c r="N79" s="44" t="str">
        <f t="shared" si="5"/>
        <v/>
      </c>
      <c r="O79" s="48"/>
    </row>
    <row r="80" spans="1:15" x14ac:dyDescent="0.2">
      <c r="A80" s="7"/>
      <c r="B80" s="36"/>
      <c r="C80" s="2"/>
      <c r="D80" s="2"/>
      <c r="E80" s="2"/>
      <c r="F80" s="2"/>
      <c r="G80" s="2"/>
      <c r="H80" s="2"/>
      <c r="I80" s="37" t="str">
        <f t="shared" si="3"/>
        <v/>
      </c>
      <c r="J80" s="28"/>
      <c r="K80" s="28"/>
      <c r="L80" s="37" t="str">
        <f t="shared" si="4"/>
        <v/>
      </c>
      <c r="M80" s="19"/>
      <c r="N80" s="44" t="str">
        <f t="shared" si="5"/>
        <v/>
      </c>
      <c r="O80" s="48"/>
    </row>
    <row r="81" spans="1:15" x14ac:dyDescent="0.2">
      <c r="A81" s="7"/>
      <c r="B81" s="36"/>
      <c r="C81" s="2"/>
      <c r="D81" s="2"/>
      <c r="E81" s="2"/>
      <c r="F81" s="2"/>
      <c r="G81" s="2"/>
      <c r="H81" s="2"/>
      <c r="I81" s="37" t="str">
        <f t="shared" si="3"/>
        <v/>
      </c>
      <c r="J81" s="28"/>
      <c r="K81" s="28"/>
      <c r="L81" s="37" t="str">
        <f t="shared" si="4"/>
        <v/>
      </c>
      <c r="M81" s="19"/>
      <c r="N81" s="44" t="str">
        <f t="shared" si="5"/>
        <v/>
      </c>
      <c r="O81" s="48"/>
    </row>
    <row r="82" spans="1:15" x14ac:dyDescent="0.2">
      <c r="A82" s="7"/>
      <c r="B82" s="36"/>
      <c r="C82" s="2"/>
      <c r="D82" s="2"/>
      <c r="E82" s="2"/>
      <c r="F82" s="2"/>
      <c r="G82" s="2"/>
      <c r="H82" s="2"/>
      <c r="I82" s="37" t="str">
        <f t="shared" si="3"/>
        <v/>
      </c>
      <c r="J82" s="28"/>
      <c r="K82" s="28"/>
      <c r="L82" s="37" t="str">
        <f t="shared" si="4"/>
        <v/>
      </c>
      <c r="M82" s="19"/>
      <c r="N82" s="44" t="str">
        <f t="shared" si="5"/>
        <v/>
      </c>
      <c r="O82" s="48"/>
    </row>
    <row r="83" spans="1:15" x14ac:dyDescent="0.2">
      <c r="A83" s="7"/>
      <c r="B83" s="36"/>
      <c r="C83" s="2"/>
      <c r="D83" s="2"/>
      <c r="E83" s="2"/>
      <c r="F83" s="2"/>
      <c r="G83" s="2"/>
      <c r="H83" s="2"/>
      <c r="I83" s="37" t="str">
        <f t="shared" si="3"/>
        <v/>
      </c>
      <c r="J83" s="28"/>
      <c r="K83" s="28"/>
      <c r="L83" s="37" t="str">
        <f t="shared" si="4"/>
        <v/>
      </c>
      <c r="M83" s="19"/>
      <c r="N83" s="44" t="str">
        <f t="shared" si="5"/>
        <v/>
      </c>
      <c r="O83" s="48"/>
    </row>
    <row r="84" spans="1:15" x14ac:dyDescent="0.2">
      <c r="A84" s="7"/>
      <c r="B84" s="36"/>
      <c r="C84" s="2"/>
      <c r="D84" s="2"/>
      <c r="E84" s="2"/>
      <c r="F84" s="2"/>
      <c r="G84" s="2"/>
      <c r="H84" s="2"/>
      <c r="I84" s="37" t="str">
        <f t="shared" si="3"/>
        <v/>
      </c>
      <c r="J84" s="28"/>
      <c r="K84" s="28"/>
      <c r="L84" s="37" t="str">
        <f t="shared" si="4"/>
        <v/>
      </c>
      <c r="M84" s="19"/>
      <c r="N84" s="44" t="str">
        <f t="shared" si="5"/>
        <v/>
      </c>
      <c r="O84" s="48"/>
    </row>
    <row r="85" spans="1:15" x14ac:dyDescent="0.2">
      <c r="A85" s="7"/>
      <c r="B85" s="36"/>
      <c r="C85" s="2"/>
      <c r="D85" s="2"/>
      <c r="E85" s="2"/>
      <c r="F85" s="2"/>
      <c r="G85" s="2"/>
      <c r="H85" s="2"/>
      <c r="I85" s="37" t="str">
        <f t="shared" si="3"/>
        <v/>
      </c>
      <c r="J85" s="28"/>
      <c r="K85" s="28"/>
      <c r="L85" s="37" t="str">
        <f t="shared" si="4"/>
        <v/>
      </c>
      <c r="M85" s="19"/>
      <c r="N85" s="44" t="str">
        <f t="shared" si="5"/>
        <v/>
      </c>
      <c r="O85" s="48"/>
    </row>
    <row r="86" spans="1:15" x14ac:dyDescent="0.2">
      <c r="A86" s="7"/>
      <c r="B86" s="36"/>
      <c r="C86" s="2"/>
      <c r="D86" s="2"/>
      <c r="E86" s="2"/>
      <c r="F86" s="2"/>
      <c r="G86" s="2"/>
      <c r="H86" s="2"/>
      <c r="I86" s="37" t="str">
        <f t="shared" si="3"/>
        <v/>
      </c>
      <c r="J86" s="28"/>
      <c r="K86" s="28"/>
      <c r="L86" s="37" t="str">
        <f t="shared" si="4"/>
        <v/>
      </c>
      <c r="M86" s="19"/>
      <c r="N86" s="44" t="str">
        <f t="shared" si="5"/>
        <v/>
      </c>
      <c r="O86" s="48"/>
    </row>
    <row r="87" spans="1:15" x14ac:dyDescent="0.2">
      <c r="A87" s="7"/>
      <c r="B87" s="36"/>
      <c r="C87" s="2"/>
      <c r="D87" s="2"/>
      <c r="E87" s="2"/>
      <c r="F87" s="2"/>
      <c r="G87" s="2"/>
      <c r="H87" s="2"/>
      <c r="I87" s="37" t="str">
        <f t="shared" si="3"/>
        <v/>
      </c>
      <c r="J87" s="28"/>
      <c r="K87" s="28"/>
      <c r="L87" s="37" t="str">
        <f t="shared" si="4"/>
        <v/>
      </c>
      <c r="M87" s="19"/>
      <c r="N87" s="44" t="str">
        <f t="shared" si="5"/>
        <v/>
      </c>
      <c r="O87" s="48"/>
    </row>
    <row r="88" spans="1:15" x14ac:dyDescent="0.2">
      <c r="A88" s="7"/>
      <c r="B88" s="36"/>
      <c r="C88" s="2"/>
      <c r="D88" s="2"/>
      <c r="E88" s="2"/>
      <c r="F88" s="2"/>
      <c r="G88" s="2"/>
      <c r="H88" s="2"/>
      <c r="I88" s="37" t="str">
        <f t="shared" si="3"/>
        <v/>
      </c>
      <c r="J88" s="28"/>
      <c r="K88" s="28"/>
      <c r="L88" s="37" t="str">
        <f t="shared" si="4"/>
        <v/>
      </c>
      <c r="M88" s="19"/>
      <c r="N88" s="44" t="str">
        <f t="shared" si="5"/>
        <v/>
      </c>
      <c r="O88" s="48"/>
    </row>
    <row r="89" spans="1:15" x14ac:dyDescent="0.2">
      <c r="A89" s="7"/>
      <c r="B89" s="36"/>
      <c r="C89" s="2"/>
      <c r="D89" s="2"/>
      <c r="E89" s="2"/>
      <c r="F89" s="2"/>
      <c r="G89" s="2"/>
      <c r="H89" s="2"/>
      <c r="I89" s="37" t="str">
        <f t="shared" si="3"/>
        <v/>
      </c>
      <c r="J89" s="28"/>
      <c r="K89" s="28"/>
      <c r="L89" s="37" t="str">
        <f t="shared" si="4"/>
        <v/>
      </c>
      <c r="M89" s="19"/>
      <c r="N89" s="44" t="str">
        <f t="shared" si="5"/>
        <v/>
      </c>
      <c r="O89" s="48"/>
    </row>
    <row r="90" spans="1:15" x14ac:dyDescent="0.2">
      <c r="A90" s="7"/>
      <c r="B90" s="36"/>
      <c r="C90" s="2"/>
      <c r="D90" s="2"/>
      <c r="E90" s="2"/>
      <c r="F90" s="2"/>
      <c r="G90" s="2"/>
      <c r="H90" s="2"/>
      <c r="I90" s="37" t="str">
        <f t="shared" si="3"/>
        <v/>
      </c>
      <c r="J90" s="28"/>
      <c r="K90" s="28"/>
      <c r="L90" s="37" t="str">
        <f t="shared" si="4"/>
        <v/>
      </c>
      <c r="M90" s="19"/>
      <c r="N90" s="44" t="str">
        <f t="shared" si="5"/>
        <v/>
      </c>
      <c r="O90" s="48"/>
    </row>
    <row r="91" spans="1:15" x14ac:dyDescent="0.2">
      <c r="A91" s="7"/>
      <c r="B91" s="36"/>
      <c r="C91" s="2"/>
      <c r="D91" s="2"/>
      <c r="E91" s="2"/>
      <c r="F91" s="2"/>
      <c r="G91" s="2"/>
      <c r="H91" s="2"/>
      <c r="I91" s="37" t="str">
        <f t="shared" si="3"/>
        <v/>
      </c>
      <c r="J91" s="28"/>
      <c r="K91" s="28"/>
      <c r="L91" s="37" t="str">
        <f t="shared" si="4"/>
        <v/>
      </c>
      <c r="M91" s="19"/>
      <c r="N91" s="44" t="str">
        <f t="shared" si="5"/>
        <v/>
      </c>
      <c r="O91" s="48"/>
    </row>
    <row r="92" spans="1:15" x14ac:dyDescent="0.2">
      <c r="A92" s="7"/>
      <c r="B92" s="36"/>
      <c r="C92" s="2"/>
      <c r="D92" s="2"/>
      <c r="E92" s="2"/>
      <c r="F92" s="2"/>
      <c r="G92" s="2"/>
      <c r="H92" s="2"/>
      <c r="I92" s="37" t="str">
        <f t="shared" si="3"/>
        <v/>
      </c>
      <c r="J92" s="28"/>
      <c r="K92" s="28"/>
      <c r="L92" s="37" t="str">
        <f t="shared" si="4"/>
        <v/>
      </c>
      <c r="M92" s="19"/>
      <c r="N92" s="44" t="str">
        <f t="shared" si="5"/>
        <v/>
      </c>
      <c r="O92" s="48"/>
    </row>
    <row r="93" spans="1:15" x14ac:dyDescent="0.2">
      <c r="A93" s="7"/>
      <c r="B93" s="36"/>
      <c r="C93" s="2"/>
      <c r="D93" s="2"/>
      <c r="E93" s="2"/>
      <c r="F93" s="2"/>
      <c r="G93" s="2"/>
      <c r="H93" s="2"/>
      <c r="I93" s="37" t="str">
        <f t="shared" si="3"/>
        <v/>
      </c>
      <c r="J93" s="28"/>
      <c r="K93" s="28"/>
      <c r="L93" s="37" t="str">
        <f t="shared" si="4"/>
        <v/>
      </c>
      <c r="M93" s="19"/>
      <c r="N93" s="44" t="str">
        <f t="shared" si="5"/>
        <v/>
      </c>
      <c r="O93" s="48"/>
    </row>
    <row r="94" spans="1:15" x14ac:dyDescent="0.2">
      <c r="A94" s="7"/>
      <c r="B94" s="36"/>
      <c r="C94" s="2"/>
      <c r="D94" s="2"/>
      <c r="E94" s="2"/>
      <c r="F94" s="2"/>
      <c r="G94" s="2"/>
      <c r="H94" s="2"/>
      <c r="I94" s="37" t="str">
        <f t="shared" si="3"/>
        <v/>
      </c>
      <c r="J94" s="28"/>
      <c r="K94" s="28"/>
      <c r="L94" s="37" t="str">
        <f t="shared" si="4"/>
        <v/>
      </c>
      <c r="M94" s="19"/>
      <c r="N94" s="44" t="str">
        <f t="shared" si="5"/>
        <v/>
      </c>
      <c r="O94" s="48"/>
    </row>
    <row r="95" spans="1:15" x14ac:dyDescent="0.2">
      <c r="A95" s="7"/>
      <c r="B95" s="36"/>
      <c r="C95" s="2"/>
      <c r="D95" s="2"/>
      <c r="E95" s="2"/>
      <c r="F95" s="2"/>
      <c r="G95" s="2"/>
      <c r="H95" s="2"/>
      <c r="I95" s="37" t="str">
        <f t="shared" si="3"/>
        <v/>
      </c>
      <c r="J95" s="28"/>
      <c r="K95" s="28"/>
      <c r="L95" s="37" t="str">
        <f t="shared" si="4"/>
        <v/>
      </c>
      <c r="M95" s="19"/>
      <c r="N95" s="44" t="str">
        <f t="shared" si="5"/>
        <v/>
      </c>
      <c r="O95" s="48"/>
    </row>
    <row r="96" spans="1:15" x14ac:dyDescent="0.2">
      <c r="A96" s="7"/>
      <c r="B96" s="36"/>
      <c r="C96" s="2"/>
      <c r="D96" s="2"/>
      <c r="E96" s="2"/>
      <c r="F96" s="2"/>
      <c r="G96" s="2"/>
      <c r="H96" s="2"/>
      <c r="I96" s="37" t="str">
        <f t="shared" si="3"/>
        <v/>
      </c>
      <c r="J96" s="28"/>
      <c r="K96" s="28"/>
      <c r="L96" s="37" t="str">
        <f t="shared" si="4"/>
        <v/>
      </c>
      <c r="M96" s="19"/>
      <c r="N96" s="44" t="str">
        <f t="shared" si="5"/>
        <v/>
      </c>
      <c r="O96" s="48"/>
    </row>
    <row r="97" spans="1:15" x14ac:dyDescent="0.2">
      <c r="A97" s="7"/>
      <c r="B97" s="36"/>
      <c r="C97" s="2"/>
      <c r="D97" s="2"/>
      <c r="E97" s="2"/>
      <c r="F97" s="2"/>
      <c r="G97" s="2"/>
      <c r="H97" s="2"/>
      <c r="I97" s="37" t="str">
        <f t="shared" si="3"/>
        <v/>
      </c>
      <c r="J97" s="28"/>
      <c r="K97" s="28"/>
      <c r="L97" s="37" t="str">
        <f t="shared" si="4"/>
        <v/>
      </c>
      <c r="M97" s="19"/>
      <c r="N97" s="44" t="str">
        <f t="shared" si="5"/>
        <v/>
      </c>
      <c r="O97" s="48"/>
    </row>
    <row r="98" spans="1:15" x14ac:dyDescent="0.2">
      <c r="A98" s="7"/>
      <c r="B98" s="36"/>
      <c r="C98" s="2"/>
      <c r="D98" s="2"/>
      <c r="E98" s="2"/>
      <c r="F98" s="2"/>
      <c r="G98" s="2"/>
      <c r="H98" s="2"/>
      <c r="I98" s="37" t="str">
        <f t="shared" si="3"/>
        <v/>
      </c>
      <c r="J98" s="28"/>
      <c r="K98" s="28"/>
      <c r="L98" s="37" t="str">
        <f t="shared" si="4"/>
        <v/>
      </c>
      <c r="M98" s="19"/>
      <c r="N98" s="44" t="str">
        <f t="shared" si="5"/>
        <v/>
      </c>
      <c r="O98" s="48"/>
    </row>
    <row r="99" spans="1:15" x14ac:dyDescent="0.2">
      <c r="A99" s="7"/>
      <c r="B99" s="36"/>
      <c r="C99" s="2"/>
      <c r="D99" s="2"/>
      <c r="E99" s="2"/>
      <c r="F99" s="2"/>
      <c r="G99" s="2"/>
      <c r="H99" s="2"/>
      <c r="I99" s="37" t="str">
        <f t="shared" si="3"/>
        <v/>
      </c>
      <c r="J99" s="28"/>
      <c r="K99" s="28"/>
      <c r="L99" s="37" t="str">
        <f t="shared" si="4"/>
        <v/>
      </c>
      <c r="M99" s="19"/>
      <c r="N99" s="44" t="str">
        <f t="shared" si="5"/>
        <v/>
      </c>
      <c r="O99" s="48"/>
    </row>
    <row r="100" spans="1:15" ht="13.5" thickBot="1" x14ac:dyDescent="0.25">
      <c r="A100" s="8"/>
      <c r="B100" s="9"/>
      <c r="C100" s="9"/>
      <c r="D100" s="9"/>
      <c r="E100" s="9"/>
      <c r="F100" s="9"/>
      <c r="G100" s="9"/>
      <c r="H100" s="9"/>
      <c r="I100" s="26" t="str">
        <f t="shared" si="3"/>
        <v/>
      </c>
      <c r="J100" s="9"/>
      <c r="K100" s="9"/>
      <c r="L100" s="43" t="str">
        <f t="shared" si="4"/>
        <v/>
      </c>
      <c r="M100" s="20"/>
      <c r="N100" s="45" t="str">
        <f t="shared" si="5"/>
        <v/>
      </c>
      <c r="O100" s="49"/>
    </row>
    <row r="101" spans="1:15" ht="13.5" thickTop="1" x14ac:dyDescent="0.2"/>
  </sheetData>
  <phoneticPr fontId="0" type="noConversion"/>
  <printOptions horizontalCentered="1"/>
  <pageMargins left="0.2" right="0.2" top="1" bottom="0.5" header="0.5" footer="0.5"/>
  <pageSetup orientation="portrait" horizontalDpi="300" verticalDpi="300" r:id="rId1"/>
  <headerFooter alignWithMargins="0">
    <oddHeader>&amp;C&amp;"Times New Roman,Bold"&amp;12Forest Floor and Miscellaneous Fuel Moisture Data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35"/>
  <sheetViews>
    <sheetView showGridLines="0" tabSelected="1" workbookViewId="0">
      <selection activeCell="B2" sqref="B2"/>
    </sheetView>
  </sheetViews>
  <sheetFormatPr defaultRowHeight="12.75" x14ac:dyDescent="0.2"/>
  <cols>
    <col min="1" max="1" width="19.6640625" style="21" customWidth="1"/>
    <col min="2" max="2" width="10.1640625" style="21" customWidth="1"/>
    <col min="3" max="11" width="11.83203125" style="21" customWidth="1"/>
    <col min="12" max="12" width="14.33203125" style="21" customWidth="1"/>
    <col min="13" max="16384" width="9.33203125" style="21"/>
  </cols>
  <sheetData>
    <row r="1" spans="1:12" ht="15.75" x14ac:dyDescent="0.25">
      <c r="A1" s="13" t="s">
        <v>2</v>
      </c>
      <c r="B1" s="21" t="s">
        <v>40</v>
      </c>
      <c r="D1" s="16"/>
      <c r="E1" s="15"/>
      <c r="G1" s="22" t="s">
        <v>7</v>
      </c>
      <c r="H1" s="16" t="s">
        <v>41</v>
      </c>
      <c r="I1"/>
    </row>
    <row r="2" spans="1:12" ht="15.75" x14ac:dyDescent="0.25">
      <c r="A2" s="13" t="s">
        <v>38</v>
      </c>
      <c r="B2" s="56">
        <v>41304</v>
      </c>
      <c r="D2" s="16"/>
      <c r="E2" s="15"/>
      <c r="F2" s="14"/>
      <c r="H2" s="16"/>
      <c r="I2"/>
    </row>
    <row r="3" spans="1:12" ht="15.75" x14ac:dyDescent="0.25">
      <c r="A3" s="13" t="s">
        <v>3</v>
      </c>
      <c r="B3" s="13"/>
      <c r="D3" s="16"/>
      <c r="E3" s="15"/>
      <c r="F3" s="14"/>
      <c r="H3" s="16"/>
      <c r="I3"/>
    </row>
    <row r="5" spans="1:12" ht="15.75" x14ac:dyDescent="0.25">
      <c r="A5" s="29" t="s">
        <v>19</v>
      </c>
    </row>
    <row r="6" spans="1:12" ht="15.75" customHeight="1" x14ac:dyDescent="0.2">
      <c r="C6" s="54" t="s">
        <v>14</v>
      </c>
      <c r="D6" s="54"/>
      <c r="E6" s="54"/>
      <c r="F6" s="54"/>
      <c r="G6" s="54"/>
      <c r="H6" s="54"/>
      <c r="I6" s="54"/>
      <c r="J6" s="54"/>
      <c r="K6" s="54"/>
      <c r="L6" s="14"/>
    </row>
    <row r="7" spans="1:12" ht="26.25" customHeight="1" thickBot="1" x14ac:dyDescent="0.25">
      <c r="A7" s="30" t="s">
        <v>8</v>
      </c>
      <c r="B7" s="30" t="s">
        <v>25</v>
      </c>
      <c r="C7" s="30" t="s">
        <v>20</v>
      </c>
      <c r="D7" s="30" t="s">
        <v>18</v>
      </c>
      <c r="E7" s="30" t="s">
        <v>24</v>
      </c>
      <c r="F7" s="30" t="s">
        <v>21</v>
      </c>
      <c r="G7" s="30" t="s">
        <v>15</v>
      </c>
      <c r="H7" s="30" t="s">
        <v>22</v>
      </c>
      <c r="I7" s="30" t="s">
        <v>23</v>
      </c>
      <c r="J7" s="30" t="s">
        <v>16</v>
      </c>
      <c r="K7" s="30" t="s">
        <v>17</v>
      </c>
    </row>
    <row r="8" spans="1:12" ht="13.5" thickTop="1" x14ac:dyDescent="0.2">
      <c r="A8" s="14">
        <v>10</v>
      </c>
      <c r="B8" s="14">
        <f t="array" ref="B8">COUNT(IF($A$8='Woody Fuels'!$C$6:$C$50,'Woody Fuels'!$K$6:$K$100))</f>
        <v>0</v>
      </c>
      <c r="C8" s="31" t="e">
        <f t="array" ref="C8">AVERAGE(IF($A$8='Woody Fuels'!$C$6:$C$100,'Woody Fuels'!$K$6:$K$100))</f>
        <v>#DIV/0!</v>
      </c>
      <c r="D8" s="31" t="e">
        <f t="array" ref="D8">MEDIAN(IF($A$8='Woody Fuels'!$C$6:$C$100,'Woody Fuels'!$K$6:$K$100))</f>
        <v>#NUM!</v>
      </c>
      <c r="E8" s="31" t="e">
        <f>CONFIDENCE(0.05,G8,B8)</f>
        <v>#DIV/0!</v>
      </c>
      <c r="F8" s="31" t="e">
        <f>G8/SQRT(B8)</f>
        <v>#DIV/0!</v>
      </c>
      <c r="G8" s="31" t="e">
        <f t="array" ref="G8">STDEV(IF($A$8='Woody Fuels'!$C$6:$C$100,'Woody Fuels'!$K$6:$K$100))</f>
        <v>#DIV/0!</v>
      </c>
      <c r="H8" s="31" t="e">
        <f t="array" ref="H8">VAR(IF($A$8='Woody Fuels'!$C$6:$C$100,'Woody Fuels'!$K$6:$K$100))</f>
        <v>#DIV/0!</v>
      </c>
      <c r="I8" s="31">
        <f>K8-J8</f>
        <v>0</v>
      </c>
      <c r="J8" s="31">
        <f t="array" ref="J8">MIN(IF($A$8='Woody Fuels'!$C$6:$C$100,'Woody Fuels'!$K$6:$K$100))</f>
        <v>0</v>
      </c>
      <c r="K8" s="31">
        <f t="array" ref="K8">MAX(IF($A$8='Woody Fuels'!$C$6:$C$100,'Woody Fuels'!$K$6:$K$100))</f>
        <v>0</v>
      </c>
    </row>
    <row r="9" spans="1:12" x14ac:dyDescent="0.2">
      <c r="A9" s="14">
        <v>100</v>
      </c>
      <c r="B9" s="14">
        <f t="array" ref="B9">COUNT(IF($A$9='Woody Fuels'!$C$6:$C$50,'Woody Fuels'!$K$6:$K$50))</f>
        <v>0</v>
      </c>
      <c r="C9" s="31" t="e">
        <f t="array" ref="C9">AVERAGE(IF($A$9='Woody Fuels'!$C$6:$C$100,'Woody Fuels'!$K$6:$K$100))</f>
        <v>#DIV/0!</v>
      </c>
      <c r="D9" s="31" t="e">
        <f t="array" ref="D9">MEDIAN(IF($A$9='Woody Fuels'!$C$6:$C$100,'Woody Fuels'!$K$6:$K$100))</f>
        <v>#NUM!</v>
      </c>
      <c r="E9" s="31" t="e">
        <f>CONFIDENCE(0.05,G9,B9)</f>
        <v>#DIV/0!</v>
      </c>
      <c r="F9" s="31" t="e">
        <f>G9/SQRT(B9)</f>
        <v>#DIV/0!</v>
      </c>
      <c r="G9" s="31" t="e">
        <f t="array" ref="G9">STDEV(IF($A$9='Woody Fuels'!$C$6:$C$100,'Woody Fuels'!$K$6:$K$100))</f>
        <v>#DIV/0!</v>
      </c>
      <c r="H9" s="31" t="e">
        <f t="array" ref="H9">VAR(IF($A$9='Woody Fuels'!$C$6:$C$100,'Woody Fuels'!$K$6:$K$100))</f>
        <v>#DIV/0!</v>
      </c>
      <c r="I9" s="31">
        <f>K9-J9</f>
        <v>0</v>
      </c>
      <c r="J9" s="31">
        <f t="array" ref="J9">MIN(IF($A$9='Woody Fuels'!$C$6:$C$100,'Woody Fuels'!$K$6:$K$100))</f>
        <v>0</v>
      </c>
      <c r="K9" s="31">
        <f t="array" ref="K9">MAX(IF($A$9='Woody Fuels'!$C$6:$C$100,'Woody Fuels'!$K$6:$K$100))</f>
        <v>0</v>
      </c>
    </row>
    <row r="10" spans="1:12" ht="13.5" thickBot="1" x14ac:dyDescent="0.25">
      <c r="A10" s="32">
        <v>1000</v>
      </c>
      <c r="B10" s="32">
        <f t="array" ref="B10">COUNT(IF($A$10='Woody Fuels'!$C$6:$C$50,'Woody Fuels'!$K$6:$K$100))</f>
        <v>0</v>
      </c>
      <c r="C10" s="33" t="e">
        <f t="array" ref="C10">AVERAGE(IF($A$10='Woody Fuels'!$C$6:$C$100,'Woody Fuels'!$K$6:$K$100))</f>
        <v>#DIV/0!</v>
      </c>
      <c r="D10" s="33" t="e">
        <f t="array" ref="D10">MEDIAN(IF($A$10='Woody Fuels'!$C$6:$C$100,'Woody Fuels'!$K$6:$K$100))</f>
        <v>#NUM!</v>
      </c>
      <c r="E10" s="33" t="e">
        <f>CONFIDENCE(0.05,G10,B10)</f>
        <v>#DIV/0!</v>
      </c>
      <c r="F10" s="33" t="e">
        <f>G10/SQRT(B10)</f>
        <v>#DIV/0!</v>
      </c>
      <c r="G10" s="33" t="e">
        <f t="array" ref="G10">STDEV(IF($A$10='Woody Fuels'!$C$6:$C$100,'Woody Fuels'!$K$6:$K$100))</f>
        <v>#DIV/0!</v>
      </c>
      <c r="H10" s="33" t="e">
        <f t="array" ref="H10">VAR(IF($A$10='Woody Fuels'!$C$6:$C$100,'Woody Fuels'!$K$6:$K$100))</f>
        <v>#DIV/0!</v>
      </c>
      <c r="I10" s="33">
        <f>K10-J10</f>
        <v>0</v>
      </c>
      <c r="J10" s="33">
        <f t="array" ref="J10">MIN(IF($A$10='Woody Fuels'!$C$6:$C$100,'Woody Fuels'!$K$6:$K$100))</f>
        <v>0</v>
      </c>
      <c r="K10" s="33">
        <f t="array" ref="K10">MAX(IF($A$10='Woody Fuels'!$C$6:$C$100,'Woody Fuels'!$K$6:$K$100))</f>
        <v>0</v>
      </c>
    </row>
    <row r="11" spans="1:12" ht="13.5" thickTop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</row>
    <row r="14" spans="1:12" ht="15.75" x14ac:dyDescent="0.25">
      <c r="A14" s="29" t="s">
        <v>37</v>
      </c>
    </row>
    <row r="15" spans="1:12" x14ac:dyDescent="0.2">
      <c r="C15" s="55" t="s">
        <v>14</v>
      </c>
      <c r="D15" s="55"/>
      <c r="E15" s="55"/>
      <c r="F15" s="55"/>
      <c r="G15" s="55"/>
      <c r="H15" s="55"/>
      <c r="I15" s="55"/>
      <c r="J15" s="55"/>
      <c r="K15" s="55"/>
    </row>
    <row r="16" spans="1:12" ht="26.25" thickBot="1" x14ac:dyDescent="0.25">
      <c r="A16" s="30" t="s">
        <v>8</v>
      </c>
      <c r="B16" s="30" t="s">
        <v>25</v>
      </c>
      <c r="C16" s="30" t="s">
        <v>20</v>
      </c>
      <c r="D16" s="30" t="s">
        <v>18</v>
      </c>
      <c r="E16" s="30" t="s">
        <v>24</v>
      </c>
      <c r="F16" s="30" t="s">
        <v>21</v>
      </c>
      <c r="G16" s="30" t="s">
        <v>15</v>
      </c>
      <c r="H16" s="30" t="s">
        <v>22</v>
      </c>
      <c r="I16" s="30" t="s">
        <v>23</v>
      </c>
      <c r="J16" s="30" t="s">
        <v>16</v>
      </c>
      <c r="K16" s="30" t="s">
        <v>17</v>
      </c>
    </row>
    <row r="17" spans="1:11" ht="13.5" thickTop="1" x14ac:dyDescent="0.2">
      <c r="A17" s="15" t="s">
        <v>26</v>
      </c>
      <c r="B17" s="14">
        <f t="array" ref="B17">COUNT(IF($A17='Other Fuels'!$C$6:$C$100,'Other Fuels'!$N$6:$N$100))</f>
        <v>0</v>
      </c>
      <c r="C17" s="31" t="e">
        <f t="array" ref="C17">AVERAGE(IF($A17='Other Fuels'!$C$6:$C$100,'Other Fuels'!$N$6:$N$100))</f>
        <v>#DIV/0!</v>
      </c>
      <c r="D17" s="31" t="e">
        <f t="array" ref="D17">MEDIAN(IF($A17='Other Fuels'!$C$6:$C$100,'Other Fuels'!$N$6:$N$100))</f>
        <v>#NUM!</v>
      </c>
      <c r="E17" s="31" t="e">
        <f>CONFIDENCE(0.05,G17,B17)</f>
        <v>#DIV/0!</v>
      </c>
      <c r="F17" s="31" t="e">
        <f>G17/SQRT(B17)</f>
        <v>#DIV/0!</v>
      </c>
      <c r="G17" s="31" t="e">
        <f t="array" ref="G17">STDEV(IF($A17='Other Fuels'!$C$6:$C$100,'Other Fuels'!$N$6:$N$100))</f>
        <v>#DIV/0!</v>
      </c>
      <c r="H17" s="31" t="e">
        <f t="array" ref="H17">VAR(IF($A17='Other Fuels'!$C$6:$C$100,'Other Fuels'!$N$6:$N$100))</f>
        <v>#DIV/0!</v>
      </c>
      <c r="I17" s="31">
        <f>K17-J17</f>
        <v>0</v>
      </c>
      <c r="J17" s="31">
        <f t="array" ref="J17">MIN(IF($A17='Other Fuels'!$C$6:$C$100,'Other Fuels'!$N$6:$N$100))</f>
        <v>0</v>
      </c>
      <c r="K17" s="31">
        <f t="array" ref="K17">MAX(IF($A17='Other Fuels'!$C$6:$C$100,'Other Fuels'!$N$6:$N$100))</f>
        <v>0</v>
      </c>
    </row>
    <row r="18" spans="1:11" x14ac:dyDescent="0.2">
      <c r="A18" s="15" t="s">
        <v>27</v>
      </c>
      <c r="B18" s="14">
        <f t="array" ref="B18">COUNT(IF($A18='Other Fuels'!$C$6:$C$100,'Other Fuels'!$N$6:$N$100))</f>
        <v>0</v>
      </c>
      <c r="C18" s="31" t="e">
        <f t="array" ref="C18">AVERAGE(IF($A18='Other Fuels'!$C$6:$C$100,'Other Fuels'!$N$6:$N$100))</f>
        <v>#DIV/0!</v>
      </c>
      <c r="D18" s="31" t="e">
        <f t="array" ref="D18">MEDIAN(IF($A18='Other Fuels'!$C$6:$C$100,'Other Fuels'!$N$6:$N$100))</f>
        <v>#NUM!</v>
      </c>
      <c r="E18" s="31" t="e">
        <f>CONFIDENCE(0.05,G18,B18)</f>
        <v>#DIV/0!</v>
      </c>
      <c r="F18" s="31" t="e">
        <f>G18/SQRT(B18)</f>
        <v>#DIV/0!</v>
      </c>
      <c r="G18" s="31" t="e">
        <f t="array" ref="G18">STDEV(IF($A18='Other Fuels'!$C$6:$C$100,'Other Fuels'!$N$6:$N$100))</f>
        <v>#DIV/0!</v>
      </c>
      <c r="H18" s="31" t="e">
        <f t="array" ref="H18">VAR(IF($A18='Other Fuels'!$C$6:$C$100,'Other Fuels'!$N$6:$N$100))</f>
        <v>#DIV/0!</v>
      </c>
      <c r="I18" s="31">
        <f>K18-J18</f>
        <v>0</v>
      </c>
      <c r="J18" s="31">
        <f t="array" ref="J18">MIN(IF($A18='Other Fuels'!$C$6:$C$100,'Other Fuels'!$N$6:$N$100))</f>
        <v>0</v>
      </c>
      <c r="K18" s="31">
        <f t="array" ref="K18">MAX(IF($A18='Other Fuels'!$C$6:$C$100,'Other Fuels'!$N$6:$N$100))</f>
        <v>0</v>
      </c>
    </row>
    <row r="19" spans="1:11" x14ac:dyDescent="0.2">
      <c r="A19" s="15" t="s">
        <v>28</v>
      </c>
      <c r="B19" s="14">
        <f t="array" ref="B19">COUNT(IF($A19='Other Fuels'!$C$6:$C$100,'Other Fuels'!$N$6:$N$100))</f>
        <v>20</v>
      </c>
      <c r="C19" s="31">
        <f t="array" ref="C19">AVERAGE(IF($A19='Other Fuels'!$C$6:$C$100,'Other Fuels'!$N$6:$N$100))</f>
        <v>15.207390800237524</v>
      </c>
      <c r="D19" s="31">
        <f t="array" ref="D19">MEDIAN(IF($A19='Other Fuels'!$C$6:$C$100,'Other Fuels'!$N$6:$N$100))</f>
        <v>14.751083751861504</v>
      </c>
      <c r="E19" s="31">
        <f>CONFIDENCE(0.05,G19,B19)</f>
        <v>3.5726893111117226</v>
      </c>
      <c r="F19" s="31">
        <f>G19/SQRT(B19)</f>
        <v>1.8228341639400729</v>
      </c>
      <c r="G19" s="31">
        <f t="array" ref="G19">STDEV(IF($A19='Other Fuels'!$C$6:$C$100,'Other Fuels'!$N$6:$N$100))</f>
        <v>8.1519622045579982</v>
      </c>
      <c r="H19" s="31">
        <f t="array" ref="H19">VAR(IF($A19='Other Fuels'!$C$6:$C$100,'Other Fuels'!$N$6:$N$100))</f>
        <v>66.45448778454211</v>
      </c>
      <c r="I19" s="31">
        <f>K19-J19</f>
        <v>35.321530553969168</v>
      </c>
      <c r="J19" s="31">
        <f t="array" ref="J19">MIN(IF($A19='Other Fuels'!$C$6:$C$100,'Other Fuels'!$N$6:$N$100))</f>
        <v>6.7961165048543739</v>
      </c>
      <c r="K19" s="31">
        <f t="array" ref="K19">MAX(IF($A19='Other Fuels'!$C$6:$C$100,'Other Fuels'!$N$6:$N$100))</f>
        <v>42.117647058823543</v>
      </c>
    </row>
    <row r="20" spans="1:11" ht="13.5" thickBot="1" x14ac:dyDescent="0.25">
      <c r="A20" s="32" t="s">
        <v>29</v>
      </c>
      <c r="B20" s="32">
        <f t="array" ref="B20">COUNT(IF($A20='Other Fuels'!$C$6:$C$100,'Other Fuels'!$N$6:$N$100))</f>
        <v>0</v>
      </c>
      <c r="C20" s="33" t="e">
        <f t="array" ref="C20">AVERAGE(IF($A20='Other Fuels'!$C$6:$C$100,'Other Fuels'!$N$6:$N$100))</f>
        <v>#DIV/0!</v>
      </c>
      <c r="D20" s="33" t="e">
        <f t="array" ref="D20">MEDIAN(IF($A20='Other Fuels'!$C$6:$C$100,'Other Fuels'!$N$6:$N$100))</f>
        <v>#NUM!</v>
      </c>
      <c r="E20" s="33" t="e">
        <f>CONFIDENCE(0.05,G20,B20)</f>
        <v>#DIV/0!</v>
      </c>
      <c r="F20" s="33" t="e">
        <f>G20/SQRT(B20)</f>
        <v>#DIV/0!</v>
      </c>
      <c r="G20" s="33" t="e">
        <f t="array" ref="G20">STDEV(IF($A20='Other Fuels'!$C$6:$C$100,'Other Fuels'!$N$6:$N$100))</f>
        <v>#DIV/0!</v>
      </c>
      <c r="H20" s="33" t="e">
        <f t="array" ref="H20">VAR(IF($A20='Other Fuels'!$C$6:$C$100,'Other Fuels'!$N$6:$N$100))</f>
        <v>#DIV/0!</v>
      </c>
      <c r="I20" s="33">
        <f>K20-J20</f>
        <v>0</v>
      </c>
      <c r="J20" s="33">
        <f t="array" ref="J20">MIN(IF($A20='Other Fuels'!$C$6:$C$100,'Other Fuels'!$N$6:$N$100))</f>
        <v>0</v>
      </c>
      <c r="K20" s="33">
        <f t="array" ref="K20">MAX(IF($A20='Other Fuels'!$C$6:$C$100,'Other Fuels'!$N$6:$N$100))</f>
        <v>0</v>
      </c>
    </row>
    <row r="21" spans="1:11" ht="13.5" thickTop="1" x14ac:dyDescent="0.2"/>
    <row r="23" spans="1:11" ht="15.75" x14ac:dyDescent="0.25">
      <c r="A23" s="29" t="s">
        <v>37</v>
      </c>
    </row>
    <row r="24" spans="1:11" x14ac:dyDescent="0.2">
      <c r="C24" s="55" t="s">
        <v>14</v>
      </c>
      <c r="D24" s="55"/>
      <c r="E24" s="55"/>
      <c r="F24" s="55"/>
      <c r="G24" s="55"/>
      <c r="H24" s="55"/>
      <c r="I24" s="55"/>
      <c r="J24" s="55"/>
      <c r="K24" s="55"/>
    </row>
    <row r="25" spans="1:11" ht="26.25" thickBot="1" x14ac:dyDescent="0.25">
      <c r="A25" s="30" t="s">
        <v>8</v>
      </c>
      <c r="B25" s="30" t="s">
        <v>25</v>
      </c>
      <c r="C25" s="30" t="s">
        <v>20</v>
      </c>
      <c r="D25" s="30" t="s">
        <v>18</v>
      </c>
      <c r="E25" s="30" t="s">
        <v>24</v>
      </c>
      <c r="F25" s="30" t="s">
        <v>21</v>
      </c>
      <c r="G25" s="30" t="s">
        <v>15</v>
      </c>
      <c r="H25" s="30" t="s">
        <v>22</v>
      </c>
      <c r="I25" s="30" t="s">
        <v>23</v>
      </c>
      <c r="J25" s="30" t="s">
        <v>16</v>
      </c>
      <c r="K25" s="30" t="s">
        <v>17</v>
      </c>
    </row>
    <row r="26" spans="1:11" ht="13.5" thickTop="1" x14ac:dyDescent="0.2">
      <c r="A26" s="15" t="s">
        <v>42</v>
      </c>
      <c r="B26" s="14">
        <f t="array" ref="B26">COUNT(IF($A26='Other Fuels'!$D$6:$D$100,'Other Fuels'!$N$6:$N$100))</f>
        <v>5</v>
      </c>
      <c r="C26" s="31">
        <f t="array" ref="C26">AVERAGE(IF($A26='Other Fuels'!$D$6:$D$100,'Other Fuels'!$N$6:$N$100))</f>
        <v>8.4869877642302729</v>
      </c>
      <c r="D26" s="31">
        <f t="array" ref="D26">MEDIAN(IF($A26='Other Fuels'!$D$6:$D$100,'Other Fuels'!$N$6:$N$100))</f>
        <v>9.0503177056500146</v>
      </c>
      <c r="E26" s="31">
        <f t="shared" ref="E26:E35" si="0">CONFIDENCE(0.05,G26,B26)</f>
        <v>1.0114583458000226</v>
      </c>
      <c r="F26" s="31">
        <f t="shared" ref="F26:F35" si="1">G26/SQRT(B26)</f>
        <v>0.51605965914592167</v>
      </c>
      <c r="G26" s="31">
        <f t="array" ref="G26">STDEV(IF($A26='Other Fuels'!$D$6:$D$100,'Other Fuels'!$N$6:$N$100))</f>
        <v>1.1539444782956521</v>
      </c>
      <c r="H26" s="31">
        <f t="array" ref="H26">VAR(IF($A26='Other Fuels'!$D$6:$D$100,'Other Fuels'!$N$6:$N$100))</f>
        <v>1.3315878589890247</v>
      </c>
      <c r="I26" s="31">
        <f t="shared" ref="I26:I35" si="2">K26-J26</f>
        <v>2.817311775918772</v>
      </c>
      <c r="J26" s="31">
        <f t="array" ref="J26">MIN(IF($A26='Other Fuels'!$D$6:$D$100,'Other Fuels'!$N$6:$N$100))</f>
        <v>6.7961165048543739</v>
      </c>
      <c r="K26" s="31">
        <f t="array" ref="K26">MAX(IF($A26='Other Fuels'!$D$6:$D$100,'Other Fuels'!$N$6:$N$100))</f>
        <v>9.6134282807731459</v>
      </c>
    </row>
    <row r="27" spans="1:11" x14ac:dyDescent="0.2">
      <c r="A27" s="15" t="s">
        <v>43</v>
      </c>
      <c r="B27" s="14">
        <f t="array" ref="B27">COUNT(IF($A27='Other Fuels'!$D$6:$D$100,'Other Fuels'!$N$6:$N$100))</f>
        <v>10</v>
      </c>
      <c r="C27" s="31">
        <f t="array" ref="C27">AVERAGE(IF($A27='Other Fuels'!$D$6:$D$100,'Other Fuels'!$N$6:$N$100))</f>
        <v>18.136826940160297</v>
      </c>
      <c r="D27" s="31">
        <f t="array" ref="D27">MEDIAN(IF($A27='Other Fuels'!$D$6:$D$100,'Other Fuels'!$N$6:$N$100))</f>
        <v>17.16757165941781</v>
      </c>
      <c r="E27" s="31">
        <f t="shared" si="0"/>
        <v>1.9956646763858494</v>
      </c>
      <c r="F27" s="31">
        <f t="shared" si="1"/>
        <v>1.0182149734012453</v>
      </c>
      <c r="G27" s="31">
        <f t="array" ref="G27">STDEV(IF($A27='Other Fuels'!$D$6:$D$100,'Other Fuels'!$N$6:$N$100))</f>
        <v>3.2198784636356992</v>
      </c>
      <c r="H27" s="31">
        <f t="array" ref="H27">VAR(IF($A27='Other Fuels'!$D$6:$D$100,'Other Fuels'!$N$6:$N$100))</f>
        <v>10.367617320584991</v>
      </c>
      <c r="I27" s="31">
        <f t="shared" si="2"/>
        <v>8.7880094364567114</v>
      </c>
      <c r="J27" s="31">
        <f t="array" ref="J27">MIN(IF($A27='Other Fuels'!$D$6:$D$100,'Other Fuels'!$N$6:$N$100))</f>
        <v>14.748069143067294</v>
      </c>
      <c r="K27" s="31">
        <f t="array" ref="K27">MAX(IF($A27='Other Fuels'!$D$6:$D$100,'Other Fuels'!$N$6:$N$100))</f>
        <v>23.536078579524006</v>
      </c>
    </row>
    <row r="28" spans="1:11" x14ac:dyDescent="0.2">
      <c r="A28" s="15" t="s">
        <v>44</v>
      </c>
      <c r="B28" s="14">
        <f t="array" ref="B28">COUNT(IF($A28='Other Fuels'!$D$6:$D$100,'Other Fuels'!$N$6:$N$100))</f>
        <v>5</v>
      </c>
      <c r="C28" s="31">
        <f t="array" ref="C28">AVERAGE(IF($A28='Other Fuels'!$D$6:$D$100,'Other Fuels'!$N$6:$N$100))</f>
        <v>16.068921556399225</v>
      </c>
      <c r="D28" s="31">
        <f t="array" ref="D28">MEDIAN(IF($A28='Other Fuels'!$D$6:$D$100,'Other Fuels'!$N$6:$N$100))</f>
        <v>9.5627102354636939</v>
      </c>
      <c r="E28" s="31">
        <f t="shared" si="0"/>
        <v>12.76728226027717</v>
      </c>
      <c r="F28" s="31">
        <f t="shared" si="1"/>
        <v>6.5140392175488264</v>
      </c>
      <c r="G28" s="31">
        <f t="array" ref="G28">STDEV(IF($A28='Other Fuels'!$D$6:$D$100,'Other Fuels'!$N$6:$N$100))</f>
        <v>14.565834498538718</v>
      </c>
      <c r="H28" s="31">
        <f t="array" ref="H28">VAR(IF($A28='Other Fuels'!$D$6:$D$100,'Other Fuels'!$N$6:$N$100))</f>
        <v>212.16353463882069</v>
      </c>
      <c r="I28" s="31">
        <f t="shared" si="2"/>
        <v>33.038613747262474</v>
      </c>
      <c r="J28" s="31">
        <f t="array" ref="J28">MIN(IF($A28='Other Fuels'!$D$6:$D$100,'Other Fuels'!$N$6:$N$100))</f>
        <v>9.0790333115610728</v>
      </c>
      <c r="K28" s="31">
        <f t="array" ref="K28">MAX(IF($A28='Other Fuels'!$D$6:$D$100,'Other Fuels'!$N$6:$N$100))</f>
        <v>42.117647058823543</v>
      </c>
    </row>
    <row r="29" spans="1:11" x14ac:dyDescent="0.2">
      <c r="A29" s="14"/>
      <c r="B29" s="14">
        <f t="array" ref="B29">COUNT(IF($A29='Other Fuels'!$D$6:$D$100,'Other Fuels'!$N$6:$N$100))</f>
        <v>0</v>
      </c>
      <c r="C29" s="31" t="e">
        <f t="array" ref="C29">AVERAGE(IF($A29='Other Fuels'!$D$6:$D$100,'Other Fuels'!$N$6:$N$100))</f>
        <v>#DIV/0!</v>
      </c>
      <c r="D29" s="31" t="e">
        <f t="array" ref="D29">MEDIAN(IF($A29='Other Fuels'!$D$6:$D$100,'Other Fuels'!$N$6:$N$100))</f>
        <v>#NUM!</v>
      </c>
      <c r="E29" s="31" t="e">
        <f t="shared" si="0"/>
        <v>#DIV/0!</v>
      </c>
      <c r="F29" s="31" t="e">
        <f t="shared" si="1"/>
        <v>#DIV/0!</v>
      </c>
      <c r="G29" s="31" t="e">
        <f t="array" ref="G29">STDEV(IF($A29='Other Fuels'!$D$6:$D$100,'Other Fuels'!$N$6:$N$100))</f>
        <v>#DIV/0!</v>
      </c>
      <c r="H29" s="31" t="e">
        <f t="array" ref="H29">VAR(IF($A29='Other Fuels'!$D$6:$D$100,'Other Fuels'!$N$6:$N$100))</f>
        <v>#DIV/0!</v>
      </c>
      <c r="I29" s="31">
        <f t="shared" si="2"/>
        <v>0</v>
      </c>
      <c r="J29" s="31">
        <f t="array" ref="J29">MIN(IF($A29='Other Fuels'!$D$6:$D$100,'Other Fuels'!$N$6:$N$100))</f>
        <v>0</v>
      </c>
      <c r="K29" s="31">
        <f t="array" ref="K29">MAX(IF($A29='Other Fuels'!$D$6:$D$100,'Other Fuels'!$N$6:$N$100))</f>
        <v>0</v>
      </c>
    </row>
    <row r="30" spans="1:11" x14ac:dyDescent="0.2">
      <c r="A30" s="14"/>
      <c r="B30" s="14">
        <f t="array" ref="B30">COUNT(IF($A30='Other Fuels'!$D$6:$D$100,'Other Fuels'!$N$6:$N$100))</f>
        <v>0</v>
      </c>
      <c r="C30" s="31" t="e">
        <f t="array" ref="C30">AVERAGE(IF($A30='Other Fuels'!$D$6:$D$100,'Other Fuels'!$N$6:$N$100))</f>
        <v>#DIV/0!</v>
      </c>
      <c r="D30" s="31" t="e">
        <f t="array" ref="D30">MEDIAN(IF($A30='Other Fuels'!$D$6:$D$100,'Other Fuels'!$N$6:$N$100))</f>
        <v>#NUM!</v>
      </c>
      <c r="E30" s="31" t="e">
        <f t="shared" si="0"/>
        <v>#DIV/0!</v>
      </c>
      <c r="F30" s="31" t="e">
        <f t="shared" si="1"/>
        <v>#DIV/0!</v>
      </c>
      <c r="G30" s="31" t="e">
        <f t="array" ref="G30">STDEV(IF($A30='Other Fuels'!$D$6:$D$100,'Other Fuels'!$N$6:$N$100))</f>
        <v>#DIV/0!</v>
      </c>
      <c r="H30" s="31" t="e">
        <f t="array" ref="H30">VAR(IF($A30='Other Fuels'!$D$6:$D$100,'Other Fuels'!$N$6:$N$100))</f>
        <v>#DIV/0!</v>
      </c>
      <c r="I30" s="31">
        <f t="shared" si="2"/>
        <v>0</v>
      </c>
      <c r="J30" s="31">
        <f t="array" ref="J30">MIN(IF($A30='Other Fuels'!$D$6:$D$100,'Other Fuels'!$N$6:$N$100))</f>
        <v>0</v>
      </c>
      <c r="K30" s="31">
        <f t="array" ref="K30">MAX(IF($A30='Other Fuels'!$D$6:$D$100,'Other Fuels'!$N$6:$N$100))</f>
        <v>0</v>
      </c>
    </row>
    <row r="31" spans="1:11" x14ac:dyDescent="0.2">
      <c r="A31" s="14"/>
      <c r="B31" s="14">
        <f t="array" ref="B31">COUNT(IF($A31='Other Fuels'!$D$6:$D$100,'Other Fuels'!$N$6:$N$100))</f>
        <v>0</v>
      </c>
      <c r="C31" s="31" t="e">
        <f t="array" ref="C31">AVERAGE(IF($A31='Other Fuels'!$D$6:$D$100,'Other Fuels'!$N$6:$N$100))</f>
        <v>#DIV/0!</v>
      </c>
      <c r="D31" s="31" t="e">
        <f t="array" ref="D31">MEDIAN(IF($A31='Other Fuels'!$D$6:$D$100,'Other Fuels'!$N$6:$N$100))</f>
        <v>#NUM!</v>
      </c>
      <c r="E31" s="31" t="e">
        <f t="shared" si="0"/>
        <v>#DIV/0!</v>
      </c>
      <c r="F31" s="31" t="e">
        <f t="shared" si="1"/>
        <v>#DIV/0!</v>
      </c>
      <c r="G31" s="31" t="e">
        <f t="array" ref="G31">STDEV(IF($A31='Other Fuels'!$D$6:$D$100,'Other Fuels'!$N$6:$N$100))</f>
        <v>#DIV/0!</v>
      </c>
      <c r="H31" s="31" t="e">
        <f t="array" ref="H31">VAR(IF($A31='Other Fuels'!$D$6:$D$100,'Other Fuels'!$N$6:$N$100))</f>
        <v>#DIV/0!</v>
      </c>
      <c r="I31" s="31">
        <f t="shared" si="2"/>
        <v>0</v>
      </c>
      <c r="J31" s="31">
        <f t="array" ref="J31">MIN(IF($A31='Other Fuels'!$D$6:$D$100,'Other Fuels'!$N$6:$N$100))</f>
        <v>0</v>
      </c>
      <c r="K31" s="31">
        <f t="array" ref="K31">MAX(IF($A31='Other Fuels'!$D$6:$D$100,'Other Fuels'!$N$6:$N$100))</f>
        <v>0</v>
      </c>
    </row>
    <row r="32" spans="1:11" x14ac:dyDescent="0.2">
      <c r="A32" s="14"/>
      <c r="B32" s="14">
        <f t="array" ref="B32">COUNT(IF($A32='Other Fuels'!$D$6:$D$100,'Other Fuels'!$N$6:$N$100))</f>
        <v>0</v>
      </c>
      <c r="C32" s="31" t="e">
        <f t="array" ref="C32">AVERAGE(IF($A32='Other Fuels'!$D$6:$D$100,'Other Fuels'!$N$6:$N$100))</f>
        <v>#DIV/0!</v>
      </c>
      <c r="D32" s="31" t="e">
        <f t="array" ref="D32">MEDIAN(IF($A32='Other Fuels'!$D$6:$D$100,'Other Fuels'!$N$6:$N$100))</f>
        <v>#NUM!</v>
      </c>
      <c r="E32" s="31" t="e">
        <f t="shared" si="0"/>
        <v>#DIV/0!</v>
      </c>
      <c r="F32" s="31" t="e">
        <f t="shared" si="1"/>
        <v>#DIV/0!</v>
      </c>
      <c r="G32" s="31" t="e">
        <f t="array" ref="G32">STDEV(IF($A32='Other Fuels'!$D$6:$D$100,'Other Fuels'!$N$6:$N$100))</f>
        <v>#DIV/0!</v>
      </c>
      <c r="H32" s="31" t="e">
        <f t="array" ref="H32">VAR(IF($A32='Other Fuels'!$D$6:$D$100,'Other Fuels'!$N$6:$N$100))</f>
        <v>#DIV/0!</v>
      </c>
      <c r="I32" s="31">
        <f t="shared" si="2"/>
        <v>0</v>
      </c>
      <c r="J32" s="31">
        <f t="array" ref="J32">MIN(IF($A32='Other Fuels'!$D$6:$D$100,'Other Fuels'!$N$6:$N$100))</f>
        <v>0</v>
      </c>
      <c r="K32" s="31">
        <f t="array" ref="K32">MAX(IF($A32='Other Fuels'!$D$6:$D$100,'Other Fuels'!$N$6:$N$100))</f>
        <v>0</v>
      </c>
    </row>
    <row r="33" spans="1:11" x14ac:dyDescent="0.2">
      <c r="A33" s="14"/>
      <c r="B33" s="14">
        <f t="array" ref="B33">COUNT(IF($A33='Other Fuels'!$D$6:$D$100,'Other Fuels'!$N$6:$N$100))</f>
        <v>0</v>
      </c>
      <c r="C33" s="31" t="e">
        <f t="array" ref="C33">AVERAGE(IF($A33='Other Fuels'!$D$6:$D$100,'Other Fuels'!$N$6:$N$100))</f>
        <v>#DIV/0!</v>
      </c>
      <c r="D33" s="31" t="e">
        <f t="array" ref="D33">MEDIAN(IF($A33='Other Fuels'!$D$6:$D$100,'Other Fuels'!$N$6:$N$100))</f>
        <v>#NUM!</v>
      </c>
      <c r="E33" s="31" t="e">
        <f t="shared" si="0"/>
        <v>#DIV/0!</v>
      </c>
      <c r="F33" s="31" t="e">
        <f t="shared" si="1"/>
        <v>#DIV/0!</v>
      </c>
      <c r="G33" s="31" t="e">
        <f t="array" ref="G33">STDEV(IF($A33='Other Fuels'!$D$6:$D$100,'Other Fuels'!$N$6:$N$100))</f>
        <v>#DIV/0!</v>
      </c>
      <c r="H33" s="31" t="e">
        <f t="array" ref="H33">VAR(IF($A33='Other Fuels'!$D$6:$D$100,'Other Fuels'!$N$6:$N$100))</f>
        <v>#DIV/0!</v>
      </c>
      <c r="I33" s="31">
        <f t="shared" si="2"/>
        <v>0</v>
      </c>
      <c r="J33" s="31">
        <f t="array" ref="J33">MIN(IF($A33='Other Fuels'!$D$6:$D$100,'Other Fuels'!$N$6:$N$100))</f>
        <v>0</v>
      </c>
      <c r="K33" s="31">
        <f t="array" ref="K33">MAX(IF($A33='Other Fuels'!$D$6:$D$100,'Other Fuels'!$N$6:$N$100))</f>
        <v>0</v>
      </c>
    </row>
    <row r="34" spans="1:11" x14ac:dyDescent="0.2">
      <c r="A34" s="14"/>
      <c r="B34" s="14">
        <f t="array" ref="B34">COUNT(IF($A34='Other Fuels'!$D$6:$D$100,'Other Fuels'!$N$6:$N$100))</f>
        <v>0</v>
      </c>
      <c r="C34" s="31" t="e">
        <f t="array" ref="C34">AVERAGE(IF($A34='Other Fuels'!$D$6:$D$100,'Other Fuels'!$N$6:$N$100))</f>
        <v>#DIV/0!</v>
      </c>
      <c r="D34" s="31" t="e">
        <f t="array" ref="D34">MEDIAN(IF($A34='Other Fuels'!$D$6:$D$100,'Other Fuels'!$N$6:$N$100))</f>
        <v>#NUM!</v>
      </c>
      <c r="E34" s="31" t="e">
        <f t="shared" si="0"/>
        <v>#DIV/0!</v>
      </c>
      <c r="F34" s="31" t="e">
        <f t="shared" si="1"/>
        <v>#DIV/0!</v>
      </c>
      <c r="G34" s="31" t="e">
        <f t="array" ref="G34">STDEV(IF($A34='Other Fuels'!$D$6:$D$100,'Other Fuels'!$N$6:$N$100))</f>
        <v>#DIV/0!</v>
      </c>
      <c r="H34" s="31" t="e">
        <f t="array" ref="H34">VAR(IF($A34='Other Fuels'!$D$6:$D$100,'Other Fuels'!$N$6:$N$100))</f>
        <v>#DIV/0!</v>
      </c>
      <c r="I34" s="31">
        <f t="shared" si="2"/>
        <v>0</v>
      </c>
      <c r="J34" s="31">
        <f t="array" ref="J34">MIN(IF($A34='Other Fuels'!$D$6:$D$100,'Other Fuels'!$N$6:$N$100))</f>
        <v>0</v>
      </c>
      <c r="K34" s="31">
        <f t="array" ref="K34">MAX(IF($A34='Other Fuels'!$D$6:$D$100,'Other Fuels'!$N$6:$N$100))</f>
        <v>0</v>
      </c>
    </row>
    <row r="35" spans="1:11" x14ac:dyDescent="0.2">
      <c r="A35" s="14"/>
      <c r="B35" s="14">
        <f t="array" ref="B35">COUNT(IF($A35='Other Fuels'!$D$6:$D$100,'Other Fuels'!$N$6:$N$100))</f>
        <v>0</v>
      </c>
      <c r="C35" s="31" t="e">
        <f t="array" ref="C35">AVERAGE(IF($A35='Other Fuels'!$D$6:$D$100,'Other Fuels'!$N$6:$N$100))</f>
        <v>#DIV/0!</v>
      </c>
      <c r="D35" s="31" t="e">
        <f t="array" ref="D35">MEDIAN(IF($A35='Other Fuels'!$D$6:$D$100,'Other Fuels'!$N$6:$N$100))</f>
        <v>#NUM!</v>
      </c>
      <c r="E35" s="31" t="e">
        <f t="shared" si="0"/>
        <v>#DIV/0!</v>
      </c>
      <c r="F35" s="31" t="e">
        <f t="shared" si="1"/>
        <v>#DIV/0!</v>
      </c>
      <c r="G35" s="31" t="e">
        <f t="array" ref="G35">STDEV(IF($A35='Other Fuels'!$D$6:$D$100,'Other Fuels'!$N$6:$N$100))</f>
        <v>#DIV/0!</v>
      </c>
      <c r="H35" s="31" t="e">
        <f t="array" ref="H35">VAR(IF($A35='Other Fuels'!$D$6:$D$100,'Other Fuels'!$N$6:$N$100))</f>
        <v>#DIV/0!</v>
      </c>
      <c r="I35" s="31">
        <f t="shared" si="2"/>
        <v>0</v>
      </c>
      <c r="J35" s="31">
        <f t="array" ref="J35">MIN(IF($A35='Other Fuels'!$D$6:$D$100,'Other Fuels'!$N$6:$N$100))</f>
        <v>0</v>
      </c>
      <c r="K35" s="31">
        <f t="array" ref="K35">MAX(IF($A35='Other Fuels'!$D$6:$D$100,'Other Fuels'!$N$6:$N$100))</f>
        <v>0</v>
      </c>
    </row>
  </sheetData>
  <mergeCells count="3">
    <mergeCell ref="C6:K6"/>
    <mergeCell ref="C15:K15"/>
    <mergeCell ref="C24:K24"/>
  </mergeCells>
  <phoneticPr fontId="0" type="noConversion"/>
  <pageMargins left="0.75" right="0.75" top="1" bottom="1" header="0.5" footer="0.5"/>
  <pageSetup orientation="landscape" horizontalDpi="300" verticalDpi="300" r:id="rId1"/>
  <headerFooter alignWithMargins="0">
    <oddHeader>&amp;C&amp;"Times New Roman,Bold"&amp;12Moisture Data Summary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Woody Fuels</vt:lpstr>
      <vt:lpstr>Other Fuels</vt:lpstr>
      <vt:lpstr>Fuel Moisture Summary</vt:lpstr>
    </vt:vector>
  </TitlesOfParts>
  <Company>USDA 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Jon E -FS</dc:creator>
  <cp:lastModifiedBy>Cassell, Brooke A -FS</cp:lastModifiedBy>
  <cp:lastPrinted>1998-10-06T22:58:32Z</cp:lastPrinted>
  <dcterms:created xsi:type="dcterms:W3CDTF">1998-10-05T21:35:53Z</dcterms:created>
  <dcterms:modified xsi:type="dcterms:W3CDTF">2013-02-19T22:16:06Z</dcterms:modified>
</cp:coreProperties>
</file>