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B9E97EC7-0356-274B-A623-F74FE11B931F}" xr6:coauthVersionLast="47" xr6:coauthVersionMax="47" xr10:uidLastSave="{00000000-0000-0000-0000-000000000000}"/>
  <bookViews>
    <workbookView xWindow="0" yWindow="640" windowWidth="34560" windowHeight="21700" xr2:uid="{031D4DE6-AC10-0C46-90BE-D06C7BB4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1" l="1"/>
  <c r="I43" i="1"/>
  <c r="K43" i="1"/>
  <c r="L43" i="1"/>
  <c r="M43" i="1"/>
  <c r="N43" i="1"/>
  <c r="O43" i="1"/>
  <c r="P43" i="1"/>
  <c r="Q43" i="1"/>
  <c r="R43" i="1"/>
  <c r="S43" i="1"/>
  <c r="T43" i="1"/>
  <c r="U43" i="1"/>
  <c r="V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G45" i="1"/>
  <c r="J45" i="1"/>
  <c r="K45" i="1"/>
  <c r="N45" i="1"/>
  <c r="O45" i="1"/>
  <c r="R45" i="1"/>
  <c r="S45" i="1"/>
  <c r="V45" i="1"/>
  <c r="F45" i="1"/>
  <c r="F44" i="1"/>
  <c r="E44" i="1"/>
  <c r="C45" i="1"/>
  <c r="D44" i="1"/>
  <c r="C44" i="1"/>
  <c r="E43" i="1"/>
  <c r="C43" i="1"/>
  <c r="V31" i="1"/>
  <c r="G29" i="1"/>
  <c r="I29" i="1"/>
  <c r="K29" i="1"/>
  <c r="L29" i="1"/>
  <c r="M29" i="1"/>
  <c r="N29" i="1"/>
  <c r="O29" i="1"/>
  <c r="P29" i="1"/>
  <c r="Q29" i="1"/>
  <c r="R29" i="1"/>
  <c r="S29" i="1"/>
  <c r="T29" i="1"/>
  <c r="U29" i="1"/>
  <c r="V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G31" i="1"/>
  <c r="J31" i="1"/>
  <c r="K31" i="1"/>
  <c r="N31" i="1"/>
  <c r="O31" i="1"/>
  <c r="R31" i="1"/>
  <c r="S31" i="1"/>
  <c r="D29" i="1"/>
  <c r="F29" i="1"/>
  <c r="F30" i="1"/>
  <c r="F31" i="1"/>
  <c r="E30" i="1"/>
  <c r="E29" i="1"/>
  <c r="D30" i="1"/>
  <c r="C31" i="1"/>
  <c r="C29" i="1"/>
  <c r="C30" i="1"/>
  <c r="U16" i="1"/>
  <c r="T15" i="1"/>
  <c r="S17" i="1"/>
  <c r="Q16" i="1"/>
  <c r="K16" i="1"/>
  <c r="O16" i="1"/>
  <c r="P16" i="1"/>
  <c r="S16" i="1"/>
  <c r="T16" i="1"/>
  <c r="L16" i="1"/>
  <c r="M15" i="1"/>
  <c r="O15" i="1"/>
  <c r="Q15" i="1"/>
  <c r="S15" i="1"/>
  <c r="U15" i="1"/>
</calcChain>
</file>

<file path=xl/sharedStrings.xml><?xml version="1.0" encoding="utf-8"?>
<sst xmlns="http://schemas.openxmlformats.org/spreadsheetml/2006/main" count="66" uniqueCount="45">
  <si>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</si>
  <si>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</si>
  <si>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</si>
  <si>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</si>
  <si>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</si>
  <si>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</si>
  <si>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</si>
  <si>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</si>
  <si>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</si>
  <si>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</si>
  <si>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</si>
  <si>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</si>
  <si>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</si>
  <si>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</si>
  <si>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</si>
  <si>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</si>
  <si>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</si>
  <si>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</si>
  <si>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</si>
  <si>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</si>
  <si>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</si>
  <si>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</si>
  <si>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</si>
  <si>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</si>
  <si>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</si>
  <si>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</si>
  <si>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</si>
  <si>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</si>
  <si>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</si>
  <si>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</si>
  <si>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</si>
  <si>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</si>
  <si>
    <t>adjr0</t>
  </si>
  <si>
    <t>adjrw</t>
  </si>
  <si>
    <t>adjrs</t>
  </si>
  <si>
    <t>Modified Rothermel Matlab Code</t>
  </si>
  <si>
    <t>Original Rothermel Matlab Code</t>
  </si>
  <si>
    <t>ROS var modified</t>
  </si>
  <si>
    <t>ROS var original</t>
  </si>
  <si>
    <t>New Modified rothermel Code</t>
  </si>
  <si>
    <t>Speed</t>
  </si>
  <si>
    <t>Tanphi</t>
  </si>
  <si>
    <t>R_0</t>
  </si>
  <si>
    <t>ROS</t>
  </si>
  <si>
    <t>for testing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</si>
</sst>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62"/>
  <sheetViews>
    <sheetView tabSelected="1" zoomScaleNormal="100" workbookViewId="0">
      <selection activeCell="B43" sqref="B43"/>
    </sheetView>
  </sheetViews>
  <sheetFormatPr baseColWidth="10" defaultRowHeight="16" x14ac:dyDescent="0.2"/>
  <cols>
    <col min="1" max="1" width="35.1640625" style="1" customWidth="1"/>
    <col min="2" max="7" width="10.83203125" style="1"/>
    <col min="8" max="8" width="17.6640625" style="1" bestFit="1" customWidth="1"/>
    <col min="9" max="9" width="10.83203125" style="1"/>
    <col min="10" max="10" width="17.6640625" style="1" bestFit="1" customWidth="1"/>
    <col min="11" max="16384" width="10.83203125" style="1"/>
  </cols>
  <sheetData>
    <row r="1" spans="1:22" s="1" customForma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" customFormat="1" x14ac:dyDescent="0.2">
      <c r="A2" s="2" t="s">
        <v>32</v>
      </c>
      <c r="B2" s="2"/>
      <c r="C2" s="2">
        <v>0.5</v>
      </c>
      <c r="D2" s="2"/>
      <c r="E2" s="2"/>
      <c r="F2" s="2">
        <v>0.5</v>
      </c>
      <c r="G2" s="2">
        <v>0.25</v>
      </c>
      <c r="H2" s="2"/>
      <c r="I2" s="2"/>
      <c r="J2" s="2">
        <v>0.25</v>
      </c>
      <c r="K2" s="2">
        <v>0.75</v>
      </c>
      <c r="L2" s="2"/>
      <c r="M2" s="2"/>
      <c r="N2" s="2">
        <v>0.75</v>
      </c>
      <c r="O2" s="2">
        <v>1.25</v>
      </c>
      <c r="P2" s="2"/>
      <c r="Q2" s="2"/>
      <c r="R2" s="2">
        <v>1.25</v>
      </c>
      <c r="S2" s="2">
        <v>0.999</v>
      </c>
      <c r="T2" s="2"/>
      <c r="U2" s="2"/>
      <c r="V2" s="2">
        <v>0.999</v>
      </c>
    </row>
    <row r="3" spans="1:22" s="1" customFormat="1" x14ac:dyDescent="0.2">
      <c r="A3" s="2" t="s">
        <v>33</v>
      </c>
      <c r="B3" s="2"/>
      <c r="C3" s="2"/>
      <c r="D3" s="2">
        <v>0.5</v>
      </c>
      <c r="E3" s="2"/>
      <c r="F3" s="2">
        <v>0.5</v>
      </c>
      <c r="G3" s="2"/>
      <c r="H3" s="2">
        <v>0.25</v>
      </c>
      <c r="I3" s="2"/>
      <c r="J3" s="2">
        <v>0.25</v>
      </c>
      <c r="K3" s="2"/>
      <c r="L3" s="2">
        <v>0.75</v>
      </c>
      <c r="M3" s="2"/>
      <c r="N3" s="2">
        <v>0.75</v>
      </c>
      <c r="O3" s="2"/>
      <c r="P3" s="2">
        <v>1.25</v>
      </c>
      <c r="Q3" s="2"/>
      <c r="R3" s="2">
        <v>1.25</v>
      </c>
      <c r="S3" s="2"/>
      <c r="T3" s="2">
        <v>0.999</v>
      </c>
      <c r="U3" s="2"/>
      <c r="V3" s="2">
        <v>0.999</v>
      </c>
    </row>
    <row r="4" spans="1:22" s="1" customFormat="1" x14ac:dyDescent="0.2">
      <c r="A4" s="2" t="s">
        <v>34</v>
      </c>
      <c r="B4" s="2"/>
      <c r="C4" s="2"/>
      <c r="D4" s="2"/>
      <c r="E4" s="2">
        <v>0.5</v>
      </c>
      <c r="F4" s="2">
        <v>0.5</v>
      </c>
      <c r="G4" s="2"/>
      <c r="H4" s="2"/>
      <c r="I4" s="2">
        <v>0.25</v>
      </c>
      <c r="J4" s="2">
        <v>0.25</v>
      </c>
      <c r="K4" s="2"/>
      <c r="L4" s="2"/>
      <c r="M4" s="2">
        <v>0.75</v>
      </c>
      <c r="N4" s="2">
        <v>0.75</v>
      </c>
      <c r="O4" s="2"/>
      <c r="P4" s="2"/>
      <c r="Q4" s="2">
        <v>1.25</v>
      </c>
      <c r="R4" s="2">
        <v>1.25</v>
      </c>
      <c r="S4" s="2"/>
      <c r="T4" s="2"/>
      <c r="U4" s="2">
        <v>0.999</v>
      </c>
      <c r="V4" s="2">
        <v>0.999</v>
      </c>
    </row>
    <row r="5" spans="1:22" s="1" customFormat="1" x14ac:dyDescent="0.2">
      <c r="A5" s="2"/>
      <c r="B5" s="2" t="s">
        <v>1</v>
      </c>
      <c r="C5" s="2" t="s">
        <v>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</row>
    <row r="6" spans="1:22" s="1" customFormat="1" x14ac:dyDescent="0.2">
      <c r="A6" s="2" t="s">
        <v>3</v>
      </c>
      <c r="B6" s="2">
        <v>15.979096</v>
      </c>
      <c r="C6" s="2">
        <v>15.979676</v>
      </c>
      <c r="D6" s="2">
        <v>14.204286</v>
      </c>
      <c r="E6" s="2">
        <v>15.985248</v>
      </c>
      <c r="F6" s="2">
        <v>13.884665500000001</v>
      </c>
      <c r="G6" s="2">
        <v>15.94369</v>
      </c>
      <c r="H6" s="2"/>
      <c r="I6" s="2">
        <v>15.988474999999999</v>
      </c>
      <c r="J6" s="2"/>
      <c r="K6" s="2">
        <v>16.009450000000001</v>
      </c>
      <c r="L6" s="2">
        <v>15.592441000000001</v>
      </c>
      <c r="M6" s="2">
        <v>15.98211</v>
      </c>
      <c r="N6" s="2">
        <v>15.435043</v>
      </c>
      <c r="O6" s="2">
        <v>16.008780000000002</v>
      </c>
      <c r="P6" s="2">
        <v>16.254318000000001</v>
      </c>
      <c r="Q6" s="2">
        <v>15.975887999999999</v>
      </c>
      <c r="R6" s="2">
        <v>16.241644000000001</v>
      </c>
      <c r="S6" s="2">
        <v>15.979746</v>
      </c>
      <c r="T6" s="2">
        <v>15.981907</v>
      </c>
      <c r="U6" s="2">
        <v>15.979161</v>
      </c>
      <c r="V6" s="2">
        <v>15.982637</v>
      </c>
    </row>
    <row r="7" spans="1:22" s="1" customFormat="1" x14ac:dyDescent="0.2">
      <c r="A7" s="2" t="s">
        <v>4</v>
      </c>
      <c r="B7" s="2">
        <v>3.9121687000000002E-2</v>
      </c>
      <c r="C7" s="2">
        <v>3.9121687000000002E-2</v>
      </c>
      <c r="D7" s="2">
        <v>3.9121687000000002E-2</v>
      </c>
      <c r="E7" s="2">
        <v>3.9121687000000002E-2</v>
      </c>
      <c r="F7" s="2">
        <v>3.9121687000000002E-2</v>
      </c>
      <c r="G7" s="2">
        <v>3.9121687000000002E-2</v>
      </c>
      <c r="H7" s="2">
        <v>3.9121687000000002E-2</v>
      </c>
      <c r="I7" s="2">
        <v>3.9121687000000002E-2</v>
      </c>
      <c r="J7" s="2">
        <v>3.9121687000000002E-2</v>
      </c>
      <c r="K7" s="2">
        <v>3.9121687000000002E-2</v>
      </c>
      <c r="L7" s="2">
        <v>3.9121687000000002E-2</v>
      </c>
      <c r="M7" s="2">
        <v>3.9121687000000002E-2</v>
      </c>
      <c r="N7" s="2">
        <v>3.9121687000000002E-2</v>
      </c>
      <c r="O7" s="2">
        <v>3.9121687000000002E-2</v>
      </c>
      <c r="P7" s="2">
        <v>3.9121687000000002E-2</v>
      </c>
      <c r="Q7" s="2">
        <v>3.9121687000000002E-2</v>
      </c>
      <c r="R7" s="2">
        <v>3.9121687000000002E-2</v>
      </c>
      <c r="S7" s="2">
        <v>3.9121687000000002E-2</v>
      </c>
      <c r="T7" s="2">
        <v>3.9121687000000002E-2</v>
      </c>
      <c r="U7" s="2">
        <v>3.9121687000000002E-2</v>
      </c>
      <c r="V7" s="2">
        <v>3.9121687000000002E-2</v>
      </c>
    </row>
    <row r="8" spans="1:22" s="1" customFormat="1" x14ac:dyDescent="0.2">
      <c r="A8" s="2" t="s">
        <v>5</v>
      </c>
      <c r="B8" s="2">
        <v>0.62119999999999997</v>
      </c>
      <c r="C8" s="2">
        <v>0.62119999999999997</v>
      </c>
      <c r="D8" s="2">
        <v>0.55379999999999996</v>
      </c>
      <c r="E8" s="2">
        <v>0.62139999999999995</v>
      </c>
      <c r="F8" s="2">
        <v>0.54179999999999995</v>
      </c>
      <c r="G8" s="2">
        <v>0.61980000000000002</v>
      </c>
      <c r="H8" s="2"/>
      <c r="I8" s="2">
        <v>0.62150000000000005</v>
      </c>
      <c r="J8" s="2"/>
      <c r="K8" s="2">
        <v>0.62229999999999996</v>
      </c>
      <c r="L8" s="2">
        <v>0.60640000000000005</v>
      </c>
      <c r="M8" s="2">
        <v>0.62129999999999996</v>
      </c>
      <c r="N8" s="2">
        <v>0.60050000000000003</v>
      </c>
      <c r="O8" s="2">
        <v>0.62229999999999996</v>
      </c>
      <c r="P8" s="2">
        <v>0.63160000000000005</v>
      </c>
      <c r="Q8" s="2">
        <v>0.621</v>
      </c>
      <c r="R8" s="2">
        <v>0.63119999999999998</v>
      </c>
      <c r="S8" s="2">
        <v>0.62119999999999997</v>
      </c>
      <c r="T8" s="2">
        <v>0.62129999999999996</v>
      </c>
      <c r="U8" s="2">
        <v>0.62119999999999997</v>
      </c>
      <c r="V8" s="2">
        <v>0.62129999999999996</v>
      </c>
    </row>
    <row r="9" spans="1:22" s="1" customFormat="1" x14ac:dyDescent="0.2">
      <c r="A9" s="2" t="s">
        <v>31</v>
      </c>
      <c r="B9" s="2">
        <v>6</v>
      </c>
      <c r="C9" s="2">
        <v>6</v>
      </c>
      <c r="D9" s="2">
        <v>2.3831376999999998</v>
      </c>
      <c r="E9" s="2">
        <v>6</v>
      </c>
      <c r="F9" s="2">
        <v>1.9875708000000001</v>
      </c>
      <c r="G9" s="2">
        <v>5.0585839999999997</v>
      </c>
      <c r="H9" s="2"/>
      <c r="I9" s="2">
        <v>6</v>
      </c>
      <c r="J9" s="2"/>
      <c r="K9" s="2">
        <v>6.0000004999999996</v>
      </c>
      <c r="L9" s="2">
        <v>6</v>
      </c>
      <c r="M9" s="2">
        <v>6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6.0000004999999996</v>
      </c>
      <c r="T9" s="2">
        <v>6</v>
      </c>
      <c r="U9" s="2">
        <v>6</v>
      </c>
      <c r="V9" s="2">
        <v>6.0000004999999996</v>
      </c>
    </row>
    <row r="10" spans="1:22" s="1" customFormat="1" x14ac:dyDescent="0.2">
      <c r="A10" s="2" t="s">
        <v>35</v>
      </c>
      <c r="B10" s="2">
        <v>6</v>
      </c>
      <c r="C10" s="2">
        <v>6</v>
      </c>
      <c r="D10" s="2">
        <v>4.9615</v>
      </c>
      <c r="E10" s="2">
        <v>6</v>
      </c>
      <c r="F10" s="2">
        <v>4.7991000000000001</v>
      </c>
      <c r="G10" s="2">
        <v>6</v>
      </c>
      <c r="H10" s="2"/>
      <c r="I10" s="2">
        <v>6</v>
      </c>
      <c r="J10" s="2"/>
      <c r="K10" s="2">
        <v>6</v>
      </c>
      <c r="L10" s="2">
        <v>6</v>
      </c>
      <c r="M10" s="2">
        <v>6</v>
      </c>
      <c r="N10" s="2">
        <v>6</v>
      </c>
      <c r="O10" s="2">
        <v>6</v>
      </c>
      <c r="P10" s="2">
        <v>6</v>
      </c>
      <c r="Q10" s="2">
        <v>6</v>
      </c>
      <c r="R10" s="2">
        <v>6</v>
      </c>
      <c r="S10" s="2">
        <v>6</v>
      </c>
      <c r="T10" s="2">
        <v>6</v>
      </c>
      <c r="U10" s="2">
        <v>6</v>
      </c>
      <c r="V10" s="2">
        <v>6</v>
      </c>
    </row>
    <row r="11" spans="1:22" s="1" customFormat="1" x14ac:dyDescent="0.2">
      <c r="A11" s="2" t="s">
        <v>36</v>
      </c>
      <c r="B11" s="2">
        <v>6</v>
      </c>
      <c r="C11" s="2">
        <v>6</v>
      </c>
      <c r="D11" s="2">
        <v>6</v>
      </c>
      <c r="E11" s="2">
        <v>6</v>
      </c>
      <c r="F11" s="2">
        <v>6</v>
      </c>
      <c r="G11" s="2">
        <v>6</v>
      </c>
      <c r="H11" s="2"/>
      <c r="I11" s="2">
        <v>6</v>
      </c>
      <c r="J11" s="2"/>
      <c r="K11" s="2">
        <v>6</v>
      </c>
      <c r="L11" s="2">
        <v>6</v>
      </c>
      <c r="M11" s="2">
        <v>6</v>
      </c>
      <c r="N11" s="2">
        <v>6</v>
      </c>
      <c r="O11" s="2">
        <v>6</v>
      </c>
      <c r="P11" s="2">
        <v>6</v>
      </c>
      <c r="Q11" s="2">
        <v>6</v>
      </c>
      <c r="R11" s="2">
        <v>6</v>
      </c>
      <c r="S11" s="2">
        <v>6</v>
      </c>
      <c r="T11" s="2">
        <v>6</v>
      </c>
      <c r="U11" s="2">
        <v>6</v>
      </c>
      <c r="V11" s="2">
        <v>6</v>
      </c>
    </row>
    <row r="12" spans="1:22" s="1" customFormat="1" x14ac:dyDescent="0.2">
      <c r="A12" s="2" t="s">
        <v>37</v>
      </c>
      <c r="B12" s="2">
        <v>11.5319</v>
      </c>
      <c r="C12" s="2">
        <v>11.5158</v>
      </c>
      <c r="D12" s="2">
        <v>4.9615</v>
      </c>
      <c r="E12" s="2">
        <v>11.5367</v>
      </c>
      <c r="F12" s="2">
        <v>4.7991000000000001</v>
      </c>
      <c r="G12" s="2">
        <v>11.4735</v>
      </c>
      <c r="H12" s="2"/>
      <c r="I12" s="2">
        <v>11.539300000000001</v>
      </c>
      <c r="J12" s="2"/>
      <c r="K12" s="2">
        <v>11.552199999999999</v>
      </c>
      <c r="L12" s="2">
        <v>8.3851999999999993</v>
      </c>
      <c r="M12" s="2">
        <v>11.5342</v>
      </c>
      <c r="N12" s="2">
        <v>8.2660999999999998</v>
      </c>
      <c r="O12" s="2">
        <v>11.568199999999999</v>
      </c>
      <c r="P12" s="2">
        <v>14.731299999999999</v>
      </c>
      <c r="Q12" s="2">
        <v>11.529299999999999</v>
      </c>
      <c r="R12" s="2">
        <v>14.725099999999999</v>
      </c>
      <c r="S12" s="2">
        <v>11.532400000000001</v>
      </c>
      <c r="T12" s="2">
        <v>11.523</v>
      </c>
      <c r="U12" s="2">
        <v>11.5319</v>
      </c>
      <c r="V12" s="2">
        <v>11.5237</v>
      </c>
    </row>
    <row r="13" spans="1:22" s="1" customFormat="1" x14ac:dyDescent="0.2">
      <c r="A13" s="2" t="s">
        <v>38</v>
      </c>
      <c r="B13" s="2">
        <v>11.5319</v>
      </c>
      <c r="C13" s="2">
        <v>11.532400000000001</v>
      </c>
      <c r="D13" s="2">
        <v>9.8877000000000006</v>
      </c>
      <c r="E13" s="2">
        <v>11.537699999999999</v>
      </c>
      <c r="F13" s="2">
        <v>9.5982000000000003</v>
      </c>
      <c r="G13" s="2">
        <v>11.4985</v>
      </c>
      <c r="H13" s="2"/>
      <c r="I13" s="2">
        <v>11.540699999999999</v>
      </c>
      <c r="J13" s="2"/>
      <c r="K13" s="2">
        <v>11.560499999999999</v>
      </c>
      <c r="L13" s="2">
        <v>11.1686</v>
      </c>
      <c r="M13" s="2">
        <v>11.534700000000001</v>
      </c>
      <c r="N13" s="2">
        <v>11.0215</v>
      </c>
      <c r="O13" s="2">
        <v>11.559900000000001</v>
      </c>
      <c r="P13" s="2">
        <v>11.7921</v>
      </c>
      <c r="Q13" s="2">
        <v>11.5288</v>
      </c>
      <c r="R13" s="2">
        <v>11.780099999999999</v>
      </c>
      <c r="S13" s="2">
        <v>11.532500000000001</v>
      </c>
      <c r="T13" s="2">
        <v>11.5345</v>
      </c>
      <c r="U13" s="2">
        <v>11.5319</v>
      </c>
      <c r="V13" s="2">
        <v>11.5352</v>
      </c>
    </row>
    <row r="14" spans="1:22" s="1" customFormat="1" x14ac:dyDescent="0.2">
      <c r="A14" s="2" t="s">
        <v>39</v>
      </c>
      <c r="B14" s="2"/>
      <c r="C14" s="2"/>
      <c r="D14" s="2"/>
      <c r="E14" s="2"/>
      <c r="F14" s="2"/>
      <c r="G14" s="2"/>
      <c r="H14" s="2" t="s">
        <v>44</v>
      </c>
      <c r="I14" s="2"/>
      <c r="J14" s="2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1" customFormat="1" x14ac:dyDescent="0.2">
      <c r="A15" s="2" t="s">
        <v>40</v>
      </c>
      <c r="B15" s="3">
        <v>15.979096</v>
      </c>
      <c r="C15" s="3">
        <v>15.979676</v>
      </c>
      <c r="D15" s="3">
        <v>7.1021000000000001</v>
      </c>
      <c r="E15" s="3">
        <v>15.985200000000001</v>
      </c>
      <c r="F15" s="3">
        <v>6.9423000000000004</v>
      </c>
      <c r="G15" s="3">
        <v>15.9437</v>
      </c>
      <c r="H15" s="3">
        <v>3.9971000000000001</v>
      </c>
      <c r="I15" s="3">
        <v>15.988474999999999</v>
      </c>
      <c r="J15" s="3">
        <v>3.9971000000000001</v>
      </c>
      <c r="K15" s="3">
        <v>16.009499999999999</v>
      </c>
      <c r="L15" s="3">
        <v>11.6943</v>
      </c>
      <c r="M15" s="3">
        <f t="shared" ref="M15:V15" si="0">M6</f>
        <v>15.98211</v>
      </c>
      <c r="N15" s="3">
        <v>11.5763</v>
      </c>
      <c r="O15" s="3">
        <f t="shared" si="0"/>
        <v>16.008780000000002</v>
      </c>
      <c r="P15" s="3">
        <v>20.317900000000002</v>
      </c>
      <c r="Q15" s="3">
        <f t="shared" si="0"/>
        <v>15.975887999999999</v>
      </c>
      <c r="R15" s="3">
        <v>20.302099999999999</v>
      </c>
      <c r="S15" s="3">
        <f t="shared" si="0"/>
        <v>15.979746</v>
      </c>
      <c r="T15" s="3">
        <f>T6 * T3</f>
        <v>15.965925092999999</v>
      </c>
      <c r="U15" s="3">
        <f t="shared" si="0"/>
        <v>15.979161</v>
      </c>
      <c r="V15" s="3">
        <v>15.966699999999999</v>
      </c>
    </row>
    <row r="16" spans="1:22" s="1" customFormat="1" x14ac:dyDescent="0.2">
      <c r="A16" s="2" t="s">
        <v>41</v>
      </c>
      <c r="B16" s="3">
        <v>3.9121687000000002E-2</v>
      </c>
      <c r="C16" s="3">
        <v>3.9121687000000002E-2</v>
      </c>
      <c r="D16" s="3">
        <v>3.9121687000000002E-2</v>
      </c>
      <c r="E16" s="3">
        <v>1.9599999999999999E-2</v>
      </c>
      <c r="F16" s="3">
        <v>1.9599999999999999E-2</v>
      </c>
      <c r="G16" s="3">
        <v>3.9100000000000003E-2</v>
      </c>
      <c r="H16" s="3">
        <v>3.9100000000000003E-2</v>
      </c>
      <c r="I16" s="3">
        <v>9.7999999999999997E-3</v>
      </c>
      <c r="J16" s="3">
        <v>9.7999999999999997E-3</v>
      </c>
      <c r="K16" s="3">
        <f>K7</f>
        <v>3.9121687000000002E-2</v>
      </c>
      <c r="L16" s="3">
        <f>L7</f>
        <v>3.9121687000000002E-2</v>
      </c>
      <c r="M16" s="3">
        <v>2.93E-2</v>
      </c>
      <c r="N16" s="3">
        <v>2.93E-2</v>
      </c>
      <c r="O16" s="3">
        <f t="shared" ref="M16:V16" si="1">O7</f>
        <v>3.9121687000000002E-2</v>
      </c>
      <c r="P16" s="3">
        <f t="shared" si="1"/>
        <v>3.9121687000000002E-2</v>
      </c>
      <c r="Q16" s="3">
        <f t="shared" si="1"/>
        <v>3.9121687000000002E-2</v>
      </c>
      <c r="R16" s="3">
        <v>4.8899999999999999E-2</v>
      </c>
      <c r="S16" s="3">
        <f t="shared" si="1"/>
        <v>3.9121687000000002E-2</v>
      </c>
      <c r="T16" s="3">
        <f t="shared" si="1"/>
        <v>3.9121687000000002E-2</v>
      </c>
      <c r="U16" s="3">
        <f>U7 * U4</f>
        <v>3.9082565313000001E-2</v>
      </c>
      <c r="V16" s="3">
        <v>3.9100000000000003E-2</v>
      </c>
    </row>
    <row r="17" spans="1:22" s="1" customFormat="1" x14ac:dyDescent="0.2">
      <c r="A17" s="2" t="s">
        <v>42</v>
      </c>
      <c r="B17" s="3">
        <v>6.5556000000000001</v>
      </c>
      <c r="C17" s="3">
        <v>3.2778</v>
      </c>
      <c r="D17" s="3">
        <v>6.5556000000000001</v>
      </c>
      <c r="E17" s="3">
        <v>6.5556000000000001</v>
      </c>
      <c r="F17" s="3">
        <v>3.2778</v>
      </c>
      <c r="G17" s="3">
        <v>1.6389</v>
      </c>
      <c r="H17" s="3">
        <v>6.5556000000000001</v>
      </c>
      <c r="I17" s="3">
        <v>6.5556000000000001</v>
      </c>
      <c r="J17" s="3">
        <v>1.6389</v>
      </c>
      <c r="K17" s="3">
        <v>4.9166999999999996</v>
      </c>
      <c r="L17" s="3">
        <v>6.5556000000000001</v>
      </c>
      <c r="M17" s="3">
        <v>6.5556000000000001</v>
      </c>
      <c r="N17" s="3">
        <v>4.9166999999999996</v>
      </c>
      <c r="O17" s="3">
        <v>8.1944999999999997</v>
      </c>
      <c r="P17" s="3">
        <v>6.5556000000000001</v>
      </c>
      <c r="Q17" s="3">
        <v>6.5556000000000001</v>
      </c>
      <c r="R17" s="3">
        <v>8.1944999999999997</v>
      </c>
      <c r="S17" s="3">
        <f xml:space="preserve"> 6.5556 * S2</f>
        <v>6.5490443999999997</v>
      </c>
      <c r="T17" s="3">
        <v>6.5556000000000001</v>
      </c>
      <c r="U17" s="3">
        <v>6.5556000000000001</v>
      </c>
      <c r="V17" s="3">
        <v>6.5491000000000001</v>
      </c>
    </row>
    <row r="18" spans="1:22" s="1" customFormat="1" x14ac:dyDescent="0.2">
      <c r="A18" s="2" t="s">
        <v>43</v>
      </c>
      <c r="B18" s="3">
        <v>11.5319</v>
      </c>
      <c r="C18" s="3">
        <v>5.7662000000000004</v>
      </c>
      <c r="D18" s="3">
        <v>4.0068000000000001</v>
      </c>
      <c r="E18" s="3">
        <v>11.536300000000001</v>
      </c>
      <c r="F18" s="3">
        <v>1.9443999999999999</v>
      </c>
      <c r="G18" s="3">
        <v>2.8746</v>
      </c>
      <c r="H18" s="3">
        <v>1.9048</v>
      </c>
      <c r="I18" s="3">
        <v>11.5389</v>
      </c>
      <c r="J18" s="3">
        <v>0.4758</v>
      </c>
      <c r="K18" s="3">
        <v>8.6704000000000008</v>
      </c>
      <c r="L18" s="3">
        <v>7.6711</v>
      </c>
      <c r="M18" s="3">
        <v>11.533899999999999</v>
      </c>
      <c r="N18" s="3">
        <v>5.6771000000000003</v>
      </c>
      <c r="O18" s="3">
        <v>14.4498</v>
      </c>
      <c r="P18" s="3">
        <v>15.7866</v>
      </c>
      <c r="Q18" s="3">
        <v>11.5299</v>
      </c>
      <c r="R18" s="3">
        <v>19.714400000000001</v>
      </c>
      <c r="S18" s="3">
        <v>11.520899999999999</v>
      </c>
      <c r="T18" s="3">
        <v>11.519399999999999</v>
      </c>
      <c r="U18" s="3">
        <v>11.5319</v>
      </c>
      <c r="V18" s="3">
        <v>11.508599999999999</v>
      </c>
    </row>
    <row r="20" spans="1:22" s="1" customFormat="1" x14ac:dyDescent="0.2">
      <c r="A20" s="1" t="s">
        <v>6</v>
      </c>
      <c r="B20" s="1">
        <v>10.511709</v>
      </c>
      <c r="C20" s="1">
        <v>10.606191000000001</v>
      </c>
      <c r="D20" s="1">
        <v>10.183984000000001</v>
      </c>
      <c r="E20" s="1">
        <v>10.512212</v>
      </c>
      <c r="F20" s="1">
        <v>10.121859000000001</v>
      </c>
      <c r="G20" s="1">
        <v>10.623476999999999</v>
      </c>
      <c r="I20" s="1">
        <v>10.512638000000001</v>
      </c>
      <c r="K20" s="1">
        <v>10.546491</v>
      </c>
      <c r="L20" s="1">
        <v>10.453250000000001</v>
      </c>
      <c r="M20" s="1">
        <v>10.512064000000001</v>
      </c>
      <c r="N20" s="1">
        <v>10.442306500000001</v>
      </c>
      <c r="O20" s="1">
        <v>10.476487000000001</v>
      </c>
      <c r="P20" s="1">
        <v>10.4758</v>
      </c>
      <c r="Q20" s="1">
        <v>10.511231</v>
      </c>
      <c r="R20" s="1">
        <v>10.455652000000001</v>
      </c>
      <c r="S20" s="1">
        <v>10.511894</v>
      </c>
      <c r="T20" s="1">
        <v>10.511896</v>
      </c>
      <c r="U20" s="1">
        <v>10.511658000000001</v>
      </c>
      <c r="V20" s="1">
        <v>10.511988000000001</v>
      </c>
    </row>
    <row r="21" spans="1:22" s="1" customFormat="1" x14ac:dyDescent="0.2">
      <c r="A21" s="1" t="s">
        <v>7</v>
      </c>
      <c r="B21" s="1">
        <v>0.29007253</v>
      </c>
      <c r="C21" s="1">
        <v>0.29007253</v>
      </c>
      <c r="D21" s="1">
        <v>0.29007253</v>
      </c>
      <c r="E21" s="1">
        <v>0.29007253</v>
      </c>
      <c r="F21" s="1">
        <v>0.29007253</v>
      </c>
      <c r="G21" s="1">
        <v>0.29007253</v>
      </c>
      <c r="H21" s="1">
        <v>0.29007253</v>
      </c>
      <c r="I21" s="1">
        <v>0.29007253</v>
      </c>
      <c r="J21" s="1">
        <v>0.29007253</v>
      </c>
      <c r="K21" s="1">
        <v>0.29007253</v>
      </c>
      <c r="L21" s="1">
        <v>0.29007253</v>
      </c>
      <c r="M21" s="1">
        <v>0.29007253</v>
      </c>
      <c r="N21" s="1">
        <v>0.29007253</v>
      </c>
      <c r="O21" s="1">
        <v>0.29007253</v>
      </c>
      <c r="P21" s="1">
        <v>0.29007253</v>
      </c>
      <c r="Q21" s="1">
        <v>0.29007253</v>
      </c>
      <c r="R21" s="1">
        <v>0.29007253</v>
      </c>
      <c r="S21" s="1">
        <v>0.29007253</v>
      </c>
      <c r="T21" s="1">
        <v>0.29007253</v>
      </c>
      <c r="U21" s="1">
        <v>0.29007253</v>
      </c>
      <c r="V21" s="1">
        <v>0.29007253</v>
      </c>
    </row>
    <row r="22" spans="1:22" s="1" customFormat="1" x14ac:dyDescent="0.2">
      <c r="A22" s="1" t="s">
        <v>8</v>
      </c>
      <c r="B22" s="1">
        <v>0.4864</v>
      </c>
      <c r="C22" s="1">
        <v>0.4899</v>
      </c>
      <c r="D22" s="1">
        <v>0.47410000000000002</v>
      </c>
      <c r="E22" s="1">
        <v>0.4864</v>
      </c>
      <c r="F22" s="1">
        <v>0.4718</v>
      </c>
      <c r="G22" s="1">
        <v>0.49059999999999998</v>
      </c>
      <c r="I22" s="1">
        <v>0.4864</v>
      </c>
      <c r="K22" s="1">
        <v>0.48770000000000002</v>
      </c>
      <c r="L22" s="1">
        <v>0.48770000000000002</v>
      </c>
      <c r="M22" s="1">
        <v>0.4864</v>
      </c>
      <c r="N22" s="1">
        <v>0.48380000000000001</v>
      </c>
      <c r="O22" s="1">
        <v>0.48509999999999998</v>
      </c>
      <c r="P22" s="1">
        <v>0.48499999999999999</v>
      </c>
      <c r="Q22" s="1">
        <v>0.4864</v>
      </c>
      <c r="R22" s="1">
        <v>0.48430000000000001</v>
      </c>
      <c r="S22" s="1">
        <v>0.4864</v>
      </c>
      <c r="T22" s="1">
        <v>0.4864</v>
      </c>
      <c r="U22" s="1">
        <v>0.4864</v>
      </c>
      <c r="V22" s="1">
        <v>10.511988000000001</v>
      </c>
    </row>
    <row r="23" spans="1:22" s="1" customFormat="1" x14ac:dyDescent="0.2">
      <c r="A23" s="1" t="s">
        <v>31</v>
      </c>
      <c r="B23" s="1">
        <v>0.60530806000000004</v>
      </c>
      <c r="C23" s="1">
        <v>0.60672959999999998</v>
      </c>
      <c r="D23" s="1">
        <v>0.40722406</v>
      </c>
      <c r="E23" s="1">
        <v>0.60585829999999996</v>
      </c>
      <c r="F23" s="1">
        <v>0.38986418</v>
      </c>
      <c r="G23" s="1">
        <v>0.62131625000000001</v>
      </c>
      <c r="I23" s="1">
        <v>0.60610549999999996</v>
      </c>
      <c r="K23" s="1">
        <v>0.61175597000000004</v>
      </c>
      <c r="L23" s="1">
        <v>0.52608319999999997</v>
      </c>
      <c r="M23" s="1">
        <v>0.60557395000000003</v>
      </c>
      <c r="N23" s="1">
        <v>0.51828969999999996</v>
      </c>
      <c r="O23" s="1">
        <v>0.60281085999999995</v>
      </c>
      <c r="P23" s="1">
        <v>0.60864339999999995</v>
      </c>
      <c r="Q23" s="1">
        <v>0.60507619999999995</v>
      </c>
      <c r="R23" s="1">
        <v>0.60420436</v>
      </c>
      <c r="S23" s="1">
        <v>0.60536160000000006</v>
      </c>
      <c r="T23" s="1">
        <v>0.60522880000000001</v>
      </c>
      <c r="U23" s="1">
        <v>0.6053636</v>
      </c>
      <c r="V23" s="1">
        <v>0.60534980000000005</v>
      </c>
    </row>
    <row r="24" spans="1:22" s="1" customFormat="1" x14ac:dyDescent="0.2">
      <c r="A24" s="1" t="s">
        <v>35</v>
      </c>
      <c r="B24" s="1">
        <v>6</v>
      </c>
      <c r="C24" s="1">
        <v>6</v>
      </c>
      <c r="D24" s="1">
        <v>6</v>
      </c>
      <c r="E24" s="1">
        <v>6</v>
      </c>
      <c r="F24" s="1">
        <v>3.2275999999999998</v>
      </c>
      <c r="G24" s="1">
        <v>6</v>
      </c>
      <c r="I24" s="1">
        <v>6</v>
      </c>
      <c r="K24" s="1">
        <v>6</v>
      </c>
      <c r="L24" s="1">
        <v>5.0797999999999996</v>
      </c>
      <c r="M24" s="1">
        <v>6</v>
      </c>
      <c r="N24" s="1">
        <v>5.0389999999999997</v>
      </c>
      <c r="O24" s="1">
        <v>6</v>
      </c>
      <c r="P24" s="1">
        <v>6</v>
      </c>
      <c r="Q24" s="1">
        <v>6</v>
      </c>
      <c r="R24" s="1">
        <v>6</v>
      </c>
      <c r="S24" s="1">
        <v>6</v>
      </c>
      <c r="T24" s="1">
        <v>6</v>
      </c>
      <c r="U24" s="1">
        <v>6</v>
      </c>
      <c r="V24" s="1">
        <v>6</v>
      </c>
    </row>
    <row r="25" spans="1:22" s="1" customFormat="1" x14ac:dyDescent="0.2">
      <c r="A25" s="1" t="s">
        <v>36</v>
      </c>
      <c r="B25" s="1">
        <v>6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I25" s="1">
        <v>6</v>
      </c>
      <c r="K25" s="1">
        <v>6</v>
      </c>
      <c r="L25" s="1">
        <v>6</v>
      </c>
      <c r="M25" s="1">
        <v>6</v>
      </c>
      <c r="N25" s="1">
        <v>6</v>
      </c>
      <c r="O25" s="1">
        <v>6</v>
      </c>
      <c r="P25" s="1">
        <v>6</v>
      </c>
      <c r="Q25" s="1">
        <v>6</v>
      </c>
      <c r="R25" s="1">
        <v>6</v>
      </c>
      <c r="S25" s="1">
        <v>6</v>
      </c>
      <c r="T25" s="1">
        <v>6</v>
      </c>
      <c r="U25" s="1">
        <v>6</v>
      </c>
      <c r="V25" s="1">
        <v>6</v>
      </c>
    </row>
    <row r="26" spans="1:22" s="1" customFormat="1" x14ac:dyDescent="0.2">
      <c r="A26" s="1" t="s">
        <v>37</v>
      </c>
      <c r="B26" s="1">
        <v>6.7760999999999996</v>
      </c>
      <c r="C26" s="1">
        <v>6.8377999999999997</v>
      </c>
      <c r="D26" s="1">
        <v>6.4893999999999998</v>
      </c>
      <c r="E26" s="1">
        <v>6.7252000000000001</v>
      </c>
      <c r="F26" s="1">
        <v>3.2275999999999998</v>
      </c>
      <c r="G26" s="1">
        <v>6.8437999999999999</v>
      </c>
      <c r="I26" s="1">
        <v>6.6997999999999998</v>
      </c>
      <c r="K26" s="1">
        <v>6.7965999999999998</v>
      </c>
      <c r="L26" s="1">
        <v>5.0797999999999996</v>
      </c>
      <c r="M26" s="1">
        <v>6.7507000000000001</v>
      </c>
      <c r="N26" s="1">
        <v>5.0389999999999997</v>
      </c>
      <c r="O26" s="1">
        <v>6.7553000000000001</v>
      </c>
      <c r="P26" s="1">
        <v>8.3989999999999991</v>
      </c>
      <c r="Q26" s="1">
        <v>6.8014000000000001</v>
      </c>
      <c r="R26" s="1">
        <v>8.4122000000000003</v>
      </c>
      <c r="S26" s="1">
        <v>6.7762000000000002</v>
      </c>
      <c r="T26" s="1">
        <v>6.7695999999999996</v>
      </c>
      <c r="U26" s="1">
        <v>6.7950999999999997</v>
      </c>
      <c r="V26" s="1">
        <v>6.7763</v>
      </c>
    </row>
    <row r="27" spans="1:22" s="1" customFormat="1" x14ac:dyDescent="0.2">
      <c r="A27" s="1" t="s">
        <v>38</v>
      </c>
      <c r="B27" s="1">
        <v>6.7760999999999996</v>
      </c>
      <c r="C27" s="1">
        <v>6.8544999999999998</v>
      </c>
      <c r="D27" s="1">
        <v>6.5061</v>
      </c>
      <c r="E27" s="1">
        <v>6.7765000000000004</v>
      </c>
      <c r="F27" s="1">
        <v>6.4551999999999996</v>
      </c>
      <c r="G27" s="1">
        <v>6.8688000000000002</v>
      </c>
      <c r="I27" s="1">
        <v>6.7769000000000004</v>
      </c>
      <c r="K27" s="1">
        <v>6.8048999999999999</v>
      </c>
      <c r="L27" s="1">
        <v>6.7278000000000002</v>
      </c>
      <c r="M27" s="1">
        <v>6.7763999999999998</v>
      </c>
      <c r="N27" s="1">
        <v>6.7187000000000001</v>
      </c>
      <c r="O27" s="1">
        <v>6.7469999999999999</v>
      </c>
      <c r="P27" s="1">
        <v>6.7464000000000004</v>
      </c>
      <c r="Q27" s="1">
        <v>6.7756999999999996</v>
      </c>
      <c r="R27" s="1">
        <v>6.7297000000000002</v>
      </c>
      <c r="S27" s="1">
        <v>6.7763</v>
      </c>
      <c r="T27" s="1">
        <v>6.7763</v>
      </c>
      <c r="U27" s="1">
        <v>6.7760999999999996</v>
      </c>
      <c r="V27" s="1">
        <v>6.7695999999999996</v>
      </c>
    </row>
    <row r="28" spans="1:22" s="1" customFormat="1" x14ac:dyDescent="0.2">
      <c r="A28" s="1" t="s">
        <v>39</v>
      </c>
    </row>
    <row r="29" spans="1:22" s="1" customFormat="1" x14ac:dyDescent="0.2">
      <c r="A29" s="1" t="s">
        <v>40</v>
      </c>
      <c r="B29" s="4">
        <v>10.511709</v>
      </c>
      <c r="C29" s="4">
        <f>C20</f>
        <v>10.606191000000001</v>
      </c>
      <c r="D29" s="4">
        <f>D20 * D3</f>
        <v>5.0919920000000003</v>
      </c>
      <c r="E29" s="4">
        <f>E20</f>
        <v>10.512212</v>
      </c>
      <c r="F29" s="4">
        <f>F20 * F2</f>
        <v>5.0609295000000003</v>
      </c>
      <c r="G29" s="4">
        <f t="shared" ref="G29:V29" si="2">G20</f>
        <v>10.623476999999999</v>
      </c>
      <c r="H29" s="4">
        <v>2.6282000000000001</v>
      </c>
      <c r="I29" s="4">
        <f t="shared" ref="I29:V29" si="3">I20</f>
        <v>10.512638000000001</v>
      </c>
      <c r="J29" s="4">
        <v>2.6282000000000001</v>
      </c>
      <c r="K29" s="4">
        <f t="shared" ref="K29:V29" si="4">K20</f>
        <v>10.546491</v>
      </c>
      <c r="L29" s="4">
        <f t="shared" ref="L29:V29" si="5">L20 * L3</f>
        <v>7.8399375000000004</v>
      </c>
      <c r="M29" s="4">
        <f t="shared" ref="M29:V29" si="6">M20</f>
        <v>10.512064000000001</v>
      </c>
      <c r="N29" s="4">
        <f t="shared" ref="N29:V29" si="7">N20 * N2</f>
        <v>7.8317298750000006</v>
      </c>
      <c r="O29" s="4">
        <f t="shared" ref="O29:V29" si="8">O20</f>
        <v>10.476487000000001</v>
      </c>
      <c r="P29" s="4">
        <f t="shared" ref="P29:V29" si="9">P20 * P3</f>
        <v>13.094749999999999</v>
      </c>
      <c r="Q29" s="4">
        <f t="shared" ref="Q29:V29" si="10">Q20</f>
        <v>10.511231</v>
      </c>
      <c r="R29" s="4">
        <f t="shared" ref="R29:V29" si="11">R20 * R2</f>
        <v>13.069565000000001</v>
      </c>
      <c r="S29" s="4">
        <f t="shared" ref="S29:V29" si="12">S20</f>
        <v>10.511894</v>
      </c>
      <c r="T29" s="4">
        <f t="shared" ref="T29:V29" si="13">T20 * T3</f>
        <v>10.501384104</v>
      </c>
      <c r="U29" s="4">
        <f t="shared" ref="U29:V29" si="14">U20</f>
        <v>10.511658000000001</v>
      </c>
      <c r="V29" s="4">
        <f t="shared" ref="V29" si="15">V20 * V2</f>
        <v>10.501476012000001</v>
      </c>
    </row>
    <row r="30" spans="1:22" s="1" customFormat="1" x14ac:dyDescent="0.2">
      <c r="A30" s="1" t="s">
        <v>41</v>
      </c>
      <c r="B30" s="4">
        <v>0.29007253</v>
      </c>
      <c r="C30" s="4">
        <f>C21</f>
        <v>0.29007253</v>
      </c>
      <c r="D30" s="4">
        <f>D21</f>
        <v>0.29007253</v>
      </c>
      <c r="E30" s="4">
        <f>E21 * E4</f>
        <v>0.145036265</v>
      </c>
      <c r="F30" s="4">
        <f>F21 * F4</f>
        <v>0.145036265</v>
      </c>
      <c r="G30" s="4">
        <f t="shared" ref="G30:V30" si="16">G21</f>
        <v>0.29007253</v>
      </c>
      <c r="H30" s="4">
        <f t="shared" si="16"/>
        <v>0.29007253</v>
      </c>
      <c r="I30" s="4">
        <f t="shared" ref="I30:V30" si="17">I21 * I4</f>
        <v>7.2518132499999999E-2</v>
      </c>
      <c r="J30" s="4">
        <f t="shared" si="17"/>
        <v>7.2518132499999999E-2</v>
      </c>
      <c r="K30" s="4">
        <f t="shared" ref="K30:V30" si="18">K21</f>
        <v>0.29007253</v>
      </c>
      <c r="L30" s="4">
        <f t="shared" si="18"/>
        <v>0.29007253</v>
      </c>
      <c r="M30" s="4">
        <f t="shared" ref="M30:V30" si="19">M21 * M4</f>
        <v>0.2175543975</v>
      </c>
      <c r="N30" s="4">
        <f t="shared" si="19"/>
        <v>0.2175543975</v>
      </c>
      <c r="O30" s="4">
        <f t="shared" ref="O30:V30" si="20">O21</f>
        <v>0.29007253</v>
      </c>
      <c r="P30" s="4">
        <f t="shared" si="20"/>
        <v>0.29007253</v>
      </c>
      <c r="Q30" s="4">
        <f t="shared" ref="Q30:V30" si="21">Q21 * Q4</f>
        <v>0.36259066249999999</v>
      </c>
      <c r="R30" s="4">
        <f t="shared" si="21"/>
        <v>0.36259066249999999</v>
      </c>
      <c r="S30" s="4">
        <f t="shared" ref="S30:V30" si="22">S21</f>
        <v>0.29007253</v>
      </c>
      <c r="T30" s="4">
        <f t="shared" si="22"/>
        <v>0.29007253</v>
      </c>
      <c r="U30" s="4">
        <f t="shared" ref="U30:V30" si="23">U21 * U4</f>
        <v>0.28978245746999998</v>
      </c>
      <c r="V30" s="4">
        <f t="shared" si="23"/>
        <v>0.28978245746999998</v>
      </c>
    </row>
    <row r="31" spans="1:22" s="1" customFormat="1" x14ac:dyDescent="0.2">
      <c r="A31" s="1" t="s">
        <v>42</v>
      </c>
      <c r="B31" s="4">
        <v>6.5556000000000001</v>
      </c>
      <c r="C31" s="4">
        <f>6.5556 * C2</f>
        <v>3.2778</v>
      </c>
      <c r="D31" s="4">
        <v>6.5556000000000001</v>
      </c>
      <c r="E31" s="4">
        <v>6.5556000000000001</v>
      </c>
      <c r="F31" s="4">
        <f>6.5556 * F2</f>
        <v>3.2778</v>
      </c>
      <c r="G31" s="4">
        <f t="shared" ref="G31:V31" si="24">6.5556 * G2</f>
        <v>1.6389</v>
      </c>
      <c r="H31" s="4">
        <v>6.5556000000000001</v>
      </c>
      <c r="I31" s="4">
        <v>6.5556000000000001</v>
      </c>
      <c r="J31" s="4">
        <f t="shared" ref="J31:V31" si="25">6.5556 * J2</f>
        <v>1.6389</v>
      </c>
      <c r="K31" s="4">
        <f t="shared" si="25"/>
        <v>4.9167000000000005</v>
      </c>
      <c r="L31" s="4">
        <v>6.5556000000000001</v>
      </c>
      <c r="M31" s="4">
        <v>6.5556000000000001</v>
      </c>
      <c r="N31" s="4">
        <f t="shared" ref="N31:V31" si="26">6.5556 * N2</f>
        <v>4.9167000000000005</v>
      </c>
      <c r="O31" s="4">
        <f t="shared" si="26"/>
        <v>8.1944999999999997</v>
      </c>
      <c r="P31" s="4">
        <v>6.5556000000000001</v>
      </c>
      <c r="Q31" s="4">
        <v>6.5556000000000001</v>
      </c>
      <c r="R31" s="4">
        <f t="shared" ref="R31:V31" si="27">6.5556 * R2</f>
        <v>8.1944999999999997</v>
      </c>
      <c r="S31" s="4">
        <f t="shared" si="27"/>
        <v>6.5490443999999997</v>
      </c>
      <c r="T31" s="4">
        <v>6.5556000000000001</v>
      </c>
      <c r="U31" s="4">
        <v>6.5556000000000001</v>
      </c>
      <c r="V31" s="4">
        <f t="shared" ref="V31" si="28">6.5556 * V2</f>
        <v>6.5490443999999997</v>
      </c>
    </row>
    <row r="32" spans="1:22" s="1" customFormat="1" x14ac:dyDescent="0.2">
      <c r="A32" s="1" t="s">
        <v>43</v>
      </c>
      <c r="B32" s="4">
        <v>6.7760999999999996</v>
      </c>
      <c r="C32" s="4">
        <v>3.4272</v>
      </c>
      <c r="D32" s="4">
        <v>2.7039</v>
      </c>
      <c r="E32" s="4">
        <v>6.6994999999999996</v>
      </c>
      <c r="F32" s="4">
        <v>1.3030999999999999</v>
      </c>
      <c r="G32" s="4">
        <v>1.7172000000000001</v>
      </c>
      <c r="H32" s="4">
        <v>1.2151000000000001</v>
      </c>
      <c r="I32" s="4">
        <v>6.6806000000000001</v>
      </c>
      <c r="J32" s="4">
        <v>0.2797</v>
      </c>
      <c r="K32" s="4">
        <v>5.1036999999999999</v>
      </c>
      <c r="L32" s="4">
        <v>4.657</v>
      </c>
      <c r="M32" s="4">
        <v>6.7314999999999996</v>
      </c>
      <c r="N32" s="4">
        <v>3.4544000000000001</v>
      </c>
      <c r="O32" s="4">
        <v>8.4337</v>
      </c>
      <c r="P32" s="4">
        <v>8.9923000000000002</v>
      </c>
      <c r="Q32" s="4">
        <v>6.8334999999999999</v>
      </c>
      <c r="R32" s="4">
        <v>11.284700000000001</v>
      </c>
      <c r="S32" s="4">
        <v>6.7694999999999999</v>
      </c>
      <c r="T32" s="4">
        <v>6.7675999999999998</v>
      </c>
      <c r="U32" s="4">
        <v>6.7759</v>
      </c>
      <c r="V32" s="4">
        <v>6.7606999999999999</v>
      </c>
    </row>
    <row r="34" spans="1:22" s="1" customFormat="1" x14ac:dyDescent="0.2">
      <c r="A34" s="1" t="s">
        <v>9</v>
      </c>
      <c r="B34" s="1">
        <v>10.088276</v>
      </c>
      <c r="C34" s="1">
        <v>10.172914499999999</v>
      </c>
      <c r="E34" s="1">
        <v>10.088552</v>
      </c>
      <c r="G34" s="1">
        <v>10.184378000000001</v>
      </c>
      <c r="I34" s="1">
        <v>10.088162000000001</v>
      </c>
      <c r="K34" s="1">
        <v>10.125124</v>
      </c>
      <c r="L34" s="1">
        <v>9.9728750000000002</v>
      </c>
      <c r="M34" s="1">
        <v>10.088305999999999</v>
      </c>
      <c r="N34" s="1">
        <v>10.026384</v>
      </c>
      <c r="O34" s="1">
        <v>10.053661999999999</v>
      </c>
      <c r="P34" s="1">
        <v>10.116463</v>
      </c>
      <c r="Q34" s="1">
        <v>10.088471999999999</v>
      </c>
      <c r="R34" s="1">
        <v>10.095207</v>
      </c>
      <c r="S34" s="1">
        <v>10.088437000000001</v>
      </c>
      <c r="T34" s="1">
        <v>10.088939</v>
      </c>
      <c r="U34" s="1">
        <v>10.088243</v>
      </c>
      <c r="V34" s="1">
        <v>10.089027</v>
      </c>
    </row>
    <row r="35" spans="1:22" s="1" customFormat="1" x14ac:dyDescent="0.2">
      <c r="A35" s="1" t="s">
        <v>10</v>
      </c>
      <c r="B35" s="1">
        <v>0.34060466</v>
      </c>
      <c r="C35" s="1">
        <v>0.34060466</v>
      </c>
      <c r="D35" s="1">
        <v>0.34060466</v>
      </c>
      <c r="E35" s="1">
        <v>0.34060466</v>
      </c>
      <c r="F35" s="1">
        <v>0.34060466</v>
      </c>
      <c r="G35" s="1">
        <v>0.34060466</v>
      </c>
      <c r="H35" s="1">
        <v>0.34060466</v>
      </c>
      <c r="I35" s="1">
        <v>0.34060466</v>
      </c>
      <c r="J35" s="1">
        <v>0.34060466</v>
      </c>
      <c r="K35" s="1">
        <v>0.34060466</v>
      </c>
      <c r="L35" s="1">
        <v>0.34060466</v>
      </c>
      <c r="M35" s="1">
        <v>0.34060466</v>
      </c>
      <c r="N35" s="1">
        <v>0.34060466</v>
      </c>
      <c r="O35" s="1">
        <v>0.34060466</v>
      </c>
      <c r="P35" s="1">
        <v>0.34060466</v>
      </c>
      <c r="Q35" s="1">
        <v>0.34060466</v>
      </c>
      <c r="R35" s="1">
        <v>0.34060466</v>
      </c>
      <c r="S35" s="1">
        <v>0.34060466</v>
      </c>
      <c r="T35" s="1">
        <v>0.34060466</v>
      </c>
      <c r="U35" s="1">
        <v>0.34060466</v>
      </c>
      <c r="V35" s="1">
        <v>0.34060466</v>
      </c>
    </row>
    <row r="36" spans="1:22" s="1" customFormat="1" x14ac:dyDescent="0.2">
      <c r="A36" s="1" t="s">
        <v>11</v>
      </c>
      <c r="B36" s="1">
        <v>0.48480000000000001</v>
      </c>
      <c r="C36" s="1">
        <v>0.48820000000000002</v>
      </c>
      <c r="E36" s="1">
        <v>0.48480000000000001</v>
      </c>
      <c r="G36" s="1">
        <v>0.4884</v>
      </c>
      <c r="I36" s="1">
        <v>0.48480000000000001</v>
      </c>
      <c r="K36" s="1">
        <v>0.48620000000000002</v>
      </c>
      <c r="L36" s="1">
        <v>0.48049999999999998</v>
      </c>
      <c r="M36" s="1">
        <v>0.48480000000000001</v>
      </c>
      <c r="N36" s="1">
        <v>0.48249999999999998</v>
      </c>
      <c r="O36" s="1">
        <v>0.48349999999999999</v>
      </c>
      <c r="P36" s="1">
        <v>0.4859</v>
      </c>
      <c r="Q36" s="1">
        <v>0.48480000000000001</v>
      </c>
      <c r="R36" s="1">
        <v>0.48509999999999998</v>
      </c>
      <c r="S36" s="1">
        <v>0.48480000000000001</v>
      </c>
      <c r="T36" s="1">
        <v>0.4849</v>
      </c>
      <c r="U36" s="1">
        <v>0.48480000000000001</v>
      </c>
      <c r="V36" s="1">
        <v>0.4849</v>
      </c>
    </row>
    <row r="37" spans="1:22" s="1" customFormat="1" x14ac:dyDescent="0.2">
      <c r="A37" s="1" t="s">
        <v>31</v>
      </c>
      <c r="B37" s="1">
        <v>0.68085600000000002</v>
      </c>
      <c r="C37" s="1">
        <v>0.64096624000000002</v>
      </c>
      <c r="E37" s="1">
        <v>0.6803785</v>
      </c>
      <c r="G37" s="1">
        <v>0.60257470000000002</v>
      </c>
      <c r="I37" s="1">
        <v>0.68052029999999997</v>
      </c>
      <c r="K37" s="1">
        <v>0.65760960000000002</v>
      </c>
      <c r="L37" s="1">
        <v>0.62494479999999997</v>
      </c>
      <c r="M37" s="1">
        <v>0.68055220000000005</v>
      </c>
      <c r="N37" s="1">
        <v>0.60391843000000001</v>
      </c>
      <c r="O37" s="1">
        <v>0.67636067</v>
      </c>
      <c r="P37" s="1">
        <v>0.78299266000000001</v>
      </c>
      <c r="Q37" s="1">
        <v>0.68069259999999998</v>
      </c>
      <c r="R37" s="1">
        <v>0.75873279999999999</v>
      </c>
      <c r="S37" s="1">
        <v>0.68084513999999996</v>
      </c>
      <c r="T37" s="1">
        <v>0.67894129999999997</v>
      </c>
      <c r="U37" s="1">
        <v>0.68056333000000002</v>
      </c>
      <c r="V37" s="1">
        <v>0.67868139999999999</v>
      </c>
    </row>
    <row r="38" spans="1:22" s="1" customFormat="1" x14ac:dyDescent="0.2">
      <c r="A38" s="1" t="s">
        <v>35</v>
      </c>
      <c r="B38" s="1">
        <v>6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4.8231000000000002</v>
      </c>
      <c r="M38" s="1">
        <v>6</v>
      </c>
      <c r="N38" s="1">
        <v>4.8121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</row>
    <row r="39" spans="1:22" s="1" customFormat="1" x14ac:dyDescent="0.2">
      <c r="A39" s="1" t="s">
        <v>36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  <c r="S39" s="1">
        <v>6</v>
      </c>
      <c r="T39" s="1">
        <v>6</v>
      </c>
      <c r="U39" s="1">
        <v>6</v>
      </c>
      <c r="V39" s="1">
        <v>6</v>
      </c>
    </row>
    <row r="40" spans="1:22" s="1" customFormat="1" x14ac:dyDescent="0.2">
      <c r="A40" s="1" t="s">
        <v>37</v>
      </c>
      <c r="B40" s="1">
        <v>6.4665999999999997</v>
      </c>
      <c r="C40" s="1">
        <v>6.5193000000000003</v>
      </c>
      <c r="E40" s="1">
        <v>6.3959999999999999</v>
      </c>
      <c r="G40" s="1">
        <v>6.5202999999999998</v>
      </c>
      <c r="I40" s="1">
        <v>6.3602999999999996</v>
      </c>
      <c r="K40" s="1">
        <v>6.4885000000000002</v>
      </c>
      <c r="L40" s="1">
        <v>4.8231000000000002</v>
      </c>
      <c r="M40" s="1">
        <v>6.4313000000000002</v>
      </c>
      <c r="N40" s="1">
        <v>4.8121</v>
      </c>
      <c r="O40" s="1">
        <v>6.4466999999999999</v>
      </c>
      <c r="P40" s="1">
        <v>8.0684000000000005</v>
      </c>
      <c r="Q40" s="1">
        <v>6.5022000000000002</v>
      </c>
      <c r="R40" s="1">
        <v>8.0904000000000007</v>
      </c>
      <c r="S40" s="1">
        <v>6.4667000000000003</v>
      </c>
      <c r="T40" s="1">
        <v>6.4608999999999996</v>
      </c>
      <c r="U40" s="1">
        <v>6.4664999999999999</v>
      </c>
      <c r="V40" s="1">
        <v>6.4607999999999999</v>
      </c>
    </row>
    <row r="41" spans="1:22" s="1" customFormat="1" x14ac:dyDescent="0.2">
      <c r="A41" s="1" t="s">
        <v>38</v>
      </c>
      <c r="B41" s="5">
        <v>6.4665999999999997</v>
      </c>
      <c r="C41" s="1">
        <v>6.5358999999999998</v>
      </c>
      <c r="E41" s="1">
        <v>6.4668999999999999</v>
      </c>
      <c r="G41" s="1">
        <v>6.5453000000000001</v>
      </c>
      <c r="I41" s="1">
        <v>6.4664999999999999</v>
      </c>
      <c r="K41" s="1">
        <v>6.4968000000000004</v>
      </c>
      <c r="L41" s="1">
        <v>6.3724999999999996</v>
      </c>
      <c r="M41" s="1">
        <v>6.4667000000000003</v>
      </c>
      <c r="N41" s="1">
        <v>6.4161000000000001</v>
      </c>
      <c r="O41" s="1">
        <v>6.4383999999999997</v>
      </c>
      <c r="P41" s="1">
        <v>6.4897</v>
      </c>
      <c r="Q41" s="1">
        <v>6.4668000000000001</v>
      </c>
      <c r="R41" s="1">
        <v>6.4722999999999997</v>
      </c>
      <c r="S41" s="1">
        <v>6.4668000000000001</v>
      </c>
      <c r="T41" s="1">
        <v>6.4672000000000001</v>
      </c>
      <c r="U41" s="1">
        <v>6.4665999999999997</v>
      </c>
      <c r="V41" s="1">
        <v>6.4672999999999998</v>
      </c>
    </row>
    <row r="42" spans="1:22" s="1" customFormat="1" x14ac:dyDescent="0.2">
      <c r="A42" s="1" t="s">
        <v>39</v>
      </c>
      <c r="B42" s="5"/>
    </row>
    <row r="43" spans="1:22" s="1" customFormat="1" x14ac:dyDescent="0.2">
      <c r="A43" s="1" t="s">
        <v>40</v>
      </c>
      <c r="B43" s="6">
        <v>10.0883</v>
      </c>
      <c r="C43" s="4">
        <f>C34</f>
        <v>10.172914499999999</v>
      </c>
      <c r="D43" s="4">
        <v>5.0442999999999998</v>
      </c>
      <c r="E43" s="4">
        <f>E34</f>
        <v>10.088552</v>
      </c>
      <c r="F43" s="4">
        <v>5.0922000000000001</v>
      </c>
      <c r="G43" s="4">
        <f t="shared" ref="G43:V43" si="29">G34</f>
        <v>10.184378000000001</v>
      </c>
      <c r="H43" s="4">
        <v>2.5219999999999998</v>
      </c>
      <c r="I43" s="4">
        <f t="shared" ref="I43:V43" si="30">I34</f>
        <v>10.088162000000001</v>
      </c>
      <c r="J43" s="4">
        <v>2.5312999999999999</v>
      </c>
      <c r="K43" s="4">
        <f t="shared" ref="K43:V43" si="31">K34</f>
        <v>10.125124</v>
      </c>
      <c r="L43" s="4">
        <f t="shared" ref="L43:V43" si="32">L34 * L3</f>
        <v>7.4796562499999997</v>
      </c>
      <c r="M43" s="4">
        <f t="shared" ref="M43:V43" si="33">M34</f>
        <v>10.088305999999999</v>
      </c>
      <c r="N43" s="4">
        <f t="shared" ref="N43:V43" si="34">N34 * N3</f>
        <v>7.5197880000000001</v>
      </c>
      <c r="O43" s="4">
        <f t="shared" ref="O43:V43" si="35">O34</f>
        <v>10.053661999999999</v>
      </c>
      <c r="P43" s="4">
        <f t="shared" ref="P43:V43" si="36">P34 * P3</f>
        <v>12.645578749999999</v>
      </c>
      <c r="Q43" s="4">
        <f t="shared" ref="Q43:V43" si="37">Q34</f>
        <v>10.088471999999999</v>
      </c>
      <c r="R43" s="4">
        <f t="shared" ref="R43:V43" si="38">R34 * R3</f>
        <v>12.619008750000001</v>
      </c>
      <c r="S43" s="4">
        <f t="shared" ref="S43:V43" si="39">S34</f>
        <v>10.088437000000001</v>
      </c>
      <c r="T43" s="4">
        <f t="shared" ref="T43:V43" si="40">T34 * T3</f>
        <v>10.078850061000001</v>
      </c>
      <c r="U43" s="4">
        <f t="shared" ref="U43:V43" si="41">U34</f>
        <v>10.088243</v>
      </c>
      <c r="V43" s="4">
        <f t="shared" ref="V43:V44" si="42">V34 * V3</f>
        <v>10.078937973</v>
      </c>
    </row>
    <row r="44" spans="1:22" s="1" customFormat="1" x14ac:dyDescent="0.2">
      <c r="A44" s="1" t="s">
        <v>41</v>
      </c>
      <c r="B44" s="6">
        <v>0.34060000000000001</v>
      </c>
      <c r="C44" s="4">
        <f>C35</f>
        <v>0.34060466</v>
      </c>
      <c r="D44" s="4">
        <f>D35</f>
        <v>0.34060466</v>
      </c>
      <c r="E44" s="4">
        <f>E35 * E4</f>
        <v>0.17030233</v>
      </c>
      <c r="F44" s="4">
        <f>F35 * F4</f>
        <v>0.17030233</v>
      </c>
      <c r="G44" s="4">
        <f t="shared" ref="G44:V44" si="43">G35</f>
        <v>0.34060466</v>
      </c>
      <c r="H44" s="4">
        <f t="shared" si="43"/>
        <v>0.34060466</v>
      </c>
      <c r="I44" s="4">
        <f t="shared" ref="I44:V44" si="44">I35 * I4</f>
        <v>8.5151165000000001E-2</v>
      </c>
      <c r="J44" s="4">
        <f t="shared" si="44"/>
        <v>8.5151165000000001E-2</v>
      </c>
      <c r="K44" s="4">
        <f t="shared" ref="K44:V44" si="45">K35</f>
        <v>0.34060466</v>
      </c>
      <c r="L44" s="4">
        <f t="shared" si="45"/>
        <v>0.34060466</v>
      </c>
      <c r="M44" s="4">
        <f t="shared" ref="M44:V44" si="46">M35 * M4</f>
        <v>0.25545349500000003</v>
      </c>
      <c r="N44" s="4">
        <f t="shared" si="46"/>
        <v>0.25545349500000003</v>
      </c>
      <c r="O44" s="4">
        <f t="shared" ref="O44:V44" si="47">O35</f>
        <v>0.34060466</v>
      </c>
      <c r="P44" s="4">
        <f t="shared" si="47"/>
        <v>0.34060466</v>
      </c>
      <c r="Q44" s="4">
        <f t="shared" ref="Q44:V44" si="48">Q35 * Q4</f>
        <v>0.42575582499999998</v>
      </c>
      <c r="R44" s="4">
        <f t="shared" si="48"/>
        <v>0.42575582499999998</v>
      </c>
      <c r="S44" s="4">
        <f t="shared" ref="S44:V44" si="49">S35</f>
        <v>0.34060466</v>
      </c>
      <c r="T44" s="4">
        <f t="shared" si="49"/>
        <v>0.34060466</v>
      </c>
      <c r="U44" s="4">
        <f t="shared" ref="U44:V44" si="50">U35 * U4</f>
        <v>0.34026405533999998</v>
      </c>
      <c r="V44" s="4">
        <f t="shared" si="42"/>
        <v>0.34026405533999998</v>
      </c>
    </row>
    <row r="45" spans="1:22" s="1" customFormat="1" x14ac:dyDescent="0.2">
      <c r="A45" s="1" t="s">
        <v>42</v>
      </c>
      <c r="B45" s="6">
        <v>6.5556000000000001</v>
      </c>
      <c r="C45" s="4">
        <f>6.5556 * C2</f>
        <v>3.2778</v>
      </c>
      <c r="D45" s="4">
        <v>6.5556000000000001</v>
      </c>
      <c r="E45" s="4">
        <v>6.5556000000000001</v>
      </c>
      <c r="F45" s="4">
        <f>6.5556 * F2</f>
        <v>3.2778</v>
      </c>
      <c r="G45" s="4">
        <f t="shared" ref="G45:V45" si="51">6.5556 * G2</f>
        <v>1.6389</v>
      </c>
      <c r="H45" s="4">
        <v>6.5556000000000001</v>
      </c>
      <c r="I45" s="4">
        <v>6.5556000000000001</v>
      </c>
      <c r="J45" s="4">
        <f t="shared" ref="J45:V45" si="52">6.5556 * J2</f>
        <v>1.6389</v>
      </c>
      <c r="K45" s="4">
        <f t="shared" si="52"/>
        <v>4.9167000000000005</v>
      </c>
      <c r="L45" s="4">
        <v>6.5556000000000001</v>
      </c>
      <c r="M45" s="4">
        <v>6.5556000000000001</v>
      </c>
      <c r="N45" s="4">
        <f t="shared" ref="N45:V45" si="53">6.5556 * N2</f>
        <v>4.9167000000000005</v>
      </c>
      <c r="O45" s="4">
        <f t="shared" si="53"/>
        <v>8.1944999999999997</v>
      </c>
      <c r="P45" s="4">
        <v>6.5556000000000001</v>
      </c>
      <c r="Q45" s="4">
        <v>6.5556000000000001</v>
      </c>
      <c r="R45" s="4">
        <f t="shared" ref="R45:V45" si="54">6.5556 * R2</f>
        <v>8.1944999999999997</v>
      </c>
      <c r="S45" s="4">
        <f t="shared" si="54"/>
        <v>6.5490443999999997</v>
      </c>
      <c r="T45" s="4">
        <v>6.5556000000000001</v>
      </c>
      <c r="U45" s="4">
        <v>6.5556000000000001</v>
      </c>
      <c r="V45" s="4">
        <f t="shared" ref="V45" si="55">6.5556 * V2</f>
        <v>6.5490443999999997</v>
      </c>
    </row>
    <row r="46" spans="1:22" s="1" customFormat="1" x14ac:dyDescent="0.2">
      <c r="A46" s="1" t="s">
        <v>43</v>
      </c>
      <c r="B46" s="6">
        <v>6.4665999999999997</v>
      </c>
      <c r="C46" s="4">
        <v>3.2679999999999998</v>
      </c>
      <c r="D46" s="4">
        <v>2.7113</v>
      </c>
      <c r="E46" s="4">
        <v>6.3605999999999998</v>
      </c>
      <c r="F46" s="4">
        <v>1.3183</v>
      </c>
      <c r="G46" s="4">
        <v>1.6363000000000001</v>
      </c>
      <c r="H46" s="4">
        <v>1.1973</v>
      </c>
      <c r="I46" s="4">
        <v>6.3338000000000001</v>
      </c>
      <c r="J46" s="4">
        <v>0.26740000000000003</v>
      </c>
      <c r="K46" s="4">
        <v>4.8726000000000003</v>
      </c>
      <c r="L46" s="4">
        <v>4.4256000000000002</v>
      </c>
      <c r="M46" s="4">
        <v>6.4047000000000001</v>
      </c>
      <c r="N46" s="4">
        <v>3.2951000000000001</v>
      </c>
      <c r="O46" s="4">
        <v>8.048</v>
      </c>
      <c r="P46" s="4">
        <v>8.6351999999999993</v>
      </c>
      <c r="Q46" s="4">
        <v>6.5465</v>
      </c>
      <c r="R46" s="4">
        <v>10.8644</v>
      </c>
      <c r="S46" s="4">
        <v>6.4603000000000002</v>
      </c>
      <c r="T46" s="4">
        <v>6.4584999999999999</v>
      </c>
      <c r="U46" s="4">
        <v>6.4668999999999999</v>
      </c>
      <c r="V46" s="4">
        <v>6.4516</v>
      </c>
    </row>
    <row r="47" spans="1:22" s="1" customFormat="1" x14ac:dyDescent="0.2">
      <c r="B47" s="5"/>
    </row>
    <row r="48" spans="1:22" s="1" customFormat="1" x14ac:dyDescent="0.2">
      <c r="B48" s="5"/>
    </row>
    <row r="49" spans="2:2" s="1" customFormat="1" x14ac:dyDescent="0.2">
      <c r="B49" s="5"/>
    </row>
    <row r="50" spans="2:2" s="1" customFormat="1" x14ac:dyDescent="0.2">
      <c r="B50" s="5"/>
    </row>
    <row r="51" spans="2:2" s="1" customFormat="1" x14ac:dyDescent="0.2">
      <c r="B51" s="5"/>
    </row>
    <row r="52" spans="2:2" s="1" customFormat="1" x14ac:dyDescent="0.2">
      <c r="B52" s="5"/>
    </row>
    <row r="53" spans="2:2" s="1" customFormat="1" x14ac:dyDescent="0.2">
      <c r="B53" s="5"/>
    </row>
    <row r="54" spans="2:2" s="1" customFormat="1" x14ac:dyDescent="0.2">
      <c r="B54" s="5"/>
    </row>
    <row r="55" spans="2:2" s="1" customFormat="1" x14ac:dyDescent="0.2">
      <c r="B55" s="5"/>
    </row>
    <row r="56" spans="2:2" s="1" customFormat="1" x14ac:dyDescent="0.2">
      <c r="B56" s="5"/>
    </row>
    <row r="57" spans="2:2" s="1" customFormat="1" x14ac:dyDescent="0.2">
      <c r="B57" s="5"/>
    </row>
    <row r="58" spans="2:2" s="1" customFormat="1" x14ac:dyDescent="0.2">
      <c r="B58" s="5"/>
    </row>
    <row r="59" spans="2:2" s="1" customFormat="1" x14ac:dyDescent="0.2">
      <c r="B59" s="5"/>
    </row>
    <row r="60" spans="2:2" s="1" customFormat="1" x14ac:dyDescent="0.2">
      <c r="B60" s="5"/>
    </row>
    <row r="61" spans="2:2" s="1" customFormat="1" x14ac:dyDescent="0.2">
      <c r="B61" s="5"/>
    </row>
    <row r="62" spans="2:2" s="1" customFormat="1" x14ac:dyDescent="0.2">
      <c r="B6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2022-08-16T19:37:34Z</dcterms:modified>
</cp:coreProperties>
</file>