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834" documentId="11_0B1D56BE9CDCCE836B02CE7A5FB0D4A9BBFD1C62" xr6:coauthVersionLast="47" xr6:coauthVersionMax="47" xr10:uidLastSave="{B0A8DD45-3DCA-4EA8-B339-19FFA5BF339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10" i="1"/>
  <c r="M8" i="1"/>
  <c r="M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1" i="1"/>
  <c r="M28" i="1"/>
  <c r="M29" i="1"/>
  <c r="M30" i="1"/>
  <c r="M31" i="1"/>
  <c r="M5" i="1"/>
  <c r="L6" i="1"/>
  <c r="L7" i="1"/>
  <c r="L10" i="1"/>
  <c r="L8" i="1"/>
  <c r="L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11" i="1"/>
  <c r="L28" i="1"/>
  <c r="L29" i="1"/>
  <c r="L30" i="1"/>
  <c r="L31" i="1"/>
  <c r="L5" i="1"/>
</calcChain>
</file>

<file path=xl/sharedStrings.xml><?xml version="1.0" encoding="utf-8"?>
<sst xmlns="http://schemas.openxmlformats.org/spreadsheetml/2006/main" count="103" uniqueCount="63">
  <si>
    <t>District Name</t>
  </si>
  <si>
    <t>St. Charles or St. Louis County?</t>
  </si>
  <si>
    <t>Racial Demographics</t>
  </si>
  <si>
    <t>Number of Households/Families</t>
  </si>
  <si>
    <t>Median Household/Family Income</t>
  </si>
  <si>
    <t>Median Home Value</t>
  </si>
  <si>
    <t>Poverty Stats</t>
  </si>
  <si>
    <t>2023 Total District Spending/Student</t>
  </si>
  <si>
    <t>Survey</t>
  </si>
  <si>
    <t>Decennial Census (P1)</t>
  </si>
  <si>
    <t>American Community Survey S1901</t>
  </si>
  <si>
    <t>American Community Survey DP04</t>
  </si>
  <si>
    <t>American Community Survey S1701</t>
  </si>
  <si>
    <t>PUB Public Sector Annual Surveys and Census of Governments GS00SS15</t>
  </si>
  <si>
    <t>Total Population</t>
  </si>
  <si>
    <t>White</t>
  </si>
  <si>
    <t>Black/African American</t>
  </si>
  <si>
    <t>Hispanic or Latino</t>
  </si>
  <si>
    <t>American Indian and Alaska Native</t>
  </si>
  <si>
    <t>Asian</t>
  </si>
  <si>
    <t>Native Hawaiian and Other Pacific Islander</t>
  </si>
  <si>
    <t>Other</t>
  </si>
  <si>
    <t>Two or more races</t>
  </si>
  <si>
    <t>% White</t>
  </si>
  <si>
    <t>% Black/African American</t>
  </si>
  <si>
    <t>Households</t>
  </si>
  <si>
    <t>Families</t>
  </si>
  <si>
    <t>Median Household Income</t>
  </si>
  <si>
    <t>Median Family Income</t>
  </si>
  <si>
    <t>Below Poverty Level</t>
  </si>
  <si>
    <t>Percent Below Pverty Level</t>
  </si>
  <si>
    <t>Estimate</t>
  </si>
  <si>
    <t>Margin of Error (+/-)</t>
  </si>
  <si>
    <t>Margin of Error</t>
  </si>
  <si>
    <t>Affton 101 School District</t>
  </si>
  <si>
    <t>STL</t>
  </si>
  <si>
    <t>Bayless School District</t>
  </si>
  <si>
    <t>Brentwood School District</t>
  </si>
  <si>
    <t>Clayton School District</t>
  </si>
  <si>
    <t>Ferguson-Florissant R-II School District</t>
  </si>
  <si>
    <t>Fort Zumwalt R-II School District</t>
  </si>
  <si>
    <t>STC</t>
  </si>
  <si>
    <t>Francis Howell R-III School District</t>
  </si>
  <si>
    <t>Hancock Place School District</t>
  </si>
  <si>
    <t>Hazelwood School District</t>
  </si>
  <si>
    <t>Jennings School District</t>
  </si>
  <si>
    <t>Kirkwood R-VII School District</t>
  </si>
  <si>
    <t>Ladue School District</t>
  </si>
  <si>
    <t>Lindbergh School District</t>
  </si>
  <si>
    <t>Maplewood-Richmond Heights School District</t>
  </si>
  <si>
    <t>Mehlville R-IX School District</t>
  </si>
  <si>
    <t>Normandy Schools Collaborative</t>
  </si>
  <si>
    <t>Orchard Farm R-V School District</t>
  </si>
  <si>
    <t>Parkway C-2 School District</t>
  </si>
  <si>
    <t>Pattonville R-III School District</t>
  </si>
  <si>
    <t>Ritenour School District</t>
  </si>
  <si>
    <t>Riverview Gardens School District</t>
  </si>
  <si>
    <t>Rockwood R-VI School District</t>
  </si>
  <si>
    <t>St. Charles R-VI School District</t>
  </si>
  <si>
    <t>University City School District</t>
  </si>
  <si>
    <t>Valley Park School District</t>
  </si>
  <si>
    <t>Webster Groves School District</t>
  </si>
  <si>
    <t>Wentzville R-IV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</si>
</sst>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%"/>
    <numFmt numFmtId="167" formatCode="&quot;$&quot;#,##0"/>
    <numFmt numFmtId="168" formatCode="0.0"/>
    <numFmt numFmtId="169" formatCode="0.000"/>
    <numFmt numFmtId="173" formatCode="_(* #,##0.0_);_(* \(#,##0.0\);_(* &quot;-&quot;??_);_(@_)"/>
  </numFmts>
  <fonts count="5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ashed">
        <color rgb="FF000000"/>
      </left>
      <right/>
      <top/>
      <bottom/>
      <diagonal/>
    </border>
    <border>
      <left style="dashed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167" fontId="4" fillId="0" borderId="3" xfId="0" applyNumberFormat="1" applyFont="1" applyBorder="1" applyAlignment="1">
      <alignment horizontal="center" vertical="center" wrapText="1"/>
    </xf>
    <xf numFmtId="167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164" fontId="1" fillId="0" borderId="5" xfId="0" applyNumberFormat="1" applyFont="1" applyBorder="1" applyAlignment="1">
      <alignment vertical="center"/>
    </xf>
    <xf numFmtId="167" fontId="2" fillId="0" borderId="5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7" fontId="0" fillId="0" borderId="3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4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8" fontId="1" fillId="0" borderId="6" xfId="0" applyNumberFormat="1" applyFont="1" applyBorder="1" applyAlignment="1">
      <alignment vertical="center"/>
    </xf>
    <xf numFmtId="169" fontId="3" fillId="0" borderId="6" xfId="0" applyNumberFormat="1" applyFont="1" applyBorder="1" applyAlignment="1">
      <alignment horizontal="center" vertical="center" wrapText="1"/>
    </xf>
    <xf numFmtId="169" fontId="4" fillId="0" borderId="7" xfId="0" applyNumberFormat="1" applyFont="1" applyBorder="1" applyAlignment="1">
      <alignment horizontal="center" vertical="center" wrapText="1"/>
    </xf>
    <xf numFmtId="169" fontId="0" fillId="0" borderId="0" xfId="0" applyNumberFormat="1" applyBorder="1" applyAlignment="1">
      <alignment vertical="center"/>
    </xf>
    <xf numFmtId="173" fontId="1" fillId="0" borderId="0" xfId="0" applyNumberFormat="1" applyFont="1" applyBorder="1" applyAlignment="1">
      <alignment vertical="center"/>
    </xf>
    <xf numFmtId="4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43" fontId="4" fillId="0" borderId="5" xfId="0" applyNumberFormat="1" applyFont="1" applyBorder="1" applyAlignment="1">
      <alignment vertical="center" wrapText="1"/>
    </xf>
    <xf numFmtId="43" fontId="4" fillId="0" borderId="4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8" fontId="1" fillId="0" borderId="7" xfId="0" applyNumberFormat="1" applyFont="1" applyBorder="1" applyAlignment="1">
      <alignment vertical="center"/>
    </xf>
    <xf numFmtId="173" fontId="1" fillId="0" borderId="1" xfId="0" applyNumberFormat="1" applyFont="1" applyBorder="1" applyAlignment="1">
      <alignment vertical="center"/>
    </xf>
    <xf numFmtId="167" fontId="0" fillId="0" borderId="4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7" fontId="0" fillId="0" borderId="2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45.28515625" style="44" customWidth="1"/>
    <col min="2" max="2" width="13.85546875" style="44" customWidth="1"/>
    <col min="3" max="4" width="15.7109375" style="29" customWidth="1"/>
    <col min="5" max="11" width="15.7109375" style="30" customWidth="1"/>
    <col min="12" max="12" width="15.7109375" style="53" customWidth="1"/>
    <col min="13" max="21" width="15.7109375" style="30" customWidth="1"/>
    <col min="22" max="22" width="23.7109375" style="46" customWidth="1"/>
    <col min="23" max="23" width="23.7109375" style="30" customWidth="1"/>
    <col min="24" max="26" width="15.7109375" style="30" customWidth="1"/>
    <col min="27" max="27" width="15.7109375" style="29" customWidth="1"/>
    <col min="28" max="29" width="15.7109375" style="30" customWidth="1"/>
    <col min="30" max="30" width="15.7109375" style="36" customWidth="1"/>
    <col min="31" max="16384" width="9.140625" style="30"/>
  </cols>
  <sheetData>
    <row r="1" spans="1:30" s="33" customFormat="1" ht="57.75">
      <c r="A1" s="31" t="s">
        <v>0</v>
      </c>
      <c r="B1" s="80" t="s">
        <v>1</v>
      </c>
      <c r="C1" s="19" t="s">
        <v>2</v>
      </c>
      <c r="D1" s="25"/>
      <c r="E1" s="25"/>
      <c r="F1" s="25"/>
      <c r="G1" s="25"/>
      <c r="H1" s="25"/>
      <c r="I1" s="25"/>
      <c r="J1" s="25"/>
      <c r="K1" s="25"/>
      <c r="L1" s="25"/>
      <c r="M1" s="20"/>
      <c r="N1" s="19" t="s">
        <v>3</v>
      </c>
      <c r="O1" s="25"/>
      <c r="P1" s="25"/>
      <c r="Q1" s="25"/>
      <c r="R1" s="18" t="s">
        <v>4</v>
      </c>
      <c r="S1" s="32"/>
      <c r="T1" s="32"/>
      <c r="U1" s="17"/>
      <c r="V1" s="18" t="s">
        <v>5</v>
      </c>
      <c r="W1" s="17"/>
      <c r="X1" s="18" t="s">
        <v>6</v>
      </c>
      <c r="Y1" s="32"/>
      <c r="Z1" s="32"/>
      <c r="AA1" s="32"/>
      <c r="AB1" s="32"/>
      <c r="AC1" s="17"/>
      <c r="AD1" s="1" t="s">
        <v>7</v>
      </c>
    </row>
    <row r="2" spans="1:30" ht="21.75" customHeight="1">
      <c r="A2" s="34" t="s">
        <v>8</v>
      </c>
      <c r="B2" s="34"/>
      <c r="C2" s="21" t="s">
        <v>9</v>
      </c>
      <c r="D2" s="26"/>
      <c r="E2" s="26"/>
      <c r="F2" s="26"/>
      <c r="G2" s="26"/>
      <c r="H2" s="26"/>
      <c r="I2" s="26"/>
      <c r="J2" s="26"/>
      <c r="K2" s="26"/>
      <c r="L2" s="26"/>
      <c r="M2" s="22"/>
      <c r="N2" s="21" t="s">
        <v>10</v>
      </c>
      <c r="O2" s="26"/>
      <c r="P2" s="26"/>
      <c r="Q2" s="26"/>
      <c r="R2" s="21" t="s">
        <v>10</v>
      </c>
      <c r="S2" s="26"/>
      <c r="T2" s="26"/>
      <c r="U2" s="22"/>
      <c r="V2" s="23" t="s">
        <v>11</v>
      </c>
      <c r="W2" s="24"/>
      <c r="X2" s="23" t="s">
        <v>12</v>
      </c>
      <c r="Y2" s="35"/>
      <c r="Z2" s="35"/>
      <c r="AA2" s="35"/>
      <c r="AB2" s="35"/>
      <c r="AC2" s="24"/>
      <c r="AD2" s="2" t="s">
        <v>13</v>
      </c>
    </row>
    <row r="3" spans="1:30" s="38" customFormat="1" ht="16.5" customHeight="1">
      <c r="A3" s="37"/>
      <c r="B3" s="20"/>
      <c r="C3" s="65" t="s">
        <v>14</v>
      </c>
      <c r="D3" s="55" t="s">
        <v>15</v>
      </c>
      <c r="E3" s="56" t="s">
        <v>16</v>
      </c>
      <c r="F3" s="57" t="s">
        <v>17</v>
      </c>
      <c r="G3" s="56" t="s">
        <v>18</v>
      </c>
      <c r="H3" s="32" t="s">
        <v>19</v>
      </c>
      <c r="I3" s="56" t="s">
        <v>20</v>
      </c>
      <c r="J3" s="56" t="s">
        <v>21</v>
      </c>
      <c r="K3" s="56" t="s">
        <v>22</v>
      </c>
      <c r="L3" s="51" t="s">
        <v>23</v>
      </c>
      <c r="M3" s="48" t="s">
        <v>24</v>
      </c>
      <c r="N3" s="18" t="s">
        <v>25</v>
      </c>
      <c r="O3" s="32"/>
      <c r="P3" s="32" t="s">
        <v>26</v>
      </c>
      <c r="Q3" s="32"/>
      <c r="R3" s="18" t="s">
        <v>27</v>
      </c>
      <c r="S3" s="32"/>
      <c r="T3" s="32" t="s">
        <v>28</v>
      </c>
      <c r="U3" s="17"/>
      <c r="V3" s="46"/>
      <c r="W3" s="30"/>
      <c r="X3" s="18" t="s">
        <v>14</v>
      </c>
      <c r="Y3" s="32"/>
      <c r="Z3" s="32" t="s">
        <v>29</v>
      </c>
      <c r="AA3" s="32"/>
      <c r="AB3" s="32" t="s">
        <v>30</v>
      </c>
      <c r="AC3" s="17"/>
      <c r="AD3" s="15"/>
    </row>
    <row r="4" spans="1:30" s="63" customFormat="1" ht="29.25">
      <c r="A4" s="62"/>
      <c r="B4" s="67"/>
      <c r="C4" s="66"/>
      <c r="D4" s="58"/>
      <c r="E4" s="59"/>
      <c r="F4" s="60"/>
      <c r="G4" s="59"/>
      <c r="H4" s="61"/>
      <c r="I4" s="59"/>
      <c r="J4" s="59"/>
      <c r="K4" s="59"/>
      <c r="L4" s="52"/>
      <c r="M4" s="49"/>
      <c r="N4" s="3" t="s">
        <v>31</v>
      </c>
      <c r="O4" s="4" t="s">
        <v>32</v>
      </c>
      <c r="P4" s="5" t="s">
        <v>31</v>
      </c>
      <c r="Q4" s="4" t="s">
        <v>32</v>
      </c>
      <c r="R4" s="3" t="s">
        <v>31</v>
      </c>
      <c r="S4" s="4" t="s">
        <v>32</v>
      </c>
      <c r="T4" s="5" t="s">
        <v>31</v>
      </c>
      <c r="U4" s="7" t="s">
        <v>32</v>
      </c>
      <c r="V4" s="64" t="s">
        <v>31</v>
      </c>
      <c r="W4" s="5" t="s">
        <v>32</v>
      </c>
      <c r="X4" s="3" t="s">
        <v>31</v>
      </c>
      <c r="Y4" s="4" t="s">
        <v>32</v>
      </c>
      <c r="Z4" s="5" t="s">
        <v>31</v>
      </c>
      <c r="AA4" s="6" t="s">
        <v>32</v>
      </c>
      <c r="AB4" s="5" t="s">
        <v>31</v>
      </c>
      <c r="AC4" s="7" t="s">
        <v>33</v>
      </c>
      <c r="AD4" s="16"/>
    </row>
    <row r="5" spans="1:30" s="41" customFormat="1">
      <c r="A5" s="39" t="s">
        <v>34</v>
      </c>
      <c r="B5" s="34" t="s">
        <v>35</v>
      </c>
      <c r="C5" s="8">
        <v>26960</v>
      </c>
      <c r="D5" s="27">
        <v>22917</v>
      </c>
      <c r="E5" s="27">
        <v>1142</v>
      </c>
      <c r="F5" s="27">
        <v>991</v>
      </c>
      <c r="G5" s="27">
        <v>81</v>
      </c>
      <c r="H5" s="27">
        <v>822</v>
      </c>
      <c r="I5" s="27">
        <v>10</v>
      </c>
      <c r="J5" s="27">
        <v>295</v>
      </c>
      <c r="K5" s="27">
        <v>1693</v>
      </c>
      <c r="L5" s="50">
        <f>(D5/C5)*100</f>
        <v>85.003709198813056</v>
      </c>
      <c r="M5" s="54">
        <f>(E5/C5)*100</f>
        <v>4.2359050445103863</v>
      </c>
      <c r="N5" s="8">
        <v>12617</v>
      </c>
      <c r="O5" s="27">
        <v>673</v>
      </c>
      <c r="P5" s="27">
        <v>6608</v>
      </c>
      <c r="Q5" s="27">
        <v>556</v>
      </c>
      <c r="R5" s="9">
        <v>74184</v>
      </c>
      <c r="S5" s="40">
        <v>3639</v>
      </c>
      <c r="T5" s="40">
        <v>98732</v>
      </c>
      <c r="U5" s="11">
        <v>8000</v>
      </c>
      <c r="V5" s="40">
        <v>206200</v>
      </c>
      <c r="W5" s="40">
        <v>8412</v>
      </c>
      <c r="X5" s="47">
        <v>26395</v>
      </c>
      <c r="Y5" s="42">
        <v>1514</v>
      </c>
      <c r="Z5" s="42">
        <v>1812</v>
      </c>
      <c r="AA5" s="42">
        <v>457</v>
      </c>
      <c r="AB5" s="43">
        <v>6.9000000000000006E-2</v>
      </c>
      <c r="AC5" s="10">
        <v>1.7</v>
      </c>
      <c r="AD5" s="11">
        <v>12103</v>
      </c>
    </row>
    <row r="6" spans="1:30">
      <c r="A6" s="44" t="s">
        <v>36</v>
      </c>
      <c r="B6" s="34" t="s">
        <v>35</v>
      </c>
      <c r="C6" s="12">
        <v>13373</v>
      </c>
      <c r="D6" s="28">
        <v>10691</v>
      </c>
      <c r="E6" s="28">
        <v>401</v>
      </c>
      <c r="F6" s="28">
        <v>461</v>
      </c>
      <c r="G6" s="28">
        <v>40</v>
      </c>
      <c r="H6" s="28">
        <v>1223</v>
      </c>
      <c r="I6" s="28">
        <v>5</v>
      </c>
      <c r="J6" s="28">
        <v>187</v>
      </c>
      <c r="K6" s="28">
        <v>826</v>
      </c>
      <c r="L6" s="50">
        <f t="shared" ref="L6:L31" si="0">(D6/C6)*100</f>
        <v>79.944664622747325</v>
      </c>
      <c r="M6" s="54">
        <f t="shared" ref="M6:M31" si="1">(E6/C6)*100</f>
        <v>2.9985792268002696</v>
      </c>
      <c r="N6" s="12">
        <v>5123</v>
      </c>
      <c r="O6" s="28">
        <v>320</v>
      </c>
      <c r="P6" s="28">
        <v>3154</v>
      </c>
      <c r="Q6" s="28">
        <v>296</v>
      </c>
      <c r="R6" s="13">
        <v>71088</v>
      </c>
      <c r="S6" s="36">
        <v>6357</v>
      </c>
      <c r="T6" s="36">
        <v>83050</v>
      </c>
      <c r="U6" s="2">
        <v>7718</v>
      </c>
      <c r="V6" s="36">
        <v>174900</v>
      </c>
      <c r="W6" s="36">
        <v>7099</v>
      </c>
      <c r="X6" s="12">
        <v>12851</v>
      </c>
      <c r="Y6" s="28">
        <v>1107</v>
      </c>
      <c r="Z6" s="28">
        <v>1339</v>
      </c>
      <c r="AA6" s="28">
        <v>469</v>
      </c>
      <c r="AB6" s="45">
        <v>0.104</v>
      </c>
      <c r="AC6" s="14">
        <v>3.5</v>
      </c>
      <c r="AD6" s="2">
        <v>11222</v>
      </c>
    </row>
    <row r="7" spans="1:30">
      <c r="A7" s="44" t="s">
        <v>37</v>
      </c>
      <c r="B7" s="34" t="s">
        <v>35</v>
      </c>
      <c r="C7" s="12">
        <v>8872</v>
      </c>
      <c r="D7" s="28">
        <v>7235</v>
      </c>
      <c r="E7" s="28">
        <v>373</v>
      </c>
      <c r="F7" s="28">
        <v>79</v>
      </c>
      <c r="G7" s="28">
        <v>21</v>
      </c>
      <c r="H7" s="28">
        <v>600</v>
      </c>
      <c r="I7" s="28">
        <v>1</v>
      </c>
      <c r="J7" s="28">
        <v>82</v>
      </c>
      <c r="K7" s="28">
        <v>560</v>
      </c>
      <c r="L7" s="50">
        <f t="shared" si="0"/>
        <v>81.54869251577999</v>
      </c>
      <c r="M7" s="54">
        <f t="shared" si="1"/>
        <v>4.2042380522993685</v>
      </c>
      <c r="N7" s="12">
        <v>4661</v>
      </c>
      <c r="O7" s="28">
        <v>303</v>
      </c>
      <c r="P7" s="28">
        <v>2180</v>
      </c>
      <c r="Q7" s="28">
        <v>278</v>
      </c>
      <c r="R7" s="13">
        <v>90431</v>
      </c>
      <c r="S7" s="36">
        <v>10080</v>
      </c>
      <c r="T7" s="36">
        <v>143000</v>
      </c>
      <c r="U7" s="2">
        <v>48547</v>
      </c>
      <c r="V7" s="36">
        <v>276400</v>
      </c>
      <c r="W7" s="36">
        <v>30944</v>
      </c>
      <c r="X7" s="12">
        <v>8953</v>
      </c>
      <c r="Y7" s="28">
        <v>477</v>
      </c>
      <c r="Z7" s="28">
        <v>408</v>
      </c>
      <c r="AA7" s="28">
        <v>177</v>
      </c>
      <c r="AB7" s="45">
        <v>4.5999999999999999E-2</v>
      </c>
      <c r="AC7" s="14">
        <v>2</v>
      </c>
      <c r="AD7" s="2">
        <v>22646</v>
      </c>
    </row>
    <row r="8" spans="1:30">
      <c r="A8" s="44" t="s">
        <v>38</v>
      </c>
      <c r="B8" s="68" t="s">
        <v>35</v>
      </c>
      <c r="C8" s="12">
        <v>19934</v>
      </c>
      <c r="D8" s="28">
        <v>14180</v>
      </c>
      <c r="E8" s="28">
        <v>1581</v>
      </c>
      <c r="F8" s="28">
        <v>840</v>
      </c>
      <c r="G8" s="28">
        <v>29</v>
      </c>
      <c r="H8" s="28">
        <v>2649</v>
      </c>
      <c r="I8" s="28">
        <v>3</v>
      </c>
      <c r="J8" s="28">
        <v>203</v>
      </c>
      <c r="K8" s="28">
        <v>1289</v>
      </c>
      <c r="L8" s="50">
        <f t="shared" si="0"/>
        <v>71.134744657369325</v>
      </c>
      <c r="M8" s="54">
        <f t="shared" si="1"/>
        <v>7.9311728704725599</v>
      </c>
      <c r="N8" s="12">
        <v>6773</v>
      </c>
      <c r="O8" s="28">
        <v>318</v>
      </c>
      <c r="P8" s="28">
        <v>3494</v>
      </c>
      <c r="Q8" s="28">
        <v>191</v>
      </c>
      <c r="R8" s="13">
        <v>122047</v>
      </c>
      <c r="S8" s="36">
        <v>12673</v>
      </c>
      <c r="T8" s="36">
        <v>187159</v>
      </c>
      <c r="U8" s="2">
        <v>39413</v>
      </c>
      <c r="V8" s="36">
        <v>771100</v>
      </c>
      <c r="W8" s="36">
        <v>60974</v>
      </c>
      <c r="X8" s="12">
        <v>14096</v>
      </c>
      <c r="Y8" s="28">
        <v>308</v>
      </c>
      <c r="Z8" s="28">
        <v>1132</v>
      </c>
      <c r="AA8" s="28">
        <v>524</v>
      </c>
      <c r="AB8" s="45">
        <v>0.08</v>
      </c>
      <c r="AC8" s="14">
        <v>3.7</v>
      </c>
      <c r="AD8" s="2">
        <v>23526</v>
      </c>
    </row>
    <row r="9" spans="1:30">
      <c r="A9" s="44" t="s">
        <v>39</v>
      </c>
      <c r="B9" s="68" t="s">
        <v>35</v>
      </c>
      <c r="C9" s="12">
        <v>66884</v>
      </c>
      <c r="D9" s="28">
        <v>20042</v>
      </c>
      <c r="E9" s="28">
        <v>41614</v>
      </c>
      <c r="F9" s="28">
        <v>2074</v>
      </c>
      <c r="G9" s="28">
        <v>187</v>
      </c>
      <c r="H9" s="28">
        <v>431</v>
      </c>
      <c r="I9" s="28">
        <v>17</v>
      </c>
      <c r="J9" s="28">
        <v>1170</v>
      </c>
      <c r="K9" s="28">
        <v>3423</v>
      </c>
      <c r="L9" s="50">
        <f t="shared" si="0"/>
        <v>29.965313079361284</v>
      </c>
      <c r="M9" s="54">
        <f t="shared" si="1"/>
        <v>62.218168769810426</v>
      </c>
      <c r="N9" s="12">
        <v>27587</v>
      </c>
      <c r="O9" s="28">
        <v>1054</v>
      </c>
      <c r="P9" s="28">
        <v>16107</v>
      </c>
      <c r="Q9" s="28">
        <v>844</v>
      </c>
      <c r="R9" s="13">
        <v>56962</v>
      </c>
      <c r="S9" s="36">
        <v>3089</v>
      </c>
      <c r="T9" s="36">
        <v>71991</v>
      </c>
      <c r="U9" s="2">
        <v>5004</v>
      </c>
      <c r="V9" s="36">
        <v>125000</v>
      </c>
      <c r="W9" s="36">
        <v>5464</v>
      </c>
      <c r="X9" s="12">
        <v>64226</v>
      </c>
      <c r="Y9" s="28">
        <v>2465</v>
      </c>
      <c r="Z9" s="28">
        <v>10697</v>
      </c>
      <c r="AA9" s="28">
        <v>1636</v>
      </c>
      <c r="AB9" s="45">
        <v>0.16700000000000001</v>
      </c>
      <c r="AC9" s="14">
        <v>2.4</v>
      </c>
      <c r="AD9" s="2">
        <v>15424</v>
      </c>
    </row>
    <row r="10" spans="1:30">
      <c r="A10" s="44" t="s">
        <v>40</v>
      </c>
      <c r="B10" s="68" t="s">
        <v>41</v>
      </c>
      <c r="C10" s="12">
        <v>118589</v>
      </c>
      <c r="D10" s="28">
        <v>99770</v>
      </c>
      <c r="E10" s="28">
        <v>5545</v>
      </c>
      <c r="F10" s="28">
        <v>4723</v>
      </c>
      <c r="G10" s="28">
        <v>254</v>
      </c>
      <c r="H10" s="28">
        <v>3059</v>
      </c>
      <c r="I10" s="28">
        <v>114</v>
      </c>
      <c r="J10" s="28">
        <v>1787</v>
      </c>
      <c r="K10" s="28">
        <v>8060</v>
      </c>
      <c r="L10" s="50">
        <f>(D10/C10)*100</f>
        <v>84.130905901896469</v>
      </c>
      <c r="M10" s="54">
        <f>(E10/C10)*100</f>
        <v>4.6758131023956695</v>
      </c>
      <c r="N10" s="12">
        <v>44295</v>
      </c>
      <c r="O10" s="28">
        <v>922</v>
      </c>
      <c r="P10" s="28">
        <v>32490</v>
      </c>
      <c r="Q10" s="28">
        <v>847</v>
      </c>
      <c r="R10" s="13">
        <v>101708</v>
      </c>
      <c r="S10" s="36">
        <v>1636</v>
      </c>
      <c r="T10" s="36">
        <v>120638</v>
      </c>
      <c r="U10" s="2">
        <v>2714</v>
      </c>
      <c r="V10" s="36">
        <v>282700</v>
      </c>
      <c r="W10" s="36">
        <v>4096</v>
      </c>
      <c r="X10" s="12">
        <v>120856</v>
      </c>
      <c r="Y10" s="28">
        <v>6545</v>
      </c>
      <c r="Z10" s="28">
        <v>4994</v>
      </c>
      <c r="AA10" s="28">
        <v>1913</v>
      </c>
      <c r="AB10" s="45">
        <v>4.1000000000000002E-2</v>
      </c>
      <c r="AC10" s="14">
        <v>1.6</v>
      </c>
      <c r="AD10" s="2">
        <v>13648</v>
      </c>
    </row>
    <row r="11" spans="1:30">
      <c r="A11" s="44" t="s">
        <v>42</v>
      </c>
      <c r="B11" s="68" t="s">
        <v>41</v>
      </c>
      <c r="C11" s="12">
        <v>119518</v>
      </c>
      <c r="D11" s="28">
        <v>100490</v>
      </c>
      <c r="E11" s="28">
        <v>5470</v>
      </c>
      <c r="F11" s="28">
        <v>4313</v>
      </c>
      <c r="G11" s="28">
        <v>239</v>
      </c>
      <c r="H11" s="28">
        <v>4338</v>
      </c>
      <c r="I11" s="28">
        <v>46</v>
      </c>
      <c r="J11" s="28">
        <v>1539</v>
      </c>
      <c r="K11" s="28">
        <v>7396</v>
      </c>
      <c r="L11" s="50">
        <f>(D11/C11)*100</f>
        <v>84.079385531886402</v>
      </c>
      <c r="M11" s="54">
        <f>(E11/C11)*100</f>
        <v>4.5767164778527079</v>
      </c>
      <c r="N11" s="12">
        <v>47789</v>
      </c>
      <c r="O11" s="28">
        <v>2230</v>
      </c>
      <c r="P11" s="28">
        <v>32251</v>
      </c>
      <c r="Q11" s="28">
        <v>1912</v>
      </c>
      <c r="R11" s="13">
        <v>104109</v>
      </c>
      <c r="S11" s="36">
        <v>8676</v>
      </c>
      <c r="T11" s="36">
        <v>133058</v>
      </c>
      <c r="U11" s="2">
        <v>8875</v>
      </c>
      <c r="V11" s="36">
        <v>331400</v>
      </c>
      <c r="W11" s="36">
        <v>10908</v>
      </c>
      <c r="X11" s="12">
        <v>118125</v>
      </c>
      <c r="Y11" s="28">
        <v>6566</v>
      </c>
      <c r="Z11" s="28">
        <v>6114</v>
      </c>
      <c r="AA11" s="28">
        <v>1854</v>
      </c>
      <c r="AB11" s="45">
        <v>5.1999999999999998E-2</v>
      </c>
      <c r="AC11" s="14">
        <v>1.5</v>
      </c>
      <c r="AD11" s="2">
        <v>12462</v>
      </c>
    </row>
    <row r="12" spans="1:30">
      <c r="A12" s="44" t="s">
        <v>43</v>
      </c>
      <c r="B12" s="68" t="s">
        <v>35</v>
      </c>
      <c r="C12" s="12">
        <v>8584</v>
      </c>
      <c r="D12" s="28">
        <v>6785</v>
      </c>
      <c r="E12" s="28">
        <v>608</v>
      </c>
      <c r="F12" s="28">
        <v>494</v>
      </c>
      <c r="G12" s="28">
        <v>50</v>
      </c>
      <c r="H12" s="28">
        <v>145</v>
      </c>
      <c r="I12" s="28">
        <v>3</v>
      </c>
      <c r="J12" s="28">
        <v>185</v>
      </c>
      <c r="K12" s="28">
        <v>808</v>
      </c>
      <c r="L12" s="50">
        <f t="shared" si="0"/>
        <v>79.04240447343895</v>
      </c>
      <c r="M12" s="54">
        <f t="shared" si="1"/>
        <v>7.0829450139794972</v>
      </c>
      <c r="N12" s="12">
        <v>3261</v>
      </c>
      <c r="O12" s="28">
        <v>393</v>
      </c>
      <c r="P12" s="28">
        <v>2150</v>
      </c>
      <c r="Q12" s="28">
        <v>407</v>
      </c>
      <c r="R12" s="13">
        <v>63934</v>
      </c>
      <c r="S12" s="36">
        <v>11339</v>
      </c>
      <c r="T12" s="36">
        <v>75485</v>
      </c>
      <c r="U12" s="2">
        <v>15652</v>
      </c>
      <c r="V12" s="36">
        <v>122600</v>
      </c>
      <c r="W12" s="36">
        <v>9238</v>
      </c>
      <c r="X12" s="12">
        <v>8695</v>
      </c>
      <c r="Y12" s="28">
        <v>1650</v>
      </c>
      <c r="Z12" s="28">
        <v>1238</v>
      </c>
      <c r="AA12" s="28">
        <v>522</v>
      </c>
      <c r="AB12" s="45">
        <v>0.14199999999999999</v>
      </c>
      <c r="AC12" s="14">
        <v>4.8</v>
      </c>
      <c r="AD12" s="2">
        <v>15437</v>
      </c>
    </row>
    <row r="13" spans="1:30">
      <c r="A13" s="44" t="s">
        <v>44</v>
      </c>
      <c r="B13" s="68" t="s">
        <v>35</v>
      </c>
      <c r="C13" s="12">
        <v>117256</v>
      </c>
      <c r="D13" s="28">
        <v>35046</v>
      </c>
      <c r="E13" s="28">
        <v>72877</v>
      </c>
      <c r="F13" s="28">
        <v>2971</v>
      </c>
      <c r="G13" s="28">
        <v>276</v>
      </c>
      <c r="H13" s="28">
        <v>1306</v>
      </c>
      <c r="I13" s="28">
        <v>51</v>
      </c>
      <c r="J13" s="28">
        <v>1942</v>
      </c>
      <c r="K13" s="28">
        <v>5758</v>
      </c>
      <c r="L13" s="50">
        <f t="shared" si="0"/>
        <v>29.888449205157947</v>
      </c>
      <c r="M13" s="54">
        <f t="shared" si="1"/>
        <v>62.15204339223579</v>
      </c>
      <c r="N13" s="12">
        <v>49519</v>
      </c>
      <c r="O13" s="28">
        <v>3898</v>
      </c>
      <c r="P13" s="28">
        <v>30034</v>
      </c>
      <c r="Q13" s="28">
        <v>3180</v>
      </c>
      <c r="R13" s="13">
        <v>62469</v>
      </c>
      <c r="S13" s="36">
        <v>5616</v>
      </c>
      <c r="T13" s="36">
        <v>78576</v>
      </c>
      <c r="U13" s="2">
        <v>14697</v>
      </c>
      <c r="V13" s="36">
        <v>167500</v>
      </c>
      <c r="W13" s="36">
        <v>8593</v>
      </c>
      <c r="X13" s="12">
        <v>114791</v>
      </c>
      <c r="Y13" s="28">
        <v>10776</v>
      </c>
      <c r="Z13" s="28">
        <v>15900</v>
      </c>
      <c r="AA13" s="28">
        <v>7878</v>
      </c>
      <c r="AB13" s="45">
        <v>0.13900000000000001</v>
      </c>
      <c r="AC13" s="14">
        <v>6.3</v>
      </c>
      <c r="AD13" s="2">
        <v>13977</v>
      </c>
    </row>
    <row r="14" spans="1:30">
      <c r="A14" s="44" t="s">
        <v>45</v>
      </c>
      <c r="B14" s="68" t="s">
        <v>35</v>
      </c>
      <c r="C14" s="12">
        <v>15204</v>
      </c>
      <c r="D14" s="28">
        <v>804</v>
      </c>
      <c r="E14" s="28">
        <v>13862</v>
      </c>
      <c r="F14" s="28">
        <v>150</v>
      </c>
      <c r="G14" s="28">
        <v>21</v>
      </c>
      <c r="H14" s="28">
        <v>35</v>
      </c>
      <c r="I14" s="28">
        <v>1</v>
      </c>
      <c r="J14" s="28">
        <v>71</v>
      </c>
      <c r="K14" s="28">
        <v>410</v>
      </c>
      <c r="L14" s="50">
        <f t="shared" si="0"/>
        <v>5.2880820836621938</v>
      </c>
      <c r="M14" s="54">
        <f t="shared" si="1"/>
        <v>91.173375427519076</v>
      </c>
      <c r="N14" s="12">
        <v>6729</v>
      </c>
      <c r="O14" s="28">
        <v>504</v>
      </c>
      <c r="P14" s="28">
        <v>3615</v>
      </c>
      <c r="Q14" s="28">
        <v>367</v>
      </c>
      <c r="R14" s="13">
        <v>36238</v>
      </c>
      <c r="S14" s="36">
        <v>5484</v>
      </c>
      <c r="T14" s="36">
        <v>43413</v>
      </c>
      <c r="U14" s="2">
        <v>5528</v>
      </c>
      <c r="V14" s="36">
        <v>59000</v>
      </c>
      <c r="W14" s="36">
        <v>8373</v>
      </c>
      <c r="X14" s="12">
        <v>15941</v>
      </c>
      <c r="Y14" s="28">
        <v>855</v>
      </c>
      <c r="Z14" s="28">
        <v>4720</v>
      </c>
      <c r="AA14" s="28">
        <v>1104</v>
      </c>
      <c r="AB14" s="45">
        <v>0.29599999999999999</v>
      </c>
      <c r="AC14" s="14">
        <v>6.2</v>
      </c>
      <c r="AD14" s="2">
        <v>12748</v>
      </c>
    </row>
    <row r="15" spans="1:30">
      <c r="A15" s="44" t="s">
        <v>46</v>
      </c>
      <c r="B15" s="68" t="s">
        <v>35</v>
      </c>
      <c r="C15" s="12">
        <v>43186</v>
      </c>
      <c r="D15" s="28">
        <v>37921</v>
      </c>
      <c r="E15" s="28">
        <v>1800</v>
      </c>
      <c r="F15" s="28">
        <v>820</v>
      </c>
      <c r="G15" s="28">
        <v>60</v>
      </c>
      <c r="H15" s="28">
        <v>720</v>
      </c>
      <c r="I15" s="28">
        <v>15</v>
      </c>
      <c r="J15" s="28">
        <v>329</v>
      </c>
      <c r="K15" s="28">
        <v>2341</v>
      </c>
      <c r="L15" s="50">
        <f t="shared" si="0"/>
        <v>87.808549066827212</v>
      </c>
      <c r="M15" s="54">
        <f t="shared" si="1"/>
        <v>4.1680174130505261</v>
      </c>
      <c r="N15" s="12">
        <v>17265</v>
      </c>
      <c r="O15" s="28">
        <v>583</v>
      </c>
      <c r="P15" s="28">
        <v>11781</v>
      </c>
      <c r="Q15" s="28">
        <v>423</v>
      </c>
      <c r="R15" s="13">
        <v>134599</v>
      </c>
      <c r="S15" s="36">
        <v>4708</v>
      </c>
      <c r="T15" s="36">
        <v>174645</v>
      </c>
      <c r="U15" s="2">
        <v>10323</v>
      </c>
      <c r="V15" s="36">
        <v>468400</v>
      </c>
      <c r="W15" s="36">
        <v>17833</v>
      </c>
      <c r="X15" s="12">
        <v>43051</v>
      </c>
      <c r="Y15" s="28">
        <v>635</v>
      </c>
      <c r="Z15" s="28">
        <v>1797</v>
      </c>
      <c r="AA15" s="28">
        <v>448</v>
      </c>
      <c r="AB15" s="45">
        <v>4.2000000000000003E-2</v>
      </c>
      <c r="AC15" s="14">
        <v>1</v>
      </c>
      <c r="AD15" s="2">
        <v>14112</v>
      </c>
    </row>
    <row r="16" spans="1:30">
      <c r="A16" s="44" t="s">
        <v>47</v>
      </c>
      <c r="B16" s="68" t="s">
        <v>35</v>
      </c>
      <c r="C16" s="12">
        <v>29275</v>
      </c>
      <c r="D16" s="28">
        <v>20808</v>
      </c>
      <c r="E16" s="28">
        <v>2785</v>
      </c>
      <c r="F16" s="28">
        <v>855</v>
      </c>
      <c r="G16" s="28">
        <v>55</v>
      </c>
      <c r="H16" s="28">
        <v>3590</v>
      </c>
      <c r="I16" s="28">
        <v>4</v>
      </c>
      <c r="J16" s="28">
        <v>238</v>
      </c>
      <c r="K16" s="28">
        <v>1795</v>
      </c>
      <c r="L16" s="50">
        <f t="shared" si="0"/>
        <v>71.07771135781384</v>
      </c>
      <c r="M16" s="54">
        <f t="shared" si="1"/>
        <v>9.5132365499573019</v>
      </c>
      <c r="N16" s="12">
        <v>10929</v>
      </c>
      <c r="O16" s="28">
        <v>451</v>
      </c>
      <c r="P16" s="28">
        <v>7827</v>
      </c>
      <c r="Q16" s="28">
        <v>423</v>
      </c>
      <c r="R16" s="13">
        <v>154880</v>
      </c>
      <c r="S16" s="36">
        <v>14342</v>
      </c>
      <c r="T16" s="36">
        <v>210464</v>
      </c>
      <c r="U16" s="2">
        <v>18946</v>
      </c>
      <c r="V16" s="36">
        <v>753400</v>
      </c>
      <c r="W16" s="36">
        <v>37178</v>
      </c>
      <c r="X16" s="12">
        <v>27952</v>
      </c>
      <c r="Y16" s="28">
        <v>851</v>
      </c>
      <c r="Z16" s="28">
        <v>877</v>
      </c>
      <c r="AA16" s="28">
        <v>262</v>
      </c>
      <c r="AB16" s="45">
        <v>3.1E-2</v>
      </c>
      <c r="AC16" s="14">
        <v>0.9</v>
      </c>
      <c r="AD16" s="2">
        <v>15032</v>
      </c>
    </row>
    <row r="17" spans="1:30">
      <c r="A17" s="44" t="s">
        <v>48</v>
      </c>
      <c r="B17" s="68" t="s">
        <v>35</v>
      </c>
      <c r="C17" s="12">
        <v>49397</v>
      </c>
      <c r="D17" s="28">
        <v>44173</v>
      </c>
      <c r="E17" s="28">
        <v>657</v>
      </c>
      <c r="F17" s="28">
        <v>1323</v>
      </c>
      <c r="G17" s="28">
        <v>76</v>
      </c>
      <c r="H17" s="28">
        <v>1406</v>
      </c>
      <c r="I17" s="28">
        <v>10</v>
      </c>
      <c r="J17" s="28">
        <v>365</v>
      </c>
      <c r="K17" s="28">
        <v>2710</v>
      </c>
      <c r="L17" s="50">
        <f t="shared" si="0"/>
        <v>89.424458975241421</v>
      </c>
      <c r="M17" s="54">
        <f t="shared" si="1"/>
        <v>1.3300402858473186</v>
      </c>
      <c r="N17" s="12">
        <v>19932</v>
      </c>
      <c r="O17" s="28">
        <v>659</v>
      </c>
      <c r="P17" s="28">
        <v>13721</v>
      </c>
      <c r="Q17" s="28">
        <v>532</v>
      </c>
      <c r="R17" s="13">
        <v>96071</v>
      </c>
      <c r="S17" s="36">
        <v>6285</v>
      </c>
      <c r="T17" s="36">
        <v>120496</v>
      </c>
      <c r="U17" s="2">
        <v>6145</v>
      </c>
      <c r="V17" s="36">
        <v>312700</v>
      </c>
      <c r="W17" s="36">
        <v>11589</v>
      </c>
      <c r="X17" s="12">
        <v>48609</v>
      </c>
      <c r="Y17" s="28">
        <v>1613</v>
      </c>
      <c r="Z17" s="28">
        <v>1925</v>
      </c>
      <c r="AA17" s="28">
        <v>339</v>
      </c>
      <c r="AB17" s="45">
        <v>0.04</v>
      </c>
      <c r="AC17" s="14">
        <v>0.7</v>
      </c>
      <c r="AD17" s="2">
        <v>11046</v>
      </c>
    </row>
    <row r="18" spans="1:30">
      <c r="A18" s="44" t="s">
        <v>49</v>
      </c>
      <c r="B18" s="68" t="s">
        <v>35</v>
      </c>
      <c r="C18" s="12">
        <v>14244</v>
      </c>
      <c r="D18" s="28">
        <v>10770</v>
      </c>
      <c r="E18" s="28">
        <v>1743</v>
      </c>
      <c r="F18" s="28">
        <v>616</v>
      </c>
      <c r="G18" s="28">
        <v>31</v>
      </c>
      <c r="H18" s="28">
        <v>425</v>
      </c>
      <c r="I18" s="28">
        <v>7</v>
      </c>
      <c r="J18" s="28">
        <v>170</v>
      </c>
      <c r="K18" s="28">
        <v>1098</v>
      </c>
      <c r="L18" s="50">
        <f t="shared" si="0"/>
        <v>75.610783487784332</v>
      </c>
      <c r="M18" s="54">
        <f t="shared" si="1"/>
        <v>12.236731255265374</v>
      </c>
      <c r="N18" s="12">
        <v>7229</v>
      </c>
      <c r="O18" s="28">
        <v>369</v>
      </c>
      <c r="P18" s="28">
        <v>3094</v>
      </c>
      <c r="Q18" s="28">
        <v>237</v>
      </c>
      <c r="R18" s="13">
        <v>68895</v>
      </c>
      <c r="S18" s="36">
        <v>5515</v>
      </c>
      <c r="T18" s="36">
        <v>105985</v>
      </c>
      <c r="U18" s="2">
        <v>14762</v>
      </c>
      <c r="V18" s="36">
        <v>264400</v>
      </c>
      <c r="W18" s="36">
        <v>14063</v>
      </c>
      <c r="X18" s="12">
        <v>14314</v>
      </c>
      <c r="Y18" s="28">
        <v>524</v>
      </c>
      <c r="Z18" s="28">
        <v>1197</v>
      </c>
      <c r="AA18" s="28">
        <v>328</v>
      </c>
      <c r="AB18" s="45">
        <v>8.4000000000000005E-2</v>
      </c>
      <c r="AC18" s="14">
        <v>2.2999999999999998</v>
      </c>
      <c r="AD18" s="2">
        <v>16179</v>
      </c>
    </row>
    <row r="19" spans="1:30">
      <c r="A19" s="44" t="s">
        <v>50</v>
      </c>
      <c r="B19" s="68" t="s">
        <v>35</v>
      </c>
      <c r="C19" s="12">
        <v>96306</v>
      </c>
      <c r="D19" s="28">
        <v>84614</v>
      </c>
      <c r="E19" s="28">
        <v>2685</v>
      </c>
      <c r="F19" s="28">
        <v>2761</v>
      </c>
      <c r="G19" s="28">
        <v>190</v>
      </c>
      <c r="H19" s="28">
        <v>2630</v>
      </c>
      <c r="I19" s="28">
        <v>15</v>
      </c>
      <c r="J19" s="28">
        <v>775</v>
      </c>
      <c r="K19" s="28">
        <v>5397</v>
      </c>
      <c r="L19" s="50">
        <f t="shared" si="0"/>
        <v>87.85953107802213</v>
      </c>
      <c r="M19" s="54">
        <f t="shared" si="1"/>
        <v>2.7879882873341222</v>
      </c>
      <c r="N19" s="12">
        <v>41369</v>
      </c>
      <c r="O19" s="28">
        <v>2420</v>
      </c>
      <c r="P19" s="28">
        <v>27104</v>
      </c>
      <c r="Q19" s="28">
        <v>2103</v>
      </c>
      <c r="R19" s="13">
        <v>81772</v>
      </c>
      <c r="S19" s="36">
        <v>7580</v>
      </c>
      <c r="T19" s="36">
        <v>105869</v>
      </c>
      <c r="U19" s="2">
        <v>4592</v>
      </c>
      <c r="V19" s="36">
        <v>258700</v>
      </c>
      <c r="W19" s="36">
        <v>14039</v>
      </c>
      <c r="X19" s="12">
        <v>95318</v>
      </c>
      <c r="Y19" s="28">
        <v>7182</v>
      </c>
      <c r="Z19" s="28">
        <v>6596</v>
      </c>
      <c r="AA19" s="28">
        <v>2415</v>
      </c>
      <c r="AB19" s="45">
        <v>6.9000000000000006E-2</v>
      </c>
      <c r="AC19" s="14">
        <v>2.5</v>
      </c>
      <c r="AD19" s="2">
        <v>12165</v>
      </c>
    </row>
    <row r="20" spans="1:30">
      <c r="A20" s="44" t="s">
        <v>51</v>
      </c>
      <c r="B20" s="68" t="s">
        <v>35</v>
      </c>
      <c r="C20" s="12">
        <v>31944</v>
      </c>
      <c r="D20" s="28">
        <v>3834</v>
      </c>
      <c r="E20" s="28">
        <v>25664</v>
      </c>
      <c r="F20" s="28">
        <v>1038</v>
      </c>
      <c r="G20" s="28">
        <v>89</v>
      </c>
      <c r="H20" s="28">
        <v>377</v>
      </c>
      <c r="I20" s="28">
        <v>6</v>
      </c>
      <c r="J20" s="28">
        <v>660</v>
      </c>
      <c r="K20" s="28">
        <v>1314</v>
      </c>
      <c r="L20" s="50">
        <f t="shared" si="0"/>
        <v>12.002253944402705</v>
      </c>
      <c r="M20" s="54">
        <f t="shared" si="1"/>
        <v>80.340596043075379</v>
      </c>
      <c r="N20" s="12">
        <v>14978</v>
      </c>
      <c r="O20" s="28">
        <v>762</v>
      </c>
      <c r="P20" s="28">
        <v>7053</v>
      </c>
      <c r="Q20" s="28">
        <v>420</v>
      </c>
      <c r="R20" s="13">
        <v>41261</v>
      </c>
      <c r="S20" s="36">
        <v>1570</v>
      </c>
      <c r="T20" s="36">
        <v>50112</v>
      </c>
      <c r="U20" s="2">
        <v>5995</v>
      </c>
      <c r="V20" s="36">
        <v>85700</v>
      </c>
      <c r="W20" s="36">
        <v>4739</v>
      </c>
      <c r="X20" s="12">
        <v>31795</v>
      </c>
      <c r="Y20" s="28">
        <v>1269</v>
      </c>
      <c r="Z20" s="28">
        <v>8192</v>
      </c>
      <c r="AA20" s="28">
        <v>1320</v>
      </c>
      <c r="AB20" s="45">
        <v>0.25800000000000001</v>
      </c>
      <c r="AC20" s="14">
        <v>3.8</v>
      </c>
      <c r="AD20" s="2">
        <v>16176</v>
      </c>
    </row>
    <row r="21" spans="1:30">
      <c r="A21" s="44" t="s">
        <v>52</v>
      </c>
      <c r="B21" s="68" t="s">
        <v>41</v>
      </c>
      <c r="C21" s="12">
        <v>13977</v>
      </c>
      <c r="D21" s="28">
        <v>11765</v>
      </c>
      <c r="E21" s="28">
        <v>867</v>
      </c>
      <c r="F21" s="28">
        <v>605</v>
      </c>
      <c r="G21" s="28">
        <v>41</v>
      </c>
      <c r="H21" s="28">
        <v>184</v>
      </c>
      <c r="I21" s="28">
        <v>4</v>
      </c>
      <c r="J21" s="28">
        <v>278</v>
      </c>
      <c r="K21" s="28">
        <v>838</v>
      </c>
      <c r="L21" s="50">
        <f t="shared" si="0"/>
        <v>84.174000143092215</v>
      </c>
      <c r="M21" s="54">
        <f t="shared" si="1"/>
        <v>6.2030478643485729</v>
      </c>
      <c r="N21" s="12">
        <v>6020</v>
      </c>
      <c r="O21" s="28">
        <v>351</v>
      </c>
      <c r="P21" s="28">
        <v>4028</v>
      </c>
      <c r="Q21" s="28">
        <v>322</v>
      </c>
      <c r="R21" s="13">
        <v>97794</v>
      </c>
      <c r="S21" s="36">
        <v>11226</v>
      </c>
      <c r="T21" s="36">
        <v>115052</v>
      </c>
      <c r="U21" s="2">
        <v>6677</v>
      </c>
      <c r="V21" s="36">
        <v>282100</v>
      </c>
      <c r="W21" s="36">
        <v>13877</v>
      </c>
      <c r="X21" s="12">
        <v>14404</v>
      </c>
      <c r="Y21" s="28">
        <v>891</v>
      </c>
      <c r="Z21" s="28">
        <v>752</v>
      </c>
      <c r="AA21" s="28">
        <v>233</v>
      </c>
      <c r="AB21" s="45">
        <v>5.1999999999999998E-2</v>
      </c>
      <c r="AC21" s="14">
        <v>1.6</v>
      </c>
      <c r="AD21" s="2">
        <v>13944</v>
      </c>
    </row>
    <row r="22" spans="1:30">
      <c r="A22" s="44" t="s">
        <v>53</v>
      </c>
      <c r="B22" s="68" t="s">
        <v>35</v>
      </c>
      <c r="C22" s="12">
        <v>145556</v>
      </c>
      <c r="D22" s="28">
        <v>108988</v>
      </c>
      <c r="E22" s="28">
        <v>8571</v>
      </c>
      <c r="F22" s="28">
        <v>5547</v>
      </c>
      <c r="G22" s="28">
        <v>281</v>
      </c>
      <c r="H22" s="28">
        <v>16926</v>
      </c>
      <c r="I22" s="28">
        <v>60</v>
      </c>
      <c r="J22" s="28">
        <v>1915</v>
      </c>
      <c r="K22" s="28">
        <v>8815</v>
      </c>
      <c r="L22" s="50">
        <f t="shared" si="0"/>
        <v>74.877023276264808</v>
      </c>
      <c r="M22" s="54">
        <f t="shared" si="1"/>
        <v>5.8884553024265571</v>
      </c>
      <c r="N22" s="12">
        <v>61620</v>
      </c>
      <c r="O22" s="28">
        <v>2509</v>
      </c>
      <c r="P22" s="28">
        <v>41656</v>
      </c>
      <c r="Q22" s="28">
        <v>2382</v>
      </c>
      <c r="R22" s="13">
        <v>108473</v>
      </c>
      <c r="S22" s="36">
        <v>6377</v>
      </c>
      <c r="T22" s="36">
        <v>142505</v>
      </c>
      <c r="U22" s="2">
        <v>12058</v>
      </c>
      <c r="V22" s="36">
        <v>398100</v>
      </c>
      <c r="W22" s="36">
        <v>15438</v>
      </c>
      <c r="X22" s="12">
        <v>145380</v>
      </c>
      <c r="Y22" s="28">
        <v>8549</v>
      </c>
      <c r="Z22" s="28">
        <v>9233</v>
      </c>
      <c r="AA22" s="28">
        <v>3811</v>
      </c>
      <c r="AB22" s="45">
        <v>6.4000000000000001E-2</v>
      </c>
      <c r="AC22" s="14">
        <v>2.5</v>
      </c>
      <c r="AD22" s="2">
        <v>13983</v>
      </c>
    </row>
    <row r="23" spans="1:30">
      <c r="A23" s="44" t="s">
        <v>54</v>
      </c>
      <c r="B23" s="68" t="s">
        <v>35</v>
      </c>
      <c r="C23" s="12">
        <v>41589</v>
      </c>
      <c r="D23" s="28">
        <v>26066</v>
      </c>
      <c r="E23" s="28">
        <v>8678</v>
      </c>
      <c r="F23" s="28">
        <v>2580</v>
      </c>
      <c r="G23" s="28">
        <v>158</v>
      </c>
      <c r="H23" s="28">
        <v>2286</v>
      </c>
      <c r="I23" s="28">
        <v>16</v>
      </c>
      <c r="J23" s="28">
        <v>1361</v>
      </c>
      <c r="K23" s="28">
        <v>3024</v>
      </c>
      <c r="L23" s="50">
        <f t="shared" si="0"/>
        <v>62.675226622424198</v>
      </c>
      <c r="M23" s="54">
        <f t="shared" si="1"/>
        <v>20.866094399961529</v>
      </c>
      <c r="N23" s="12">
        <v>17594</v>
      </c>
      <c r="O23" s="28">
        <v>646</v>
      </c>
      <c r="P23" s="28">
        <v>9909</v>
      </c>
      <c r="Q23" s="28">
        <v>554</v>
      </c>
      <c r="R23" s="13">
        <v>73844</v>
      </c>
      <c r="S23" s="36">
        <v>3448</v>
      </c>
      <c r="T23" s="36">
        <v>96326</v>
      </c>
      <c r="U23" s="2">
        <v>7819</v>
      </c>
      <c r="V23" s="36">
        <v>209200</v>
      </c>
      <c r="W23" s="36">
        <v>6647</v>
      </c>
      <c r="X23" s="12">
        <v>39079</v>
      </c>
      <c r="Y23" s="28">
        <v>1479</v>
      </c>
      <c r="Z23" s="28">
        <v>3536</v>
      </c>
      <c r="AA23" s="28">
        <v>724</v>
      </c>
      <c r="AB23" s="45">
        <v>0.09</v>
      </c>
      <c r="AC23" s="14">
        <v>1.8</v>
      </c>
      <c r="AD23" s="2">
        <v>15871</v>
      </c>
    </row>
    <row r="24" spans="1:30">
      <c r="A24" s="44" t="s">
        <v>55</v>
      </c>
      <c r="B24" s="68" t="s">
        <v>35</v>
      </c>
      <c r="C24" s="12">
        <v>43118</v>
      </c>
      <c r="D24" s="28">
        <v>22199</v>
      </c>
      <c r="E24" s="28">
        <v>12102</v>
      </c>
      <c r="F24" s="28">
        <v>5760</v>
      </c>
      <c r="G24" s="28">
        <v>317</v>
      </c>
      <c r="H24" s="28">
        <v>1062</v>
      </c>
      <c r="I24" s="28">
        <v>15</v>
      </c>
      <c r="J24" s="28">
        <v>3709</v>
      </c>
      <c r="K24" s="28">
        <v>3714</v>
      </c>
      <c r="L24" s="50">
        <f t="shared" si="0"/>
        <v>51.48429890069113</v>
      </c>
      <c r="M24" s="54">
        <f t="shared" si="1"/>
        <v>28.06716452525627</v>
      </c>
      <c r="N24" s="12">
        <v>18498</v>
      </c>
      <c r="O24" s="28">
        <v>953</v>
      </c>
      <c r="P24" s="28">
        <v>10548</v>
      </c>
      <c r="Q24" s="28">
        <v>600</v>
      </c>
      <c r="R24" s="13">
        <v>51335</v>
      </c>
      <c r="S24" s="36">
        <v>2624</v>
      </c>
      <c r="T24" s="36">
        <v>64566</v>
      </c>
      <c r="U24" s="2">
        <v>5796</v>
      </c>
      <c r="V24" s="36">
        <v>110800</v>
      </c>
      <c r="W24" s="36">
        <v>4256</v>
      </c>
      <c r="X24" s="12">
        <v>42639</v>
      </c>
      <c r="Y24" s="28">
        <v>1162</v>
      </c>
      <c r="Z24" s="28">
        <v>5659</v>
      </c>
      <c r="AA24" s="28">
        <v>1019</v>
      </c>
      <c r="AB24" s="45">
        <v>0.13300000000000001</v>
      </c>
      <c r="AC24" s="14">
        <v>2.2999999999999998</v>
      </c>
      <c r="AD24" s="2">
        <v>14525</v>
      </c>
    </row>
    <row r="25" spans="1:30">
      <c r="A25" s="44" t="s">
        <v>56</v>
      </c>
      <c r="B25" s="68" t="s">
        <v>35</v>
      </c>
      <c r="C25" s="12">
        <v>35707</v>
      </c>
      <c r="D25" s="28">
        <v>3096</v>
      </c>
      <c r="E25" s="28">
        <v>31025</v>
      </c>
      <c r="F25" s="28">
        <v>485</v>
      </c>
      <c r="G25" s="28">
        <v>95</v>
      </c>
      <c r="H25" s="28">
        <v>109</v>
      </c>
      <c r="I25" s="28">
        <v>11</v>
      </c>
      <c r="J25" s="28">
        <v>286</v>
      </c>
      <c r="K25" s="28">
        <v>1085</v>
      </c>
      <c r="L25" s="50">
        <f t="shared" si="0"/>
        <v>8.6705687960343898</v>
      </c>
      <c r="M25" s="54">
        <f t="shared" si="1"/>
        <v>86.887725095919564</v>
      </c>
      <c r="N25" s="12">
        <v>15128</v>
      </c>
      <c r="O25" s="28">
        <v>1227</v>
      </c>
      <c r="P25" s="28">
        <v>8561</v>
      </c>
      <c r="Q25" s="28">
        <v>784</v>
      </c>
      <c r="R25" s="13">
        <v>41212</v>
      </c>
      <c r="S25" s="36">
        <v>4792</v>
      </c>
      <c r="T25" s="36">
        <v>52027</v>
      </c>
      <c r="U25" s="2">
        <v>6730</v>
      </c>
      <c r="V25" s="36">
        <v>77800</v>
      </c>
      <c r="W25" s="36">
        <v>2891</v>
      </c>
      <c r="X25" s="12">
        <v>33865</v>
      </c>
      <c r="Y25" s="28">
        <v>2656</v>
      </c>
      <c r="Z25" s="28">
        <v>9396</v>
      </c>
      <c r="AA25" s="28">
        <v>1823</v>
      </c>
      <c r="AB25" s="45">
        <v>0.27700000000000002</v>
      </c>
      <c r="AC25" s="14">
        <v>4.5</v>
      </c>
      <c r="AD25" s="2">
        <v>12486</v>
      </c>
    </row>
    <row r="26" spans="1:30">
      <c r="A26" s="44" t="s">
        <v>57</v>
      </c>
      <c r="B26" s="68" t="s">
        <v>35</v>
      </c>
      <c r="C26" s="12">
        <v>121339</v>
      </c>
      <c r="D26" s="28">
        <v>102017</v>
      </c>
      <c r="E26" s="28">
        <v>2119</v>
      </c>
      <c r="F26" s="28">
        <v>3991</v>
      </c>
      <c r="G26" s="28">
        <v>200</v>
      </c>
      <c r="H26" s="28">
        <v>8787</v>
      </c>
      <c r="I26" s="28">
        <v>22</v>
      </c>
      <c r="J26" s="28">
        <v>1094</v>
      </c>
      <c r="K26" s="28">
        <v>7100</v>
      </c>
      <c r="L26" s="50">
        <f t="shared" si="0"/>
        <v>84.076018427710792</v>
      </c>
      <c r="M26" s="54">
        <f t="shared" si="1"/>
        <v>1.7463470112659574</v>
      </c>
      <c r="N26" s="12">
        <v>45866</v>
      </c>
      <c r="O26" s="28">
        <v>2168</v>
      </c>
      <c r="P26" s="28">
        <v>34901</v>
      </c>
      <c r="Q26" s="28">
        <v>1945</v>
      </c>
      <c r="R26" s="13">
        <v>127955</v>
      </c>
      <c r="S26" s="36">
        <v>9893</v>
      </c>
      <c r="T26" s="36">
        <v>154084</v>
      </c>
      <c r="U26" s="2">
        <v>10389</v>
      </c>
      <c r="V26" s="36">
        <v>429000</v>
      </c>
      <c r="W26" s="36">
        <v>12521</v>
      </c>
      <c r="X26" s="12">
        <v>117634</v>
      </c>
      <c r="Y26" s="28">
        <v>5398</v>
      </c>
      <c r="Z26" s="28">
        <v>3154</v>
      </c>
      <c r="AA26" s="28">
        <v>1299</v>
      </c>
      <c r="AB26" s="45">
        <v>2.7E-2</v>
      </c>
      <c r="AC26" s="14">
        <v>1.1000000000000001</v>
      </c>
      <c r="AD26" s="2">
        <v>12527</v>
      </c>
    </row>
    <row r="27" spans="1:30">
      <c r="A27" s="44" t="s">
        <v>58</v>
      </c>
      <c r="B27" s="68" t="s">
        <v>41</v>
      </c>
      <c r="C27" s="12">
        <v>53126</v>
      </c>
      <c r="D27" s="28">
        <v>42720</v>
      </c>
      <c r="E27" s="28">
        <v>4042</v>
      </c>
      <c r="F27" s="28">
        <v>2841</v>
      </c>
      <c r="G27" s="28">
        <v>128</v>
      </c>
      <c r="H27" s="28">
        <v>1249</v>
      </c>
      <c r="I27" s="28">
        <v>36</v>
      </c>
      <c r="J27" s="28">
        <v>1408</v>
      </c>
      <c r="K27" s="28">
        <v>3543</v>
      </c>
      <c r="L27" s="50">
        <f t="shared" si="0"/>
        <v>80.412603998042385</v>
      </c>
      <c r="M27" s="54">
        <f t="shared" si="1"/>
        <v>7.6083273726612211</v>
      </c>
      <c r="N27" s="12">
        <v>22598</v>
      </c>
      <c r="O27" s="28">
        <v>695</v>
      </c>
      <c r="P27" s="28">
        <v>12817</v>
      </c>
      <c r="Q27" s="28">
        <v>537</v>
      </c>
      <c r="R27" s="13">
        <v>78899</v>
      </c>
      <c r="S27" s="36">
        <v>5182</v>
      </c>
      <c r="T27" s="36">
        <v>104285</v>
      </c>
      <c r="U27" s="2">
        <v>6047</v>
      </c>
      <c r="V27" s="36">
        <v>253700</v>
      </c>
      <c r="W27" s="36">
        <v>7393</v>
      </c>
      <c r="X27" s="12">
        <v>49127</v>
      </c>
      <c r="Y27" s="28">
        <v>1558</v>
      </c>
      <c r="Z27" s="28">
        <v>3334</v>
      </c>
      <c r="AA27" s="28">
        <v>578</v>
      </c>
      <c r="AB27" s="45">
        <v>6.8000000000000005E-2</v>
      </c>
      <c r="AC27" s="14">
        <v>1.2</v>
      </c>
      <c r="AD27" s="2">
        <v>18445</v>
      </c>
    </row>
    <row r="28" spans="1:30">
      <c r="A28" s="44" t="s">
        <v>59</v>
      </c>
      <c r="B28" s="68" t="s">
        <v>35</v>
      </c>
      <c r="C28" s="12">
        <v>35666</v>
      </c>
      <c r="D28" s="28">
        <v>17252</v>
      </c>
      <c r="E28" s="28">
        <v>13274</v>
      </c>
      <c r="F28" s="28">
        <v>1403</v>
      </c>
      <c r="G28" s="28">
        <v>65</v>
      </c>
      <c r="H28" s="28">
        <v>2285</v>
      </c>
      <c r="I28" s="28">
        <v>18</v>
      </c>
      <c r="J28" s="28">
        <v>714</v>
      </c>
      <c r="K28" s="28">
        <v>2058</v>
      </c>
      <c r="L28" s="50">
        <f t="shared" si="0"/>
        <v>48.370997588739975</v>
      </c>
      <c r="M28" s="54">
        <f t="shared" si="1"/>
        <v>37.217518084450177</v>
      </c>
      <c r="N28" s="12">
        <v>16552</v>
      </c>
      <c r="O28" s="28">
        <v>683</v>
      </c>
      <c r="P28" s="28">
        <v>8147</v>
      </c>
      <c r="Q28" s="28">
        <v>451</v>
      </c>
      <c r="R28" s="13">
        <v>75131</v>
      </c>
      <c r="S28" s="36">
        <v>8169</v>
      </c>
      <c r="T28" s="36">
        <v>121336</v>
      </c>
      <c r="U28" s="2">
        <v>13120</v>
      </c>
      <c r="V28" s="36">
        <v>284600</v>
      </c>
      <c r="W28" s="36">
        <v>16471</v>
      </c>
      <c r="X28" s="12">
        <v>33928</v>
      </c>
      <c r="Y28" s="28">
        <v>267</v>
      </c>
      <c r="Z28" s="28">
        <v>4607</v>
      </c>
      <c r="AA28" s="28">
        <v>800</v>
      </c>
      <c r="AB28" s="45">
        <v>0.13600000000000001</v>
      </c>
      <c r="AC28" s="14">
        <v>2.4</v>
      </c>
      <c r="AD28" s="2">
        <v>19144</v>
      </c>
    </row>
    <row r="29" spans="1:30">
      <c r="A29" s="44" t="s">
        <v>60</v>
      </c>
      <c r="B29" s="68" t="s">
        <v>35</v>
      </c>
      <c r="C29" s="12">
        <v>8592</v>
      </c>
      <c r="D29" s="28">
        <v>7085</v>
      </c>
      <c r="E29" s="28">
        <v>382</v>
      </c>
      <c r="F29" s="28">
        <v>392</v>
      </c>
      <c r="G29" s="28">
        <v>12</v>
      </c>
      <c r="H29" s="28">
        <v>420</v>
      </c>
      <c r="I29" s="28">
        <v>2</v>
      </c>
      <c r="J29" s="28">
        <v>151</v>
      </c>
      <c r="K29" s="28">
        <v>540</v>
      </c>
      <c r="L29" s="50">
        <f t="shared" si="0"/>
        <v>82.46042830540037</v>
      </c>
      <c r="M29" s="54">
        <f t="shared" si="1"/>
        <v>4.4459962756052143</v>
      </c>
      <c r="N29" s="12">
        <v>4660</v>
      </c>
      <c r="O29" s="28">
        <v>438</v>
      </c>
      <c r="P29" s="28">
        <v>1753</v>
      </c>
      <c r="Q29" s="28">
        <v>212</v>
      </c>
      <c r="R29" s="13">
        <v>63741</v>
      </c>
      <c r="S29" s="36">
        <v>8449</v>
      </c>
      <c r="T29" s="36">
        <v>89401</v>
      </c>
      <c r="U29" s="2">
        <v>11192</v>
      </c>
      <c r="V29" s="36">
        <v>218700</v>
      </c>
      <c r="W29" s="36">
        <v>9523</v>
      </c>
      <c r="X29" s="12">
        <v>8604</v>
      </c>
      <c r="Y29" s="28">
        <v>549</v>
      </c>
      <c r="Z29" s="28">
        <v>1025</v>
      </c>
      <c r="AA29" s="28">
        <v>499</v>
      </c>
      <c r="AB29" s="45">
        <v>0.11899999999999999</v>
      </c>
      <c r="AC29" s="14">
        <v>5.7</v>
      </c>
      <c r="AD29" s="2">
        <v>15748</v>
      </c>
    </row>
    <row r="30" spans="1:30">
      <c r="A30" s="44" t="s">
        <v>61</v>
      </c>
      <c r="B30" s="68" t="s">
        <v>35</v>
      </c>
      <c r="C30" s="12">
        <v>33292</v>
      </c>
      <c r="D30" s="28">
        <v>28316</v>
      </c>
      <c r="E30" s="28">
        <v>2083</v>
      </c>
      <c r="F30" s="28">
        <v>1039</v>
      </c>
      <c r="G30" s="28">
        <v>46</v>
      </c>
      <c r="H30" s="28">
        <v>596</v>
      </c>
      <c r="I30" s="28">
        <v>3</v>
      </c>
      <c r="J30" s="28">
        <v>265</v>
      </c>
      <c r="K30" s="28">
        <v>1983</v>
      </c>
      <c r="L30" s="50">
        <f t="shared" si="0"/>
        <v>85.053466298209784</v>
      </c>
      <c r="M30" s="54">
        <f t="shared" si="1"/>
        <v>6.2567583803916857</v>
      </c>
      <c r="N30" s="12">
        <v>13675</v>
      </c>
      <c r="O30" s="28">
        <v>598</v>
      </c>
      <c r="P30" s="28">
        <v>8588</v>
      </c>
      <c r="Q30" s="28">
        <v>344</v>
      </c>
      <c r="R30" s="13">
        <v>110976</v>
      </c>
      <c r="S30" s="36">
        <v>7291</v>
      </c>
      <c r="T30" s="36">
        <v>150449</v>
      </c>
      <c r="U30" s="2">
        <v>11164</v>
      </c>
      <c r="V30" s="36">
        <v>350900</v>
      </c>
      <c r="W30" s="36">
        <v>13016</v>
      </c>
      <c r="X30" s="12">
        <v>31917</v>
      </c>
      <c r="Y30" s="28">
        <v>568</v>
      </c>
      <c r="Z30" s="28">
        <v>1210</v>
      </c>
      <c r="AA30" s="28">
        <v>344</v>
      </c>
      <c r="AB30" s="45">
        <v>3.7999999999999999E-2</v>
      </c>
      <c r="AC30" s="14">
        <v>1.1000000000000001</v>
      </c>
      <c r="AD30" s="2">
        <v>13734</v>
      </c>
    </row>
    <row r="31" spans="1:30">
      <c r="A31" s="69" t="s">
        <v>62</v>
      </c>
      <c r="B31" s="70" t="s">
        <v>41</v>
      </c>
      <c r="C31" s="71">
        <v>98515</v>
      </c>
      <c r="D31" s="72">
        <v>83508</v>
      </c>
      <c r="E31" s="72">
        <v>4964</v>
      </c>
      <c r="F31" s="72">
        <v>3490</v>
      </c>
      <c r="G31" s="72">
        <v>246</v>
      </c>
      <c r="H31" s="72">
        <v>2298</v>
      </c>
      <c r="I31" s="72">
        <v>30</v>
      </c>
      <c r="J31" s="72">
        <v>1154</v>
      </c>
      <c r="K31" s="72">
        <v>6315</v>
      </c>
      <c r="L31" s="73">
        <f t="shared" si="0"/>
        <v>84.76678678373851</v>
      </c>
      <c r="M31" s="74">
        <f t="shared" si="1"/>
        <v>5.0388265746333047</v>
      </c>
      <c r="N31" s="71">
        <v>40499</v>
      </c>
      <c r="O31" s="72">
        <v>2075</v>
      </c>
      <c r="P31" s="72">
        <v>28654</v>
      </c>
      <c r="Q31" s="72">
        <v>2029</v>
      </c>
      <c r="R31" s="75">
        <v>103764</v>
      </c>
      <c r="S31" s="76">
        <v>7835</v>
      </c>
      <c r="T31" s="76">
        <v>123129</v>
      </c>
      <c r="U31" s="77">
        <v>13889</v>
      </c>
      <c r="V31" s="76">
        <v>350900</v>
      </c>
      <c r="W31" s="76">
        <v>10306</v>
      </c>
      <c r="X31" s="71">
        <v>107292</v>
      </c>
      <c r="Y31" s="72">
        <v>5237</v>
      </c>
      <c r="Z31" s="72">
        <v>6240</v>
      </c>
      <c r="AA31" s="72">
        <v>2344</v>
      </c>
      <c r="AB31" s="78">
        <v>5.8000000000000003E-2</v>
      </c>
      <c r="AC31" s="79">
        <v>2.2000000000000002</v>
      </c>
      <c r="AD31" s="77">
        <v>12463</v>
      </c>
    </row>
    <row r="32" spans="1:30">
      <c r="U32" s="46"/>
    </row>
  </sheetData>
  <mergeCells count="30">
    <mergeCell ref="C1:M1"/>
    <mergeCell ref="V1:W1"/>
    <mergeCell ref="V2:W2"/>
    <mergeCell ref="B3:B4"/>
    <mergeCell ref="X1:AC1"/>
    <mergeCell ref="R3:S3"/>
    <mergeCell ref="T3:U3"/>
    <mergeCell ref="R1:U1"/>
    <mergeCell ref="N1:Q1"/>
    <mergeCell ref="N3:O3"/>
    <mergeCell ref="P3:Q3"/>
    <mergeCell ref="N2:Q2"/>
    <mergeCell ref="R2:U2"/>
    <mergeCell ref="X2:AC2"/>
    <mergeCell ref="C3:C4"/>
    <mergeCell ref="L3:L4"/>
    <mergeCell ref="M3:M4"/>
    <mergeCell ref="C2:M2"/>
    <mergeCell ref="I3:I4"/>
    <mergeCell ref="J3:J4"/>
    <mergeCell ref="K3:K4"/>
    <mergeCell ref="AD3:AD4"/>
    <mergeCell ref="D3:D4"/>
    <mergeCell ref="E3:E4"/>
    <mergeCell ref="F3:F4"/>
    <mergeCell ref="G3:G4"/>
    <mergeCell ref="H3:H4"/>
    <mergeCell ref="Z3:AA3"/>
    <mergeCell ref="AB3:AC3"/>
    <mergeCell ref="X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Gabrielle Brianna Hurd</cp:lastModifiedBy>
  <cp:revision/>
  <dcterms:created xsi:type="dcterms:W3CDTF">2025-06-20T15:11:14Z</dcterms:created>
  <dcterms:modified xsi:type="dcterms:W3CDTF">2025-06-23T14:00:56Z</dcterms:modified>
  <cp:category/>
  <cp:contentStatus/>
</cp:coreProperties>
</file>