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3660" yWindow="9320" windowWidth="22240" windowHeight="1572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F21" i="1"/>
  <c r="F17" i="1"/>
  <c r="F18" i="1"/>
  <c r="F19" i="1"/>
  <c r="F20" i="1"/>
  <c r="F3" i="1"/>
  <c r="F4" i="1"/>
  <c r="F5" i="1"/>
  <c r="F6" i="1"/>
  <c r="F7" i="1"/>
  <c r="F8" i="1"/>
  <c r="F2" i="1"/>
  <c r="F9" i="1"/>
  <c r="F10" i="1"/>
  <c r="F11" i="1"/>
  <c r="F12" i="1"/>
  <c r="F13" i="1"/>
  <c r="F14" i="1"/>
</calcChain>
</file>

<file path=xl/sharedStrings.xml><?xml version="1.0" encoding="utf-8"?>
<sst xmlns="http://schemas.openxmlformats.org/spreadsheetml/2006/main" count="27" uniqueCount="27">
  <si>
    <t>0-4</t>
  </si>
  <si>
    <t>5-9</t>
  </si>
  <si>
    <t>10-14</t>
  </si>
  <si>
    <t>15-19</t>
  </si>
  <si>
    <t>20-24</t>
  </si>
  <si>
    <t>25-29</t>
  </si>
  <si>
    <t>Age_gp</t>
  </si>
  <si>
    <t>Age_band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</si>
  <si>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</si>
  <si>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</si>
  <si>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</si>
  <si>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</si>
  <si>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</si>
  <si>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</si>
  <si>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</si>
  <si>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</si>
  <si>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</si>
  <si>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</si>
  <si>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</si>
  <si>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</si>
  <si>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</si>
  <si>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95-+</t>
  </si>
  <si>
    <t>Severity</t>
  </si>
  <si>
    <t>Susceptibility</t>
  </si>
  <si>
    <t>OldSusc</t>
  </si>
  <si>
    <t>newSev</t>
  </si>
  <si>
    <t>scaled_newSev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</si>
</sst>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Severity</c:v>
                </c:pt>
              </c:strCache>
            </c:strRef>
          </c:tx>
          <c:marker>
            <c:symbol val="none"/>
          </c:marker>
          <c:cat>
            <c:strRef>
              <c:f>Sheet1!$B$2:$B$21</c:f>
              <c:strCache>
                <c:ptCount val="20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95-+</c:v>
                </c:pt>
              </c:strCache>
            </c:str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0.3</c:v>
                </c:pt>
                <c:pt idx="1">
                  <c:v>0.02</c:v>
                </c:pt>
                <c:pt idx="2">
                  <c:v>0.0116785669703955</c:v>
                </c:pt>
                <c:pt idx="3">
                  <c:v>0.0149955768204777</c:v>
                </c:pt>
                <c:pt idx="4">
                  <c:v>0.0192547017753869</c:v>
                </c:pt>
                <c:pt idx="5">
                  <c:v>0.0247235264703394</c:v>
                </c:pt>
                <c:pt idx="6">
                  <c:v>0.0317456363780679</c:v>
                </c:pt>
                <c:pt idx="7">
                  <c:v>0.0407622039783662</c:v>
                </c:pt>
                <c:pt idx="8">
                  <c:v>0.0523397059484324</c:v>
                </c:pt>
                <c:pt idx="9">
                  <c:v>0.0672055127397497</c:v>
                </c:pt>
                <c:pt idx="10">
                  <c:v>0.0862935864993704</c:v>
                </c:pt>
                <c:pt idx="11">
                  <c:v>0.110803158362334</c:v>
                </c:pt>
                <c:pt idx="12">
                  <c:v>0.142274071586514</c:v>
                </c:pt>
                <c:pt idx="13">
                  <c:v>0.182683524052735</c:v>
                </c:pt>
                <c:pt idx="14">
                  <c:v>0.234570288093798</c:v>
                </c:pt>
                <c:pt idx="15">
                  <c:v>0.301194211912202</c:v>
                </c:pt>
                <c:pt idx="16">
                  <c:v>0.386741023454501</c:v>
                </c:pt>
                <c:pt idx="17">
                  <c:v>0.496585303791409</c:v>
                </c:pt>
                <c:pt idx="18">
                  <c:v>0.637628151621773</c:v>
                </c:pt>
                <c:pt idx="19">
                  <c:v>0.818730753077982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Susceptibility</c:v>
                </c:pt>
              </c:strCache>
            </c:strRef>
          </c:tx>
          <c:marker>
            <c:symbol val="none"/>
          </c:marker>
          <c:cat>
            <c:strRef>
              <c:f>Sheet1!$B$2:$B$21</c:f>
              <c:strCache>
                <c:ptCount val="20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95-+</c:v>
                </c:pt>
              </c:strCache>
            </c:str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0.98</c:v>
                </c:pt>
                <c:pt idx="1">
                  <c:v>0.94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0.74</c:v>
                </c:pt>
                <c:pt idx="6">
                  <c:v>0.68</c:v>
                </c:pt>
                <c:pt idx="7">
                  <c:v>0.6</c:v>
                </c:pt>
                <c:pt idx="8">
                  <c:v>0.52</c:v>
                </c:pt>
                <c:pt idx="9">
                  <c:v>0.42</c:v>
                </c:pt>
                <c:pt idx="10">
                  <c:v>0.32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OldSusc</c:v>
                </c:pt>
              </c:strCache>
            </c:strRef>
          </c:tx>
          <c:marker>
            <c:symbol val="none"/>
          </c:marker>
          <c:cat>
            <c:strRef>
              <c:f>Sheet1!$B$2:$B$21</c:f>
              <c:strCache>
                <c:ptCount val="20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95-+</c:v>
                </c:pt>
              </c:strCache>
            </c:str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0.981684361111266</c:v>
                </c:pt>
                <c:pt idx="1">
                  <c:v>0.908421805556329</c:v>
                </c:pt>
                <c:pt idx="2">
                  <c:v>0.761896694446456</c:v>
                </c:pt>
                <c:pt idx="3">
                  <c:v>0.566529879633291</c:v>
                </c:pt>
                <c:pt idx="4">
                  <c:v>0.371163064820126</c:v>
                </c:pt>
                <c:pt idx="5">
                  <c:v>0.214869612969595</c:v>
                </c:pt>
                <c:pt idx="6">
                  <c:v>0.110673978402574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newSev</c:v>
                </c:pt>
              </c:strCache>
            </c:strRef>
          </c:tx>
          <c:marker>
            <c:symbol val="none"/>
          </c:marker>
          <c:cat>
            <c:strRef>
              <c:f>Sheet1!$B$2:$B$21</c:f>
              <c:strCache>
                <c:ptCount val="20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95-+</c:v>
                </c:pt>
              </c:strCache>
            </c:str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0.3</c:v>
                </c:pt>
                <c:pt idx="1">
                  <c:v>0.02</c:v>
                </c:pt>
                <c:pt idx="2">
                  <c:v>0.0116785669703955</c:v>
                </c:pt>
                <c:pt idx="3">
                  <c:v>0.0149955768204777</c:v>
                </c:pt>
                <c:pt idx="4">
                  <c:v>0.0192547017753869</c:v>
                </c:pt>
                <c:pt idx="5">
                  <c:v>0.0247235264703394</c:v>
                </c:pt>
                <c:pt idx="6">
                  <c:v>0.0317456363780679</c:v>
                </c:pt>
                <c:pt idx="7">
                  <c:v>0.0611433059675492</c:v>
                </c:pt>
                <c:pt idx="8">
                  <c:v>0.0785095589226486</c:v>
                </c:pt>
                <c:pt idx="9">
                  <c:v>0.100808269109625</c:v>
                </c:pt>
                <c:pt idx="10">
                  <c:v>0.129440379749056</c:v>
                </c:pt>
                <c:pt idx="11">
                  <c:v>0.166204737543501</c:v>
                </c:pt>
                <c:pt idx="12">
                  <c:v>0.21341110737977</c:v>
                </c:pt>
                <c:pt idx="13">
                  <c:v>0.3</c:v>
                </c:pt>
                <c:pt idx="14">
                  <c:v>0.45</c:v>
                </c:pt>
                <c:pt idx="15">
                  <c:v>0.602388423824404</c:v>
                </c:pt>
                <c:pt idx="16">
                  <c:v>0.773482046909002</c:v>
                </c:pt>
                <c:pt idx="17">
                  <c:v>0.993170607582819</c:v>
                </c:pt>
                <c:pt idx="18">
                  <c:v>1.275256303243547</c:v>
                </c:pt>
                <c:pt idx="19">
                  <c:v>1.637461506155964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scaled_newSev</c:v>
                </c:pt>
              </c:strCache>
            </c:strRef>
          </c:tx>
          <c:marker>
            <c:symbol val="none"/>
          </c:marker>
          <c:cat>
            <c:strRef>
              <c:f>Sheet1!$B$2:$B$21</c:f>
              <c:strCache>
                <c:ptCount val="20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95-+</c:v>
                </c:pt>
              </c:strCache>
            </c:strRef>
          </c:cat>
          <c:val>
            <c:numRef>
              <c:f>Sheet1!$G$2:$G$21</c:f>
              <c:numCache>
                <c:formatCode>General</c:formatCode>
                <c:ptCount val="20"/>
                <c:pt idx="0">
                  <c:v>0.183210413724025</c:v>
                </c:pt>
                <c:pt idx="1">
                  <c:v>0.0122140275816017</c:v>
                </c:pt>
                <c:pt idx="2">
                  <c:v>0.00713211695449965</c:v>
                </c:pt>
                <c:pt idx="3">
                  <c:v>0.00915781944436708</c:v>
                </c:pt>
                <c:pt idx="4">
                  <c:v>0.0117588729280045</c:v>
                </c:pt>
                <c:pt idx="5">
                  <c:v>0.0150986917111592</c:v>
                </c:pt>
                <c:pt idx="6">
                  <c:v>0.019387103915861</c:v>
                </c:pt>
                <c:pt idx="7">
                  <c:v>0.0373403012758979</c:v>
                </c:pt>
                <c:pt idx="8">
                  <c:v>0.0479458959050307</c:v>
                </c:pt>
                <c:pt idx="9">
                  <c:v>0.0615637489679241</c:v>
                </c:pt>
                <c:pt idx="10">
                  <c:v>0.0790494184213982</c:v>
                </c:pt>
                <c:pt idx="11">
                  <c:v>0.10150146242746</c:v>
                </c:pt>
                <c:pt idx="12">
                  <c:v>0.130330457587834</c:v>
                </c:pt>
                <c:pt idx="13">
                  <c:v>0.183210413724025</c:v>
                </c:pt>
                <c:pt idx="14">
                  <c:v>0.274815620586038</c:v>
                </c:pt>
                <c:pt idx="15">
                  <c:v>0.367879441171442</c:v>
                </c:pt>
                <c:pt idx="16">
                  <c:v>0.472366552741015</c:v>
                </c:pt>
                <c:pt idx="17">
                  <c:v>0.606530659712633</c:v>
                </c:pt>
                <c:pt idx="18">
                  <c:v>0.778800783071405</c:v>
                </c:pt>
                <c:pt idx="1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277480"/>
        <c:axId val="-2135122424"/>
      </c:lineChart>
      <c:catAx>
        <c:axId val="-2131277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5122424"/>
        <c:crosses val="autoZero"/>
        <c:auto val="1"/>
        <c:lblAlgn val="ctr"/>
        <c:lblOffset val="100"/>
        <c:noMultiLvlLbl val="0"/>
      </c:catAx>
      <c:valAx>
        <c:axId val="-2135122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1277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146050</xdr:colOff>
      <xdr:row>6</xdr:row>
      <xdr:rowOff>171450</xdr:rowOff>
    </xdr:from>
    <xdr:to>
      <xdr:col>13</xdr:col>
      <xdr:colOff>590550</xdr:colOff>
      <xdr:row>21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G1" sqref="G1:G21"/>
    </sheetView>
  </sheetViews>
  <sheetFormatPr baseColWidth="10" defaultRowHeight="15" x14ac:dyDescent="0"/>
  <cols>
    <col min="2" max="2" width="10.83203125" style="1"/>
  </cols>
  <sheetData>
    <row r="1" spans="1:7">
      <c r="A1" t="s">
        <v>6</v>
      </c>
      <c r="B1" s="1" t="s">
        <v>7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</row>
    <row r="2" spans="1:7">
      <c r="A2">
        <v>1</v>
      </c>
      <c r="B2" s="1" t="s">
        <v>0</v>
      </c>
      <c r="C2">
        <v>0.3</v>
      </c>
      <c r="D2">
        <v>0.98</v>
      </c>
      <c r="E2">
        <v>0.98168436111126578</v>
      </c>
      <c r="F2">
        <f>C2</f>
        <v>0.3</v>
      </c>
      <c r="G2">
        <f t="shared" ref="G2:G20" si="0">F2/$F$21</f>
        <v>0.18321041372402547</v>
      </c>
    </row>
    <row r="3" spans="1:7">
      <c r="A3">
        <v>2</v>
      </c>
      <c r="B3" s="1" t="s">
        <v>1</v>
      </c>
      <c r="C3">
        <v>0.02</v>
      </c>
      <c r="D3">
        <v>0.94</v>
      </c>
      <c r="E3">
        <v>0.90842180555632912</v>
      </c>
      <c r="F3">
        <f t="shared" ref="F3:F8" si="1">C3</f>
        <v>0.02</v>
      </c>
      <c r="G3">
        <f t="shared" si="0"/>
        <v>1.22140275816017E-2</v>
      </c>
    </row>
    <row r="4" spans="1:7">
      <c r="A4">
        <v>3</v>
      </c>
      <c r="B4" s="1" t="s">
        <v>2</v>
      </c>
      <c r="C4">
        <v>1.1678566970395488E-2</v>
      </c>
      <c r="D4">
        <v>0.9</v>
      </c>
      <c r="E4">
        <v>0.76189669444645569</v>
      </c>
      <c r="F4">
        <f t="shared" si="1"/>
        <v>1.1678566970395488E-2</v>
      </c>
      <c r="G4">
        <f t="shared" si="0"/>
        <v>7.1321169544996538E-3</v>
      </c>
    </row>
    <row r="5" spans="1:7">
      <c r="A5">
        <v>4</v>
      </c>
      <c r="B5" s="1" t="s">
        <v>3</v>
      </c>
      <c r="C5">
        <v>1.4995576820477696E-2</v>
      </c>
      <c r="D5">
        <v>0.85</v>
      </c>
      <c r="E5">
        <v>0.56652987963329104</v>
      </c>
      <c r="F5">
        <f t="shared" si="1"/>
        <v>1.4995576820477696E-2</v>
      </c>
      <c r="G5">
        <f t="shared" si="0"/>
        <v>9.1578194443670841E-3</v>
      </c>
    </row>
    <row r="6" spans="1:7">
      <c r="A6">
        <v>5</v>
      </c>
      <c r="B6" s="1" t="s">
        <v>4</v>
      </c>
      <c r="C6">
        <v>1.9254701775386907E-2</v>
      </c>
      <c r="D6">
        <v>0.8</v>
      </c>
      <c r="E6">
        <v>0.37116306482012651</v>
      </c>
      <c r="F6">
        <f t="shared" si="1"/>
        <v>1.9254701775386907E-2</v>
      </c>
      <c r="G6">
        <f t="shared" si="0"/>
        <v>1.1758872928004543E-2</v>
      </c>
    </row>
    <row r="7" spans="1:7">
      <c r="A7">
        <v>6</v>
      </c>
      <c r="B7" s="1" t="s">
        <v>5</v>
      </c>
      <c r="C7">
        <v>2.4723526470339374E-2</v>
      </c>
      <c r="D7">
        <v>0.74</v>
      </c>
      <c r="E7">
        <v>0.21486961296959484</v>
      </c>
      <c r="F7">
        <f t="shared" si="1"/>
        <v>2.4723526470339374E-2</v>
      </c>
      <c r="G7">
        <f t="shared" si="0"/>
        <v>1.509869171115924E-2</v>
      </c>
    </row>
    <row r="8" spans="1:7">
      <c r="A8">
        <v>7</v>
      </c>
      <c r="B8" s="1" t="s">
        <v>8</v>
      </c>
      <c r="C8">
        <v>3.1745636378067932E-2</v>
      </c>
      <c r="D8">
        <v>0.68</v>
      </c>
      <c r="E8">
        <v>0.11067397840257376</v>
      </c>
      <c r="F8">
        <f t="shared" si="1"/>
        <v>3.1745636378067932E-2</v>
      </c>
      <c r="G8">
        <f t="shared" si="0"/>
        <v>1.9387103915860997E-2</v>
      </c>
    </row>
    <row r="9" spans="1:7">
      <c r="A9">
        <v>8</v>
      </c>
      <c r="B9" s="1" t="s">
        <v>9</v>
      </c>
      <c r="C9">
        <v>4.0762203978366163E-2</v>
      </c>
      <c r="D9">
        <v>0.6</v>
      </c>
      <c r="E9">
        <v>0.1</v>
      </c>
      <c r="F9">
        <f t="shared" ref="F9:F14" si="2">C9*1.5</f>
        <v>6.1143305967549244E-2</v>
      </c>
      <c r="G9">
        <f t="shared" si="0"/>
        <v>3.7340301275897908E-2</v>
      </c>
    </row>
    <row r="10" spans="1:7">
      <c r="A10">
        <v>9</v>
      </c>
      <c r="B10" s="1" t="s">
        <v>10</v>
      </c>
      <c r="C10">
        <v>5.2339705948432402E-2</v>
      </c>
      <c r="D10">
        <v>0.52</v>
      </c>
      <c r="E10">
        <v>0.1</v>
      </c>
      <c r="F10">
        <f t="shared" si="2"/>
        <v>7.8509558922648603E-2</v>
      </c>
      <c r="G10">
        <f t="shared" si="0"/>
        <v>4.7945895905030692E-2</v>
      </c>
    </row>
    <row r="11" spans="1:7">
      <c r="A11">
        <v>10</v>
      </c>
      <c r="B11" s="1" t="s">
        <v>11</v>
      </c>
      <c r="C11">
        <v>6.7205512739749729E-2</v>
      </c>
      <c r="D11">
        <v>0.42</v>
      </c>
      <c r="E11">
        <v>0.1</v>
      </c>
      <c r="F11">
        <f t="shared" si="2"/>
        <v>0.10080826910962459</v>
      </c>
      <c r="G11">
        <f t="shared" si="0"/>
        <v>6.1563748967924069E-2</v>
      </c>
    </row>
    <row r="12" spans="1:7">
      <c r="A12">
        <v>11</v>
      </c>
      <c r="B12" s="1" t="s">
        <v>12</v>
      </c>
      <c r="C12">
        <v>8.6293586499370467E-2</v>
      </c>
      <c r="D12">
        <v>0.32</v>
      </c>
      <c r="E12">
        <v>0.1</v>
      </c>
      <c r="F12">
        <f t="shared" si="2"/>
        <v>0.1294403797490557</v>
      </c>
      <c r="G12">
        <f t="shared" si="0"/>
        <v>7.9049418421398218E-2</v>
      </c>
    </row>
    <row r="13" spans="1:7">
      <c r="A13">
        <v>12</v>
      </c>
      <c r="B13" s="1" t="s">
        <v>13</v>
      </c>
      <c r="C13">
        <v>0.1108031583623339</v>
      </c>
      <c r="D13">
        <v>0.2</v>
      </c>
      <c r="E13">
        <v>0.1</v>
      </c>
      <c r="F13">
        <f t="shared" si="2"/>
        <v>0.16620473754350085</v>
      </c>
      <c r="G13">
        <f t="shared" si="0"/>
        <v>0.10150146242745954</v>
      </c>
    </row>
    <row r="14" spans="1:7">
      <c r="A14">
        <v>13</v>
      </c>
      <c r="B14" s="1" t="s">
        <v>14</v>
      </c>
      <c r="C14">
        <v>0.14227407158651362</v>
      </c>
      <c r="D14">
        <v>0.1</v>
      </c>
      <c r="E14">
        <v>0.1</v>
      </c>
      <c r="F14">
        <f t="shared" si="2"/>
        <v>0.21341110737977043</v>
      </c>
      <c r="G14">
        <f t="shared" si="0"/>
        <v>0.1303304575878339</v>
      </c>
    </row>
    <row r="15" spans="1:7">
      <c r="A15">
        <v>14</v>
      </c>
      <c r="B15" s="1" t="s">
        <v>15</v>
      </c>
      <c r="C15">
        <v>0.18268352405273469</v>
      </c>
      <c r="D15">
        <v>0.1</v>
      </c>
      <c r="E15">
        <v>0.1</v>
      </c>
      <c r="F15">
        <v>0.3</v>
      </c>
      <c r="G15">
        <f t="shared" si="0"/>
        <v>0.18321041372402547</v>
      </c>
    </row>
    <row r="16" spans="1:7">
      <c r="A16">
        <v>15</v>
      </c>
      <c r="B16" s="1" t="s">
        <v>16</v>
      </c>
      <c r="C16">
        <v>0.23457028809379765</v>
      </c>
      <c r="D16">
        <v>0.1</v>
      </c>
      <c r="E16">
        <v>0.1</v>
      </c>
      <c r="F16">
        <v>0.45</v>
      </c>
      <c r="G16">
        <f t="shared" si="0"/>
        <v>0.27481562058603826</v>
      </c>
    </row>
    <row r="17" spans="1:7">
      <c r="A17">
        <v>16</v>
      </c>
      <c r="B17" s="1" t="s">
        <v>17</v>
      </c>
      <c r="C17">
        <v>0.30119421191220219</v>
      </c>
      <c r="D17">
        <v>0.1</v>
      </c>
      <c r="E17">
        <v>0.1</v>
      </c>
      <c r="F17">
        <f t="shared" ref="F17:F20" si="3">2*C17</f>
        <v>0.60238842382440438</v>
      </c>
      <c r="G17">
        <f t="shared" si="0"/>
        <v>0.36787944117144245</v>
      </c>
    </row>
    <row r="18" spans="1:7">
      <c r="A18">
        <v>17</v>
      </c>
      <c r="B18" s="1" t="s">
        <v>18</v>
      </c>
      <c r="C18">
        <v>0.38674102345450123</v>
      </c>
      <c r="D18">
        <v>0.1</v>
      </c>
      <c r="E18">
        <v>0.1</v>
      </c>
      <c r="F18">
        <f t="shared" si="3"/>
        <v>0.77348204690900246</v>
      </c>
      <c r="G18">
        <f t="shared" si="0"/>
        <v>0.47236655274101474</v>
      </c>
    </row>
    <row r="19" spans="1:7">
      <c r="A19">
        <v>18</v>
      </c>
      <c r="B19" s="1" t="s">
        <v>19</v>
      </c>
      <c r="C19">
        <v>0.49658530379140953</v>
      </c>
      <c r="D19">
        <v>0.1</v>
      </c>
      <c r="E19">
        <v>0.1</v>
      </c>
      <c r="F19">
        <f t="shared" si="3"/>
        <v>0.99317060758281905</v>
      </c>
      <c r="G19">
        <f t="shared" si="0"/>
        <v>0.60653065971263342</v>
      </c>
    </row>
    <row r="20" spans="1:7">
      <c r="A20">
        <v>19</v>
      </c>
      <c r="B20" s="1" t="s">
        <v>20</v>
      </c>
      <c r="C20">
        <v>0.63762815162177333</v>
      </c>
      <c r="D20">
        <v>0.1</v>
      </c>
      <c r="E20">
        <v>0.1</v>
      </c>
      <c r="F20">
        <f t="shared" si="3"/>
        <v>1.2752563032435467</v>
      </c>
      <c r="G20">
        <f t="shared" si="0"/>
        <v>0.77880078307140499</v>
      </c>
    </row>
    <row r="21" spans="1:7">
      <c r="A21">
        <v>20</v>
      </c>
      <c r="B21" s="1" t="s">
        <v>21</v>
      </c>
      <c r="C21">
        <v>0.81873075307798182</v>
      </c>
      <c r="D21">
        <v>0.1</v>
      </c>
      <c r="E21">
        <v>0.1</v>
      </c>
      <c r="F21">
        <f>2*C21</f>
        <v>1.6374615061559636</v>
      </c>
      <c r="G21">
        <f>F21/$F$21</f>
        <v>1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Roz Eggo</cp:lastModifiedBy>
  <dcterms:created xsi:type="dcterms:W3CDTF">2020-03-15T20:38:50Z</dcterms:created>
  <dcterms:modified xsi:type="dcterms:W3CDTF">2020-03-22T17:45:52Z</dcterms:modified>
</cp:coreProperties>
</file>