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jerem\IdeaProjects\Caerus\"/>
    </mc:Choice>
  </mc:AlternateContent>
  <xr:revisionPtr revIDLastSave="0" documentId="13_ncr:1_{2A67A2EA-45CE-4A79-92FF-538C95A18686}" xr6:coauthVersionLast="47" xr6:coauthVersionMax="47" xr10:uidLastSave="{00000000-0000-0000-0000-000000000000}"/>
  <bookViews>
    <workbookView xWindow="-120" yWindow="-120" windowWidth="29040" windowHeight="15840" firstSheet="22" activeTab="27"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Erreur incoherence" sheetId="21" r:id="rId17"/>
    <sheet name="Erreur balise introductive" sheetId="22" r:id="rId18"/>
    <sheet name="Commencer analyse" sheetId="23" r:id="rId19"/>
    <sheet name="Importer Excel" sheetId="25" r:id="rId20"/>
    <sheet name="Erreur Fonctionnelle" sheetId="26" r:id="rId21"/>
    <sheet name="ListeProfil" sheetId="28" r:id="rId22"/>
    <sheet name="StopWords" sheetId="27" r:id="rId23"/>
    <sheet name="Radicaux" sheetId="29" r:id="rId24"/>
    <sheet name="Radicaux par classe" sheetId="30" r:id="rId25"/>
    <sheet name="Resultat Analyse" sheetId="31" r:id="rId26"/>
    <sheet name="Detail Resultat Analyse Token" sheetId="32" r:id="rId27"/>
    <sheet name="FR_Properties" sheetId="14" r:id="rId28"/>
    <sheet name="ES_Properties" sheetId="16" r:id="rId29"/>
    <sheet name="Constants" sheetId="18" r:id="rId30"/>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84" i="18" l="1"/>
  <c r="A785" i="18"/>
  <c r="A786" i="18"/>
  <c r="A787" i="18"/>
  <c r="A788" i="18"/>
  <c r="A789" i="18"/>
  <c r="A790" i="18"/>
  <c r="A791" i="18"/>
  <c r="A792" i="18"/>
  <c r="A793" i="18"/>
  <c r="A794" i="18"/>
  <c r="A795" i="18"/>
  <c r="A796" i="18"/>
  <c r="A797" i="18"/>
  <c r="A798" i="18"/>
  <c r="A799" i="18"/>
  <c r="A800" i="18"/>
  <c r="A801" i="18"/>
  <c r="A802" i="18"/>
  <c r="A803" i="18"/>
  <c r="A804" i="18"/>
  <c r="A805" i="18"/>
  <c r="A806" i="18"/>
  <c r="A807" i="18"/>
  <c r="A808" i="18"/>
  <c r="A809" i="18"/>
  <c r="A810" i="18"/>
  <c r="A811" i="18"/>
  <c r="A812" i="18"/>
  <c r="A813" i="18"/>
  <c r="A814" i="18"/>
  <c r="A815" i="18"/>
  <c r="A816" i="18"/>
  <c r="A817" i="18"/>
  <c r="A818" i="18"/>
  <c r="A819" i="18"/>
  <c r="A820" i="18"/>
  <c r="A821" i="18"/>
  <c r="A822" i="18"/>
  <c r="A823" i="18"/>
  <c r="A824" i="18"/>
  <c r="A825" i="18"/>
  <c r="A826" i="18"/>
  <c r="A827" i="18"/>
  <c r="A828" i="18"/>
  <c r="A829" i="18"/>
  <c r="A830" i="18"/>
  <c r="A831" i="18"/>
  <c r="A832" i="18"/>
  <c r="A833" i="18"/>
  <c r="A834" i="18"/>
  <c r="A835" i="18"/>
  <c r="A836" i="18"/>
  <c r="A837" i="18"/>
  <c r="A838" i="18"/>
  <c r="A839" i="18"/>
  <c r="A840" i="18"/>
  <c r="A841" i="18"/>
  <c r="A842" i="18"/>
  <c r="A843" i="18"/>
  <c r="A844" i="18"/>
  <c r="A845" i="18"/>
  <c r="A846" i="18"/>
  <c r="A847" i="18"/>
  <c r="A848" i="18"/>
  <c r="A783" i="18"/>
  <c r="A818" i="16"/>
  <c r="A819" i="16"/>
  <c r="A820" i="16"/>
  <c r="A821" i="16"/>
  <c r="A822" i="16"/>
  <c r="A823" i="16"/>
  <c r="A824" i="16"/>
  <c r="A825" i="16"/>
  <c r="A826" i="16"/>
  <c r="A827" i="16"/>
  <c r="A828" i="16"/>
  <c r="A829" i="16"/>
  <c r="A830" i="16"/>
  <c r="A831" i="16"/>
  <c r="A832" i="16"/>
  <c r="A833" i="16"/>
  <c r="A834" i="16"/>
  <c r="A835" i="16"/>
  <c r="A836" i="16"/>
  <c r="A837" i="16"/>
  <c r="A838" i="16"/>
  <c r="A839" i="16"/>
  <c r="A840" i="16"/>
  <c r="A841" i="16"/>
  <c r="A817" i="16"/>
  <c r="A826" i="14"/>
  <c r="A827" i="14"/>
  <c r="A828" i="14"/>
  <c r="A829" i="14"/>
  <c r="A830" i="14"/>
  <c r="A831" i="14"/>
  <c r="A832" i="14"/>
  <c r="A833" i="14"/>
  <c r="A834" i="14"/>
  <c r="A835" i="14"/>
  <c r="A836" i="14"/>
  <c r="A837" i="14"/>
  <c r="A838" i="14"/>
  <c r="A839" i="14"/>
  <c r="A840" i="14"/>
  <c r="A841" i="14"/>
  <c r="A842" i="14"/>
  <c r="A843" i="14"/>
  <c r="A844" i="14"/>
  <c r="A845" i="14"/>
  <c r="A846" i="14"/>
  <c r="A847" i="14"/>
  <c r="A848" i="14"/>
  <c r="A849" i="14"/>
  <c r="A850" i="14"/>
  <c r="A851" i="14"/>
  <c r="A825" i="14"/>
  <c r="A739" i="18"/>
  <c r="A740" i="18"/>
  <c r="A741" i="18"/>
  <c r="A742" i="18"/>
  <c r="A743" i="18"/>
  <c r="A744" i="18"/>
  <c r="A745" i="18"/>
  <c r="A746" i="18"/>
  <c r="A747" i="18"/>
  <c r="A748" i="18"/>
  <c r="A749" i="18"/>
  <c r="A750" i="18"/>
  <c r="A751" i="18"/>
  <c r="A752" i="18"/>
  <c r="A753" i="18"/>
  <c r="A754" i="18"/>
  <c r="A755" i="18"/>
  <c r="A756" i="18"/>
  <c r="A757" i="18"/>
  <c r="A758" i="18"/>
  <c r="A759" i="18"/>
  <c r="A760" i="18"/>
  <c r="A761" i="18"/>
  <c r="A762" i="18"/>
  <c r="A763" i="18"/>
  <c r="A764" i="18"/>
  <c r="A765" i="18"/>
  <c r="A766" i="18"/>
  <c r="A767" i="18"/>
  <c r="A768" i="18"/>
  <c r="A769" i="18"/>
  <c r="A770" i="18"/>
  <c r="A771" i="18"/>
  <c r="A772" i="18"/>
  <c r="A773" i="18"/>
  <c r="A774" i="18"/>
  <c r="A775" i="18"/>
  <c r="A776" i="18"/>
  <c r="A777" i="18"/>
  <c r="A778" i="18"/>
  <c r="A779" i="18"/>
  <c r="A780" i="18"/>
  <c r="A781" i="18"/>
  <c r="A782" i="18"/>
  <c r="A849" i="18"/>
  <c r="A850" i="18"/>
  <c r="A851" i="18"/>
  <c r="A852" i="18"/>
  <c r="A853" i="18"/>
  <c r="A854" i="18"/>
  <c r="A855" i="18"/>
  <c r="A856" i="18"/>
  <c r="A857" i="18"/>
  <c r="A858" i="18"/>
  <c r="A738" i="18"/>
  <c r="A794" i="16"/>
  <c r="A795" i="16"/>
  <c r="A796" i="16"/>
  <c r="A797" i="16"/>
  <c r="A798" i="16"/>
  <c r="A799" i="16"/>
  <c r="A800" i="16"/>
  <c r="A801" i="16"/>
  <c r="A802" i="16"/>
  <c r="A803" i="16"/>
  <c r="A804" i="16"/>
  <c r="A805" i="16"/>
  <c r="A806" i="16"/>
  <c r="A807" i="16"/>
  <c r="A808" i="16"/>
  <c r="A809" i="16"/>
  <c r="A810" i="16"/>
  <c r="A811" i="16"/>
  <c r="A812" i="16"/>
  <c r="A813" i="16"/>
  <c r="A814" i="16"/>
  <c r="A815" i="16"/>
  <c r="A816" i="16"/>
  <c r="A773" i="16"/>
  <c r="A774" i="16"/>
  <c r="A775" i="16"/>
  <c r="A776" i="16"/>
  <c r="A777" i="16"/>
  <c r="A778" i="16"/>
  <c r="A779" i="16"/>
  <c r="A780" i="16"/>
  <c r="A781" i="16"/>
  <c r="A782" i="16"/>
  <c r="A783" i="16"/>
  <c r="A784" i="16"/>
  <c r="A785" i="16"/>
  <c r="A786" i="16"/>
  <c r="A787" i="16"/>
  <c r="A788" i="16"/>
  <c r="A789" i="16"/>
  <c r="A790" i="16"/>
  <c r="A791" i="16"/>
  <c r="A792" i="16"/>
  <c r="A793" i="16"/>
  <c r="A772" i="16"/>
  <c r="A805" i="14"/>
  <c r="A806" i="14"/>
  <c r="A807" i="14"/>
  <c r="A808" i="14"/>
  <c r="A809" i="14"/>
  <c r="A810" i="14"/>
  <c r="A811" i="14"/>
  <c r="A812" i="14"/>
  <c r="A813" i="14"/>
  <c r="A814" i="14"/>
  <c r="A815" i="14"/>
  <c r="A816" i="14"/>
  <c r="A817" i="14"/>
  <c r="A818" i="14"/>
  <c r="A819" i="14"/>
  <c r="A820" i="14"/>
  <c r="A821" i="14"/>
  <c r="A822" i="14"/>
  <c r="A823" i="14"/>
  <c r="A824" i="14"/>
  <c r="A783" i="14"/>
  <c r="A784" i="14"/>
  <c r="A785" i="14"/>
  <c r="A786" i="14"/>
  <c r="A787" i="14"/>
  <c r="A788" i="14"/>
  <c r="A789" i="14"/>
  <c r="A790" i="14"/>
  <c r="A791" i="14"/>
  <c r="A792" i="14"/>
  <c r="A793" i="14"/>
  <c r="A794" i="14"/>
  <c r="A795" i="14"/>
  <c r="A796" i="14"/>
  <c r="A797" i="14"/>
  <c r="A798" i="14"/>
  <c r="A799" i="14"/>
  <c r="A800" i="14"/>
  <c r="A801" i="14"/>
  <c r="A802" i="14"/>
  <c r="A803" i="14"/>
  <c r="A804" i="14"/>
  <c r="A782" i="14"/>
  <c r="A540" i="14"/>
  <c r="A541" i="14"/>
  <c r="A542" i="14"/>
  <c r="A543" i="14"/>
  <c r="A544" i="14"/>
  <c r="A545" i="14"/>
  <c r="A546"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A589" i="14"/>
  <c r="A590" i="14"/>
  <c r="A591" i="14"/>
  <c r="A592" i="14"/>
  <c r="A593" i="14"/>
  <c r="A594" i="14"/>
  <c r="A595" i="14"/>
  <c r="A596" i="14"/>
  <c r="A597" i="14"/>
  <c r="A532" i="18"/>
  <c r="A533" i="18"/>
  <c r="A534" i="18"/>
  <c r="A535" i="18"/>
  <c r="A536" i="18"/>
  <c r="A537" i="18"/>
  <c r="A538" i="18"/>
  <c r="A539" i="18"/>
  <c r="A540" i="18"/>
  <c r="A541" i="18"/>
  <c r="A542" i="18"/>
  <c r="A543" i="18"/>
  <c r="A544" i="18"/>
  <c r="A545" i="18"/>
  <c r="A546" i="18"/>
  <c r="A547" i="18"/>
  <c r="A548" i="18"/>
  <c r="A549" i="18"/>
  <c r="A550" i="18"/>
  <c r="A551" i="18"/>
  <c r="A552" i="18"/>
  <c r="A553" i="18"/>
  <c r="A554" i="18"/>
  <c r="A555" i="18"/>
  <c r="A556" i="18"/>
  <c r="A557" i="18"/>
  <c r="A558" i="18"/>
  <c r="A559" i="18"/>
  <c r="A560" i="18"/>
  <c r="A561" i="18"/>
  <c r="A562" i="18"/>
  <c r="A563" i="18"/>
  <c r="A564" i="18"/>
  <c r="A565" i="18"/>
  <c r="A566" i="18"/>
  <c r="A567" i="18"/>
  <c r="A568" i="18"/>
  <c r="A569" i="18"/>
  <c r="A570" i="18"/>
  <c r="A571" i="18"/>
  <c r="A572" i="18"/>
  <c r="A573" i="18"/>
  <c r="A574" i="18"/>
  <c r="A575" i="18"/>
  <c r="A576" i="18"/>
  <c r="A577" i="18"/>
  <c r="A578" i="18"/>
  <c r="A579" i="18"/>
  <c r="A580" i="18"/>
  <c r="A581" i="18"/>
  <c r="A582" i="18"/>
  <c r="A583" i="18"/>
  <c r="A584" i="18"/>
  <c r="A585" i="18"/>
  <c r="A586" i="18"/>
  <c r="A587" i="18"/>
  <c r="A588" i="18"/>
  <c r="A536" i="16"/>
  <c r="A537" i="16"/>
  <c r="A538" i="16"/>
  <c r="A539" i="16"/>
  <c r="A540" i="16"/>
  <c r="A541" i="16"/>
  <c r="A542" i="16"/>
  <c r="A543" i="16"/>
  <c r="A544" i="16"/>
  <c r="A545" i="16"/>
  <c r="A546" i="16"/>
  <c r="A547" i="16"/>
  <c r="A548" i="16"/>
  <c r="A549" i="16"/>
  <c r="A550" i="16"/>
  <c r="A551" i="16"/>
  <c r="A552" i="16"/>
  <c r="A553" i="16"/>
  <c r="A554" i="16"/>
  <c r="A555" i="16"/>
  <c r="A556" i="16"/>
  <c r="A557" i="16"/>
  <c r="A558" i="16"/>
  <c r="A559" i="16"/>
  <c r="A560" i="16"/>
  <c r="A561" i="16"/>
  <c r="A562" i="16"/>
  <c r="A563" i="16"/>
  <c r="A564" i="16"/>
  <c r="A565" i="16"/>
  <c r="A566" i="16"/>
  <c r="A567" i="16"/>
  <c r="A568" i="16"/>
  <c r="A569" i="16"/>
  <c r="A570" i="16"/>
  <c r="A571" i="16"/>
  <c r="A572" i="16"/>
  <c r="A573" i="16"/>
  <c r="A574" i="16"/>
  <c r="A575" i="16"/>
  <c r="A576" i="16"/>
  <c r="A577" i="16"/>
  <c r="A578" i="16"/>
  <c r="A579" i="16"/>
  <c r="A580" i="16"/>
  <c r="A581" i="16"/>
  <c r="A582" i="16"/>
  <c r="A583" i="16"/>
  <c r="A584" i="16"/>
  <c r="A585" i="16"/>
  <c r="A586" i="16"/>
  <c r="A587" i="16"/>
  <c r="A588" i="16"/>
  <c r="A589" i="16"/>
  <c r="A590" i="16"/>
  <c r="A591" i="16"/>
  <c r="A592" i="16"/>
  <c r="A593" i="16"/>
  <c r="D11" i="23"/>
  <c r="C11" i="23"/>
  <c r="D9" i="23"/>
  <c r="C9" i="23"/>
  <c r="D7" i="23"/>
  <c r="C7" i="23"/>
  <c r="A775" i="14"/>
  <c r="A776" i="14"/>
  <c r="A777" i="14"/>
  <c r="A778" i="14"/>
  <c r="A779" i="14"/>
  <c r="A780" i="14"/>
  <c r="A781" i="14"/>
  <c r="A769" i="16"/>
  <c r="A770" i="16"/>
  <c r="A771" i="16"/>
  <c r="A766" i="16"/>
  <c r="A767" i="16"/>
  <c r="A768" i="16"/>
  <c r="D9" i="30"/>
  <c r="A752" i="16" s="1"/>
  <c r="D6" i="30"/>
  <c r="D4" i="30"/>
  <c r="A747" i="16" s="1"/>
  <c r="C9" i="30"/>
  <c r="A760" i="14" s="1"/>
  <c r="C6" i="30"/>
  <c r="A757" i="14"/>
  <c r="C4" i="30"/>
  <c r="D9" i="29"/>
  <c r="A735" i="16" s="1"/>
  <c r="D6" i="29"/>
  <c r="D4" i="29"/>
  <c r="C4" i="29"/>
  <c r="C9" i="29"/>
  <c r="A743" i="14" s="1"/>
  <c r="C6" i="29"/>
  <c r="A760" i="16"/>
  <c r="A761" i="16"/>
  <c r="A762" i="16"/>
  <c r="A763" i="16"/>
  <c r="A764" i="16"/>
  <c r="A765" i="16"/>
  <c r="A771" i="14"/>
  <c r="A772" i="14"/>
  <c r="A773" i="14"/>
  <c r="A774" i="14"/>
  <c r="A731" i="18"/>
  <c r="A732" i="18"/>
  <c r="A733" i="18"/>
  <c r="A734" i="18"/>
  <c r="A735" i="18"/>
  <c r="A736" i="18"/>
  <c r="A737" i="18"/>
  <c r="D11" i="30"/>
  <c r="A754" i="16" s="1"/>
  <c r="A709" i="18"/>
  <c r="A710" i="18"/>
  <c r="A711" i="18"/>
  <c r="A712" i="18"/>
  <c r="A713" i="18"/>
  <c r="A714" i="18"/>
  <c r="A741" i="16"/>
  <c r="A742" i="16"/>
  <c r="A743" i="16"/>
  <c r="A744" i="16"/>
  <c r="A745" i="16"/>
  <c r="A715" i="18"/>
  <c r="A716" i="18"/>
  <c r="A717" i="18"/>
  <c r="A718" i="18"/>
  <c r="A719" i="18"/>
  <c r="A720" i="18"/>
  <c r="A721" i="18"/>
  <c r="A722" i="18"/>
  <c r="A723" i="18"/>
  <c r="A724" i="18"/>
  <c r="A725" i="18"/>
  <c r="A726" i="18"/>
  <c r="A727" i="18"/>
  <c r="A728" i="18"/>
  <c r="A729" i="18"/>
  <c r="A730" i="18"/>
  <c r="A746" i="16"/>
  <c r="A748" i="16"/>
  <c r="A749" i="16"/>
  <c r="A750" i="16"/>
  <c r="A751" i="16"/>
  <c r="A753" i="16"/>
  <c r="A755" i="16"/>
  <c r="A756" i="16"/>
  <c r="A757" i="16"/>
  <c r="A758" i="16"/>
  <c r="A759" i="16"/>
  <c r="A754" i="14"/>
  <c r="A755" i="14"/>
  <c r="A756" i="14"/>
  <c r="A758" i="14"/>
  <c r="A759" i="14"/>
  <c r="A761" i="14"/>
  <c r="A762" i="14"/>
  <c r="A763" i="14"/>
  <c r="A764" i="14"/>
  <c r="A765" i="14"/>
  <c r="A766" i="14"/>
  <c r="A767" i="14"/>
  <c r="A768" i="14"/>
  <c r="A769" i="14"/>
  <c r="A770" i="14"/>
  <c r="A753" i="14"/>
  <c r="A697" i="18"/>
  <c r="A698" i="18"/>
  <c r="A699" i="18"/>
  <c r="A700" i="18"/>
  <c r="A701" i="18"/>
  <c r="A702" i="18"/>
  <c r="A703" i="18"/>
  <c r="A704" i="18"/>
  <c r="A705" i="18"/>
  <c r="A706" i="18"/>
  <c r="A707" i="18"/>
  <c r="A708" i="18"/>
  <c r="A696" i="18"/>
  <c r="A729" i="16"/>
  <c r="A730" i="16"/>
  <c r="A731" i="16"/>
  <c r="A732" i="16"/>
  <c r="A733" i="16"/>
  <c r="A734" i="16"/>
  <c r="A736" i="16"/>
  <c r="A737" i="16"/>
  <c r="A738" i="16"/>
  <c r="A739" i="16"/>
  <c r="A740" i="16"/>
  <c r="A728" i="16"/>
  <c r="A737" i="14"/>
  <c r="A738" i="14"/>
  <c r="A739" i="14"/>
  <c r="A740" i="14"/>
  <c r="A741" i="14"/>
  <c r="A742" i="14"/>
  <c r="A744" i="14"/>
  <c r="A745" i="14"/>
  <c r="A746" i="14"/>
  <c r="A747" i="14"/>
  <c r="A748" i="14"/>
  <c r="A749" i="14"/>
  <c r="A750" i="14"/>
  <c r="A751" i="14"/>
  <c r="A752" i="14"/>
  <c r="A736" i="14"/>
  <c r="A683" i="18"/>
  <c r="A684" i="18"/>
  <c r="A685" i="18"/>
  <c r="A686" i="18"/>
  <c r="A687" i="18"/>
  <c r="A688" i="18"/>
  <c r="A689" i="18"/>
  <c r="A690" i="18"/>
  <c r="A691" i="18"/>
  <c r="A692" i="18"/>
  <c r="A693" i="18"/>
  <c r="A694" i="18"/>
  <c r="A695" i="18"/>
  <c r="A682" i="18"/>
  <c r="A713" i="16"/>
  <c r="A714" i="16"/>
  <c r="A715" i="16"/>
  <c r="A716" i="16"/>
  <c r="A717" i="16"/>
  <c r="A718" i="16"/>
  <c r="A719" i="16"/>
  <c r="A720" i="16"/>
  <c r="A721" i="16"/>
  <c r="A722" i="16"/>
  <c r="A723" i="16"/>
  <c r="A724" i="16"/>
  <c r="A725" i="16"/>
  <c r="A726" i="16"/>
  <c r="A727" i="16"/>
  <c r="A712" i="16"/>
  <c r="A720" i="14"/>
  <c r="A721" i="14"/>
  <c r="A722" i="14"/>
  <c r="A723" i="14"/>
  <c r="A724" i="14"/>
  <c r="A725" i="14"/>
  <c r="A726" i="14"/>
  <c r="A727" i="14"/>
  <c r="A728" i="14"/>
  <c r="A729" i="14"/>
  <c r="A730" i="14"/>
  <c r="A731" i="14"/>
  <c r="A732" i="14"/>
  <c r="A733" i="14"/>
  <c r="A734" i="14"/>
  <c r="A735" i="14"/>
  <c r="A719" i="14"/>
  <c r="A667" i="18"/>
  <c r="A668" i="18"/>
  <c r="A669" i="18"/>
  <c r="A670" i="18"/>
  <c r="A671" i="18"/>
  <c r="A672" i="18"/>
  <c r="A673" i="18"/>
  <c r="A674" i="18"/>
  <c r="A675" i="18"/>
  <c r="A676" i="18"/>
  <c r="A677" i="18"/>
  <c r="A678" i="18"/>
  <c r="A679" i="18"/>
  <c r="A680" i="18"/>
  <c r="A681" i="18"/>
  <c r="A666" i="18"/>
  <c r="D9" i="28"/>
  <c r="A702" i="16" s="1"/>
  <c r="D8" i="28"/>
  <c r="D7" i="28"/>
  <c r="A700" i="16" s="1"/>
  <c r="A696" i="16"/>
  <c r="A697" i="16"/>
  <c r="A698" i="16"/>
  <c r="A699" i="16"/>
  <c r="A701" i="16"/>
  <c r="A703" i="16"/>
  <c r="A704" i="16"/>
  <c r="A705" i="16"/>
  <c r="A706" i="16"/>
  <c r="A707" i="16"/>
  <c r="A708" i="16"/>
  <c r="A709" i="16"/>
  <c r="A710" i="16"/>
  <c r="A711" i="16"/>
  <c r="A695" i="16"/>
  <c r="A669" i="16"/>
  <c r="A670" i="16"/>
  <c r="A671" i="16"/>
  <c r="A672" i="16"/>
  <c r="A673" i="16"/>
  <c r="A674" i="16"/>
  <c r="A675" i="16"/>
  <c r="A676" i="16"/>
  <c r="A677" i="16"/>
  <c r="A678" i="16"/>
  <c r="A679" i="16"/>
  <c r="A680" i="16"/>
  <c r="A681" i="16"/>
  <c r="A682" i="16"/>
  <c r="A683" i="16"/>
  <c r="A684" i="16"/>
  <c r="A685" i="16"/>
  <c r="A686" i="16"/>
  <c r="A687" i="16"/>
  <c r="A688" i="16"/>
  <c r="A689" i="16"/>
  <c r="A690" i="16"/>
  <c r="A691" i="16"/>
  <c r="A692" i="16"/>
  <c r="A693" i="16"/>
  <c r="A694" i="16"/>
  <c r="A700" i="14"/>
  <c r="A701" i="14"/>
  <c r="A702" i="14"/>
  <c r="A703" i="14"/>
  <c r="A704" i="14"/>
  <c r="A705" i="14"/>
  <c r="A706" i="14"/>
  <c r="A707" i="14"/>
  <c r="A708" i="14"/>
  <c r="A709" i="14"/>
  <c r="A710" i="14"/>
  <c r="A711" i="14"/>
  <c r="A712" i="14"/>
  <c r="A713" i="14"/>
  <c r="A714" i="14"/>
  <c r="A715" i="14"/>
  <c r="A716" i="14"/>
  <c r="A717" i="14"/>
  <c r="A718" i="14"/>
  <c r="A699" i="14"/>
  <c r="C11" i="30"/>
  <c r="D6" i="27"/>
  <c r="D4" i="27"/>
  <c r="C6" i="27"/>
  <c r="C4" i="27"/>
  <c r="C9" i="28"/>
  <c r="C8" i="28"/>
  <c r="C7" i="28"/>
  <c r="A77" i="14"/>
  <c r="A74" i="16"/>
  <c r="A57" i="18"/>
  <c r="A58" i="18"/>
  <c r="A59" i="18"/>
  <c r="A60" i="18"/>
  <c r="A61" i="18"/>
  <c r="A62" i="18"/>
  <c r="A63" i="18"/>
  <c r="A64" i="18"/>
  <c r="A65" i="18"/>
  <c r="A66" i="18"/>
  <c r="A67" i="18"/>
  <c r="A68" i="18"/>
  <c r="A69" i="18"/>
  <c r="A70" i="18"/>
  <c r="A71" i="18"/>
  <c r="A72" i="18"/>
  <c r="A73" i="18"/>
  <c r="A74" i="18"/>
  <c r="A57" i="14"/>
  <c r="A58" i="14"/>
  <c r="A59" i="14"/>
  <c r="A60" i="14"/>
  <c r="A61" i="14"/>
  <c r="A62" i="14"/>
  <c r="A63" i="14"/>
  <c r="A64" i="14"/>
  <c r="A65" i="14"/>
  <c r="A66" i="14"/>
  <c r="A67" i="14"/>
  <c r="A68" i="14"/>
  <c r="A69" i="14"/>
  <c r="A70" i="14"/>
  <c r="A71" i="14"/>
  <c r="A72" i="14"/>
  <c r="A73" i="14"/>
  <c r="A74" i="14"/>
  <c r="A75" i="14"/>
  <c r="A76" i="14"/>
  <c r="A57" i="16"/>
  <c r="A58" i="16"/>
  <c r="A59" i="16"/>
  <c r="A60" i="16"/>
  <c r="A61" i="16"/>
  <c r="A62" i="16"/>
  <c r="A63" i="16"/>
  <c r="A64" i="16"/>
  <c r="A65" i="16"/>
  <c r="A66" i="16"/>
  <c r="A67" i="16"/>
  <c r="A68" i="16"/>
  <c r="A69" i="16"/>
  <c r="A70" i="16"/>
  <c r="A71" i="16"/>
  <c r="A72" i="16"/>
  <c r="A73" i="16"/>
  <c r="A633" i="18"/>
  <c r="D4" i="26"/>
  <c r="A628" i="16" s="1"/>
  <c r="C4" i="26"/>
  <c r="A624" i="18"/>
  <c r="A625" i="18"/>
  <c r="A626" i="18"/>
  <c r="A627" i="18"/>
  <c r="A628" i="18"/>
  <c r="A629" i="18"/>
  <c r="A630" i="18"/>
  <c r="A631" i="18"/>
  <c r="A632" i="18"/>
  <c r="A634" i="18"/>
  <c r="A635" i="18"/>
  <c r="A636" i="18"/>
  <c r="A637" i="18"/>
  <c r="A638" i="18"/>
  <c r="A639" i="18"/>
  <c r="A640" i="18"/>
  <c r="A641" i="18"/>
  <c r="A642" i="18"/>
  <c r="A643" i="18"/>
  <c r="A644" i="18"/>
  <c r="A645" i="18"/>
  <c r="A646" i="18"/>
  <c r="A647" i="18"/>
  <c r="A648" i="18"/>
  <c r="A649" i="18"/>
  <c r="A650" i="18"/>
  <c r="A651" i="18"/>
  <c r="A652" i="18"/>
  <c r="A653" i="18"/>
  <c r="A654" i="18"/>
  <c r="A655" i="18"/>
  <c r="A656" i="18"/>
  <c r="A657" i="18"/>
  <c r="A658" i="18"/>
  <c r="A659" i="18"/>
  <c r="A660" i="18"/>
  <c r="A661" i="18"/>
  <c r="A662" i="18"/>
  <c r="A663" i="18"/>
  <c r="A664" i="18"/>
  <c r="A665" i="18"/>
  <c r="A623" i="18"/>
  <c r="A627" i="16"/>
  <c r="A629" i="16"/>
  <c r="A630" i="16"/>
  <c r="A631" i="16"/>
  <c r="A632" i="16"/>
  <c r="A633" i="16"/>
  <c r="A634" i="16"/>
  <c r="A635" i="16"/>
  <c r="A636" i="16"/>
  <c r="A637" i="16"/>
  <c r="A638" i="16"/>
  <c r="A639" i="16"/>
  <c r="A640" i="16"/>
  <c r="A641" i="16"/>
  <c r="A642" i="16"/>
  <c r="A643" i="16"/>
  <c r="A644" i="16"/>
  <c r="A645" i="16"/>
  <c r="A646" i="16"/>
  <c r="A647" i="16"/>
  <c r="A648" i="16"/>
  <c r="A649" i="16"/>
  <c r="A650" i="16"/>
  <c r="A651" i="16"/>
  <c r="A652" i="16"/>
  <c r="A653" i="16"/>
  <c r="A654" i="16"/>
  <c r="A655" i="16"/>
  <c r="A656" i="16"/>
  <c r="A657" i="16"/>
  <c r="A658" i="16"/>
  <c r="A659" i="16"/>
  <c r="A660" i="16"/>
  <c r="A661" i="16"/>
  <c r="A662" i="16"/>
  <c r="A663" i="16"/>
  <c r="A664" i="16"/>
  <c r="A665" i="16"/>
  <c r="A666" i="16"/>
  <c r="A667" i="16"/>
  <c r="A668" i="16"/>
  <c r="A626" i="16"/>
  <c r="A625" i="16"/>
  <c r="A630" i="14"/>
  <c r="A631" i="14"/>
  <c r="A632" i="14"/>
  <c r="A633" i="14"/>
  <c r="A634" i="14"/>
  <c r="A635" i="14"/>
  <c r="A636" i="14"/>
  <c r="A637" i="14"/>
  <c r="A638" i="14"/>
  <c r="A639" i="14"/>
  <c r="A640" i="14"/>
  <c r="A641" i="14"/>
  <c r="A642" i="14"/>
  <c r="A643" i="14"/>
  <c r="A644" i="14"/>
  <c r="A645" i="14"/>
  <c r="A646" i="14"/>
  <c r="A647" i="14"/>
  <c r="A648" i="14"/>
  <c r="A649" i="14"/>
  <c r="A650" i="14"/>
  <c r="A651" i="14"/>
  <c r="A652" i="14"/>
  <c r="A653" i="14"/>
  <c r="A654" i="14"/>
  <c r="A655" i="14"/>
  <c r="A656" i="14"/>
  <c r="A657" i="14"/>
  <c r="A658" i="14"/>
  <c r="A659" i="14"/>
  <c r="A660" i="14"/>
  <c r="A661" i="14"/>
  <c r="A662" i="14"/>
  <c r="A663" i="14"/>
  <c r="A664" i="14"/>
  <c r="A665" i="14"/>
  <c r="A666" i="14"/>
  <c r="A667" i="14"/>
  <c r="A668" i="14"/>
  <c r="A669" i="14"/>
  <c r="A670" i="14"/>
  <c r="A671" i="14"/>
  <c r="A672" i="14"/>
  <c r="A673" i="14"/>
  <c r="A674" i="14"/>
  <c r="A675" i="14"/>
  <c r="A676" i="14"/>
  <c r="A677" i="14"/>
  <c r="A678" i="14"/>
  <c r="A679" i="14"/>
  <c r="A680" i="14"/>
  <c r="A681" i="14"/>
  <c r="A682" i="14"/>
  <c r="A683" i="14"/>
  <c r="A684" i="14"/>
  <c r="A685" i="14"/>
  <c r="A686" i="14"/>
  <c r="A687" i="14"/>
  <c r="A688" i="14"/>
  <c r="A689" i="14"/>
  <c r="A690" i="14"/>
  <c r="A691" i="14"/>
  <c r="A692" i="14"/>
  <c r="A693" i="14"/>
  <c r="A694" i="14"/>
  <c r="A695" i="14"/>
  <c r="A696" i="14"/>
  <c r="A697" i="14"/>
  <c r="A698" i="14"/>
  <c r="A629" i="14"/>
  <c r="A390" i="16"/>
  <c r="A391" i="16"/>
  <c r="A392" i="16"/>
  <c r="A393" i="16"/>
  <c r="A394" i="16"/>
  <c r="A395" i="16"/>
  <c r="A396" i="16"/>
  <c r="A397" i="16"/>
  <c r="A398" i="16"/>
  <c r="A399" i="16"/>
  <c r="A400" i="16"/>
  <c r="A392" i="14"/>
  <c r="A393" i="14"/>
  <c r="A394" i="14"/>
  <c r="A395" i="14"/>
  <c r="A396" i="14"/>
  <c r="A397" i="14"/>
  <c r="A398" i="14"/>
  <c r="A399" i="14"/>
  <c r="A400" i="14"/>
  <c r="A401" i="14"/>
  <c r="A402" i="14"/>
  <c r="A403" i="14"/>
  <c r="A388" i="18"/>
  <c r="A389" i="18"/>
  <c r="A390" i="18"/>
  <c r="A391" i="18"/>
  <c r="A392" i="18"/>
  <c r="A393" i="18"/>
  <c r="A394" i="18"/>
  <c r="A395" i="18"/>
  <c r="A396" i="18"/>
  <c r="A397" i="18"/>
  <c r="A398" i="18"/>
  <c r="A607" i="14"/>
  <c r="A603" i="16"/>
  <c r="A597" i="18"/>
  <c r="A382" i="14"/>
  <c r="A379" i="16"/>
  <c r="A378" i="18"/>
  <c r="A589" i="18"/>
  <c r="A590" i="18"/>
  <c r="A591" i="18"/>
  <c r="A592" i="18"/>
  <c r="A593" i="18"/>
  <c r="A594" i="18"/>
  <c r="A595" i="18"/>
  <c r="A596" i="18"/>
  <c r="A598" i="18"/>
  <c r="A599" i="18"/>
  <c r="A600" i="18"/>
  <c r="A601" i="18"/>
  <c r="A602" i="18"/>
  <c r="A603" i="18"/>
  <c r="A604" i="18"/>
  <c r="A605" i="18"/>
  <c r="A606" i="18"/>
  <c r="A607" i="18"/>
  <c r="A608" i="18"/>
  <c r="A609" i="18"/>
  <c r="A610" i="18"/>
  <c r="A611" i="18"/>
  <c r="A612" i="18"/>
  <c r="A613" i="18"/>
  <c r="A614" i="18"/>
  <c r="A615" i="18"/>
  <c r="A616" i="18"/>
  <c r="A617" i="18"/>
  <c r="A618" i="18"/>
  <c r="A619" i="18"/>
  <c r="A620" i="18"/>
  <c r="A621" i="18"/>
  <c r="A622" i="18"/>
  <c r="A617" i="16"/>
  <c r="A618" i="16"/>
  <c r="A619" i="16"/>
  <c r="A620" i="16"/>
  <c r="A621" i="16"/>
  <c r="A622" i="16"/>
  <c r="A623" i="16"/>
  <c r="A624" i="16"/>
  <c r="A595" i="16"/>
  <c r="A596" i="16"/>
  <c r="A597" i="16"/>
  <c r="A598" i="16"/>
  <c r="A600" i="16"/>
  <c r="A601" i="16"/>
  <c r="A602" i="16"/>
  <c r="A604" i="16"/>
  <c r="A605" i="16"/>
  <c r="A606" i="16"/>
  <c r="A607" i="16"/>
  <c r="A608" i="16"/>
  <c r="A609" i="16"/>
  <c r="A610" i="16"/>
  <c r="A611" i="16"/>
  <c r="A612" i="16"/>
  <c r="A613" i="16"/>
  <c r="A614" i="16"/>
  <c r="A615" i="16"/>
  <c r="A616" i="16"/>
  <c r="A594" i="16"/>
  <c r="A599" i="14"/>
  <c r="A600" i="14"/>
  <c r="A601" i="14"/>
  <c r="A602" i="14"/>
  <c r="A604" i="14"/>
  <c r="A605" i="14"/>
  <c r="A606" i="14"/>
  <c r="A608" i="14"/>
  <c r="A609" i="14"/>
  <c r="A610" i="14"/>
  <c r="A611" i="14"/>
  <c r="A612" i="14"/>
  <c r="A613" i="14"/>
  <c r="A614" i="14"/>
  <c r="A615" i="14"/>
  <c r="A616" i="14"/>
  <c r="A617" i="14"/>
  <c r="A618" i="14"/>
  <c r="A619" i="14"/>
  <c r="A620" i="14"/>
  <c r="A621" i="14"/>
  <c r="A622" i="14"/>
  <c r="A623" i="14"/>
  <c r="A624" i="14"/>
  <c r="A625" i="14"/>
  <c r="A626" i="14"/>
  <c r="A627" i="14"/>
  <c r="A628" i="14"/>
  <c r="A598" i="14"/>
  <c r="D7" i="25"/>
  <c r="A599" i="16" s="1"/>
  <c r="C7" i="25"/>
  <c r="A603" i="14" s="1"/>
  <c r="C5" i="23"/>
  <c r="D5" i="23"/>
  <c r="A531" i="18"/>
  <c r="A535" i="16"/>
  <c r="A539" i="14"/>
  <c r="A387" i="14"/>
  <c r="A388" i="14"/>
  <c r="A389" i="14"/>
  <c r="A390" i="14"/>
  <c r="A391" i="14"/>
  <c r="A384" i="16"/>
  <c r="A385" i="16"/>
  <c r="A386" i="16"/>
  <c r="A387" i="16"/>
  <c r="A388" i="16"/>
  <c r="A389" i="16"/>
  <c r="A383" i="18"/>
  <c r="A384" i="18"/>
  <c r="A385" i="18"/>
  <c r="A386" i="18"/>
  <c r="A387" i="18"/>
  <c r="A382" i="18"/>
  <c r="A382" i="16" l="1"/>
  <c r="A383" i="16"/>
  <c r="A386" i="14"/>
  <c r="A376" i="16"/>
  <c r="A377" i="16"/>
  <c r="A378" i="16"/>
  <c r="A380" i="16"/>
  <c r="A381" i="16"/>
  <c r="A376" i="18"/>
  <c r="A377" i="18"/>
  <c r="A379" i="18"/>
  <c r="A380" i="18"/>
  <c r="A381" i="18"/>
  <c r="A380" i="14"/>
  <c r="A381" i="14"/>
  <c r="A383" i="14"/>
  <c r="A384" i="14"/>
  <c r="A385" i="14"/>
  <c r="D29" i="13" l="1"/>
  <c r="C29" i="13"/>
  <c r="A505" i="18" l="1"/>
  <c r="A506" i="18"/>
  <c r="A507" i="18"/>
  <c r="A508" i="18"/>
  <c r="A509" i="18"/>
  <c r="A510" i="18"/>
  <c r="A511" i="18"/>
  <c r="A512" i="18"/>
  <c r="A513" i="18"/>
  <c r="A514" i="18"/>
  <c r="A515" i="18"/>
  <c r="A516" i="18"/>
  <c r="A517" i="18"/>
  <c r="A518" i="18"/>
  <c r="A519" i="18"/>
  <c r="A520" i="18"/>
  <c r="A521" i="18"/>
  <c r="A522" i="18"/>
  <c r="A523" i="18"/>
  <c r="A524" i="18"/>
  <c r="A525" i="18"/>
  <c r="A526" i="18"/>
  <c r="A527" i="18"/>
  <c r="A528" i="18"/>
  <c r="A529" i="18"/>
  <c r="A530" i="18"/>
  <c r="A504" i="18"/>
  <c r="A474" i="18"/>
  <c r="A475" i="18"/>
  <c r="A476" i="18"/>
  <c r="A477" i="18"/>
  <c r="A478" i="18"/>
  <c r="A479" i="18"/>
  <c r="A480" i="18"/>
  <c r="A481" i="18"/>
  <c r="A482" i="18"/>
  <c r="A483" i="18"/>
  <c r="A484" i="18"/>
  <c r="A485" i="18"/>
  <c r="A486" i="18"/>
  <c r="A487" i="18"/>
  <c r="A488" i="18"/>
  <c r="A489" i="18"/>
  <c r="A490" i="18"/>
  <c r="A491" i="18"/>
  <c r="A492" i="18"/>
  <c r="A493" i="18"/>
  <c r="A494" i="18"/>
  <c r="A495" i="18"/>
  <c r="A496" i="18"/>
  <c r="A497" i="18"/>
  <c r="A498" i="18"/>
  <c r="A499" i="18"/>
  <c r="A500" i="18"/>
  <c r="A501" i="18"/>
  <c r="A502" i="18"/>
  <c r="A503" i="18"/>
  <c r="A509" i="16"/>
  <c r="A510" i="16"/>
  <c r="A511" i="16"/>
  <c r="A512" i="16"/>
  <c r="A513" i="16"/>
  <c r="A514" i="16"/>
  <c r="A515" i="16"/>
  <c r="A516" i="16"/>
  <c r="A517" i="16"/>
  <c r="A518" i="16"/>
  <c r="A519" i="16"/>
  <c r="A520" i="16"/>
  <c r="A521" i="16"/>
  <c r="A522" i="16"/>
  <c r="A523" i="16"/>
  <c r="A524" i="16"/>
  <c r="A525" i="16"/>
  <c r="A526" i="16"/>
  <c r="A527" i="16"/>
  <c r="A528" i="16"/>
  <c r="A529" i="16"/>
  <c r="A530" i="16"/>
  <c r="A531" i="16"/>
  <c r="A532" i="16"/>
  <c r="A533" i="16"/>
  <c r="A534" i="16"/>
  <c r="A508" i="16"/>
  <c r="A478" i="16"/>
  <c r="A479" i="16"/>
  <c r="A480" i="16"/>
  <c r="A481" i="16"/>
  <c r="A482" i="16"/>
  <c r="A483" i="16"/>
  <c r="A484" i="16"/>
  <c r="A485" i="16"/>
  <c r="A486" i="16"/>
  <c r="A487" i="16"/>
  <c r="A488" i="16"/>
  <c r="A489" i="16"/>
  <c r="A490" i="16"/>
  <c r="A491" i="16"/>
  <c r="A492" i="16"/>
  <c r="A493" i="16"/>
  <c r="A494" i="16"/>
  <c r="A495" i="16"/>
  <c r="A496" i="16"/>
  <c r="A497" i="16"/>
  <c r="A498" i="16"/>
  <c r="A499" i="16"/>
  <c r="A500" i="16"/>
  <c r="A501" i="16"/>
  <c r="A502" i="16"/>
  <c r="A503" i="16"/>
  <c r="A504" i="16"/>
  <c r="A505" i="16"/>
  <c r="A506" i="16"/>
  <c r="A507" i="16"/>
  <c r="A513" i="14"/>
  <c r="A514" i="14"/>
  <c r="A515" i="14"/>
  <c r="A516" i="14"/>
  <c r="A517" i="14"/>
  <c r="A518" i="14"/>
  <c r="A519" i="14"/>
  <c r="A520" i="14"/>
  <c r="A521" i="14"/>
  <c r="A522" i="14"/>
  <c r="A523" i="14"/>
  <c r="A524" i="14"/>
  <c r="A525" i="14"/>
  <c r="A526" i="14"/>
  <c r="A527" i="14"/>
  <c r="A528" i="14"/>
  <c r="A529" i="14"/>
  <c r="A530" i="14"/>
  <c r="A531" i="14"/>
  <c r="A532" i="14"/>
  <c r="A533" i="14"/>
  <c r="A534" i="14"/>
  <c r="A535" i="14"/>
  <c r="A536" i="14"/>
  <c r="A537" i="14"/>
  <c r="A538" i="14"/>
  <c r="A512" i="14"/>
  <c r="A483" i="14"/>
  <c r="A484" i="14"/>
  <c r="A485" i="14"/>
  <c r="A486" i="14"/>
  <c r="A487" i="14"/>
  <c r="A488" i="14"/>
  <c r="A489" i="14"/>
  <c r="A490" i="14"/>
  <c r="A491" i="14"/>
  <c r="A492" i="14"/>
  <c r="A493" i="14"/>
  <c r="A494" i="14"/>
  <c r="A495" i="14"/>
  <c r="A496" i="14"/>
  <c r="A497" i="14"/>
  <c r="A498" i="14"/>
  <c r="A499" i="14"/>
  <c r="A500" i="14"/>
  <c r="A501" i="14"/>
  <c r="A502" i="14"/>
  <c r="A503" i="14"/>
  <c r="A504" i="14"/>
  <c r="A505" i="14"/>
  <c r="A506" i="14"/>
  <c r="A507" i="14"/>
  <c r="A508" i="14"/>
  <c r="A509" i="14"/>
  <c r="A510" i="14"/>
  <c r="A511" i="14"/>
  <c r="A477" i="16" l="1"/>
  <c r="A473" i="18" l="1"/>
  <c r="A482" i="14"/>
  <c r="A471" i="18" l="1"/>
  <c r="A472" i="18"/>
  <c r="A444" i="18"/>
  <c r="A445" i="18"/>
  <c r="A446" i="18"/>
  <c r="A447" i="18"/>
  <c r="A448" i="18"/>
  <c r="A449" i="18"/>
  <c r="A450" i="18"/>
  <c r="A451" i="18"/>
  <c r="A452" i="18"/>
  <c r="A453" i="18"/>
  <c r="A454" i="18"/>
  <c r="A455" i="18"/>
  <c r="A456" i="18"/>
  <c r="A457" i="18"/>
  <c r="A458" i="18"/>
  <c r="A459" i="18"/>
  <c r="A460" i="18"/>
  <c r="A461" i="18"/>
  <c r="A462" i="18"/>
  <c r="A463" i="18"/>
  <c r="A464" i="18"/>
  <c r="A465" i="18"/>
  <c r="A466" i="18"/>
  <c r="A467" i="18"/>
  <c r="A468" i="18"/>
  <c r="A469" i="18"/>
  <c r="A470" i="18"/>
  <c r="A443" i="18"/>
  <c r="A437" i="18"/>
  <c r="A438" i="18"/>
  <c r="A439" i="18"/>
  <c r="A440" i="18"/>
  <c r="A441" i="18"/>
  <c r="A442" i="18"/>
  <c r="A445" i="16"/>
  <c r="A446" i="16"/>
  <c r="A447" i="16"/>
  <c r="A448" i="16"/>
  <c r="A449" i="16"/>
  <c r="A450" i="16"/>
  <c r="A451" i="16"/>
  <c r="A452" i="16"/>
  <c r="A453" i="16"/>
  <c r="A454" i="16"/>
  <c r="A455" i="16"/>
  <c r="A456" i="16"/>
  <c r="A457" i="16"/>
  <c r="A458" i="16"/>
  <c r="A459" i="16"/>
  <c r="A460" i="16"/>
  <c r="A461" i="16"/>
  <c r="A462" i="16"/>
  <c r="A463" i="16"/>
  <c r="A464" i="16"/>
  <c r="A465" i="16"/>
  <c r="A466" i="16"/>
  <c r="A467" i="16"/>
  <c r="A468" i="16"/>
  <c r="A469" i="16"/>
  <c r="A470" i="16"/>
  <c r="A471" i="16"/>
  <c r="A472" i="16"/>
  <c r="A473" i="16"/>
  <c r="A474" i="16"/>
  <c r="A475" i="16"/>
  <c r="A476" i="16"/>
  <c r="A444" i="16"/>
  <c r="A474" i="14"/>
  <c r="A475" i="14"/>
  <c r="A476" i="14"/>
  <c r="A477" i="14"/>
  <c r="A478" i="14"/>
  <c r="A479" i="14"/>
  <c r="A480" i="14"/>
  <c r="A481" i="14"/>
  <c r="A450" i="14"/>
  <c r="A451" i="14"/>
  <c r="A452" i="14"/>
  <c r="A453" i="14"/>
  <c r="A454" i="14"/>
  <c r="A455" i="14"/>
  <c r="A456" i="14"/>
  <c r="A457" i="14"/>
  <c r="A458" i="14"/>
  <c r="A459" i="14"/>
  <c r="A460" i="14"/>
  <c r="A461" i="14"/>
  <c r="A462" i="14"/>
  <c r="A463" i="14"/>
  <c r="A464" i="14"/>
  <c r="A465" i="14"/>
  <c r="A466" i="14"/>
  <c r="A467" i="14"/>
  <c r="A468" i="14"/>
  <c r="A469" i="14"/>
  <c r="A470" i="14"/>
  <c r="A471" i="14"/>
  <c r="A472" i="14"/>
  <c r="A473" i="14"/>
  <c r="A449" i="14"/>
  <c r="A106" i="14" l="1"/>
  <c r="A107" i="14"/>
  <c r="A10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D17" i="2"/>
  <c r="C17" i="2"/>
  <c r="D23" i="4"/>
  <c r="D15" i="2"/>
  <c r="D27" i="2" l="1"/>
  <c r="C27" i="2"/>
  <c r="D16" i="2"/>
  <c r="C15" i="2"/>
  <c r="A104" i="18" l="1"/>
  <c r="C16" i="2"/>
  <c r="D7" i="17" l="1"/>
  <c r="C7" i="17"/>
  <c r="D18" i="9" l="1"/>
  <c r="C13" i="13" l="1"/>
  <c r="D13" i="13"/>
  <c r="C18" i="9"/>
  <c r="C25" i="4"/>
  <c r="D25" i="4"/>
  <c r="C23" i="4" l="1"/>
  <c r="A54" i="14" l="1"/>
  <c r="A55" i="14"/>
  <c r="A56" i="14"/>
  <c r="A164" i="14"/>
  <c r="A165" i="14"/>
  <c r="A166" i="14"/>
  <c r="A167" i="14"/>
  <c r="A168" i="14"/>
  <c r="A169" i="14"/>
  <c r="A424" i="16"/>
  <c r="A425" i="16"/>
  <c r="A426" i="16"/>
  <c r="A427" i="16"/>
  <c r="A428" i="16"/>
  <c r="A429" i="16"/>
  <c r="A430" i="16"/>
  <c r="A431" i="16"/>
  <c r="A432" i="16"/>
  <c r="A433" i="16"/>
  <c r="A434" i="16"/>
  <c r="A435" i="16"/>
  <c r="A436" i="16"/>
  <c r="A437" i="16"/>
  <c r="A438" i="16"/>
  <c r="A439" i="16"/>
  <c r="A440" i="16"/>
  <c r="A427" i="14"/>
  <c r="A428" i="14"/>
  <c r="A429" i="14"/>
  <c r="A430" i="14"/>
  <c r="A431" i="14"/>
  <c r="A432" i="14"/>
  <c r="A433" i="14"/>
  <c r="A434" i="14"/>
  <c r="A435" i="14"/>
  <c r="A436" i="14"/>
  <c r="A437" i="14"/>
  <c r="A438" i="14"/>
  <c r="A439" i="14"/>
  <c r="A440" i="14"/>
  <c r="A441" i="14"/>
  <c r="A442" i="14"/>
  <c r="A421" i="18"/>
  <c r="A422" i="18"/>
  <c r="A423" i="18"/>
  <c r="A424" i="18"/>
  <c r="A425" i="18"/>
  <c r="A426" i="18"/>
  <c r="A427" i="18"/>
  <c r="A428" i="18"/>
  <c r="A429" i="18"/>
  <c r="A430" i="18"/>
  <c r="A431" i="18"/>
  <c r="A432" i="18"/>
  <c r="A433" i="18"/>
  <c r="A434" i="18"/>
  <c r="A435" i="18"/>
  <c r="A436" i="18"/>
  <c r="A420" i="18"/>
  <c r="A441" i="16"/>
  <c r="A442" i="16"/>
  <c r="A443" i="16"/>
  <c r="A423" i="16"/>
  <c r="A443" i="14"/>
  <c r="A444" i="14"/>
  <c r="A445" i="14"/>
  <c r="A426" i="14"/>
  <c r="A446" i="14"/>
  <c r="A447" i="14"/>
  <c r="A448" i="14"/>
  <c r="A399" i="18" l="1"/>
  <c r="A400" i="18"/>
  <c r="A401" i="18"/>
  <c r="A402" i="18"/>
  <c r="A403" i="18"/>
  <c r="A404" i="18"/>
  <c r="A405" i="18"/>
  <c r="A406" i="18"/>
  <c r="A407" i="18"/>
  <c r="A408" i="18"/>
  <c r="A409" i="18"/>
  <c r="A410" i="18"/>
  <c r="A411" i="18"/>
  <c r="A412" i="18"/>
  <c r="A413" i="18"/>
  <c r="A414" i="18"/>
  <c r="A415" i="18"/>
  <c r="A416" i="18"/>
  <c r="A417" i="18"/>
  <c r="A418" i="18"/>
  <c r="A419" i="18"/>
  <c r="A343" i="18"/>
  <c r="A344" i="18"/>
  <c r="A345" i="18"/>
  <c r="A346" i="18"/>
  <c r="A347" i="18"/>
  <c r="A348" i="18"/>
  <c r="A349" i="18"/>
  <c r="A350" i="18"/>
  <c r="A351" i="18"/>
  <c r="A352" i="18"/>
  <c r="A353" i="18"/>
  <c r="A354" i="18"/>
  <c r="A355" i="18"/>
  <c r="A356" i="18"/>
  <c r="A357" i="18"/>
  <c r="A358" i="18"/>
  <c r="A359" i="18"/>
  <c r="A360" i="18"/>
  <c r="A361" i="18"/>
  <c r="A362" i="18"/>
  <c r="A363" i="18"/>
  <c r="A364" i="18"/>
  <c r="A365" i="18"/>
  <c r="A366" i="18"/>
  <c r="A367" i="18"/>
  <c r="A368" i="18"/>
  <c r="A369" i="18"/>
  <c r="A370" i="18"/>
  <c r="A371" i="18"/>
  <c r="A372" i="18"/>
  <c r="A373" i="18"/>
  <c r="A374" i="18"/>
  <c r="A375" i="18"/>
  <c r="A342" i="18"/>
  <c r="A319" i="18"/>
  <c r="A320" i="18"/>
  <c r="A321" i="18"/>
  <c r="A322" i="18"/>
  <c r="A323" i="18"/>
  <c r="A324" i="18"/>
  <c r="A325" i="18"/>
  <c r="A326" i="18"/>
  <c r="A327" i="18"/>
  <c r="A328" i="18"/>
  <c r="A329" i="18"/>
  <c r="A330" i="18"/>
  <c r="A331" i="18"/>
  <c r="A332" i="18"/>
  <c r="A333" i="18"/>
  <c r="A334" i="18"/>
  <c r="A335" i="18"/>
  <c r="A336" i="18"/>
  <c r="A337" i="18"/>
  <c r="A338" i="18"/>
  <c r="A339" i="18"/>
  <c r="A340" i="18"/>
  <c r="A341" i="18"/>
  <c r="A318" i="18"/>
  <c r="A289" i="18"/>
  <c r="A290" i="18"/>
  <c r="A291" i="18"/>
  <c r="A292" i="18"/>
  <c r="A293" i="18"/>
  <c r="A294" i="18"/>
  <c r="A295" i="18"/>
  <c r="A296" i="18"/>
  <c r="A297" i="18"/>
  <c r="A298" i="18"/>
  <c r="A299" i="18"/>
  <c r="A300" i="18"/>
  <c r="A301" i="18"/>
  <c r="A302" i="18"/>
  <c r="A303" i="18"/>
  <c r="A304" i="18"/>
  <c r="A305" i="18"/>
  <c r="A306" i="18"/>
  <c r="A307" i="18"/>
  <c r="A308" i="18"/>
  <c r="A309" i="18"/>
  <c r="A310" i="18"/>
  <c r="A311" i="18"/>
  <c r="A312" i="18"/>
  <c r="A313" i="18"/>
  <c r="A314" i="18"/>
  <c r="A315" i="18"/>
  <c r="A316" i="18"/>
  <c r="A317" i="18"/>
  <c r="A288" i="18"/>
  <c r="A265" i="18"/>
  <c r="A266" i="18"/>
  <c r="A267" i="18"/>
  <c r="A268" i="18"/>
  <c r="A269" i="18"/>
  <c r="A270" i="18"/>
  <c r="A271" i="18"/>
  <c r="A272" i="18"/>
  <c r="A273" i="18"/>
  <c r="A274" i="18"/>
  <c r="A275" i="18"/>
  <c r="A276" i="18"/>
  <c r="A277" i="18"/>
  <c r="A278" i="18"/>
  <c r="A279" i="18"/>
  <c r="A280" i="18"/>
  <c r="A281" i="18"/>
  <c r="A282" i="18"/>
  <c r="A283" i="18"/>
  <c r="A284" i="18"/>
  <c r="A285" i="18"/>
  <c r="A286" i="18"/>
  <c r="A287" i="18"/>
  <c r="A264" i="18"/>
  <c r="A239" i="18"/>
  <c r="A240" i="18"/>
  <c r="A241" i="18"/>
  <c r="A242" i="18"/>
  <c r="A243" i="18"/>
  <c r="A244" i="18"/>
  <c r="A245" i="18"/>
  <c r="A246" i="18"/>
  <c r="A247" i="18"/>
  <c r="A248" i="18"/>
  <c r="A249" i="18"/>
  <c r="A250" i="18"/>
  <c r="A251" i="18"/>
  <c r="A252" i="18"/>
  <c r="A253" i="18"/>
  <c r="A254" i="18"/>
  <c r="A255" i="18"/>
  <c r="A256" i="18"/>
  <c r="A257" i="18"/>
  <c r="A258" i="18"/>
  <c r="A259" i="18"/>
  <c r="A260" i="18"/>
  <c r="A261" i="18"/>
  <c r="A262" i="18"/>
  <c r="A263" i="18"/>
  <c r="A238" i="18"/>
  <c r="A219" i="18"/>
  <c r="A220" i="18"/>
  <c r="A221" i="18"/>
  <c r="A222" i="18"/>
  <c r="A223" i="18"/>
  <c r="A224" i="18"/>
  <c r="A225" i="18"/>
  <c r="A226" i="18"/>
  <c r="A227" i="18"/>
  <c r="A228" i="18"/>
  <c r="A229" i="18"/>
  <c r="A230" i="18"/>
  <c r="A231" i="18"/>
  <c r="A232" i="18"/>
  <c r="A233" i="18"/>
  <c r="A234" i="18"/>
  <c r="A235" i="18"/>
  <c r="A236" i="18"/>
  <c r="A237" i="18"/>
  <c r="A218" i="18"/>
  <c r="A200" i="18"/>
  <c r="A201" i="18"/>
  <c r="A202" i="18"/>
  <c r="A203" i="18"/>
  <c r="A204" i="18"/>
  <c r="A205" i="18"/>
  <c r="A206" i="18"/>
  <c r="A207" i="18"/>
  <c r="A208" i="18"/>
  <c r="A209" i="18"/>
  <c r="A210" i="18"/>
  <c r="A211" i="18"/>
  <c r="A212" i="18"/>
  <c r="A213" i="18"/>
  <c r="A214" i="18"/>
  <c r="A215" i="18"/>
  <c r="A216" i="18"/>
  <c r="A217" i="18"/>
  <c r="A199" i="18"/>
  <c r="A189" i="18"/>
  <c r="A190" i="18"/>
  <c r="A191" i="18"/>
  <c r="A192" i="18"/>
  <c r="A193" i="18"/>
  <c r="A194" i="18"/>
  <c r="A195" i="18"/>
  <c r="A196" i="18"/>
  <c r="A197" i="18"/>
  <c r="A198" i="18"/>
  <c r="A188" i="18"/>
  <c r="A166" i="18"/>
  <c r="A167" i="18"/>
  <c r="A168" i="18"/>
  <c r="A169" i="18"/>
  <c r="A170" i="18"/>
  <c r="A171" i="18"/>
  <c r="A172" i="18"/>
  <c r="A173" i="18"/>
  <c r="A174" i="18"/>
  <c r="A175" i="18"/>
  <c r="A176" i="18"/>
  <c r="A177" i="18"/>
  <c r="A178" i="18"/>
  <c r="A179" i="18"/>
  <c r="A180" i="18"/>
  <c r="A181" i="18"/>
  <c r="A182" i="18"/>
  <c r="A183" i="18"/>
  <c r="A184" i="18"/>
  <c r="A185" i="18"/>
  <c r="A186" i="18"/>
  <c r="A187" i="18"/>
  <c r="A165"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A156" i="18"/>
  <c r="A157" i="18"/>
  <c r="A158" i="18"/>
  <c r="A159" i="18"/>
  <c r="A160" i="18"/>
  <c r="A161" i="18"/>
  <c r="A162" i="18"/>
  <c r="A163" i="18"/>
  <c r="A164" i="18"/>
  <c r="A129"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76" i="18"/>
  <c r="A75"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402" i="16"/>
  <c r="A403" i="16"/>
  <c r="A404" i="16"/>
  <c r="A405" i="16"/>
  <c r="A407" i="16"/>
  <c r="A408" i="16"/>
  <c r="A409" i="16"/>
  <c r="A410" i="16"/>
  <c r="A411" i="16"/>
  <c r="A412" i="16"/>
  <c r="A413" i="16"/>
  <c r="A414" i="16"/>
  <c r="A415" i="16"/>
  <c r="A416" i="16"/>
  <c r="A417" i="16"/>
  <c r="A418" i="16"/>
  <c r="A401" i="16"/>
  <c r="A422" i="16"/>
  <c r="A421" i="16"/>
  <c r="A420" i="16"/>
  <c r="A419" i="16"/>
  <c r="A405" i="14"/>
  <c r="A406" i="14"/>
  <c r="A407" i="14"/>
  <c r="A408" i="14"/>
  <c r="A410" i="14"/>
  <c r="A411" i="14"/>
  <c r="A412" i="14"/>
  <c r="A413" i="14"/>
  <c r="A414" i="14"/>
  <c r="A415" i="14"/>
  <c r="A416" i="14"/>
  <c r="A417" i="14"/>
  <c r="A418" i="14"/>
  <c r="A419" i="14"/>
  <c r="A420" i="14"/>
  <c r="A421" i="14"/>
  <c r="A422" i="14"/>
  <c r="A423" i="14"/>
  <c r="A424" i="14"/>
  <c r="A425" i="14"/>
  <c r="A404" i="14"/>
  <c r="A379" i="14"/>
  <c r="A406" i="16"/>
  <c r="A409" i="14"/>
  <c r="D14" i="13"/>
  <c r="A106" i="16" l="1"/>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344" i="16" l="1"/>
  <c r="A345" i="16"/>
  <c r="A346" i="16"/>
  <c r="A347" i="16"/>
  <c r="A348" i="16"/>
  <c r="A349" i="16"/>
  <c r="A350" i="16"/>
  <c r="A351" i="16"/>
  <c r="A352" i="16"/>
  <c r="A353" i="16"/>
  <c r="A355" i="16"/>
  <c r="A357" i="16"/>
  <c r="A358" i="16"/>
  <c r="A359" i="16"/>
  <c r="A360" i="16"/>
  <c r="A361" i="16"/>
  <c r="A362" i="16"/>
  <c r="A363" i="16"/>
  <c r="A364" i="16"/>
  <c r="A365" i="16"/>
  <c r="A366" i="16"/>
  <c r="A367" i="16"/>
  <c r="A368" i="16"/>
  <c r="A369" i="16"/>
  <c r="A370" i="16"/>
  <c r="A371" i="16"/>
  <c r="A372" i="16"/>
  <c r="A373" i="16"/>
  <c r="A374" i="16"/>
  <c r="A375" i="16"/>
  <c r="A343" i="16"/>
  <c r="A320" i="16"/>
  <c r="A321" i="16"/>
  <c r="A322" i="16"/>
  <c r="A323" i="16"/>
  <c r="A325" i="16"/>
  <c r="A326" i="16"/>
  <c r="A327" i="16"/>
  <c r="A328" i="16"/>
  <c r="A329" i="16"/>
  <c r="A330" i="16"/>
  <c r="A331" i="16"/>
  <c r="A332" i="16"/>
  <c r="A333" i="16"/>
  <c r="A334" i="16"/>
  <c r="A335" i="16"/>
  <c r="A336" i="16"/>
  <c r="A337" i="16"/>
  <c r="A338" i="16"/>
  <c r="A339" i="16"/>
  <c r="A340" i="16"/>
  <c r="A341" i="16"/>
  <c r="A342" i="16"/>
  <c r="A319" i="16"/>
  <c r="A290" i="16"/>
  <c r="A291" i="16"/>
  <c r="A292" i="16"/>
  <c r="A293" i="16"/>
  <c r="A295" i="16"/>
  <c r="A296" i="16"/>
  <c r="A297" i="16"/>
  <c r="A298" i="16"/>
  <c r="A299" i="16"/>
  <c r="A300" i="16"/>
  <c r="A301" i="16"/>
  <c r="A302" i="16"/>
  <c r="A303" i="16"/>
  <c r="A304" i="16"/>
  <c r="A305" i="16"/>
  <c r="A306" i="16"/>
  <c r="A307" i="16"/>
  <c r="A308" i="16"/>
  <c r="A309" i="16"/>
  <c r="A310" i="16"/>
  <c r="A311" i="16"/>
  <c r="A312" i="16"/>
  <c r="A313" i="16"/>
  <c r="A314" i="16"/>
  <c r="A315" i="16"/>
  <c r="A316" i="16"/>
  <c r="A317" i="16"/>
  <c r="A318" i="16"/>
  <c r="A289"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65" i="16"/>
  <c r="A240" i="16"/>
  <c r="A241" i="16"/>
  <c r="A242" i="16"/>
  <c r="A243" i="16"/>
  <c r="A244" i="16"/>
  <c r="A245" i="16"/>
  <c r="A246" i="16"/>
  <c r="A247" i="16"/>
  <c r="A248" i="16"/>
  <c r="A249" i="16"/>
  <c r="A250" i="16"/>
  <c r="A251" i="16"/>
  <c r="A252" i="16"/>
  <c r="A253" i="16"/>
  <c r="A254" i="16"/>
  <c r="A255" i="16"/>
  <c r="A256" i="16"/>
  <c r="A257" i="16"/>
  <c r="A258" i="16"/>
  <c r="A259" i="16"/>
  <c r="A260" i="16"/>
  <c r="A261" i="16"/>
  <c r="A262" i="16"/>
  <c r="A263" i="16"/>
  <c r="A264" i="16"/>
  <c r="A239" i="16"/>
  <c r="A220" i="16"/>
  <c r="A221" i="16"/>
  <c r="A222" i="16"/>
  <c r="A223" i="16"/>
  <c r="A224" i="16"/>
  <c r="A225" i="16"/>
  <c r="A226" i="16"/>
  <c r="A227" i="16"/>
  <c r="A228" i="16"/>
  <c r="A229" i="16"/>
  <c r="A230" i="16"/>
  <c r="A231" i="16"/>
  <c r="A232" i="16"/>
  <c r="A233" i="16"/>
  <c r="A234" i="16"/>
  <c r="A235" i="16"/>
  <c r="A236" i="16"/>
  <c r="A237" i="16"/>
  <c r="A238" i="16"/>
  <c r="A219" i="16"/>
  <c r="A201" i="16"/>
  <c r="A202" i="16"/>
  <c r="A203" i="16"/>
  <c r="A204" i="16"/>
  <c r="A205" i="16"/>
  <c r="A206" i="16"/>
  <c r="A207" i="16"/>
  <c r="A208" i="16"/>
  <c r="A209" i="16"/>
  <c r="A210" i="16"/>
  <c r="A211" i="16"/>
  <c r="A212" i="16"/>
  <c r="A213" i="16"/>
  <c r="A214" i="16"/>
  <c r="A215" i="16"/>
  <c r="A216" i="16"/>
  <c r="A217" i="16"/>
  <c r="A218" i="16"/>
  <c r="A200" i="16"/>
  <c r="A190" i="16"/>
  <c r="A191" i="16"/>
  <c r="A192" i="16"/>
  <c r="A193" i="16"/>
  <c r="A194" i="16"/>
  <c r="A195" i="16"/>
  <c r="A196" i="16"/>
  <c r="A197" i="16"/>
  <c r="A198" i="16"/>
  <c r="A199" i="16"/>
  <c r="A189" i="16"/>
  <c r="A167" i="16"/>
  <c r="A168" i="16"/>
  <c r="A169" i="16"/>
  <c r="A170" i="16"/>
  <c r="A171" i="16"/>
  <c r="A172" i="16"/>
  <c r="A173" i="16"/>
  <c r="A174" i="16"/>
  <c r="A175" i="16"/>
  <c r="A176" i="16"/>
  <c r="A177" i="16"/>
  <c r="A178" i="16"/>
  <c r="A179" i="16"/>
  <c r="A180" i="16"/>
  <c r="A181" i="16"/>
  <c r="A182" i="16"/>
  <c r="A183" i="16"/>
  <c r="A184" i="16"/>
  <c r="A185" i="16"/>
  <c r="A186" i="16"/>
  <c r="A187" i="16"/>
  <c r="A188" i="16"/>
  <c r="A166" i="16"/>
  <c r="A131" i="16"/>
  <c r="A132" i="16"/>
  <c r="A133" i="16"/>
  <c r="A134" i="16"/>
  <c r="A135" i="16"/>
  <c r="A136" i="16"/>
  <c r="A137" i="16"/>
  <c r="A138" i="16"/>
  <c r="A139" i="16"/>
  <c r="A140" i="16"/>
  <c r="A141" i="16"/>
  <c r="A142" i="16"/>
  <c r="A143" i="16"/>
  <c r="A144" i="16"/>
  <c r="A145" i="16"/>
  <c r="A146" i="16"/>
  <c r="A147" i="16"/>
  <c r="A148" i="16"/>
  <c r="A149" i="16"/>
  <c r="A150" i="16"/>
  <c r="A151" i="16"/>
  <c r="A152" i="16"/>
  <c r="A154" i="16"/>
  <c r="A155" i="16"/>
  <c r="A156" i="16"/>
  <c r="A157" i="16"/>
  <c r="A158" i="16"/>
  <c r="A159" i="16"/>
  <c r="A160" i="16"/>
  <c r="A161" i="16"/>
  <c r="A162" i="16"/>
  <c r="A163" i="16"/>
  <c r="A164" i="16"/>
  <c r="A165" i="16"/>
  <c r="A130" i="16"/>
  <c r="A105" i="16"/>
  <c r="A75"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62" i="14"/>
  <c r="A363" i="14"/>
  <c r="A364" i="14"/>
  <c r="A365" i="14"/>
  <c r="A366" i="14"/>
  <c r="A367" i="14"/>
  <c r="A368" i="14"/>
  <c r="A369" i="14"/>
  <c r="A370" i="14"/>
  <c r="A371" i="14"/>
  <c r="A372" i="14"/>
  <c r="A373" i="14"/>
  <c r="A374" i="14"/>
  <c r="A375" i="14"/>
  <c r="A376" i="14"/>
  <c r="A377" i="14"/>
  <c r="A378" i="14"/>
  <c r="A347" i="14"/>
  <c r="A348" i="14"/>
  <c r="A349" i="14"/>
  <c r="A350" i="14"/>
  <c r="A351" i="14"/>
  <c r="A352" i="14"/>
  <c r="A353" i="14"/>
  <c r="A354" i="14"/>
  <c r="A355" i="14"/>
  <c r="A356" i="14"/>
  <c r="A357" i="14"/>
  <c r="A360" i="14"/>
  <c r="A361" i="14"/>
  <c r="A346" i="14"/>
  <c r="A324" i="14"/>
  <c r="A325" i="14"/>
  <c r="A326" i="14"/>
  <c r="A327" i="14"/>
  <c r="A329" i="14"/>
  <c r="A330" i="14"/>
  <c r="A331" i="14"/>
  <c r="A332" i="14"/>
  <c r="A333" i="14"/>
  <c r="A334" i="14"/>
  <c r="A335" i="14"/>
  <c r="A336" i="14"/>
  <c r="A337" i="14"/>
  <c r="A338" i="14"/>
  <c r="A339" i="14"/>
  <c r="A340" i="14"/>
  <c r="A341" i="14"/>
  <c r="A342" i="14"/>
  <c r="A343" i="14"/>
  <c r="A344" i="14"/>
  <c r="A345" i="14"/>
  <c r="A323" i="14"/>
  <c r="A315" i="14"/>
  <c r="A316" i="14"/>
  <c r="A317" i="14"/>
  <c r="A318" i="14"/>
  <c r="A319" i="14"/>
  <c r="A320" i="14"/>
  <c r="A321" i="14"/>
  <c r="A322" i="14"/>
  <c r="A294" i="14"/>
  <c r="A295" i="14"/>
  <c r="A296" i="14"/>
  <c r="A297" i="14"/>
  <c r="A299" i="14"/>
  <c r="A300" i="14"/>
  <c r="A301" i="14"/>
  <c r="A302" i="14"/>
  <c r="A303" i="14"/>
  <c r="A304" i="14"/>
  <c r="A305" i="14"/>
  <c r="A306" i="14"/>
  <c r="A307" i="14"/>
  <c r="A308" i="14"/>
  <c r="A309" i="14"/>
  <c r="A310" i="14"/>
  <c r="A311" i="14"/>
  <c r="A312" i="14"/>
  <c r="A313" i="14"/>
  <c r="A314" i="14"/>
  <c r="A293" i="14"/>
  <c r="A280" i="14"/>
  <c r="A281" i="14"/>
  <c r="A282" i="14"/>
  <c r="A283" i="14"/>
  <c r="A284" i="14"/>
  <c r="A285" i="14"/>
  <c r="A286" i="14"/>
  <c r="A287" i="14"/>
  <c r="A288" i="14"/>
  <c r="A289" i="14"/>
  <c r="A290" i="14"/>
  <c r="A291" i="14"/>
  <c r="A292" i="14"/>
  <c r="A270" i="14"/>
  <c r="A271" i="14"/>
  <c r="A272" i="14"/>
  <c r="A273" i="14"/>
  <c r="A274" i="14"/>
  <c r="A275" i="14"/>
  <c r="A276" i="14"/>
  <c r="A277" i="14"/>
  <c r="A278" i="14"/>
  <c r="A279" i="14"/>
  <c r="A269" i="14"/>
  <c r="A264" i="14"/>
  <c r="A265" i="14"/>
  <c r="A266" i="14"/>
  <c r="A267" i="14"/>
  <c r="A268" i="14"/>
  <c r="A244" i="14"/>
  <c r="A245" i="14"/>
  <c r="A246" i="14"/>
  <c r="A247" i="14"/>
  <c r="A248" i="14"/>
  <c r="A249" i="14"/>
  <c r="A250" i="14"/>
  <c r="A251" i="14"/>
  <c r="A252" i="14"/>
  <c r="A253" i="14"/>
  <c r="A254" i="14"/>
  <c r="A255" i="14"/>
  <c r="A256" i="14"/>
  <c r="A257" i="14"/>
  <c r="A258" i="14"/>
  <c r="A259" i="14"/>
  <c r="A260" i="14"/>
  <c r="A261" i="14"/>
  <c r="A262" i="14"/>
  <c r="A263" i="14"/>
  <c r="A243" i="14"/>
  <c r="A224" i="14"/>
  <c r="A225" i="14"/>
  <c r="A226" i="14"/>
  <c r="A227" i="14"/>
  <c r="A228" i="14"/>
  <c r="A229" i="14"/>
  <c r="A230" i="14"/>
  <c r="A231" i="14"/>
  <c r="A232" i="14"/>
  <c r="A233" i="14"/>
  <c r="A234" i="14"/>
  <c r="A235" i="14"/>
  <c r="A236" i="14"/>
  <c r="A237" i="14"/>
  <c r="A238" i="14"/>
  <c r="A239" i="14"/>
  <c r="A240" i="14"/>
  <c r="A241" i="14"/>
  <c r="A242" i="14"/>
  <c r="A223" i="14"/>
  <c r="A222" i="14"/>
  <c r="A205" i="14"/>
  <c r="A206" i="14"/>
  <c r="A207" i="14"/>
  <c r="A208" i="14"/>
  <c r="A209" i="14"/>
  <c r="A210" i="14"/>
  <c r="A211" i="14"/>
  <c r="A212" i="14"/>
  <c r="A213" i="14"/>
  <c r="A214" i="14"/>
  <c r="A215" i="14"/>
  <c r="A216" i="14"/>
  <c r="A217" i="14"/>
  <c r="A218" i="14"/>
  <c r="A219" i="14"/>
  <c r="A220" i="14"/>
  <c r="A221" i="14"/>
  <c r="A204" i="14"/>
  <c r="A194" i="14"/>
  <c r="A195" i="14"/>
  <c r="A196" i="14"/>
  <c r="A197" i="14"/>
  <c r="A198" i="14"/>
  <c r="A199" i="14"/>
  <c r="A200" i="14"/>
  <c r="A201" i="14"/>
  <c r="A202" i="14"/>
  <c r="A203" i="14"/>
  <c r="A193" i="14"/>
  <c r="A171" i="14"/>
  <c r="A172" i="14"/>
  <c r="A173" i="14"/>
  <c r="A174" i="14"/>
  <c r="A175" i="14"/>
  <c r="A176" i="14"/>
  <c r="A177" i="14"/>
  <c r="A178" i="14"/>
  <c r="A179" i="14"/>
  <c r="A180" i="14"/>
  <c r="A181" i="14"/>
  <c r="A182" i="14"/>
  <c r="A183" i="14"/>
  <c r="A184" i="14"/>
  <c r="A185" i="14"/>
  <c r="A186" i="14"/>
  <c r="A187" i="14"/>
  <c r="A188" i="14"/>
  <c r="A189" i="14"/>
  <c r="A190" i="14"/>
  <c r="A191" i="14"/>
  <c r="A192" i="14"/>
  <c r="A170" i="14"/>
  <c r="A156" i="14"/>
  <c r="A158" i="14"/>
  <c r="A159" i="14"/>
  <c r="A160" i="14"/>
  <c r="A161" i="14"/>
  <c r="A162" i="14"/>
  <c r="A163" i="14"/>
  <c r="A135" i="14"/>
  <c r="A136" i="14"/>
  <c r="A137" i="14"/>
  <c r="A138" i="14"/>
  <c r="A139" i="14"/>
  <c r="A140" i="14"/>
  <c r="A141" i="14"/>
  <c r="A142" i="14"/>
  <c r="A143" i="14"/>
  <c r="A144" i="14"/>
  <c r="A145" i="14"/>
  <c r="A146" i="14"/>
  <c r="A147" i="14"/>
  <c r="A148" i="14"/>
  <c r="A149" i="14"/>
  <c r="A150" i="14"/>
  <c r="A151" i="14"/>
  <c r="A152" i="14"/>
  <c r="A153" i="14"/>
  <c r="A154" i="14"/>
  <c r="A134" i="14"/>
  <c r="A109"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78" i="14"/>
  <c r="D15" i="13"/>
  <c r="A356" i="16" s="1"/>
  <c r="A354" i="16"/>
  <c r="C15" i="13"/>
  <c r="A359" i="14" s="1"/>
  <c r="C14" i="13"/>
  <c r="A358" i="14" s="1"/>
  <c r="D7" i="12"/>
  <c r="A324" i="16" s="1"/>
  <c r="C7" i="12"/>
  <c r="A328" i="14" s="1"/>
  <c r="D7" i="11"/>
  <c r="A294" i="16" s="1"/>
  <c r="C7" i="11"/>
  <c r="A298" i="14" s="1"/>
  <c r="A157" i="14"/>
  <c r="A153" i="16"/>
  <c r="A155" i="14"/>
</calcChain>
</file>

<file path=xl/sharedStrings.xml><?xml version="1.0" encoding="utf-8"?>
<sst xmlns="http://schemas.openxmlformats.org/spreadsheetml/2006/main" count="1344" uniqueCount="1121">
  <si>
    <t># Fenêtre principale</t>
  </si>
  <si>
    <t># Pantalla Principal</t>
  </si>
  <si>
    <t># Titre</t>
  </si>
  <si>
    <t>window.principal.title</t>
  </si>
  <si>
    <t>Caerus</t>
  </si>
  <si>
    <t># Título</t>
  </si>
  <si>
    <t>Documents</t>
  </si>
  <si>
    <t>Sortir</t>
  </si>
  <si>
    <t>Langues</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</si>
  <si>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</si>
  <si>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</si>
  <si>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</si>
  <si>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</si>
  <si>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</si>
  <si>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</si>
  <si>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</si>
  <si>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</si>
  <si>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</si>
  <si>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</si>
  <si>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</si>
  <si>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</si>
  <si>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</si>
  <si>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</si>
  <si>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</si>
  <si>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</si>
  <si>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</si>
  <si>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</si>
  <si>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</si>
  <si>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</si>
  <si>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</si>
  <si>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</si>
  <si>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</si>
  <si>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</si>
  <si>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</si>
  <si>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</si>
  <si>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</si>
  <si>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</si>
  <si>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</si>
  <si>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</si>
  <si>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</si>
  <si>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</si>
  <si>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</si>
  <si>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</si>
  <si>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</si>
  <si>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</si>
  <si>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</si>
  <si>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</si>
  <si>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</si>
  <si>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</si>
  <si>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</si>
  <si>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</si>
  <si>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</si>
  <si>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</si>
  <si>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</si>
  <si>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</si>
  <si>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</si>
  <si>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</si>
  <si>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</si>
  <si>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</si>
  <si>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</si>
  <si>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</si>
  <si>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</si>
  <si>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</si>
  <si>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</si>
  <si>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</si>
  <si>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</si>
  <si>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</si>
  <si>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</si>
  <si>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</si>
  <si>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</si>
  <si>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</si>
  <si>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</si>
  <si>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</si>
  <si>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</si>
  <si>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</si>
  <si>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</si>
  <si>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</si>
  <si>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</si>
  <si>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</si>
  <si>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</si>
  <si>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</si>
  <si>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</si>
  <si>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</si>
  <si>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</si>
  <si>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</si>
  <si>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</si>
  <si>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</si>
  <si>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</si>
  <si>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</si>
  <si>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</si>
  <si>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</si>
  <si>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</si>
  <si>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</si>
  <si>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</si>
  <si>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</si>
  <si>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</si>
  <si>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</si>
  <si>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</si>
  <si>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</si>
  <si>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</si>
  <si>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</si>
  <si>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</si>
  <si>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</si>
  <si>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</si>
  <si>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</si>
  <si>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</si>
  <si>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</si>
  <si>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</si>
  <si>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</si>
  <si>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</si>
  <si>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</si>
  <si>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</si>
  <si>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</si>
  <si>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</si>
  <si>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</si>
  <si>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</si>
  <si>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</si>
  <si>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</si>
  <si>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</si>
  <si>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</si>
  <si>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</si>
  <si>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</si>
  <si>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</si>
  <si>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</si>
  <si>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</si>
  <si>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</si>
  <si>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</si>
  <si>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</si>
  <si>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</si>
  <si>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</si>
  <si>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</si>
  <si>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</si>
  <si>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</si>
  <si>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</si>
  <si>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</si>
  <si>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</si>
  <si>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</si>
  <si>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</si>
  <si>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</si>
  <si>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</si>
  <si>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</si>
  <si>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</si>
  <si>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</si>
  <si>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</si>
  <si>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</si>
  <si>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</si>
  <si>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</si>
  <si>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</si>
  <si>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</si>
  <si>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</si>
  <si>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</si>
  <si>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</si>
  <si>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</si>
  <si>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</si>
  <si>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</si>
  <si>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</si>
  <si>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</si>
  <si>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</si>
  <si>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</si>
  <si>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</si>
  <si>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</si>
  <si>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</si>
  <si>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</si>
  <si>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</si>
  <si>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</si>
  <si>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</si>
  <si>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</si>
  <si>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</si>
  <si>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</si>
  <si>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</si>
  <si>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</si>
  <si>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</si>
  <si>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</si>
  <si>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</si>
  <si>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</si>
  <si>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</si>
  <si>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</si>
  <si>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</si>
  <si>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</si>
  <si>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</si>
  <si>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</si>
  <si>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</si>
  <si>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</si>
  <si>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</si>
  <si>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</si>
  <si>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</si>
  <si>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</si>
  <si>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</si>
  <si>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</si>
  <si>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</si>
  <si>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</si>
  <si>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</si>
  <si>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</si>
  <si>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</si>
  <si>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</si>
  <si>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</si>
  <si>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</si>
  <si>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</si>
  <si>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</si>
  <si>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</si>
  <si>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</si>
  <si>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</si>
  <si>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</si>
  <si>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</si>
  <si>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</si>
  <si>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</si>
  <si>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</si>
  <si>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</si>
  <si>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</si>
  <si>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</si>
  <si>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</si>
  <si>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</si>
  <si>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</si>
  <si>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</si>
  <si>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</si>
  <si>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</si>
  <si>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</si>
  <si>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</si>
  <si>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</si>
  <si>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</si>
  <si>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</si>
  <si>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</si>
  <si>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</si>
  <si>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</si>
  <si>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</si>
  <si>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</si>
  <si>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</si>
  <si>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</si>
  <si>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</si>
  <si>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</si>
  <si>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</si>
  <si>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</si>
  <si>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</si>
  <si>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</si>
  <si>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</si>
  <si>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</si>
  <si>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</si>
  <si>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</si>
  <si>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</si>
  <si>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</si>
  <si>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</si>
  <si>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</si>
  <si>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</si>
  <si>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</si>
  <si>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</si>
  <si>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</si>
  <si>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</si>
  <si>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</si>
  <si>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</si>
  <si>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</si>
  <si>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</si>
  <si>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</si>
  <si>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</si>
  <si>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</si>
  <si>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</si>
  <si>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</si>
  <si>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</si>
  <si>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</si>
  <si>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</si>
  <si>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</si>
  <si>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</si>
  <si>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</si>
  <si>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</si>
  <si>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</si>
  <si>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</si>
  <si>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</si>
  <si>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</si>
  <si>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</si>
  <si>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</si>
  <si>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</si>
  <si>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</si>
  <si>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</si>
  <si>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</si>
  <si>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</si>
  <si>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</si>
  <si>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</si>
  <si>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</si>
  <si>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</si>
  <si>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</si>
  <si>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</si>
  <si>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</si>
  <si>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</si>
  <si>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</si>
  <si>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</si>
  <si>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</si>
  <si>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</si>
  <si>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</si>
  <si>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</si>
  <si>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</si>
  <si>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</si>
  <si>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</si>
  <si>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</si>
  <si>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</si>
  <si>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</si>
  <si>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</si>
  <si>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</si>
  <si>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</si>
  <si>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</si>
  <si>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</si>
  <si>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</si>
  <si>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</si>
  <si>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</si>
  <si>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</si>
  <si>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</si>
  <si>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</si>
  <si>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</si>
  <si>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</si>
  <si>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</si>
  <si>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</si>
  <si>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</si>
  <si>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</si>
  <si>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</si>
  <si>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</si>
  <si>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</si>
  <si>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</si>
  <si>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</si>
  <si>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</si>
  <si>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</si>
  <si>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</si>
  <si>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</si>
  <si>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</si>
  <si>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</si>
  <si>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</si>
  <si>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</si>
  <si>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</si>
  <si>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</si>
  <si>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</si>
  <si>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</si>
  <si>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</si>
  <si>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</si>
  <si>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</si>
  <si>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</si>
  <si>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</si>
  <si>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</si>
  <si>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</si>
  <si>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</si>
  <si>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</si>
  <si>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</si>
  <si>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</si>
  <si>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</si>
  <si>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</si>
  <si>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</si>
  <si>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</si>
  <si>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</si>
  <si>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</si>
  <si>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</si>
  <si>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</si>
  <si>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</si>
  <si>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</si>
  <si>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</si>
  <si>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</si>
  <si>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</si>
  <si>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</si>
  <si>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</si>
  <si>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</si>
  <si>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</si>
  <si>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</si>
  <si>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</si>
  <si>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</si>
  <si>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</si>
  <si>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</si>
  <si>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</si>
  <si>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</si>
  <si>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</si>
  <si>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</si>
  <si>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</si>
  <si>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</si>
  <si>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</si>
  <si>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</si>
  <si>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</si>
  <si>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</si>
  <si>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</si>
  <si>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</si>
  <si>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</si>
  <si>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</si>
  <si>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</si>
  <si>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</si>
  <si>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</si>
  <si>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</si>
  <si>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</si>
  <si>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</si>
  <si>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</si>
  <si>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</si>
  <si>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</si>
  <si>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</si>
  <si>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</si>
  <si>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</si>
  <si>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</si>
  <si>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</si>
  <si>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</si>
  <si>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</si>
  <si>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</si>
  <si>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</si>
  <si>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</si>
  <si>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</si>
  <si>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</si>
  <si>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</si>
  <si>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</si>
  <si>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</si>
  <si>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</si>
  <si>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</si>
  <si>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</si>
  <si>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</si>
  <si>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</si>
  <si>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</si>
  <si>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</si>
  <si>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</si>
  <si>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</si>
  <si>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</si>
  <si>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</si>
  <si>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</si>
  <si>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</si>
  <si>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</si>
  <si>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</si>
  <si>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</si>
  <si>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</si>
  <si>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</si>
  <si>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</si>
  <si>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</si>
  <si>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</si>
  <si>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</si>
  <si>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</si>
  <si>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</si>
  <si>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</si>
  <si>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</si>
  <si>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</si>
  <si>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</si>
  <si>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</si>
  <si>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</si>
  <si>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</si>
  <si>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</si>
  <si>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</si>
  <si>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</si>
  <si>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</si>
  <si>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</si>
  <si>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</si>
  <si>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</si>
  <si>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</si>
  <si>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</si>
  <si>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</si>
  <si>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</si>
  <si>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</si>
  <si>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</si>
  <si>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</si>
  <si>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</si>
  <si>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</si>
  <si>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</si>
  <si>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</si>
  <si>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</si>
  <si>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</si>
  <si>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</si>
  <si>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</si>
  <si>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</si>
  <si>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</si>
  <si>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</si>
  <si>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</si>
  <si>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</si>
  <si>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</si>
  <si>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</si>
  <si>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</si>
  <si>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</si>
  <si>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</si>
  <si>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</si>
  <si>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</si>
  <si>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</si>
  <si>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</si>
  <si>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</si>
  <si>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</si>
  <si>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</si>
  <si>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</si>
  <si>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</si>
  <si>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</si>
  <si>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</si>
  <si>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</si>
  <si>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</si>
  <si>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</si>
  <si>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</si>
  <si>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</si>
  <si>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</si>
  <si>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</si>
  <si>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</si>
  <si>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</si>
  <si>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</si>
  <si>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</si>
  <si>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</si>
  <si>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</si>
  <si>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Supprimer le matériel</t>
  </si>
  <si>
    <t>Eliminar el material</t>
  </si>
  <si>
    <t xml:space="preserve">Nombre de matériels par page : </t>
  </si>
  <si>
    <t xml:space="preserve">Número de materiales por página : </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</si>
  <si>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</si>
  <si>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</si>
  <si>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</si>
  <si>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</si>
  <si>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</si>
  <si>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</si>
  <si>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</si>
  <si>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</si>
  <si>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</si>
  <si>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</si>
  <si>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</si>
  <si>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</si>
  <si>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</si>
  <si>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</si>
  <si>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</si>
  <si>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</si>
  <si>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</si>
  <si>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</si>
  <si>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</si>
  <si>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</si>
  <si>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</si>
  <si>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</si>
  <si>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</si>
  <si>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</si>
  <si>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</si>
  <si>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</si>
  <si>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</si>
  <si>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</si>
  <si>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</si>
  <si>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</si>
  <si>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</si>
  <si>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</si>
  <si>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</si>
  <si>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</si>
  <si>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</si>
  <si>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</si>
  <si>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</si>
  <si>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</si>
  <si>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</si>
  <si>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</si>
  <si>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</si>
  <si>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</si>
  <si>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</si>
  <si>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</si>
  <si>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</si>
  <si>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</si>
  <si>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</si>
  <si>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Repertoire de la bibliothèque Caerus :</t>
  </si>
  <si>
    <t>Directorio de la biblioteca Caerus :</t>
  </si>
  <si>
    <t xml:space="preserve">Biblioteca Caerus </t>
  </si>
  <si>
    <t xml:space="preserve"> Bibliothèque Caerus </t>
  </si>
  <si>
    <t>Créer matériels</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</si>
  <si>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</si>
  <si>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</si>
  <si>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</si>
  <si>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</si>
  <si>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</si>
  <si>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</si>
  <si>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</si>
  <si>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</si>
  <si>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</si>
  <si>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</si>
  <si>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</si>
  <si>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</si>
  <si>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</si>
  <si>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</si>
  <si>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</si>
  <si>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</si>
  <si>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</si>
  <si>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</si>
  <si>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</si>
  <si>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</si>
  <si>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</si>
  <si>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</si>
  <si>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</si>
  <si>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</si>
  <si>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</si>
  <si>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</si>
  <si>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</si>
  <si>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</si>
  <si>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</si>
  <si>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</si>
  <si>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</si>
  <si>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</si>
  <si>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</si>
  <si>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</si>
  <si>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</si>
  <si>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</si>
  <si>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</si>
  <si>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</si>
  <si>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</si>
  <si>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</si>
  <si>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</si>
  <si>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</si>
  <si>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</si>
  <si>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</si>
  <si>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</si>
  <si>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</si>
  <si>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</si>
  <si>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</si>
  <si>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</si>
  <si>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</si>
  <si>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</si>
  <si>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</si>
  <si>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</si>
  <si>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</si>
  <si>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</si>
  <si>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</si>
  <si>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</si>
  <si>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</si>
  <si>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</si>
  <si>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</si>
  <si>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</si>
  <si>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</si>
  <si>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</si>
  <si>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</si>
  <si>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</si>
  <si>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</si>
  <si>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</si>
  <si>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</si>
  <si>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</si>
  <si>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</si>
  <si>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</si>
  <si>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</si>
  <si>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</si>
  <si>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</si>
  <si>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</si>
  <si>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</si>
  <si>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</si>
  <si>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</si>
  <si>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</si>
  <si>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</si>
  <si>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</si>
  <si>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</si>
  <si>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</si>
  <si>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</si>
  <si>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</si>
  <si>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</si>
  <si>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</si>
  <si>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</si>
  <si>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</si>
  <si>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</si>
  <si>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</si>
  <si>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</si>
  <si>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</si>
  <si>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</si>
  <si>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</si>
  <si>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</si>
  <si>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</si>
  <si>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</si>
  <si>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</si>
  <si>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</si>
  <si>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</si>
  <si>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</si>
  <si>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</si>
  <si>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</si>
  <si>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</si>
  <si>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</si>
  <si>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</si>
  <si>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</si>
  <si>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</si>
  <si>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</si>
  <si>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</si>
  <si>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</si>
  <si>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</si>
  <si>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</si>
  <si>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</si>
  <si>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</si>
  <si>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</si>
  <si>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</si>
  <si>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</si>
  <si>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</si>
  <si>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</si>
  <si>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</si>
  <si>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</si>
  <si>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</si>
  <si>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</si>
  <si>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</si>
  <si>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</si>
  <si>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</si>
  <si>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</si>
  <si>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</si>
  <si>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</si>
  <si>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</si>
  <si>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1.1.2&lt;br /&gt;&lt;u&gt;Editeur : &lt;/u&gt; Jeremy, Leda&lt;br /&gt;&lt;u&gt;Site web : &lt;/u&gt;https://github.com/Jeremy-Leda/Caerus&lt;/p&gt;&lt;/html&gt;</t>
  </si>
  <si>
    <t>&lt;html&gt;&lt;p&gt;&lt;b&gt;&lt;u&gt;Acerca de la application&lt;/b&gt;&lt;/u&gt;&lt;br /&gt;&lt;br /&gt;&lt;u&gt;Nombre de la application :&lt;/u&gt; Caerus&lt;BR /&gt;&lt;u&gt;Versión :&lt;/u&gt; 1.1.2&lt;br /&gt;&lt;u&gt;Editor :&lt;/u&gt; Jeremy, Leda&lt;br/&gt;&lt;u&gt;Sitio web :&lt;/u&gt; https://github.com/Jeremy-Leda/Caerus&lt;/p&gt;&lt;/html&gt;</t>
  </si>
  <si>
    <t>#Message pour les erreurs d'incohérence</t>
  </si>
  <si>
    <t>window.error.inconsistency.title</t>
  </si>
  <si>
    <t>window.error.inconsistency.panel.title</t>
  </si>
  <si>
    <t>window.error.inconsistency.number.line.label</t>
  </si>
  <si>
    <t>window.error.inconsistency.message.panel.title</t>
  </si>
  <si>
    <t>window.error.inconsistency.message</t>
  </si>
  <si>
    <t>Liste des incohérences</t>
  </si>
  <si>
    <t>Número de línea :</t>
  </si>
  <si>
    <t>window.main.inconsistency.error.panel.title</t>
  </si>
  <si>
    <t>window.error.inconsistency.buttons.panel.title</t>
  </si>
  <si>
    <t>window.error.inconsistency.buttons.close.button.label</t>
  </si>
  <si>
    <t xml:space="preserve">Texte du corpus : </t>
  </si>
  <si>
    <t xml:space="preserve">Texto del corpus : </t>
  </si>
  <si>
    <t xml:space="preserve">Balise : </t>
  </si>
  <si>
    <t>Etiqueta :</t>
  </si>
  <si>
    <t>window.error.inconsistency.field.label</t>
  </si>
  <si>
    <t>Erreurs de cohérence</t>
  </si>
  <si>
    <t>Errores de coherencia</t>
  </si>
  <si>
    <t>Lista de incoherencias</t>
  </si>
  <si>
    <t>&lt;HTML&gt;&lt;P&gt;Des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t>
  </si>
  <si>
    <t>&lt;HTML&gt;&lt;P&gt;Vuelva a cargar los documentos corregidos.&lt;BR/&gt;Los desfases de información pueden hacer&lt;BR/&gt;que se detecten nuevos errores.&lt;/P&gt;&lt;/HTML&gt;</t>
  </si>
  <si>
    <t>window.error.missing.base.code.title</t>
  </si>
  <si>
    <t>window.error.missing.base.code.panel.title</t>
  </si>
  <si>
    <t>window.error.missing.base.code.field.label</t>
  </si>
  <si>
    <t>window.error.missing.base.code.number.line.label</t>
  </si>
  <si>
    <t>window.error.missing.base.code.message.panel.title</t>
  </si>
  <si>
    <t>window.error.missing.base.code.message</t>
  </si>
  <si>
    <t>window.error.missing.base.code.buttons.panel.title</t>
  </si>
  <si>
    <t>window.error.missing.base.code.buttons.close.button.label</t>
  </si>
  <si>
    <t>window.error.missing.base.code.name.file.label</t>
  </si>
  <si>
    <t xml:space="preserve">Nom du fichier : </t>
  </si>
  <si>
    <t xml:space="preserve">Nombre del documento : </t>
  </si>
  <si>
    <t>window.error.inconsistency.name.file.label</t>
  </si>
  <si>
    <t>#Message pour les erreurs de balise introductive</t>
  </si>
  <si>
    <t>Liste des balises introductives</t>
  </si>
  <si>
    <t>Erreurs de balises introductives</t>
  </si>
  <si>
    <t>Lista de etiquetas introductorias</t>
  </si>
  <si>
    <t>#Mensaje para etiquetas introductoria</t>
  </si>
  <si>
    <t>Errores de duplicados</t>
  </si>
  <si>
    <t>Erreurs de duplications</t>
  </si>
  <si>
    <t>Fermer et recharger les documents</t>
  </si>
  <si>
    <t>Cerrar y cargar lors documentos</t>
  </si>
  <si>
    <t>Voir les erreurs de duplication</t>
  </si>
  <si>
    <t>Ver errores de duplicados</t>
  </si>
  <si>
    <t>window.main.inconsistency.error.duplicate.button.label</t>
  </si>
  <si>
    <t>window.main.inconsistency.error.base.code.button.label</t>
  </si>
  <si>
    <t>Voir les erreurs de balises introductives</t>
  </si>
  <si>
    <t>Ver errores de etiquetas introductoria</t>
  </si>
  <si>
    <t>&lt;HTML&gt;&lt;P&gt;Se han detectado errores en las etiquetas de introducción.&lt;BR/&gt;Debe corregir manualmente la información directamente en sus documentos.&lt;BR/&gt;Al cerrar esta ventana, los documentos se recargarán automáticamente.&lt;/P&gt;&lt;/HTML&gt;</t>
  </si>
  <si>
    <t>Errores de etiquetas introductorias</t>
  </si>
  <si>
    <t>&lt;HTML&gt;&lt;P&gt;Des erreurs de balises introductives ont été détectées.&lt;BR/&gt;Vous devez corriger manuellement les informations sur vos documents.&lt;BR/&gt;En refermant cette fenêtre les documents se rechargeront automatiquement.&lt;/P&gt;&lt;/HTML&gt;</t>
  </si>
  <si>
    <t>Enregistrer les modifications</t>
  </si>
  <si>
    <t>Guardar los cambios</t>
  </si>
  <si>
    <t>#Information pour l'enregistrement des informations</t>
  </si>
  <si>
    <t>#Información para el registro de la información</t>
  </si>
  <si>
    <t>#Information Navigation</t>
  </si>
  <si>
    <t>#Información Navigation</t>
  </si>
  <si>
    <t>Navigation</t>
  </si>
  <si>
    <t>Navegador</t>
  </si>
  <si>
    <t>window.message.save</t>
  </si>
  <si>
    <t>window.navigation.panel.title</t>
  </si>
  <si>
    <t>window.manage.texts.edit.text.action.button.save.label</t>
  </si>
  <si>
    <t>Bibliothèque</t>
  </si>
  <si>
    <t>Biblioteca</t>
  </si>
  <si>
    <t>#Barre de progression</t>
  </si>
  <si>
    <t>Veuillez patienter</t>
  </si>
  <si>
    <t>window.progress.bar.panel.title</t>
  </si>
  <si>
    <t>window.progress.bar.load.text.label</t>
  </si>
  <si>
    <t>window.progress.bar.export.excel.label</t>
  </si>
  <si>
    <t>Espere por favor</t>
  </si>
  <si>
    <t>#Barra de progreso</t>
  </si>
  <si>
    <t>Consultar / Editar</t>
  </si>
  <si>
    <t>Consulter / Éditer</t>
  </si>
  <si>
    <t>#Message si l'application est lancé plus d'une fois</t>
  </si>
  <si>
    <t>window.alert.more.one.caerus.launch.message.title</t>
  </si>
  <si>
    <t>window.alert.more.one.caerus.launch.message.content</t>
  </si>
  <si>
    <t>Attention</t>
  </si>
  <si>
    <t>#Mensaje si la aplicación se inicia más de una vez</t>
  </si>
  <si>
    <t>Atención</t>
  </si>
  <si>
    <t>&lt;html&gt;&lt;p&gt;Caerus est déjà executé.&lt;br/&gt;Vous ne pouvez pas executer Caerus plus d'une fois.&lt;/p&gt;&lt;/html&gt;</t>
  </si>
  <si>
    <t>&lt;html&gt;&lt;p&gt;Caerus ya se está ejecutando.&lt;br/&gt;No puede ejecutar Caerus más de una vez.&lt;/p&gt;&lt;/html&gt;</t>
  </si>
  <si>
    <t>window.menu.level6.title</t>
  </si>
  <si>
    <t>Analyse</t>
  </si>
  <si>
    <t>Análisis</t>
  </si>
  <si>
    <t>window.menu.level6.sublevel1.title</t>
  </si>
  <si>
    <t>Commencer une analyse</t>
  </si>
  <si>
    <t>Iniciar un análisis</t>
  </si>
  <si>
    <t>window.menu.level6.sublevel2.title</t>
  </si>
  <si>
    <t>Charger une analyse</t>
  </si>
  <si>
    <t>Cargar un análisis</t>
  </si>
  <si>
    <t>#Message pour commencer une analyse</t>
  </si>
  <si>
    <t>#Mensaje para iniciar un análisis</t>
  </si>
  <si>
    <t>Assistant d'analyse lexicométrique</t>
  </si>
  <si>
    <t>Asistente de análisis lexicométrico</t>
  </si>
  <si>
    <t>window.start.analysis.code.title</t>
  </si>
  <si>
    <t>window.start.analysis.information.panel.title</t>
  </si>
  <si>
    <t>window.start.analysis.information.message.etape1</t>
  </si>
  <si>
    <t>window.start.analysis.wizard.panel.title</t>
  </si>
  <si>
    <t>Exportar Excel. . .</t>
  </si>
  <si>
    <t>Cargando textos. . .</t>
  </si>
  <si>
    <t>Export Excel. . .</t>
  </si>
  <si>
    <t>Chargement des textes. . .</t>
  </si>
  <si>
    <t>window.save.excel.options.key.label</t>
  </si>
  <si>
    <t>window.save.excel.options.number.label</t>
  </si>
  <si>
    <t>Afficher la clé technique (nécessaire pour l'import)</t>
  </si>
  <si>
    <t>Afficher le numéro unique du matèriel</t>
  </si>
  <si>
    <t>Mostrar la clave técnica (necesaria para la importación)</t>
  </si>
  <si>
    <t>Mostrar el número único del material</t>
  </si>
  <si>
    <t>#Fenêtre Import Excel Personnalisé</t>
  </si>
  <si>
    <t>#Pantalla Importar Excel Personalizada</t>
  </si>
  <si>
    <t>Choix du fichier excel</t>
  </si>
  <si>
    <t>Elección del archivo excel</t>
  </si>
  <si>
    <t>Importer le fichier excel personnalisé</t>
  </si>
  <si>
    <t>Importar archivo de Excel personalizado</t>
  </si>
  <si>
    <t>Le fichier excel à importer</t>
  </si>
  <si>
    <t>El archivo Excel para importar</t>
  </si>
  <si>
    <t>Haga clic en el botón Examinar para seleccionar el archivo de Excel para importar.</t>
  </si>
  <si>
    <t>Cliquer sur le bouton Parcourir pour sélectionner le fichier Excel à importer</t>
  </si>
  <si>
    <t>Choix du traitement à appliquer à l'import</t>
  </si>
  <si>
    <t>Elección del tratamiento a aplicar a la importación</t>
  </si>
  <si>
    <t>Archivo de Excel para importar : %s</t>
  </si>
  <si>
    <t>Fichier Excel à importer : %s</t>
  </si>
  <si>
    <t>excel.header.number</t>
  </si>
  <si>
    <t>Numéro</t>
  </si>
  <si>
    <t>Número</t>
  </si>
  <si>
    <t xml:space="preserve">Examinar... </t>
  </si>
  <si>
    <t>window.import.excel.panel.title</t>
  </si>
  <si>
    <t>window.import.excel.file.picker.panel.title</t>
  </si>
  <si>
    <t>window.import.excel.information.panel.title</t>
  </si>
  <si>
    <t>window.import.excel.information.panel.text.nothing</t>
  </si>
  <si>
    <t>window.import.excel.information.panel.text</t>
  </si>
  <si>
    <t>window.import.excel.list.specific.panel.title</t>
  </si>
  <si>
    <t>window.import.excel.list.specific.label</t>
  </si>
  <si>
    <t>window.import.excel.list.specific.label.nothing</t>
  </si>
  <si>
    <t>window.import.excel.list.fields.title.panel</t>
  </si>
  <si>
    <t>window.import.excel.file.label</t>
  </si>
  <si>
    <t>window.import.excel.action.title.panel</t>
  </si>
  <si>
    <t>window.import.excel.action.select.all</t>
  </si>
  <si>
    <t>window.import.excel.action.deselect.all</t>
  </si>
  <si>
    <t>Import du fichier Excel</t>
  </si>
  <si>
    <t>Importer</t>
  </si>
  <si>
    <t>Importación de archivo de Excel</t>
  </si>
  <si>
    <t>Importar</t>
  </si>
  <si>
    <t>window.import.excel.principal.action.title.panel</t>
  </si>
  <si>
    <t>window.import.excel.principal.action.button.label</t>
  </si>
  <si>
    <t>window.progress.bar.import.excel.label</t>
  </si>
  <si>
    <t>Import Excel. . .</t>
  </si>
  <si>
    <t>Importar Excel. . .</t>
  </si>
  <si>
    <t>window.import.excel.sheet.name.label</t>
  </si>
  <si>
    <t>Nom de la feuille sur laquelle appliquer le traitement</t>
  </si>
  <si>
    <t>Nombre de la hoja sobre la que aplicar el tratamiento</t>
  </si>
  <si>
    <t>window.import.excel.sheet.name.panel.title</t>
  </si>
  <si>
    <t>Choix de la feuille Excel pour l'import</t>
  </si>
  <si>
    <t>Elección de hoja de Excel para importar</t>
  </si>
  <si>
    <t>Importer documents .txt</t>
  </si>
  <si>
    <t>Importar documentos .txt</t>
  </si>
  <si>
    <t>window.menu.level1.sublevel5.title</t>
  </si>
  <si>
    <t>Importer Excel</t>
  </si>
  <si>
    <t>Importar Excel</t>
  </si>
  <si>
    <t xml:space="preserve">Parcourir... </t>
  </si>
  <si>
    <t>window.import.file.picker.panel.label</t>
  </si>
  <si>
    <t>window.import.file.picker.panel.button</t>
  </si>
  <si>
    <t>Emplacement du fichier à importer</t>
  </si>
  <si>
    <t>Ubicación del archivo para importar</t>
  </si>
  <si>
    <t>window.operation.succeed.label</t>
  </si>
  <si>
    <t>L'opération demandée a bien été prise en compte</t>
  </si>
  <si>
    <t>Se ha tenido en cuenta la operación solicitada</t>
  </si>
  <si>
    <t>window.operation.failure.technical.label</t>
  </si>
  <si>
    <t>Une erreur technique s'est produite.</t>
  </si>
  <si>
    <t>Ha ocurrido un error técnico.</t>
  </si>
  <si>
    <t>window.operation.failure.technical.detail.panel.title</t>
  </si>
  <si>
    <t>Détail de l'erreur technique</t>
  </si>
  <si>
    <t xml:space="preserve">Detalle del error técnico </t>
  </si>
  <si>
    <t>window.operation.succeed.panel.title</t>
  </si>
  <si>
    <t>window.operation.failure.technical.panel.title</t>
  </si>
  <si>
    <t>Opération réussie</t>
  </si>
  <si>
    <t>Erreur</t>
  </si>
  <si>
    <t xml:space="preserve">Operación exitosa </t>
  </si>
  <si>
    <t>Error</t>
  </si>
  <si>
    <t>Le fichier n'existe pas</t>
  </si>
  <si>
    <t>window.functional.error.panel.title</t>
  </si>
  <si>
    <t>Erreur Utilisateur</t>
  </si>
  <si>
    <t>window.functional.error.list.label</t>
  </si>
  <si>
    <t>window.functional.error.file.not.exist</t>
  </si>
  <si>
    <t>window.functional.error.none.field.selected</t>
  </si>
  <si>
    <t>Aucun champ à traiter n'a été sélectionné</t>
  </si>
  <si>
    <t xml:space="preserve">Error de usuario </t>
  </si>
  <si>
    <t>El archivo no existe</t>
  </si>
  <si>
    <t>No se ha seleccionado ningún campo para procesar</t>
  </si>
  <si>
    <t>window.functional.error.invalid.configuration</t>
  </si>
  <si>
    <t>La configuration sélectionnée n'est pas autorisé pour l'opération demandée</t>
  </si>
  <si>
    <t xml:space="preserve">La configuración seleccionada no está autorizada para la operación solicitada </t>
  </si>
  <si>
    <t>Les champs sélectionnés ne sont pas compatible avec la configuration choisi</t>
  </si>
  <si>
    <t>window.functional.error.invalid.field.with.configuration</t>
  </si>
  <si>
    <t xml:space="preserve">Los campos seleccionados no son compatibles con la configuración elegida </t>
  </si>
  <si>
    <t>window.functional.error.invalid.file.excel</t>
  </si>
  <si>
    <t>Le fichier Excel n'est pas compatible avec l'opération demandé (champ inexistant)</t>
  </si>
  <si>
    <t xml:space="preserve">El archivo de Excel no es compatible con la operación solicitada (campo inexistente) </t>
  </si>
  <si>
    <t>window.functional.error.invalid.specific.configuration</t>
  </si>
  <si>
    <t>La configuration spécifique demandé n'a pas été trouvé dans la configuration sélectionné pour le traitement</t>
  </si>
  <si>
    <t>La configuración específica solicitada no se encontró en la configuración seleccionada para su procesamiento.</t>
  </si>
  <si>
    <t>window.functional.error.invalid.file.excel.specific.configuration</t>
  </si>
  <si>
    <t>Le fichier Excel fourni n'est pas compatible avec la configuration spécifique demandée</t>
  </si>
  <si>
    <t xml:space="preserve">El archivo de Excel proporcionado no es compatible con la configuración específica solicitada </t>
  </si>
  <si>
    <t>window.functional.error.invalid.analysis.folder</t>
  </si>
  <si>
    <t>Le dossier à analyser n'est pas valide (chemin inexistant)</t>
  </si>
  <si>
    <t>La carpeta a analizar no es válida (la ruta no existe)</t>
  </si>
  <si>
    <t>window.operation.validate</t>
  </si>
  <si>
    <t>Valider</t>
  </si>
  <si>
    <t>Validar</t>
  </si>
  <si>
    <t>window.information.answer.user.panel.title</t>
  </si>
  <si>
    <t>Réponse</t>
  </si>
  <si>
    <t>Respuesta</t>
  </si>
  <si>
    <t>window.information.question.user.panel.title</t>
  </si>
  <si>
    <t>Question</t>
  </si>
  <si>
    <t>Pregunta</t>
  </si>
  <si>
    <t>Nouveau StopWord</t>
  </si>
  <si>
    <t>StopWord</t>
  </si>
  <si>
    <t>Gestion des StopWords</t>
  </si>
  <si>
    <t>Liste</t>
  </si>
  <si>
    <t>Nouvelle liste</t>
  </si>
  <si>
    <t>Gestion des données StopWords</t>
  </si>
  <si>
    <t>Sauvegarder la liste</t>
  </si>
  <si>
    <t>Supprimer la liste</t>
  </si>
  <si>
    <t>window.functional.error.value.exist</t>
  </si>
  <si>
    <t>La nouvelle valeur est déjà présente dans la liste. Votre action a été annulé par le système</t>
  </si>
  <si>
    <t>El nuevo valor ya está presente en la lista. Su acción ha sido cancelada por el sistema</t>
  </si>
  <si>
    <t>window.menu.level6.sublevel3.title</t>
  </si>
  <si>
    <t>Gestion des listes</t>
  </si>
  <si>
    <t>window.menu.level6.sublevel3.sublevel1.title</t>
  </si>
  <si>
    <t>Stopwords</t>
  </si>
  <si>
    <t>window.menu.level6.sublevel3.sublevel2.title</t>
  </si>
  <si>
    <t>window.menu.level6.sublevel3.sublevel3.title</t>
  </si>
  <si>
    <t>Gestión de listas</t>
  </si>
  <si>
    <t>Gestión de StopWords</t>
  </si>
  <si>
    <t>Nuevo StopWord</t>
  </si>
  <si>
    <t>Gestión de datos StopWords</t>
  </si>
  <si>
    <t>window.manage.stopwords.panel.title</t>
  </si>
  <si>
    <t>window.manage.stopwords.information.message</t>
  </si>
  <si>
    <t>window.manage.stopwords.table.header.label</t>
  </si>
  <si>
    <t>window.manage.stopwords.add.information.message</t>
  </si>
  <si>
    <t>window.manage.stopwords.add.text.label</t>
  </si>
  <si>
    <t>window.manage.stopwords.table.panel.title</t>
  </si>
  <si>
    <t>window.manage.radicals.panel.title</t>
  </si>
  <si>
    <t>window.manage.radicals.information.message</t>
  </si>
  <si>
    <t>window.manage.radicals.table.header.label</t>
  </si>
  <si>
    <t>window.manage.radicals.add.information.message</t>
  </si>
  <si>
    <t>window.manage.radicals.add.text.label</t>
  </si>
  <si>
    <t>window.manage.radicals.table.panel.title</t>
  </si>
  <si>
    <t>window.manage.radicals.variation.add.information.message</t>
  </si>
  <si>
    <t>window.manage.radicals.variation.add.text.label</t>
  </si>
  <si>
    <t>window.manage.radicals.by.class.panel.title</t>
  </si>
  <si>
    <t>window.manage.radicals.by.class.information.message</t>
  </si>
  <si>
    <t>window.manage.radicals.by.class.table.header.label</t>
  </si>
  <si>
    <t>window.manage.radicals.by.class.add.information.message</t>
  </si>
  <si>
    <t>window.manage.radicals.by.class.add.text.label</t>
  </si>
  <si>
    <t>window.manage.radicals.by.class.table.panel.title</t>
  </si>
  <si>
    <t>window.manage.radicals.by.class.variation.add.information.message</t>
  </si>
  <si>
    <t>window.manage.radicals.by.class.variation.add.text.label</t>
  </si>
  <si>
    <t>Nouvelle classe</t>
  </si>
  <si>
    <t>window.manage.radicals.by.class.category.add.information.message</t>
  </si>
  <si>
    <t>window.manage.radicals.by.class.category.add.text.label</t>
  </si>
  <si>
    <t>Lista nueva</t>
  </si>
  <si>
    <t>Eliminar lista</t>
  </si>
  <si>
    <t>Guardar lista</t>
  </si>
  <si>
    <t>Lista</t>
  </si>
  <si>
    <t>window.edit.profile.label</t>
  </si>
  <si>
    <t>window.edit.profile.new.button.label</t>
  </si>
  <si>
    <t>window.edit.profile.remove.button.label</t>
  </si>
  <si>
    <t>window.edit.profile.save.button.label</t>
  </si>
  <si>
    <t>window.edit.profile.remove.button.confirmation.message</t>
  </si>
  <si>
    <t>window.edit.profile.new.button.copy.or.new.message</t>
  </si>
  <si>
    <t>window.edit.profile.new.button.new.name.message</t>
  </si>
  <si>
    <t>window.manage.stopwords.add.button.label</t>
  </si>
  <si>
    <t>window.manage.stopwords.remove.button.label</t>
  </si>
  <si>
    <t>Ajouter un StopWord</t>
  </si>
  <si>
    <t>Supprimer le StopWord</t>
  </si>
  <si>
    <t>Agregar un StopWord</t>
  </si>
  <si>
    <t>Eliminar StopWord</t>
  </si>
  <si>
    <t>window.manage.radicals.add.button.label</t>
  </si>
  <si>
    <t>window.manage.radicals.remove.button.label</t>
  </si>
  <si>
    <t>window.manage.radicals.variation.add.button.label</t>
  </si>
  <si>
    <t>window.manage.radicals.variation.remove.button.label</t>
  </si>
  <si>
    <t>window.manage.radicals.by.class.add.button.label</t>
  </si>
  <si>
    <t>window.manage.radicals.by.class.remove.button.label</t>
  </si>
  <si>
    <t>window.manage.radicals.by.class.variation.add.button.label</t>
  </si>
  <si>
    <t>window.manage.radicals.by.class.variation.remove.button.label</t>
  </si>
  <si>
    <t>window.manage.radicals.by.class.category.add.button.label</t>
  </si>
  <si>
    <t>window.manage.radicals.by.class.category.remove.button.label</t>
  </si>
  <si>
    <t>Ajouter une classe</t>
  </si>
  <si>
    <t>Supprimer la classe</t>
  </si>
  <si>
    <t>window.manage.stopwords.filter.label</t>
  </si>
  <si>
    <t>Rechercher un StopWord</t>
  </si>
  <si>
    <t>Buscar un StopWord</t>
  </si>
  <si>
    <t>window.manage.radicals.filter.label</t>
  </si>
  <si>
    <t>window.manage.radicals.variation.filter.label</t>
  </si>
  <si>
    <t>window.manage.radicals.by.class.filter.label</t>
  </si>
  <si>
    <t>window.manage.radicals.by.class.variation.filter.label</t>
  </si>
  <si>
    <t>window.manage.radicals.by.class.category.filter.label</t>
  </si>
  <si>
    <t>Rechercher une classe</t>
  </si>
  <si>
    <t>Nuevo clase</t>
  </si>
  <si>
    <t>Agregar una clase</t>
  </si>
  <si>
    <t>Eliminar clase</t>
  </si>
  <si>
    <t>Buscar una clase</t>
  </si>
  <si>
    <t>window.manage.stopwords.information.label</t>
  </si>
  <si>
    <t>Information</t>
  </si>
  <si>
    <t>Información</t>
  </si>
  <si>
    <t>window.manage.radicals.information.label</t>
  </si>
  <si>
    <t>window.manage.radicals.by.class.information.label</t>
  </si>
  <si>
    <t>window.edit.profile.save.all.profiles.and.quit</t>
  </si>
  <si>
    <t>Sauvegarder toutes les listes et quitter</t>
  </si>
  <si>
    <t>Guardar todas las listas y salir</t>
  </si>
  <si>
    <t>Gestion des Lemmes</t>
  </si>
  <si>
    <t>Lemmes</t>
  </si>
  <si>
    <t>Nouveau Lemme</t>
  </si>
  <si>
    <t>Gestion de la liste des lemmes</t>
  </si>
  <si>
    <t>Ajouter un lemme</t>
  </si>
  <si>
    <t>Supprimer le lemme</t>
  </si>
  <si>
    <t>Ajouter une forme</t>
  </si>
  <si>
    <t>Supprimer la forme</t>
  </si>
  <si>
    <t>Rechercher un lemme</t>
  </si>
  <si>
    <t>Rechercher une forme</t>
  </si>
  <si>
    <t>Gestión lemas</t>
  </si>
  <si>
    <t>Lemas</t>
  </si>
  <si>
    <t>Nuevo lema</t>
  </si>
  <si>
    <t>Gestión de la lista de lemas</t>
  </si>
  <si>
    <t>Nueva forma</t>
  </si>
  <si>
    <t>Agregar un lema</t>
  </si>
  <si>
    <t>Eliminar lema</t>
  </si>
  <si>
    <t>Agregar una forma</t>
  </si>
  <si>
    <t>Eliminar forma</t>
  </si>
  <si>
    <t>Buscar un lema</t>
  </si>
  <si>
    <t>Buscar una forma</t>
  </si>
  <si>
    <t>Gestion des lemmes par classe</t>
  </si>
  <si>
    <t>Lemmes par classes</t>
  </si>
  <si>
    <t>Nouveau lemme</t>
  </si>
  <si>
    <t>Nouvelle forme</t>
  </si>
  <si>
    <t>Gestión de lemas por clase</t>
  </si>
  <si>
    <t>Lemas por clase</t>
  </si>
  <si>
    <t>window.manage.radicals.variation.table.header.label</t>
  </si>
  <si>
    <t>Forme</t>
  </si>
  <si>
    <t>Forma</t>
  </si>
  <si>
    <t>window.manage.radicals.by.class.variation.table.header.label</t>
  </si>
  <si>
    <t>window.manage.radicals.by.class.category.table.header.label</t>
  </si>
  <si>
    <t>Classe</t>
  </si>
  <si>
    <t>Clase</t>
  </si>
  <si>
    <t>window.start.analysis.information.message.etape2</t>
  </si>
  <si>
    <t>window.start.analysis.type.panel.title</t>
  </si>
  <si>
    <t>Choix des analyses</t>
  </si>
  <si>
    <t>Elección de análisis</t>
  </si>
  <si>
    <t>window.start.analysis.information.message.etape3</t>
  </si>
  <si>
    <t>window.start.analysis.field.material.panel.title</t>
  </si>
  <si>
    <t>Choix des champs à analyser</t>
  </si>
  <si>
    <t>window.start.analysis.information.message.etape4</t>
  </si>
  <si>
    <t>window.start.analysis.choose.analyse.label</t>
  </si>
  <si>
    <t>Choix de l'analyse</t>
  </si>
  <si>
    <t>window.start.analysis.choose.analyse.panel.title</t>
  </si>
  <si>
    <t>Analyse Lexicométrique</t>
  </si>
  <si>
    <t>Análisis lexicométrico</t>
  </si>
  <si>
    <t>window.start.analysis.choose.analyse.option.panel.title</t>
  </si>
  <si>
    <t>Options disponibles/nécessaires pour l'analyse</t>
  </si>
  <si>
    <t>Opciones disponibles/requeridas para el análisis</t>
  </si>
  <si>
    <t>window.start.analysis.start.button.label</t>
  </si>
  <si>
    <t>Lancer l'analyse</t>
  </si>
  <si>
    <t>Iniciar el análisis</t>
  </si>
  <si>
    <t>window.start.analysis.consult.results.button.label</t>
  </si>
  <si>
    <t>Consulter les résultats</t>
  </si>
  <si>
    <t>Consultar los resultados</t>
  </si>
  <si>
    <t>window.start.analysis.token.number.label</t>
  </si>
  <si>
    <t>Nombre de tokens</t>
  </si>
  <si>
    <t>Numero de tokens</t>
  </si>
  <si>
    <t>Lemmatisation et numéro type</t>
  </si>
  <si>
    <t>Type token ratio</t>
  </si>
  <si>
    <t>Fréquence</t>
  </si>
  <si>
    <t>window.start.analysis.frequency.label</t>
  </si>
  <si>
    <t>window.start.analysis.token.ratio.label</t>
  </si>
  <si>
    <t>window.start.analysis.lemme.type.label</t>
  </si>
  <si>
    <t>Lematización y número de tipo</t>
  </si>
  <si>
    <t>Tipo de proporción de tokens</t>
  </si>
  <si>
    <t>Frecuencia</t>
  </si>
  <si>
    <t>window.start.analysis.choose.type.treatment.optional.list.panel.title</t>
  </si>
  <si>
    <t>Choix de la liste à utiliser</t>
  </si>
  <si>
    <t>window.start.analysis.choose.profile.treatment.optional.list.panel.title</t>
  </si>
  <si>
    <t>Elegir qué lista usar</t>
  </si>
  <si>
    <t>window.start.analysis.choose.profile.treatment.optional.list.label</t>
  </si>
  <si>
    <t>Type de prétraitement des données</t>
  </si>
  <si>
    <t>Modèle pour le prétaritement des données</t>
  </si>
  <si>
    <t>Tipo de preprocesamiento de datos</t>
  </si>
  <si>
    <t>Modelo de pretratamiento de datos</t>
  </si>
  <si>
    <t>window.start.analysis.choose.type.lemmatization.treatment.optional.list.label</t>
  </si>
  <si>
    <t>Choix du type de liste pour les lemmes</t>
  </si>
  <si>
    <t>Elección del tipo de lista para lemas</t>
  </si>
  <si>
    <t>window.start.analysis.choose.type.tokenization.treatment.optional.list.label</t>
  </si>
  <si>
    <t>Choix du type de liste pour les tokens</t>
  </si>
  <si>
    <t>Elección del tipo de lista para tokens</t>
  </si>
  <si>
    <t>Detail des résultats</t>
  </si>
  <si>
    <t>Detalle de resultados</t>
  </si>
  <si>
    <t>Token</t>
  </si>
  <si>
    <t>Numéro de formes qui apparaissent</t>
  </si>
  <si>
    <t>Número de formas que aparecen</t>
  </si>
  <si>
    <t>window.result.token.analysis.panel.title</t>
  </si>
  <si>
    <t>window.result.token.analysis.table.panel.title</t>
  </si>
  <si>
    <t>window.result.token.analysis.table.header.column.1.label</t>
  </si>
  <si>
    <t>window.result.token.analysis.table.header.column.2.label</t>
  </si>
  <si>
    <t>window.result.token.total.tokens.label</t>
  </si>
  <si>
    <t>Número total de tokens</t>
  </si>
  <si>
    <t>window.result.token.total.words.label</t>
  </si>
  <si>
    <t>Nombre total de tokens</t>
  </si>
  <si>
    <t>window.result.token.total.panel.title</t>
  </si>
  <si>
    <t>Résultat de l'analyse des tokens</t>
  </si>
  <si>
    <t>Resultado del análisis de tokens</t>
  </si>
  <si>
    <t>Résultat global</t>
  </si>
  <si>
    <t>Resultado general</t>
  </si>
  <si>
    <t>Nombre total de formes</t>
  </si>
  <si>
    <t>Número total de formas</t>
  </si>
  <si>
    <t>window.result.detail.token.analysis.panel.title</t>
  </si>
  <si>
    <t>Résultat détaillé de l'analyse des tokens</t>
  </si>
  <si>
    <t>window.result.detail.token.analysis.choose.field.panel.title</t>
  </si>
  <si>
    <t>Choix du champ à afficher</t>
  </si>
  <si>
    <t>window.result.detail.token.analysis.display.field.panel.title</t>
  </si>
  <si>
    <t>Champ à analyser</t>
  </si>
  <si>
    <t>window.result.detail.token.analysis.action.view.meta.button.label</t>
  </si>
  <si>
    <t>window.result.detail.token.analysis.action.view.data.button.label</t>
  </si>
  <si>
    <t>Consulter le document</t>
  </si>
  <si>
    <t>Elección del campo para mostrar</t>
  </si>
  <si>
    <t>Campo para analizar</t>
  </si>
  <si>
    <t>window.result.detail.token.analysis.navigation.label</t>
  </si>
  <si>
    <t>Document %d / %d</t>
  </si>
  <si>
    <t>Documento %d / %d</t>
  </si>
  <si>
    <t>window.result.token.action.panel.title</t>
  </si>
  <si>
    <t>window.result.token.action.show.detail.button.label</t>
  </si>
  <si>
    <t>Action supplémentaire</t>
  </si>
  <si>
    <t>Consulter le détail par document</t>
  </si>
  <si>
    <t>Acción adicional</t>
  </si>
  <si>
    <t>Consultar el detalle por documento</t>
  </si>
  <si>
    <t>window.read.corpus.title</t>
  </si>
  <si>
    <t>window.read.text.title</t>
  </si>
  <si>
    <t>window.read.specific.title</t>
  </si>
  <si>
    <t>Consultation des informations spécifiques</t>
  </si>
  <si>
    <t>Consultar información específica</t>
  </si>
  <si>
    <t>Consultation du document</t>
  </si>
  <si>
    <t>Consultation du matériel</t>
  </si>
  <si>
    <t>Consultar el documento</t>
  </si>
  <si>
    <t>Consultar el material</t>
  </si>
  <si>
    <t>Consulter le matériel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</si>
</sst>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20</xdr:row>
      <xdr:rowOff>0</xdr:rowOff>
    </xdr:from>
    <xdr:to>
      <xdr:col>4</xdr:col>
      <xdr:colOff>581025</xdr:colOff>
      <xdr:row>21</xdr:row>
      <xdr:rowOff>57150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381500"/>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20</xdr:row>
      <xdr:rowOff>1</xdr:rowOff>
    </xdr:from>
    <xdr:to>
      <xdr:col>5</xdr:col>
      <xdr:colOff>342900</xdr:colOff>
      <xdr:row>20</xdr:row>
      <xdr:rowOff>123825</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81501"/>
          <a:ext cx="523875" cy="1238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1155349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70" totalsRowShown="0" headerRowDxfId="36">
  <autoFilter ref="A1:D70"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5" totalsRowShown="0">
  <autoFilter ref="A1:D25"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63" totalsRowShown="0">
  <autoFilter ref="A1:D63"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38CA9E-C909-4C7C-8353-45B931CAD8B7}" name="Tableau16101518" displayName="Tableau16101518" ref="A1:D21" totalsRowShown="0">
  <autoFilter ref="A1:D21" xr:uid="{E7BA9EFA-948C-419C-8E1F-326C4CE3B620}"/>
  <tableColumns count="4">
    <tableColumn id="1" xr3:uid="{5F1F8B7F-9C98-41C4-84F2-7E61F1D8C8C2}" name="Numero"/>
    <tableColumn id="2" xr3:uid="{51E67173-6CD1-4B99-B896-238936FB03F6}" name="Code"/>
    <tableColumn id="3" xr3:uid="{45BDB7E1-9650-4720-82F1-E397F2878DCD}" name="Français"/>
    <tableColumn id="4" xr3:uid="{50185964-020E-4FD4-B748-2D1E90592778}" name="Español"/>
  </tableColumns>
  <tableStyleInfo name="TableStyleMedium1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79B78F6-26D7-40A5-B886-E70E636F62DF}" name="Tableau1610151819" displayName="Tableau1610151819" ref="A1:D21" totalsRowShown="0">
  <autoFilter ref="A1:D21" xr:uid="{E7BA9EFA-948C-419C-8E1F-326C4CE3B620}"/>
  <tableColumns count="4">
    <tableColumn id="1" xr3:uid="{0CF2C7DF-D3C3-43C8-8228-0E3BB4042D72}" name="Numero"/>
    <tableColumn id="2" xr3:uid="{2C49E31E-260D-410C-9B35-30DC774DB1F7}" name="Code"/>
    <tableColumn id="3" xr3:uid="{E6C617D7-CF79-4A76-A064-CB852BCC7498}" name="Français"/>
    <tableColumn id="4" xr3:uid="{D9CA1A11-EFBE-44C9-8E3E-B2C31B6EF7D5}" name="Español"/>
  </tableColumns>
  <tableStyleInfo name="TableStyleMedium1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067453-0998-4B6F-A015-C36FFF350274}" name="Tableau161015181920" displayName="Tableau161015181920" ref="A1:D55" totalsRowShown="0">
  <autoFilter ref="A1:D55" xr:uid="{E7BA9EFA-948C-419C-8E1F-326C4CE3B620}"/>
  <tableColumns count="4">
    <tableColumn id="1" xr3:uid="{93EBCA28-6850-4E5B-95B0-10E875DF804E}" name="Numero"/>
    <tableColumn id="2" xr3:uid="{C2EDFC63-75B8-42C6-A92C-19BA73C907B7}" name="Code"/>
    <tableColumn id="3" xr3:uid="{6F6B82DE-8489-4B2E-AE1B-00AABFE45815}" name="Français"/>
    <tableColumn id="4" xr3:uid="{55961DE2-FCFF-4038-B649-D06B3C7FF340}"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E3EFBA7-A83B-4AFB-A4F1-504C2C0F7BC6}" name="Tableau1521" displayName="Tableau1521" ref="A1:D20" totalsRowShown="0">
  <autoFilter ref="A1:D20" xr:uid="{1C0F8CDE-76C5-4629-A51B-1F75FFD867D6}"/>
  <tableColumns count="4">
    <tableColumn id="1" xr3:uid="{D9B1F6FA-0CEC-4D3B-8FFF-C0F37712BACD}" name="Numero"/>
    <tableColumn id="2" xr3:uid="{DD450510-7047-489E-B5CF-793CC0E6DC80}" name="Code"/>
    <tableColumn id="3" xr3:uid="{35CED444-26E0-4E22-A1F7-DA654D2AD0B3}" name="Français"/>
    <tableColumn id="4" xr3:uid="{B453CDAF-14D3-46D2-93C7-BAFDE57D3E7A}" name="Español"/>
  </tableColumns>
  <tableStyleInfo name="TableStyleMedium1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AFE4382-896C-46EC-B1F3-BDE0F359B30F}" name="Tableau152122" displayName="Tableau152122" ref="A1:D19" totalsRowShown="0">
  <autoFilter ref="A1:D19" xr:uid="{1C0F8CDE-76C5-4629-A51B-1F75FFD867D6}"/>
  <tableColumns count="4">
    <tableColumn id="1" xr3:uid="{C133F70E-E4F0-479A-B56B-1FD60660F6B4}" name="Numero"/>
    <tableColumn id="2" xr3:uid="{CD5F6150-2167-4652-B8D9-683106F96182}" name="Code"/>
    <tableColumn id="3" xr3:uid="{8B21ADC0-C709-43A3-8ECC-B1032B5F9593}" name="Français"/>
    <tableColumn id="4" xr3:uid="{5A519A7F-929E-48E5-B84C-3B0EC5FDCE2C}" name="Español"/>
  </tableColumns>
  <tableStyleInfo name="TableStyleMedium1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C346A47-1325-4EF4-B6AC-E727DE3A4CCE}" name="Tableau1521222324" displayName="Tableau1521222324" ref="A1:D17" totalsRowShown="0">
  <autoFilter ref="A1:D17" xr:uid="{1C0F8CDE-76C5-4629-A51B-1F75FFD867D6}"/>
  <tableColumns count="4">
    <tableColumn id="1" xr3:uid="{53A53528-E5B2-4974-A685-3960BA990F80}" name="Numero"/>
    <tableColumn id="2" xr3:uid="{24FA13FB-298C-43A3-9FCD-EEB4D997DF08}" name="Code"/>
    <tableColumn id="3" xr3:uid="{B3C1E2BA-2949-4DE0-9217-05140D5C0215}" name="Français"/>
    <tableColumn id="4" xr3:uid="{738AE493-0D76-42D5-B419-6D8F7864A03A}" name="Español"/>
  </tableColumns>
  <tableStyleInfo name="TableStyleMedium1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295D64B-F54C-48BA-BA79-543D9B63C48E}" name="Tableau15212223" displayName="Tableau15212223" ref="A1:D13" totalsRowShown="0">
  <autoFilter ref="A1:D13" xr:uid="{1C0F8CDE-76C5-4629-A51B-1F75FFD867D6}"/>
  <tableColumns count="4">
    <tableColumn id="1" xr3:uid="{0B35AA5C-EFBB-4018-8EFC-66F123551C9E}" name="Numero"/>
    <tableColumn id="2" xr3:uid="{1026E407-A446-4E61-8D6C-E642632F8FD8}" name="Code"/>
    <tableColumn id="3" xr3:uid="{BE54961E-6E2D-4874-93EF-432D9C3BBEB6}" name="Français"/>
    <tableColumn id="4" xr3:uid="{CC39B5BD-52AC-48AC-AFDB-00B23098884D}" name="Español"/>
  </tableColumns>
  <tableStyleInfo name="TableStyleMedium1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636D5C0-E425-453E-8B7D-CD5F8D5607E7}" name="Tableau1521222325" displayName="Tableau1521222325" ref="A1:D19" totalsRowShown="0">
  <autoFilter ref="A1:D19" xr:uid="{1C0F8CDE-76C5-4629-A51B-1F75FFD867D6}"/>
  <tableColumns count="4">
    <tableColumn id="1" xr3:uid="{C866E7C0-D6B0-4337-90CC-B4DB140A9105}" name="Numero"/>
    <tableColumn id="2" xr3:uid="{E4CAC2C0-9EFD-4E6F-9EA7-52F5541389BE}" name="Code"/>
    <tableColumn id="3" xr3:uid="{5AEAF681-1A73-4266-9EBF-F2C39C441B3C}" name="Français"/>
    <tableColumn id="4" xr3:uid="{0ACA7C6A-EE41-4952-8C3B-BE70ABDD61AE}" name="Español"/>
  </tableColumns>
  <tableStyleInfo name="TableStyleMedium1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3B065D3-CCD5-482F-AC7E-53CFE0D28520}" name="Tableau152122232526" displayName="Tableau152122232526" ref="A1:D25" totalsRowShown="0">
  <autoFilter ref="A1:D25" xr:uid="{1C0F8CDE-76C5-4629-A51B-1F75FFD867D6}"/>
  <tableColumns count="4">
    <tableColumn id="1" xr3:uid="{0A24D1D3-CBA6-4924-8E33-9BD9FB1D367D}" name="Numero"/>
    <tableColumn id="2" xr3:uid="{2888A3A1-F14F-4CFD-BE84-762908D1315B}" name="Code"/>
    <tableColumn id="3" xr3:uid="{E2122E35-53CC-447C-B242-B7E356B499C8}" name="Français"/>
    <tableColumn id="4" xr3:uid="{E8473269-218C-45C3-B28C-C37C567F2EF4}" name="Español"/>
  </tableColumns>
  <tableStyleInfo name="TableStyleMedium17"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4CE1A1C8-FF88-4680-BE98-CCE7813CCC24}" name="Tableau15212223252627" displayName="Tableau15212223252627" ref="A1:D25" totalsRowShown="0">
  <autoFilter ref="A1:D25" xr:uid="{1C0F8CDE-76C5-4629-A51B-1F75FFD867D6}"/>
  <tableColumns count="4">
    <tableColumn id="1" xr3:uid="{531C70F4-AA20-4692-981E-2CB62CFC9C8D}" name="Numero"/>
    <tableColumn id="2" xr3:uid="{EC2CF2DF-AD63-4EB8-B556-C89FF21D5C0D}" name="Code"/>
    <tableColumn id="3" xr3:uid="{1CFE3E41-9DC5-46D5-83D1-13021F338E80}" name="Français"/>
    <tableColumn id="4" xr3:uid="{98D0C9D3-B7A7-4B84-8040-64B7913FD4CB}" name="Español"/>
  </tableColumns>
  <tableStyleInfo name="TableStyleMedium17"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FC7F193D-C345-4CF1-8733-637A1DCE1E55}" name="Tableau1521222325262728" displayName="Tableau1521222325262728" ref="A1:D24" totalsRowShown="0">
  <autoFilter ref="A1:D24" xr:uid="{1C0F8CDE-76C5-4629-A51B-1F75FFD867D6}"/>
  <tableColumns count="4">
    <tableColumn id="1" xr3:uid="{D62510A8-9908-417A-937A-AD95ABEB7E96}" name="Numero"/>
    <tableColumn id="2" xr3:uid="{FA86C598-9630-429C-9BD3-E578AA428875}" name="Code"/>
    <tableColumn id="3" xr3:uid="{528B5195-9B6C-48D5-9715-1F7D4E9126C6}" name="Français"/>
    <tableColumn id="4" xr3:uid="{935E8C5F-7B4B-4270-84E0-EA16FB8BF5E7}"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2" totalsRowShown="0" headerRowDxfId="32" headerRowBorderDxfId="31" tableBorderDxfId="30">
  <autoFilter ref="A1:D22"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59"/>
  <sheetViews>
    <sheetView topLeftCell="A4" workbookViewId="0">
      <selection activeCell="C59" sqref="C59:D59"/>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60</v>
      </c>
      <c r="B1" s="2" t="s">
        <v>57</v>
      </c>
      <c r="C1" s="2" t="s">
        <v>58</v>
      </c>
      <c r="D1" s="2" t="s">
        <v>59</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9</v>
      </c>
      <c r="D7" t="s">
        <v>10</v>
      </c>
    </row>
    <row r="8" spans="1:4" x14ac:dyDescent="0.25">
      <c r="A8" s="6">
        <v>2</v>
      </c>
      <c r="B8" t="s">
        <v>354</v>
      </c>
      <c r="C8" t="s">
        <v>6</v>
      </c>
      <c r="D8" t="s">
        <v>43</v>
      </c>
    </row>
    <row r="9" spans="1:4" x14ac:dyDescent="0.25">
      <c r="A9" s="6">
        <v>3</v>
      </c>
      <c r="B9" t="s">
        <v>355</v>
      </c>
      <c r="C9" t="s">
        <v>830</v>
      </c>
      <c r="D9" t="s">
        <v>831</v>
      </c>
    </row>
    <row r="10" spans="1:4" x14ac:dyDescent="0.25">
      <c r="A10" s="6">
        <v>4</v>
      </c>
      <c r="B10" t="s">
        <v>356</v>
      </c>
      <c r="C10" t="s">
        <v>460</v>
      </c>
      <c r="D10" t="s">
        <v>459</v>
      </c>
    </row>
    <row r="11" spans="1:4" x14ac:dyDescent="0.25">
      <c r="A11" s="6">
        <v>5</v>
      </c>
      <c r="B11" t="s">
        <v>357</v>
      </c>
      <c r="C11" t="s">
        <v>461</v>
      </c>
      <c r="D11" t="s">
        <v>458</v>
      </c>
    </row>
    <row r="12" spans="1:4" x14ac:dyDescent="0.25">
      <c r="A12" s="6">
        <v>6</v>
      </c>
      <c r="B12" t="s">
        <v>358</v>
      </c>
      <c r="C12" t="s">
        <v>7</v>
      </c>
      <c r="D12" t="s">
        <v>44</v>
      </c>
    </row>
    <row r="13" spans="1:4" x14ac:dyDescent="0.25">
      <c r="A13" s="6">
        <v>7</v>
      </c>
      <c r="B13" t="s">
        <v>359</v>
      </c>
      <c r="C13" t="s">
        <v>8</v>
      </c>
      <c r="D13" t="s">
        <v>45</v>
      </c>
    </row>
    <row r="14" spans="1:4" x14ac:dyDescent="0.25">
      <c r="A14" s="6">
        <v>8</v>
      </c>
      <c r="B14" t="s">
        <v>360</v>
      </c>
      <c r="C14" t="s">
        <v>413</v>
      </c>
      <c r="D14" t="s">
        <v>414</v>
      </c>
    </row>
    <row r="15" spans="1:4" x14ac:dyDescent="0.25">
      <c r="A15" s="6">
        <v>9</v>
      </c>
      <c r="B15" t="s">
        <v>361</v>
      </c>
      <c r="C15" t="s">
        <v>543</v>
      </c>
      <c r="D15" t="s">
        <v>542</v>
      </c>
    </row>
    <row r="16" spans="1:4" x14ac:dyDescent="0.25">
      <c r="A16" s="6">
        <v>10</v>
      </c>
      <c r="B16" t="s">
        <v>362</v>
      </c>
      <c r="C16" t="s">
        <v>738</v>
      </c>
      <c r="D16" t="s">
        <v>739</v>
      </c>
    </row>
    <row r="17" spans="1:4" x14ac:dyDescent="0.25">
      <c r="A17" s="6">
        <v>11</v>
      </c>
      <c r="B17" t="s">
        <v>363</v>
      </c>
      <c r="C17" t="s">
        <v>457</v>
      </c>
      <c r="D17" t="s">
        <v>456</v>
      </c>
    </row>
    <row r="18" spans="1:4" x14ac:dyDescent="0.25">
      <c r="A18" s="6">
        <v>12</v>
      </c>
      <c r="B18" t="s">
        <v>364</v>
      </c>
      <c r="C18" t="s">
        <v>541</v>
      </c>
      <c r="D18" t="s">
        <v>443</v>
      </c>
    </row>
    <row r="19" spans="1:4" x14ac:dyDescent="0.25">
      <c r="A19" s="6">
        <v>13</v>
      </c>
      <c r="B19" t="s">
        <v>365</v>
      </c>
      <c r="C19" t="s">
        <v>748</v>
      </c>
      <c r="D19" t="s">
        <v>747</v>
      </c>
    </row>
    <row r="20" spans="1:4" x14ac:dyDescent="0.25">
      <c r="A20" s="6"/>
    </row>
    <row r="21" spans="1:4" x14ac:dyDescent="0.25">
      <c r="A21" s="6"/>
      <c r="C21" t="s">
        <v>11</v>
      </c>
    </row>
    <row r="22" spans="1:4" x14ac:dyDescent="0.25">
      <c r="A22" s="5">
        <v>14</v>
      </c>
      <c r="B22" t="s">
        <v>12</v>
      </c>
      <c r="C22" t="s">
        <v>537</v>
      </c>
      <c r="D22" t="s">
        <v>538</v>
      </c>
    </row>
    <row r="23" spans="1:4" x14ac:dyDescent="0.25">
      <c r="A23" s="5">
        <v>15</v>
      </c>
      <c r="B23" t="s">
        <v>13</v>
      </c>
      <c r="C23" t="s">
        <v>14</v>
      </c>
      <c r="D23" t="s">
        <v>46</v>
      </c>
    </row>
    <row r="24" spans="1:4" x14ac:dyDescent="0.25">
      <c r="A24" s="5">
        <v>16</v>
      </c>
      <c r="B24" t="s">
        <v>15</v>
      </c>
      <c r="C24" t="s">
        <v>40</v>
      </c>
      <c r="D24" t="s">
        <v>47</v>
      </c>
    </row>
    <row r="25" spans="1:4" x14ac:dyDescent="0.25">
      <c r="A25" s="5">
        <v>17</v>
      </c>
      <c r="B25" t="s">
        <v>16</v>
      </c>
      <c r="C25" t="s">
        <v>17</v>
      </c>
      <c r="D25" t="s">
        <v>48</v>
      </c>
    </row>
    <row r="26" spans="1:4" x14ac:dyDescent="0.25">
      <c r="A26" s="5">
        <v>18</v>
      </c>
      <c r="B26" t="s">
        <v>18</v>
      </c>
      <c r="C26" t="s">
        <v>19</v>
      </c>
      <c r="D26" t="s">
        <v>49</v>
      </c>
    </row>
    <row r="27" spans="1:4" x14ac:dyDescent="0.25">
      <c r="A27" s="5">
        <v>19</v>
      </c>
      <c r="B27" t="s">
        <v>20</v>
      </c>
      <c r="C27" t="s">
        <v>41</v>
      </c>
      <c r="D27" t="s">
        <v>420</v>
      </c>
    </row>
    <row r="28" spans="1:4" x14ac:dyDescent="0.25">
      <c r="A28" s="5">
        <v>20</v>
      </c>
      <c r="B28" t="s">
        <v>21</v>
      </c>
      <c r="C28" t="s">
        <v>22</v>
      </c>
      <c r="D28" t="s">
        <v>50</v>
      </c>
    </row>
    <row r="29" spans="1:4" x14ac:dyDescent="0.25">
      <c r="A29" s="5">
        <v>21</v>
      </c>
      <c r="B29" t="s">
        <v>23</v>
      </c>
      <c r="C29" t="s">
        <v>415</v>
      </c>
      <c r="D29" t="s">
        <v>416</v>
      </c>
    </row>
    <row r="30" spans="1:4" x14ac:dyDescent="0.25">
      <c r="A30" s="5">
        <v>22</v>
      </c>
      <c r="B30" t="s">
        <v>24</v>
      </c>
      <c r="C30" t="s">
        <v>42</v>
      </c>
      <c r="D30" t="s">
        <v>51</v>
      </c>
    </row>
    <row r="31" spans="1:4" x14ac:dyDescent="0.25">
      <c r="A31" s="5">
        <v>23</v>
      </c>
      <c r="B31" t="s">
        <v>25</v>
      </c>
      <c r="C31" t="s">
        <v>26</v>
      </c>
      <c r="D31" t="s">
        <v>52</v>
      </c>
    </row>
    <row r="32" spans="1:4" x14ac:dyDescent="0.25">
      <c r="A32" s="5">
        <v>24</v>
      </c>
      <c r="B32" t="s">
        <v>27</v>
      </c>
      <c r="C32" t="s">
        <v>28</v>
      </c>
      <c r="D32" t="s">
        <v>53</v>
      </c>
    </row>
    <row r="33" spans="1:4" x14ac:dyDescent="0.25">
      <c r="A33" s="5">
        <v>25</v>
      </c>
      <c r="B33" t="s">
        <v>29</v>
      </c>
      <c r="C33" t="s">
        <v>30</v>
      </c>
      <c r="D33" t="s">
        <v>54</v>
      </c>
    </row>
    <row r="34" spans="1:4" x14ac:dyDescent="0.25">
      <c r="A34" s="5">
        <v>26</v>
      </c>
      <c r="B34" t="s">
        <v>31</v>
      </c>
      <c r="C34" t="s">
        <v>32</v>
      </c>
      <c r="D34" t="s">
        <v>55</v>
      </c>
    </row>
    <row r="35" spans="1:4" x14ac:dyDescent="0.25">
      <c r="A35" s="5">
        <v>27</v>
      </c>
      <c r="B35" t="s">
        <v>33</v>
      </c>
      <c r="C35" t="s">
        <v>34</v>
      </c>
      <c r="D35" t="s">
        <v>61</v>
      </c>
    </row>
    <row r="36" spans="1:4" x14ac:dyDescent="0.25">
      <c r="A36" s="5">
        <v>28</v>
      </c>
      <c r="B36" t="s">
        <v>35</v>
      </c>
      <c r="C36" t="s">
        <v>36</v>
      </c>
      <c r="D36" t="s">
        <v>56</v>
      </c>
    </row>
    <row r="37" spans="1:4" x14ac:dyDescent="0.25">
      <c r="A37" s="5">
        <v>29</v>
      </c>
      <c r="B37" t="s">
        <v>37</v>
      </c>
      <c r="C37" t="s">
        <v>462</v>
      </c>
      <c r="D37" t="s">
        <v>463</v>
      </c>
    </row>
    <row r="38" spans="1:4" x14ac:dyDescent="0.25">
      <c r="A38" s="5">
        <v>30</v>
      </c>
      <c r="B38" t="s">
        <v>38</v>
      </c>
      <c r="C38" t="s">
        <v>455</v>
      </c>
      <c r="D38" t="s">
        <v>454</v>
      </c>
    </row>
    <row r="39" spans="1:4" x14ac:dyDescent="0.25">
      <c r="A39" s="5">
        <v>31</v>
      </c>
      <c r="B39" t="s">
        <v>39</v>
      </c>
      <c r="C39" t="s">
        <v>549</v>
      </c>
      <c r="D39" t="s">
        <v>548</v>
      </c>
    </row>
    <row r="40" spans="1:4" x14ac:dyDescent="0.25">
      <c r="A40" s="5">
        <v>32</v>
      </c>
      <c r="B40" t="s">
        <v>62</v>
      </c>
      <c r="C40" t="s">
        <v>544</v>
      </c>
      <c r="D40" t="s">
        <v>545</v>
      </c>
    </row>
    <row r="41" spans="1:4" x14ac:dyDescent="0.25">
      <c r="A41" s="5">
        <v>33</v>
      </c>
      <c r="B41" t="s">
        <v>63</v>
      </c>
      <c r="C41" t="s">
        <v>546</v>
      </c>
      <c r="D41" t="s">
        <v>547</v>
      </c>
    </row>
    <row r="42" spans="1:4" x14ac:dyDescent="0.25">
      <c r="A42" s="5">
        <v>34</v>
      </c>
      <c r="B42" t="s">
        <v>64</v>
      </c>
      <c r="C42" t="s">
        <v>68</v>
      </c>
      <c r="D42" t="s">
        <v>65</v>
      </c>
    </row>
    <row r="43" spans="1:4" x14ac:dyDescent="0.25">
      <c r="A43" s="5">
        <v>35</v>
      </c>
      <c r="B43" t="s">
        <v>66</v>
      </c>
      <c r="C43" t="s">
        <v>69</v>
      </c>
      <c r="D43" t="s">
        <v>67</v>
      </c>
    </row>
    <row r="44" spans="1:4" x14ac:dyDescent="0.25">
      <c r="A44" s="5">
        <v>36</v>
      </c>
      <c r="B44" t="s">
        <v>70</v>
      </c>
      <c r="C44" t="s">
        <v>430</v>
      </c>
      <c r="D44" t="s">
        <v>431</v>
      </c>
    </row>
    <row r="45" spans="1:4" x14ac:dyDescent="0.25">
      <c r="A45" s="5">
        <v>37</v>
      </c>
      <c r="B45" t="s">
        <v>71</v>
      </c>
      <c r="C45" t="s">
        <v>540</v>
      </c>
      <c r="D45" t="s">
        <v>539</v>
      </c>
    </row>
    <row r="46" spans="1:4" x14ac:dyDescent="0.25">
      <c r="A46">
        <v>38</v>
      </c>
      <c r="B46" t="s">
        <v>417</v>
      </c>
      <c r="C46" t="s">
        <v>418</v>
      </c>
      <c r="D46" t="s">
        <v>419</v>
      </c>
    </row>
    <row r="47" spans="1:4" x14ac:dyDescent="0.25">
      <c r="A47">
        <v>39</v>
      </c>
      <c r="B47" t="s">
        <v>425</v>
      </c>
      <c r="C47" t="s">
        <v>421</v>
      </c>
      <c r="D47" t="s">
        <v>429</v>
      </c>
    </row>
    <row r="48" spans="1:4" x14ac:dyDescent="0.25">
      <c r="A48">
        <v>40</v>
      </c>
      <c r="B48" t="s">
        <v>426</v>
      </c>
      <c r="C48" t="s">
        <v>427</v>
      </c>
      <c r="D48" t="s">
        <v>428</v>
      </c>
    </row>
    <row r="49" spans="1:4" x14ac:dyDescent="0.25">
      <c r="A49">
        <v>41</v>
      </c>
      <c r="B49" t="s">
        <v>684</v>
      </c>
      <c r="C49" t="s">
        <v>692</v>
      </c>
      <c r="D49" t="s">
        <v>693</v>
      </c>
    </row>
    <row r="50" spans="1:4" x14ac:dyDescent="0.25">
      <c r="A50">
        <v>42</v>
      </c>
      <c r="B50" t="s">
        <v>720</v>
      </c>
      <c r="C50" t="s">
        <v>718</v>
      </c>
      <c r="D50" t="s">
        <v>719</v>
      </c>
    </row>
    <row r="51" spans="1:4" x14ac:dyDescent="0.25">
      <c r="A51">
        <v>43</v>
      </c>
      <c r="B51" t="s">
        <v>721</v>
      </c>
      <c r="C51" t="s">
        <v>722</v>
      </c>
      <c r="D51" t="s">
        <v>723</v>
      </c>
    </row>
    <row r="52" spans="1:4" x14ac:dyDescent="0.25">
      <c r="A52">
        <v>44</v>
      </c>
      <c r="B52" t="s">
        <v>757</v>
      </c>
      <c r="C52" t="s">
        <v>758</v>
      </c>
      <c r="D52" t="s">
        <v>759</v>
      </c>
    </row>
    <row r="53" spans="1:4" x14ac:dyDescent="0.25">
      <c r="A53">
        <v>45</v>
      </c>
      <c r="B53" t="s">
        <v>760</v>
      </c>
      <c r="C53" t="s">
        <v>761</v>
      </c>
      <c r="D53" t="s">
        <v>762</v>
      </c>
    </row>
    <row r="54" spans="1:4" x14ac:dyDescent="0.25">
      <c r="A54">
        <v>46</v>
      </c>
      <c r="B54" t="s">
        <v>763</v>
      </c>
      <c r="C54" t="s">
        <v>764</v>
      </c>
      <c r="D54" t="s">
        <v>765</v>
      </c>
    </row>
    <row r="55" spans="1:4" x14ac:dyDescent="0.25">
      <c r="A55" s="6">
        <v>47</v>
      </c>
      <c r="B55" t="s">
        <v>832</v>
      </c>
      <c r="C55" t="s">
        <v>833</v>
      </c>
      <c r="D55" t="s">
        <v>834</v>
      </c>
    </row>
    <row r="56" spans="1:4" x14ac:dyDescent="0.25">
      <c r="A56">
        <v>48</v>
      </c>
      <c r="B56" t="s">
        <v>903</v>
      </c>
      <c r="C56" t="s">
        <v>904</v>
      </c>
      <c r="D56" t="s">
        <v>909</v>
      </c>
    </row>
    <row r="57" spans="1:4" x14ac:dyDescent="0.25">
      <c r="A57">
        <v>49</v>
      </c>
      <c r="B57" t="s">
        <v>905</v>
      </c>
      <c r="C57" t="s">
        <v>906</v>
      </c>
      <c r="D57" t="s">
        <v>906</v>
      </c>
    </row>
    <row r="58" spans="1:4" x14ac:dyDescent="0.25">
      <c r="A58">
        <v>50</v>
      </c>
      <c r="B58" t="s">
        <v>907</v>
      </c>
      <c r="C58" t="s">
        <v>989</v>
      </c>
      <c r="D58" t="s">
        <v>999</v>
      </c>
    </row>
    <row r="59" spans="1:4" x14ac:dyDescent="0.25">
      <c r="A59">
        <v>51</v>
      </c>
      <c r="B59" t="s">
        <v>908</v>
      </c>
      <c r="C59" t="s">
        <v>1010</v>
      </c>
      <c r="D59" t="s">
        <v>1014</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60</v>
      </c>
      <c r="B1" t="s">
        <v>57</v>
      </c>
      <c r="C1" t="s">
        <v>58</v>
      </c>
      <c r="D1" t="s">
        <v>59</v>
      </c>
    </row>
    <row r="2" spans="1:4" x14ac:dyDescent="0.25">
      <c r="C2" t="s">
        <v>237</v>
      </c>
      <c r="D2" t="s">
        <v>385</v>
      </c>
    </row>
    <row r="3" spans="1:4" x14ac:dyDescent="0.25">
      <c r="A3">
        <v>1</v>
      </c>
      <c r="B3" t="s">
        <v>238</v>
      </c>
      <c r="C3" t="s">
        <v>506</v>
      </c>
      <c r="D3" t="s">
        <v>507</v>
      </c>
    </row>
    <row r="4" spans="1:4" x14ac:dyDescent="0.25">
      <c r="A4">
        <v>2</v>
      </c>
      <c r="B4" t="s">
        <v>239</v>
      </c>
      <c r="C4" t="s">
        <v>536</v>
      </c>
      <c r="D4" t="s">
        <v>535</v>
      </c>
    </row>
    <row r="5" spans="1:4" x14ac:dyDescent="0.25">
      <c r="A5">
        <v>3</v>
      </c>
      <c r="B5" t="s">
        <v>240</v>
      </c>
      <c r="C5" t="s">
        <v>533</v>
      </c>
      <c r="D5" t="s">
        <v>534</v>
      </c>
    </row>
    <row r="6" spans="1:4" x14ac:dyDescent="0.25">
      <c r="A6">
        <v>4</v>
      </c>
      <c r="B6" t="s">
        <v>241</v>
      </c>
      <c r="C6" t="s">
        <v>499</v>
      </c>
      <c r="D6" t="s">
        <v>500</v>
      </c>
    </row>
    <row r="7" spans="1:4" x14ac:dyDescent="0.25">
      <c r="A7">
        <v>5</v>
      </c>
      <c r="B7" t="s">
        <v>242</v>
      </c>
      <c r="C7" t="s">
        <v>523</v>
      </c>
      <c r="D7" t="s">
        <v>503</v>
      </c>
    </row>
    <row r="8" spans="1:4" x14ac:dyDescent="0.25">
      <c r="A8">
        <v>6</v>
      </c>
      <c r="B8" t="s">
        <v>243</v>
      </c>
      <c r="C8" t="s">
        <v>504</v>
      </c>
      <c r="D8" t="s">
        <v>505</v>
      </c>
    </row>
    <row r="9" spans="1:4" x14ac:dyDescent="0.25">
      <c r="A9">
        <v>7</v>
      </c>
      <c r="B9" t="s">
        <v>244</v>
      </c>
      <c r="C9" t="s">
        <v>245</v>
      </c>
      <c r="D9" t="s">
        <v>255</v>
      </c>
    </row>
    <row r="10" spans="1:4" x14ac:dyDescent="0.25">
      <c r="A10">
        <v>8</v>
      </c>
      <c r="B10" t="s">
        <v>246</v>
      </c>
      <c r="C10" t="s">
        <v>490</v>
      </c>
      <c r="D10" t="s">
        <v>485</v>
      </c>
    </row>
    <row r="11" spans="1:4" x14ac:dyDescent="0.25">
      <c r="A11">
        <v>9</v>
      </c>
      <c r="B11" t="s">
        <v>247</v>
      </c>
      <c r="C11" t="s">
        <v>492</v>
      </c>
      <c r="D11" t="s">
        <v>491</v>
      </c>
    </row>
    <row r="12" spans="1:4" x14ac:dyDescent="0.25">
      <c r="A12">
        <v>10</v>
      </c>
      <c r="B12" t="s">
        <v>248</v>
      </c>
      <c r="C12" t="s">
        <v>249</v>
      </c>
      <c r="D12" t="s">
        <v>257</v>
      </c>
    </row>
    <row r="13" spans="1:4" x14ac:dyDescent="0.25">
      <c r="A13">
        <v>11</v>
      </c>
      <c r="B13" t="s">
        <v>250</v>
      </c>
      <c r="C13" t="s">
        <v>251</v>
      </c>
      <c r="D13" t="s">
        <v>258</v>
      </c>
    </row>
    <row r="14" spans="1:4" x14ac:dyDescent="0.25">
      <c r="A14">
        <v>12</v>
      </c>
      <c r="B14" t="s">
        <v>252</v>
      </c>
      <c r="C14" t="s">
        <v>502</v>
      </c>
      <c r="D14" t="s">
        <v>501</v>
      </c>
    </row>
    <row r="15" spans="1:4" x14ac:dyDescent="0.25">
      <c r="A15">
        <v>13</v>
      </c>
      <c r="B15" t="s">
        <v>253</v>
      </c>
      <c r="C15" t="s">
        <v>254</v>
      </c>
      <c r="D15" t="s">
        <v>256</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4"/>
  <sheetViews>
    <sheetView workbookViewId="0">
      <selection activeCell="D21" sqref="D21"/>
    </sheetView>
  </sheetViews>
  <sheetFormatPr baseColWidth="10" defaultRowHeight="15" x14ac:dyDescent="0.25"/>
  <cols>
    <col min="2" max="2" width="55" customWidth="1"/>
    <col min="3" max="3" width="42.7109375" customWidth="1"/>
    <col min="4" max="4" width="41.85546875" customWidth="1"/>
  </cols>
  <sheetData>
    <row r="1" spans="1:4" x14ac:dyDescent="0.25">
      <c r="A1" t="s">
        <v>60</v>
      </c>
      <c r="B1" t="s">
        <v>57</v>
      </c>
      <c r="C1" t="s">
        <v>58</v>
      </c>
      <c r="D1" t="s">
        <v>59</v>
      </c>
    </row>
    <row r="2" spans="1:4" x14ac:dyDescent="0.25">
      <c r="C2" t="s">
        <v>259</v>
      </c>
      <c r="D2" t="s">
        <v>386</v>
      </c>
    </row>
    <row r="3" spans="1:4" x14ac:dyDescent="0.25">
      <c r="A3">
        <v>1</v>
      </c>
      <c r="B3" t="s">
        <v>276</v>
      </c>
      <c r="C3" t="s">
        <v>514</v>
      </c>
      <c r="D3" t="s">
        <v>515</v>
      </c>
    </row>
    <row r="4" spans="1:4" x14ac:dyDescent="0.25">
      <c r="A4">
        <v>2</v>
      </c>
      <c r="B4" t="s">
        <v>260</v>
      </c>
      <c r="C4" t="s">
        <v>261</v>
      </c>
      <c r="D4" t="s">
        <v>277</v>
      </c>
    </row>
    <row r="5" spans="1:4" x14ac:dyDescent="0.25">
      <c r="A5">
        <v>3</v>
      </c>
      <c r="B5" t="s">
        <v>262</v>
      </c>
      <c r="C5" t="s">
        <v>263</v>
      </c>
      <c r="D5" t="s">
        <v>278</v>
      </c>
    </row>
    <row r="6" spans="1:4" ht="45" x14ac:dyDescent="0.25">
      <c r="A6">
        <v>4</v>
      </c>
      <c r="B6" t="s">
        <v>264</v>
      </c>
      <c r="C6" s="1" t="s">
        <v>516</v>
      </c>
      <c r="D6" s="1" t="s">
        <v>517</v>
      </c>
    </row>
    <row r="7" spans="1:4" ht="30" x14ac:dyDescent="0.25">
      <c r="A7">
        <v>5</v>
      </c>
      <c r="B7" t="s">
        <v>265</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266</v>
      </c>
      <c r="C8" t="s">
        <v>267</v>
      </c>
      <c r="D8" t="s">
        <v>279</v>
      </c>
    </row>
    <row r="9" spans="1:4" x14ac:dyDescent="0.25">
      <c r="A9">
        <v>7</v>
      </c>
      <c r="B9" t="s">
        <v>268</v>
      </c>
      <c r="C9" t="s">
        <v>521</v>
      </c>
      <c r="D9" t="s">
        <v>520</v>
      </c>
    </row>
    <row r="11" spans="1:4" x14ac:dyDescent="0.25">
      <c r="C11" t="s">
        <v>271</v>
      </c>
      <c r="D11" t="s">
        <v>387</v>
      </c>
    </row>
    <row r="12" spans="1:4" x14ac:dyDescent="0.25">
      <c r="A12">
        <v>8</v>
      </c>
      <c r="B12" t="s">
        <v>269</v>
      </c>
      <c r="C12" t="s">
        <v>511</v>
      </c>
      <c r="D12" t="s">
        <v>510</v>
      </c>
    </row>
    <row r="13" spans="1:4" x14ac:dyDescent="0.25">
      <c r="A13">
        <v>9</v>
      </c>
      <c r="B13" t="s">
        <v>270</v>
      </c>
      <c r="C13" t="s">
        <v>509</v>
      </c>
      <c r="D13" t="s">
        <v>508</v>
      </c>
    </row>
    <row r="15" spans="1:4" x14ac:dyDescent="0.25">
      <c r="C15" t="s">
        <v>275</v>
      </c>
      <c r="D15" t="s">
        <v>388</v>
      </c>
    </row>
    <row r="16" spans="1:4" x14ac:dyDescent="0.25">
      <c r="A16">
        <v>10</v>
      </c>
      <c r="B16" t="s">
        <v>272</v>
      </c>
      <c r="C16" t="s">
        <v>519</v>
      </c>
      <c r="D16" t="s">
        <v>518</v>
      </c>
    </row>
    <row r="17" spans="1:4" x14ac:dyDescent="0.25">
      <c r="A17">
        <v>11</v>
      </c>
      <c r="B17" t="s">
        <v>273</v>
      </c>
      <c r="C17" t="s">
        <v>274</v>
      </c>
      <c r="D17" t="s">
        <v>280</v>
      </c>
    </row>
    <row r="19" spans="1:4" x14ac:dyDescent="0.25">
      <c r="C19" t="s">
        <v>284</v>
      </c>
      <c r="D19" t="s">
        <v>389</v>
      </c>
    </row>
    <row r="20" spans="1:4" x14ac:dyDescent="0.25">
      <c r="A20">
        <v>12</v>
      </c>
      <c r="B20" t="s">
        <v>281</v>
      </c>
      <c r="C20" s="1" t="s">
        <v>512</v>
      </c>
      <c r="D20" s="1" t="s">
        <v>513</v>
      </c>
    </row>
    <row r="21" spans="1:4" x14ac:dyDescent="0.25">
      <c r="A21">
        <v>13</v>
      </c>
      <c r="B21" t="s">
        <v>282</v>
      </c>
      <c r="C21" t="s">
        <v>835</v>
      </c>
      <c r="D21" t="s">
        <v>801</v>
      </c>
    </row>
    <row r="23" spans="1:4" x14ac:dyDescent="0.25">
      <c r="A23">
        <v>14</v>
      </c>
      <c r="B23" t="s">
        <v>778</v>
      </c>
      <c r="C23" t="s">
        <v>780</v>
      </c>
      <c r="D23" t="s">
        <v>782</v>
      </c>
    </row>
    <row r="24" spans="1:4" x14ac:dyDescent="0.25">
      <c r="A24">
        <v>15</v>
      </c>
      <c r="B24" t="s">
        <v>779</v>
      </c>
      <c r="C24" t="s">
        <v>781</v>
      </c>
      <c r="D24" t="s">
        <v>783</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285</v>
      </c>
      <c r="D2" t="s">
        <v>390</v>
      </c>
    </row>
    <row r="3" spans="1:4" x14ac:dyDescent="0.25">
      <c r="A3">
        <v>1</v>
      </c>
      <c r="B3" t="s">
        <v>286</v>
      </c>
      <c r="C3" t="s">
        <v>287</v>
      </c>
      <c r="D3" t="s">
        <v>311</v>
      </c>
    </row>
    <row r="4" spans="1:4" x14ac:dyDescent="0.25">
      <c r="A4">
        <v>2</v>
      </c>
      <c r="B4" t="s">
        <v>288</v>
      </c>
      <c r="C4" t="s">
        <v>289</v>
      </c>
      <c r="D4" t="s">
        <v>312</v>
      </c>
    </row>
    <row r="5" spans="1:4" x14ac:dyDescent="0.25">
      <c r="A5">
        <v>3</v>
      </c>
      <c r="B5" t="s">
        <v>290</v>
      </c>
      <c r="C5" t="s">
        <v>291</v>
      </c>
      <c r="D5" t="s">
        <v>313</v>
      </c>
    </row>
    <row r="6" spans="1:4" ht="30" x14ac:dyDescent="0.25">
      <c r="A6">
        <v>4</v>
      </c>
      <c r="B6" t="s">
        <v>292</v>
      </c>
      <c r="C6" s="1" t="s">
        <v>293</v>
      </c>
      <c r="D6" s="1" t="s">
        <v>314</v>
      </c>
    </row>
    <row r="7" spans="1:4" ht="30" x14ac:dyDescent="0.25">
      <c r="A7">
        <v>5</v>
      </c>
      <c r="B7" t="s">
        <v>310</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294</v>
      </c>
      <c r="C8" t="s">
        <v>295</v>
      </c>
      <c r="D8" t="s">
        <v>315</v>
      </c>
    </row>
    <row r="9" spans="1:4" x14ac:dyDescent="0.25">
      <c r="A9">
        <v>7</v>
      </c>
      <c r="B9" t="s">
        <v>296</v>
      </c>
      <c r="C9" t="s">
        <v>297</v>
      </c>
      <c r="D9" t="s">
        <v>316</v>
      </c>
    </row>
    <row r="10" spans="1:4" x14ac:dyDescent="0.25">
      <c r="A10">
        <v>8</v>
      </c>
      <c r="B10" t="s">
        <v>298</v>
      </c>
      <c r="C10" t="s">
        <v>299</v>
      </c>
      <c r="D10" t="s">
        <v>317</v>
      </c>
    </row>
    <row r="11" spans="1:4" x14ac:dyDescent="0.25">
      <c r="A11">
        <v>9</v>
      </c>
      <c r="B11" t="s">
        <v>300</v>
      </c>
      <c r="C11" t="s">
        <v>301</v>
      </c>
      <c r="D11" t="s">
        <v>522</v>
      </c>
    </row>
    <row r="12" spans="1:4" x14ac:dyDescent="0.25">
      <c r="A12">
        <v>10</v>
      </c>
      <c r="B12" t="s">
        <v>302</v>
      </c>
      <c r="C12" t="s">
        <v>303</v>
      </c>
      <c r="D12" t="s">
        <v>318</v>
      </c>
    </row>
    <row r="13" spans="1:4" x14ac:dyDescent="0.25">
      <c r="A13">
        <v>11</v>
      </c>
      <c r="B13" t="s">
        <v>304</v>
      </c>
      <c r="C13" t="s">
        <v>305</v>
      </c>
      <c r="D13" t="s">
        <v>319</v>
      </c>
    </row>
    <row r="14" spans="1:4" x14ac:dyDescent="0.25">
      <c r="A14">
        <v>12</v>
      </c>
      <c r="B14" t="s">
        <v>306</v>
      </c>
      <c r="C14" t="s">
        <v>307</v>
      </c>
      <c r="D14" t="s">
        <v>320</v>
      </c>
    </row>
    <row r="15" spans="1:4" x14ac:dyDescent="0.25">
      <c r="A15">
        <v>13</v>
      </c>
      <c r="B15" t="s">
        <v>308</v>
      </c>
      <c r="C15" t="s">
        <v>309</v>
      </c>
      <c r="D15" t="s">
        <v>321</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56"/>
  <sheetViews>
    <sheetView topLeftCell="A40" workbookViewId="0">
      <selection activeCell="D50" sqref="D50"/>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322</v>
      </c>
      <c r="D2" t="s">
        <v>391</v>
      </c>
    </row>
    <row r="3" spans="1:4" ht="45" x14ac:dyDescent="0.25">
      <c r="A3">
        <v>1</v>
      </c>
      <c r="B3" t="s">
        <v>323</v>
      </c>
      <c r="C3" s="1" t="s">
        <v>324</v>
      </c>
      <c r="D3" s="1" t="s">
        <v>469</v>
      </c>
    </row>
    <row r="4" spans="1:4" x14ac:dyDescent="0.25">
      <c r="A4">
        <v>2</v>
      </c>
      <c r="B4" t="s">
        <v>325</v>
      </c>
      <c r="C4" t="s">
        <v>326</v>
      </c>
      <c r="D4" t="s">
        <v>347</v>
      </c>
    </row>
    <row r="6" spans="1:4" x14ac:dyDescent="0.25">
      <c r="C6" t="s">
        <v>334</v>
      </c>
      <c r="D6" t="s">
        <v>392</v>
      </c>
    </row>
    <row r="7" spans="1:4" x14ac:dyDescent="0.25">
      <c r="A7">
        <v>3</v>
      </c>
      <c r="B7" t="s">
        <v>327</v>
      </c>
      <c r="C7" t="s">
        <v>328</v>
      </c>
      <c r="D7" t="s">
        <v>348</v>
      </c>
    </row>
    <row r="8" spans="1:4" x14ac:dyDescent="0.25">
      <c r="A8">
        <v>4</v>
      </c>
      <c r="B8" t="s">
        <v>329</v>
      </c>
      <c r="C8" t="s">
        <v>330</v>
      </c>
      <c r="D8" t="s">
        <v>349</v>
      </c>
    </row>
    <row r="9" spans="1:4" x14ac:dyDescent="0.25">
      <c r="A9">
        <v>5</v>
      </c>
      <c r="B9" t="s">
        <v>331</v>
      </c>
      <c r="C9" t="s">
        <v>332</v>
      </c>
      <c r="D9" t="s">
        <v>350</v>
      </c>
    </row>
    <row r="10" spans="1:4" x14ac:dyDescent="0.25">
      <c r="A10">
        <v>6</v>
      </c>
      <c r="B10" t="s">
        <v>333</v>
      </c>
      <c r="C10" t="s">
        <v>128</v>
      </c>
      <c r="D10" t="s">
        <v>132</v>
      </c>
    </row>
    <row r="12" spans="1:4" x14ac:dyDescent="0.25">
      <c r="C12" t="s">
        <v>336</v>
      </c>
      <c r="D12" t="s">
        <v>393</v>
      </c>
    </row>
    <row r="13" spans="1:4" ht="45" x14ac:dyDescent="0.25">
      <c r="A13">
        <v>7</v>
      </c>
      <c r="B13" t="s">
        <v>335</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337</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338</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339</v>
      </c>
      <c r="C16" t="s">
        <v>340</v>
      </c>
      <c r="D16" t="s">
        <v>351</v>
      </c>
    </row>
    <row r="17" spans="1:4" x14ac:dyDescent="0.25">
      <c r="A17">
        <v>11</v>
      </c>
      <c r="B17" t="s">
        <v>341</v>
      </c>
      <c r="C17" t="s">
        <v>342</v>
      </c>
      <c r="D17" t="s">
        <v>352</v>
      </c>
    </row>
    <row r="19" spans="1:4" x14ac:dyDescent="0.25">
      <c r="C19" t="s">
        <v>346</v>
      </c>
      <c r="D19" t="s">
        <v>394</v>
      </c>
    </row>
    <row r="20" spans="1:4" x14ac:dyDescent="0.25">
      <c r="A20">
        <v>12</v>
      </c>
      <c r="B20" t="s">
        <v>343</v>
      </c>
      <c r="C20" t="s">
        <v>344</v>
      </c>
      <c r="D20" t="s">
        <v>353</v>
      </c>
    </row>
    <row r="21" spans="1:4" ht="30" x14ac:dyDescent="0.25">
      <c r="A21">
        <v>13</v>
      </c>
      <c r="B21" t="s">
        <v>345</v>
      </c>
      <c r="C21" s="1" t="s">
        <v>525</v>
      </c>
      <c r="D21" s="1" t="s">
        <v>524</v>
      </c>
    </row>
    <row r="23" spans="1:4" x14ac:dyDescent="0.25">
      <c r="C23" t="s">
        <v>580</v>
      </c>
      <c r="D23" t="s">
        <v>584</v>
      </c>
    </row>
    <row r="24" spans="1:4" x14ac:dyDescent="0.25">
      <c r="A24">
        <v>14</v>
      </c>
      <c r="B24" t="s">
        <v>581</v>
      </c>
      <c r="C24" t="s">
        <v>585</v>
      </c>
      <c r="D24" t="s">
        <v>586</v>
      </c>
    </row>
    <row r="25" spans="1:4" x14ac:dyDescent="0.25">
      <c r="A25">
        <v>15</v>
      </c>
      <c r="B25" t="s">
        <v>583</v>
      </c>
      <c r="C25" t="s">
        <v>143</v>
      </c>
      <c r="D25" t="s">
        <v>155</v>
      </c>
    </row>
    <row r="26" spans="1:4" x14ac:dyDescent="0.25">
      <c r="A26">
        <v>16</v>
      </c>
      <c r="B26" t="s">
        <v>582</v>
      </c>
      <c r="C26" t="s">
        <v>145</v>
      </c>
      <c r="D26" t="s">
        <v>156</v>
      </c>
    </row>
    <row r="28" spans="1:4" x14ac:dyDescent="0.25">
      <c r="C28" t="s">
        <v>729</v>
      </c>
      <c r="D28" t="s">
        <v>730</v>
      </c>
    </row>
    <row r="29" spans="1:4" ht="30" x14ac:dyDescent="0.25">
      <c r="A29">
        <v>17</v>
      </c>
      <c r="B29" t="s">
        <v>735</v>
      </c>
      <c r="C29" s="1" t="str">
        <f>"&lt;html&gt;&lt;p&gt;Les informations ont été enregistrés&lt;/p&gt;&lt;/html&gt;"</f>
        <v>&lt;html&gt;&lt;p&gt;Les informations ont été enregistrés&lt;/p&gt;&lt;/html&gt;</v>
      </c>
      <c r="D29" s="1" t="str">
        <f>"&lt;html&gt;&lt;p&gt;La información ha sido registrada&lt;/p&gt;&lt;/html&gt;"</f>
        <v>&lt;html&gt;&lt;p&gt;La información ha sido registrada&lt;/p&gt;&lt;/html&gt;</v>
      </c>
    </row>
    <row r="31" spans="1:4" x14ac:dyDescent="0.25">
      <c r="C31" t="s">
        <v>731</v>
      </c>
      <c r="D31" t="s">
        <v>732</v>
      </c>
    </row>
    <row r="32" spans="1:4" x14ac:dyDescent="0.25">
      <c r="A32">
        <v>18</v>
      </c>
      <c r="B32" t="s">
        <v>736</v>
      </c>
      <c r="C32" t="s">
        <v>733</v>
      </c>
      <c r="D32" t="s">
        <v>734</v>
      </c>
    </row>
    <row r="34" spans="1:4" x14ac:dyDescent="0.25">
      <c r="C34" t="s">
        <v>740</v>
      </c>
      <c r="D34" t="s">
        <v>746</v>
      </c>
    </row>
    <row r="35" spans="1:4" x14ac:dyDescent="0.25">
      <c r="A35">
        <v>19</v>
      </c>
      <c r="B35" t="s">
        <v>742</v>
      </c>
      <c r="C35" t="s">
        <v>741</v>
      </c>
      <c r="D35" t="s">
        <v>745</v>
      </c>
    </row>
    <row r="36" spans="1:4" x14ac:dyDescent="0.25">
      <c r="A36">
        <v>20</v>
      </c>
      <c r="B36" t="s">
        <v>743</v>
      </c>
      <c r="C36" t="s">
        <v>777</v>
      </c>
      <c r="D36" t="s">
        <v>775</v>
      </c>
    </row>
    <row r="37" spans="1:4" x14ac:dyDescent="0.25">
      <c r="A37">
        <v>21</v>
      </c>
      <c r="B37" t="s">
        <v>744</v>
      </c>
      <c r="C37" t="s">
        <v>776</v>
      </c>
      <c r="D37" t="s">
        <v>774</v>
      </c>
    </row>
    <row r="38" spans="1:4" x14ac:dyDescent="0.25">
      <c r="A38">
        <v>22</v>
      </c>
      <c r="B38" t="s">
        <v>821</v>
      </c>
      <c r="C38" t="s">
        <v>822</v>
      </c>
      <c r="D38" t="s">
        <v>823</v>
      </c>
    </row>
    <row r="40" spans="1:4" x14ac:dyDescent="0.25">
      <c r="C40" t="s">
        <v>749</v>
      </c>
      <c r="D40" t="s">
        <v>753</v>
      </c>
    </row>
    <row r="41" spans="1:4" x14ac:dyDescent="0.25">
      <c r="A41">
        <v>23</v>
      </c>
      <c r="B41" t="s">
        <v>750</v>
      </c>
      <c r="C41" t="s">
        <v>752</v>
      </c>
      <c r="D41" t="s">
        <v>754</v>
      </c>
    </row>
    <row r="42" spans="1:4" ht="45" x14ac:dyDescent="0.25">
      <c r="A42">
        <v>24</v>
      </c>
      <c r="B42" t="s">
        <v>751</v>
      </c>
      <c r="C42" s="1" t="s">
        <v>755</v>
      </c>
      <c r="D42" s="1" t="s">
        <v>756</v>
      </c>
    </row>
    <row r="43" spans="1:4" x14ac:dyDescent="0.25">
      <c r="A43">
        <v>25</v>
      </c>
      <c r="B43" t="s">
        <v>798</v>
      </c>
      <c r="C43" t="s">
        <v>799</v>
      </c>
      <c r="D43" t="s">
        <v>800</v>
      </c>
    </row>
    <row r="44" spans="1:4" x14ac:dyDescent="0.25">
      <c r="A44">
        <v>26</v>
      </c>
      <c r="B44" t="s">
        <v>836</v>
      </c>
      <c r="C44" t="s">
        <v>838</v>
      </c>
      <c r="D44" t="s">
        <v>839</v>
      </c>
    </row>
    <row r="45" spans="1:4" x14ac:dyDescent="0.25">
      <c r="A45">
        <v>27</v>
      </c>
      <c r="B45" t="s">
        <v>837</v>
      </c>
      <c r="C45" t="s">
        <v>283</v>
      </c>
      <c r="D45" t="s">
        <v>801</v>
      </c>
    </row>
    <row r="46" spans="1:4" x14ac:dyDescent="0.25">
      <c r="A46">
        <v>28</v>
      </c>
      <c r="B46" t="s">
        <v>840</v>
      </c>
      <c r="C46" t="s">
        <v>841</v>
      </c>
      <c r="D46" t="s">
        <v>842</v>
      </c>
    </row>
    <row r="47" spans="1:4" x14ac:dyDescent="0.25">
      <c r="A47">
        <v>29</v>
      </c>
      <c r="B47" t="s">
        <v>843</v>
      </c>
      <c r="C47" t="s">
        <v>844</v>
      </c>
      <c r="D47" t="s">
        <v>845</v>
      </c>
    </row>
    <row r="48" spans="1:4" x14ac:dyDescent="0.25">
      <c r="A48">
        <v>30</v>
      </c>
      <c r="B48" t="s">
        <v>846</v>
      </c>
      <c r="C48" t="s">
        <v>847</v>
      </c>
      <c r="D48" t="s">
        <v>848</v>
      </c>
    </row>
    <row r="49" spans="1:4" x14ac:dyDescent="0.25">
      <c r="A49">
        <v>31</v>
      </c>
      <c r="B49" t="s">
        <v>849</v>
      </c>
      <c r="C49" t="s">
        <v>851</v>
      </c>
      <c r="D49" t="s">
        <v>853</v>
      </c>
    </row>
    <row r="50" spans="1:4" x14ac:dyDescent="0.25">
      <c r="A50">
        <v>32</v>
      </c>
      <c r="B50" t="s">
        <v>850</v>
      </c>
      <c r="C50" t="s">
        <v>852</v>
      </c>
      <c r="D50" t="s">
        <v>854</v>
      </c>
    </row>
    <row r="51" spans="1:4" x14ac:dyDescent="0.25">
      <c r="A51">
        <v>33</v>
      </c>
      <c r="B51" t="s">
        <v>883</v>
      </c>
      <c r="C51" t="s">
        <v>884</v>
      </c>
      <c r="D51" t="s">
        <v>885</v>
      </c>
    </row>
    <row r="52" spans="1:4" x14ac:dyDescent="0.25">
      <c r="A52">
        <v>34</v>
      </c>
      <c r="B52" t="s">
        <v>886</v>
      </c>
      <c r="C52" t="s">
        <v>887</v>
      </c>
      <c r="D52" t="s">
        <v>888</v>
      </c>
    </row>
    <row r="53" spans="1:4" x14ac:dyDescent="0.25">
      <c r="A53">
        <v>35</v>
      </c>
      <c r="B53" t="s">
        <v>889</v>
      </c>
      <c r="C53" t="s">
        <v>890</v>
      </c>
      <c r="D53" t="s">
        <v>891</v>
      </c>
    </row>
    <row r="54" spans="1:4" x14ac:dyDescent="0.25">
      <c r="A54">
        <v>36</v>
      </c>
      <c r="B54" t="s">
        <v>1111</v>
      </c>
      <c r="C54" t="s">
        <v>1116</v>
      </c>
      <c r="D54" t="s">
        <v>1118</v>
      </c>
    </row>
    <row r="55" spans="1:4" x14ac:dyDescent="0.25">
      <c r="A55">
        <v>37</v>
      </c>
      <c r="B55" t="s">
        <v>1112</v>
      </c>
      <c r="C55" t="s">
        <v>1117</v>
      </c>
      <c r="D55" t="s">
        <v>1119</v>
      </c>
    </row>
    <row r="56" spans="1:4" x14ac:dyDescent="0.25">
      <c r="A56">
        <v>38</v>
      </c>
      <c r="B56" t="s">
        <v>1113</v>
      </c>
      <c r="C56" t="s">
        <v>1114</v>
      </c>
      <c r="D56" t="s">
        <v>1115</v>
      </c>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395</v>
      </c>
      <c r="D2" t="s">
        <v>403</v>
      </c>
    </row>
    <row r="3" spans="1:4" x14ac:dyDescent="0.25">
      <c r="A3">
        <v>1</v>
      </c>
      <c r="B3" t="s">
        <v>397</v>
      </c>
      <c r="C3" s="1" t="s">
        <v>402</v>
      </c>
      <c r="D3" s="1" t="s">
        <v>401</v>
      </c>
    </row>
    <row r="4" spans="1:4" x14ac:dyDescent="0.25">
      <c r="A4">
        <v>2</v>
      </c>
      <c r="B4" t="s">
        <v>396</v>
      </c>
      <c r="C4" t="s">
        <v>398</v>
      </c>
      <c r="D4" t="s">
        <v>404</v>
      </c>
    </row>
    <row r="5" spans="1:4" x14ac:dyDescent="0.25">
      <c r="A5">
        <v>3</v>
      </c>
      <c r="B5" t="s">
        <v>407</v>
      </c>
      <c r="C5" t="s">
        <v>399</v>
      </c>
      <c r="D5" t="s">
        <v>405</v>
      </c>
    </row>
    <row r="6" spans="1:4" x14ac:dyDescent="0.25">
      <c r="A6">
        <v>4</v>
      </c>
      <c r="B6" t="s">
        <v>408</v>
      </c>
      <c r="C6" t="s">
        <v>328</v>
      </c>
      <c r="D6" t="s">
        <v>348</v>
      </c>
    </row>
    <row r="7" spans="1:4" ht="150" x14ac:dyDescent="0.25">
      <c r="A7">
        <v>5</v>
      </c>
      <c r="B7" t="s">
        <v>409</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412</v>
      </c>
      <c r="C8" t="s">
        <v>400</v>
      </c>
      <c r="D8" t="s">
        <v>406</v>
      </c>
    </row>
    <row r="9" spans="1:4" x14ac:dyDescent="0.25">
      <c r="A9">
        <v>7</v>
      </c>
      <c r="B9" t="s">
        <v>410</v>
      </c>
      <c r="C9" t="s">
        <v>128</v>
      </c>
      <c r="D9" t="s">
        <v>132</v>
      </c>
    </row>
    <row r="10" spans="1:4" x14ac:dyDescent="0.25">
      <c r="A10">
        <v>8</v>
      </c>
      <c r="B10" t="s">
        <v>411</v>
      </c>
      <c r="C10" t="s">
        <v>86</v>
      </c>
      <c r="D10" t="s">
        <v>80</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C18" sqref="C1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422</v>
      </c>
      <c r="D2" t="s">
        <v>403</v>
      </c>
    </row>
    <row r="3" spans="1:4" x14ac:dyDescent="0.25">
      <c r="A3">
        <v>1</v>
      </c>
      <c r="B3" t="s">
        <v>423</v>
      </c>
      <c r="C3" s="1" t="s">
        <v>421</v>
      </c>
      <c r="D3" s="1" t="s">
        <v>429</v>
      </c>
    </row>
    <row r="4" spans="1:4" ht="81.75" customHeight="1" x14ac:dyDescent="0.25">
      <c r="A4">
        <v>2</v>
      </c>
      <c r="B4" t="s">
        <v>424</v>
      </c>
      <c r="C4" s="1" t="s">
        <v>674</v>
      </c>
      <c r="D4" s="1" t="s">
        <v>675</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623</v>
      </c>
      <c r="D2" t="s">
        <v>403</v>
      </c>
    </row>
    <row r="3" spans="1:4" x14ac:dyDescent="0.25">
      <c r="A3">
        <v>1</v>
      </c>
      <c r="B3" t="s">
        <v>624</v>
      </c>
      <c r="C3" s="1" t="s">
        <v>627</v>
      </c>
      <c r="D3" s="1" t="s">
        <v>649</v>
      </c>
    </row>
    <row r="4" spans="1:4" x14ac:dyDescent="0.25">
      <c r="A4">
        <v>2</v>
      </c>
      <c r="B4" t="s">
        <v>625</v>
      </c>
      <c r="C4" t="s">
        <v>629</v>
      </c>
      <c r="D4" t="s">
        <v>650</v>
      </c>
    </row>
    <row r="5" spans="1:4" x14ac:dyDescent="0.25">
      <c r="A5">
        <v>3</v>
      </c>
      <c r="B5" t="s">
        <v>626</v>
      </c>
      <c r="C5" t="s">
        <v>628</v>
      </c>
      <c r="D5" t="s">
        <v>651</v>
      </c>
    </row>
    <row r="6" spans="1:4" x14ac:dyDescent="0.25">
      <c r="A6">
        <v>4</v>
      </c>
      <c r="B6" t="s">
        <v>630</v>
      </c>
      <c r="C6" t="s">
        <v>631</v>
      </c>
      <c r="D6" t="s">
        <v>652</v>
      </c>
    </row>
    <row r="7" spans="1:4" x14ac:dyDescent="0.25">
      <c r="A7">
        <v>5</v>
      </c>
      <c r="B7" t="s">
        <v>632</v>
      </c>
      <c r="C7" s="1" t="s">
        <v>633</v>
      </c>
      <c r="D7" s="1" t="s">
        <v>653</v>
      </c>
    </row>
    <row r="8" spans="1:4" x14ac:dyDescent="0.25">
      <c r="A8">
        <v>6</v>
      </c>
      <c r="B8" t="s">
        <v>634</v>
      </c>
      <c r="C8" t="s">
        <v>635</v>
      </c>
      <c r="D8" t="s">
        <v>654</v>
      </c>
    </row>
    <row r="9" spans="1:4" x14ac:dyDescent="0.25">
      <c r="A9">
        <v>7</v>
      </c>
      <c r="B9" t="s">
        <v>636</v>
      </c>
      <c r="C9" t="s">
        <v>637</v>
      </c>
      <c r="D9" t="s">
        <v>655</v>
      </c>
    </row>
    <row r="10" spans="1:4" x14ac:dyDescent="0.25">
      <c r="A10">
        <v>8</v>
      </c>
      <c r="B10" t="s">
        <v>638</v>
      </c>
      <c r="C10" t="s">
        <v>640</v>
      </c>
      <c r="D10" t="s">
        <v>656</v>
      </c>
    </row>
    <row r="11" spans="1:4" x14ac:dyDescent="0.25">
      <c r="A11">
        <v>9</v>
      </c>
      <c r="B11" t="s">
        <v>639</v>
      </c>
      <c r="C11" t="s">
        <v>641</v>
      </c>
      <c r="D11" t="s">
        <v>657</v>
      </c>
    </row>
    <row r="12" spans="1:4" x14ac:dyDescent="0.25">
      <c r="A12">
        <v>10</v>
      </c>
      <c r="B12" t="s">
        <v>642</v>
      </c>
      <c r="C12" t="s">
        <v>643</v>
      </c>
      <c r="D12" t="s">
        <v>658</v>
      </c>
    </row>
    <row r="13" spans="1:4" ht="30" x14ac:dyDescent="0.25">
      <c r="A13">
        <v>11</v>
      </c>
      <c r="B13" t="s">
        <v>644</v>
      </c>
      <c r="C13" s="1" t="s">
        <v>662</v>
      </c>
      <c r="D13" s="1" t="s">
        <v>663</v>
      </c>
    </row>
    <row r="14" spans="1:4" x14ac:dyDescent="0.25">
      <c r="A14">
        <v>12</v>
      </c>
      <c r="B14" t="s">
        <v>645</v>
      </c>
      <c r="C14" s="1" t="s">
        <v>86</v>
      </c>
      <c r="D14" t="s">
        <v>80</v>
      </c>
    </row>
    <row r="15" spans="1:4" x14ac:dyDescent="0.25">
      <c r="A15">
        <v>13</v>
      </c>
      <c r="B15" t="s">
        <v>659</v>
      </c>
      <c r="C15" s="1" t="s">
        <v>669</v>
      </c>
      <c r="D15" s="1" t="s">
        <v>670</v>
      </c>
    </row>
    <row r="16" spans="1:4" x14ac:dyDescent="0.25">
      <c r="A16">
        <v>14</v>
      </c>
      <c r="B16" t="s">
        <v>647</v>
      </c>
      <c r="C16" t="s">
        <v>646</v>
      </c>
      <c r="D16" t="s">
        <v>661</v>
      </c>
    </row>
    <row r="17" spans="1:4" ht="30" x14ac:dyDescent="0.25">
      <c r="A17">
        <v>15</v>
      </c>
      <c r="B17" t="s">
        <v>648</v>
      </c>
      <c r="C17" s="1" t="s">
        <v>667</v>
      </c>
      <c r="D17" s="1" t="s">
        <v>668</v>
      </c>
    </row>
    <row r="18" spans="1:4" x14ac:dyDescent="0.25">
      <c r="A18">
        <v>16</v>
      </c>
      <c r="B18" t="s">
        <v>660</v>
      </c>
      <c r="C18" t="s">
        <v>128</v>
      </c>
      <c r="D18" t="s">
        <v>132</v>
      </c>
    </row>
    <row r="19" spans="1:4" x14ac:dyDescent="0.25">
      <c r="A19">
        <v>17</v>
      </c>
      <c r="B19" t="s">
        <v>664</v>
      </c>
      <c r="C19" t="s">
        <v>665</v>
      </c>
      <c r="D19" t="s">
        <v>666</v>
      </c>
    </row>
    <row r="20" spans="1:4" ht="45" x14ac:dyDescent="0.25">
      <c r="A20">
        <v>15</v>
      </c>
      <c r="B20" t="s">
        <v>671</v>
      </c>
      <c r="C20" s="1" t="s">
        <v>672</v>
      </c>
      <c r="D20" s="1" t="s">
        <v>673</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2655-58F9-4FEF-8B6C-67D258FE3726}">
  <dimension ref="A1:D21"/>
  <sheetViews>
    <sheetView workbookViewId="0">
      <selection activeCell="B8" sqref="B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676</v>
      </c>
      <c r="D2" t="s">
        <v>403</v>
      </c>
    </row>
    <row r="3" spans="1:4" x14ac:dyDescent="0.25">
      <c r="A3">
        <v>1</v>
      </c>
      <c r="B3" t="s">
        <v>677</v>
      </c>
      <c r="C3" s="1" t="s">
        <v>715</v>
      </c>
      <c r="D3" s="1" t="s">
        <v>714</v>
      </c>
    </row>
    <row r="4" spans="1:4" x14ac:dyDescent="0.25">
      <c r="A4">
        <v>2</v>
      </c>
      <c r="B4" t="s">
        <v>678</v>
      </c>
      <c r="C4" t="s">
        <v>682</v>
      </c>
      <c r="D4" t="s">
        <v>694</v>
      </c>
    </row>
    <row r="5" spans="1:4" x14ac:dyDescent="0.25">
      <c r="A5">
        <v>3</v>
      </c>
      <c r="B5" t="s">
        <v>691</v>
      </c>
      <c r="C5" t="s">
        <v>689</v>
      </c>
      <c r="D5" t="s">
        <v>690</v>
      </c>
    </row>
    <row r="6" spans="1:4" x14ac:dyDescent="0.25">
      <c r="A6">
        <v>4</v>
      </c>
      <c r="B6" t="s">
        <v>679</v>
      </c>
      <c r="C6" s="1" t="s">
        <v>91</v>
      </c>
      <c r="D6" s="1" t="s">
        <v>683</v>
      </c>
    </row>
    <row r="7" spans="1:4" x14ac:dyDescent="0.25">
      <c r="B7" t="s">
        <v>708</v>
      </c>
      <c r="C7" s="1" t="s">
        <v>706</v>
      </c>
      <c r="D7" s="1" t="s">
        <v>707</v>
      </c>
    </row>
    <row r="8" spans="1:4" x14ac:dyDescent="0.25">
      <c r="A8">
        <v>5</v>
      </c>
      <c r="B8" t="s">
        <v>680</v>
      </c>
      <c r="C8" t="s">
        <v>328</v>
      </c>
      <c r="D8" t="s">
        <v>348</v>
      </c>
    </row>
    <row r="9" spans="1:4" ht="105.75" customHeight="1" x14ac:dyDescent="0.25">
      <c r="A9">
        <v>6</v>
      </c>
      <c r="B9" t="s">
        <v>681</v>
      </c>
      <c r="C9" s="1" t="s">
        <v>695</v>
      </c>
      <c r="D9" s="1" t="s">
        <v>696</v>
      </c>
    </row>
    <row r="10" spans="1:4" x14ac:dyDescent="0.25">
      <c r="A10">
        <v>7</v>
      </c>
      <c r="B10" t="s">
        <v>685</v>
      </c>
      <c r="C10" t="s">
        <v>86</v>
      </c>
      <c r="D10" t="s">
        <v>80</v>
      </c>
    </row>
    <row r="11" spans="1:4" x14ac:dyDescent="0.25">
      <c r="A11">
        <v>8</v>
      </c>
      <c r="B11" t="s">
        <v>686</v>
      </c>
      <c r="C11" t="s">
        <v>716</v>
      </c>
      <c r="D11" t="s">
        <v>717</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honeticPr fontId="4" type="noConversion"/>
  <pageMargins left="0.7" right="0.7" top="0.75" bottom="0.75" header="0.3" footer="0.3"/>
  <pageSetup paperSize="9" orientation="portrait" horizontalDpi="360" verticalDpi="36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56695-7373-4E8A-AF4E-C0451A2DC736}">
  <dimension ref="A1:D21"/>
  <sheetViews>
    <sheetView workbookViewId="0">
      <selection activeCell="H19" sqref="H19"/>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709</v>
      </c>
      <c r="D2" t="s">
        <v>713</v>
      </c>
    </row>
    <row r="3" spans="1:4" x14ac:dyDescent="0.25">
      <c r="A3">
        <v>1</v>
      </c>
      <c r="B3" t="s">
        <v>697</v>
      </c>
      <c r="C3" s="1" t="s">
        <v>711</v>
      </c>
      <c r="D3" s="1" t="s">
        <v>725</v>
      </c>
    </row>
    <row r="4" spans="1:4" x14ac:dyDescent="0.25">
      <c r="A4">
        <v>2</v>
      </c>
      <c r="B4" t="s">
        <v>698</v>
      </c>
      <c r="C4" t="s">
        <v>710</v>
      </c>
      <c r="D4" t="s">
        <v>712</v>
      </c>
    </row>
    <row r="5" spans="1:4" x14ac:dyDescent="0.25">
      <c r="A5">
        <v>3</v>
      </c>
      <c r="B5" t="s">
        <v>699</v>
      </c>
      <c r="C5" t="s">
        <v>689</v>
      </c>
      <c r="D5" t="s">
        <v>690</v>
      </c>
    </row>
    <row r="6" spans="1:4" x14ac:dyDescent="0.25">
      <c r="A6">
        <v>4</v>
      </c>
      <c r="B6" t="s">
        <v>700</v>
      </c>
      <c r="C6" s="1" t="s">
        <v>91</v>
      </c>
      <c r="D6" s="1" t="s">
        <v>683</v>
      </c>
    </row>
    <row r="7" spans="1:4" x14ac:dyDescent="0.25">
      <c r="B7" t="s">
        <v>705</v>
      </c>
      <c r="C7" s="1" t="s">
        <v>706</v>
      </c>
      <c r="D7" s="1" t="s">
        <v>707</v>
      </c>
    </row>
    <row r="8" spans="1:4" x14ac:dyDescent="0.25">
      <c r="A8">
        <v>5</v>
      </c>
      <c r="B8" t="s">
        <v>701</v>
      </c>
      <c r="C8" t="s">
        <v>328</v>
      </c>
      <c r="D8" t="s">
        <v>348</v>
      </c>
    </row>
    <row r="9" spans="1:4" ht="80.25" customHeight="1" x14ac:dyDescent="0.25">
      <c r="A9">
        <v>6</v>
      </c>
      <c r="B9" t="s">
        <v>702</v>
      </c>
      <c r="C9" s="1" t="s">
        <v>726</v>
      </c>
      <c r="D9" s="1" t="s">
        <v>724</v>
      </c>
    </row>
    <row r="10" spans="1:4" x14ac:dyDescent="0.25">
      <c r="A10">
        <v>7</v>
      </c>
      <c r="B10" t="s">
        <v>703</v>
      </c>
      <c r="C10" t="s">
        <v>86</v>
      </c>
      <c r="D10" t="s">
        <v>80</v>
      </c>
    </row>
    <row r="11" spans="1:4" x14ac:dyDescent="0.25">
      <c r="A11">
        <v>8</v>
      </c>
      <c r="B11" t="s">
        <v>704</v>
      </c>
      <c r="C11" t="s">
        <v>716</v>
      </c>
      <c r="D11" t="s">
        <v>717</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EF7E0-E814-48B2-A4AF-487C809E6C10}">
  <dimension ref="A1:D25"/>
  <sheetViews>
    <sheetView topLeftCell="A16" workbookViewId="0">
      <selection activeCell="D26" sqref="D26"/>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766</v>
      </c>
      <c r="D2" t="s">
        <v>767</v>
      </c>
    </row>
    <row r="3" spans="1:4" x14ac:dyDescent="0.25">
      <c r="A3">
        <v>1</v>
      </c>
      <c r="B3" t="s">
        <v>770</v>
      </c>
      <c r="C3" s="1" t="s">
        <v>758</v>
      </c>
      <c r="D3" s="1" t="s">
        <v>759</v>
      </c>
    </row>
    <row r="4" spans="1:4" x14ac:dyDescent="0.25">
      <c r="A4">
        <v>2</v>
      </c>
      <c r="B4" t="s">
        <v>771</v>
      </c>
      <c r="C4" t="s">
        <v>555</v>
      </c>
      <c r="D4" t="s">
        <v>569</v>
      </c>
    </row>
    <row r="5" spans="1:4" ht="92.25" customHeight="1" x14ac:dyDescent="0.25">
      <c r="A5">
        <v>3</v>
      </c>
      <c r="B5" t="s">
        <v>772</v>
      </c>
      <c r="C5" s="1" t="str">
        <f>CONCATENATE("&lt;HTML&gt;&lt;P&gt;Bienvenue sur l'assistant d'analyse lexicométrique.&lt;BR/&gt;",
"Vous allez pouvoir configurer l'analyse que vous souhaitez effectuer.&lt;BR/&gt;",
"Cliquez sur suivant pour commencer l'analyse&lt;BR/&gt;",
"NB : A tout moment vous pouvez revenir en arriére avec le bouton précédent.&lt;/P&gt;&lt;/HTML&gt;")</f>
        <v>&lt;HTML&gt;&lt;P&gt;Bienvenue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c r="D5" s="1" t="str">
        <f>CONCATENATE("&lt;HTML&gt;&lt;P&gt;Bienvenido al asistente de análisis lexicométrico.&lt;BR/&gt;",
"Podrás configurar el análisis que quieras realizar.&lt;BR/&gt;",
"Haga clic en siguiente para iniciar el análisis.&lt;BR/&gt;",
"NB: En cualquier momento usted puede volver atrás con el botón anterior.&lt;/P&gt;&lt;/HTML&gt;")</f>
        <v>&lt;HTML&gt;&lt;P&gt;Bienvenido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6" spans="1:4" x14ac:dyDescent="0.25">
      <c r="A6">
        <v>4</v>
      </c>
      <c r="B6" t="s">
        <v>773</v>
      </c>
      <c r="C6" s="1" t="s">
        <v>768</v>
      </c>
      <c r="D6" s="1" t="s">
        <v>769</v>
      </c>
    </row>
    <row r="7" spans="1:4" ht="76.5" customHeight="1" x14ac:dyDescent="0.25">
      <c r="A7">
        <v>5</v>
      </c>
      <c r="B7" t="s">
        <v>1022</v>
      </c>
      <c r="C7" s="1" t="str">
        <f>CONCATENATE("&lt;HTML&gt;&lt;P&gt;Cette étape vous permet de sélectionner les matériaux sur lesquels vous souhaitez effectuer l'analyse.&lt;BR/&gt;",
"NB : A tout moment vous pouvez revenir en arriére avec le bouton précédent.&lt;/P&gt;&lt;/HTML&gt;")</f>
        <v>&lt;HTML&gt;&lt;P&gt;Cette étape vous permet de sélectionner les matériaux sur lesquels vous souhaitez effectuer l'analyse.&lt;BR/&gt;NB : A tout moment vous pouvez revenir en arriére avec le bouton précédent.&lt;/P&gt;&lt;/HTML&gt;</v>
      </c>
      <c r="D7" s="1" t="str">
        <f>CONCATENATE("&lt;HTML&gt;&lt;P&gt;Este paso le permite seleccionar los materiales en los que desea realizar el análisis.&lt;BR/&gt;",
"NB: En cualquier momento usted puede volver atrás con el botón anterior.&lt;/P&gt;&lt;/HTML&gt;")</f>
        <v>&lt;HTML&gt;&lt;P&gt;Este paso le permite seleccionar los materiales en los que desea realizar el análisis.&lt;BR/&gt;NB: En cualquier momento usted puede volver atrás con el botón anterior.&lt;/P&gt;&lt;/HTML&gt;</v>
      </c>
    </row>
    <row r="8" spans="1:4" x14ac:dyDescent="0.25">
      <c r="A8">
        <v>6</v>
      </c>
      <c r="B8" t="s">
        <v>1023</v>
      </c>
      <c r="C8" t="s">
        <v>1024</v>
      </c>
      <c r="D8" t="s">
        <v>1025</v>
      </c>
    </row>
    <row r="9" spans="1:4" ht="75" x14ac:dyDescent="0.25">
      <c r="A9">
        <v>7</v>
      </c>
      <c r="B9" t="s">
        <v>1026</v>
      </c>
      <c r="C9" s="1" t="str">
        <f>CONCATENATE("&lt;HTML&gt;&lt;P&gt;Cette étape vous permet de sélectionner les champs correspondant aux matériaux sur lesquels vous souhaitez effectuer l'analyse.&lt;BR/&gt;",
"NB : A tout moment vous pouvez revenir en arriére avec le bouton précédent.&lt;/P&gt;&lt;/HTML&gt;")</f>
        <v>&lt;HTML&gt;&lt;P&gt;Cette étape vous permet de sélectionner les champs correspondant aux matériaux sur lesquels vous souhaitez effectuer l'analyse.&lt;BR/&gt;NB : A tout moment vous pouvez revenir en arriére avec le bouton précédent.&lt;/P&gt;&lt;/HTML&gt;</v>
      </c>
      <c r="D9" s="1" t="str">
        <f>CONCATENATE("&lt;HTML&gt;&lt;P&gt;Este paso le permite seleccionar los campos correspondientes a los materiales sobre los que desea realizar el análisis.&lt;BR/&gt;",
"NB: En cualquier momento usted puede volver atrás con el botón anterior.&lt;/P&gt;&lt;/HTML&gt;")</f>
        <v>&lt;HTML&gt;&lt;P&gt;Este paso le permite seleccionar los campos correspondientes a los materiales sobre los que desea realizar el análisis.&lt;BR/&gt;NB: En cualquier momento usted puede volver atrás con el botón anterior.&lt;/P&gt;&lt;/HTML&gt;</v>
      </c>
    </row>
    <row r="10" spans="1:4" x14ac:dyDescent="0.25">
      <c r="A10">
        <v>8</v>
      </c>
      <c r="B10" t="s">
        <v>1027</v>
      </c>
      <c r="C10" t="s">
        <v>1028</v>
      </c>
      <c r="D10" t="s">
        <v>1028</v>
      </c>
    </row>
    <row r="11" spans="1:4" ht="75" x14ac:dyDescent="0.25">
      <c r="A11">
        <v>9</v>
      </c>
      <c r="B11" t="s">
        <v>1029</v>
      </c>
      <c r="C11" s="1" t="str">
        <f>CONCATENATE("&lt;HTML&gt;&lt;P&gt;Cette étape vous permet de sélectionner le type d'analyse que vous souhaitez effectuer.&lt;BR/&gt;","Puis de consulter les résultats.&lt;BR/&gt;",
"NB : A tout moment vous pouvez revenir en arriére avec le bouton précédent.&lt;/P&gt;&lt;/HTML&gt;")</f>
        <v>&lt;HTML&gt;&lt;P&gt;Cette étape vous permet de sélectionner le type d'analyse que vous souhaitez effectuer.&lt;BR/&gt;Puis de consulter les résultats.&lt;BR/&gt;NB : A tout moment vous pouvez revenir en arriére avec le bouton précédent.&lt;/P&gt;&lt;/HTML&gt;</v>
      </c>
      <c r="D11" s="1" t="str">
        <f xml:space="preserve"> CONCATENATE("&lt;HTML&gt;&lt;P&gt;Este paso le permite seleccionar el tipo de análisis que desea realizar.&lt;BR/&gt;", "Luego consulte los resultados.&lt;BR/&gt;",
"NB: En cualquier momento puede volver con el botón anterior.&lt;/P&gt;&lt;/HTML&gt;")</f>
        <v>&lt;HTML&gt;&lt;P&gt;Este paso le permite seleccionar el tipo de análisis que desea realizar.&lt;BR/&gt;Luego consulte los resultados.&lt;BR/&gt;NB: En cualquier momento puede volver con el botón anterior.&lt;/P&gt;&lt;/HTML&gt;</v>
      </c>
    </row>
    <row r="12" spans="1:4" ht="17.25" customHeight="1" x14ac:dyDescent="0.25">
      <c r="A12">
        <v>10</v>
      </c>
      <c r="B12" t="s">
        <v>1030</v>
      </c>
      <c r="C12" s="1" t="s">
        <v>1031</v>
      </c>
      <c r="D12" t="s">
        <v>1025</v>
      </c>
    </row>
    <row r="13" spans="1:4" x14ac:dyDescent="0.25">
      <c r="A13">
        <v>11</v>
      </c>
      <c r="B13" t="s">
        <v>1032</v>
      </c>
      <c r="C13" s="1" t="s">
        <v>1033</v>
      </c>
      <c r="D13" s="1" t="s">
        <v>1034</v>
      </c>
    </row>
    <row r="14" spans="1:4" x14ac:dyDescent="0.25">
      <c r="A14">
        <v>12</v>
      </c>
      <c r="B14" t="s">
        <v>1035</v>
      </c>
      <c r="C14" t="s">
        <v>1036</v>
      </c>
      <c r="D14" t="s">
        <v>1037</v>
      </c>
    </row>
    <row r="15" spans="1:4" x14ac:dyDescent="0.25">
      <c r="A15">
        <v>13</v>
      </c>
      <c r="B15" t="s">
        <v>1038</v>
      </c>
      <c r="C15" s="1" t="s">
        <v>1039</v>
      </c>
      <c r="D15" s="1" t="s">
        <v>1040</v>
      </c>
    </row>
    <row r="16" spans="1:4" ht="16.5" customHeight="1" x14ac:dyDescent="0.25">
      <c r="A16">
        <v>14</v>
      </c>
      <c r="B16" t="s">
        <v>1041</v>
      </c>
      <c r="C16" t="s">
        <v>1042</v>
      </c>
      <c r="D16" t="s">
        <v>1043</v>
      </c>
    </row>
    <row r="17" spans="1:4" x14ac:dyDescent="0.25">
      <c r="A17">
        <v>15</v>
      </c>
      <c r="B17" t="s">
        <v>1044</v>
      </c>
      <c r="C17" t="s">
        <v>1045</v>
      </c>
      <c r="D17" t="s">
        <v>1046</v>
      </c>
    </row>
    <row r="18" spans="1:4" x14ac:dyDescent="0.25">
      <c r="A18">
        <v>16</v>
      </c>
      <c r="B18" t="s">
        <v>1052</v>
      </c>
      <c r="C18" t="s">
        <v>1047</v>
      </c>
      <c r="D18" t="s">
        <v>1053</v>
      </c>
    </row>
    <row r="19" spans="1:4" x14ac:dyDescent="0.25">
      <c r="A19">
        <v>17</v>
      </c>
      <c r="B19" t="s">
        <v>1051</v>
      </c>
      <c r="C19" t="s">
        <v>1048</v>
      </c>
      <c r="D19" t="s">
        <v>1054</v>
      </c>
    </row>
    <row r="20" spans="1:4" x14ac:dyDescent="0.25">
      <c r="A20">
        <v>18</v>
      </c>
      <c r="B20" t="s">
        <v>1050</v>
      </c>
      <c r="C20" t="s">
        <v>1049</v>
      </c>
      <c r="D20" t="s">
        <v>1055</v>
      </c>
    </row>
    <row r="21" spans="1:4" x14ac:dyDescent="0.25">
      <c r="A21">
        <v>19</v>
      </c>
      <c r="B21" t="s">
        <v>1056</v>
      </c>
      <c r="C21" t="s">
        <v>1061</v>
      </c>
      <c r="D21" t="s">
        <v>1063</v>
      </c>
    </row>
    <row r="22" spans="1:4" x14ac:dyDescent="0.25">
      <c r="A22">
        <v>20</v>
      </c>
      <c r="B22" t="s">
        <v>1058</v>
      </c>
      <c r="C22" t="s">
        <v>1062</v>
      </c>
      <c r="D22" t="s">
        <v>1064</v>
      </c>
    </row>
    <row r="23" spans="1:4" x14ac:dyDescent="0.25">
      <c r="A23">
        <v>21</v>
      </c>
      <c r="B23" t="s">
        <v>1065</v>
      </c>
      <c r="C23" t="s">
        <v>1066</v>
      </c>
      <c r="D23" t="s">
        <v>1067</v>
      </c>
    </row>
    <row r="24" spans="1:4" x14ac:dyDescent="0.25">
      <c r="A24">
        <v>22</v>
      </c>
      <c r="B24" t="s">
        <v>1060</v>
      </c>
      <c r="C24" t="s">
        <v>1057</v>
      </c>
      <c r="D24" t="s">
        <v>1059</v>
      </c>
    </row>
    <row r="25" spans="1:4" x14ac:dyDescent="0.25">
      <c r="A25">
        <v>23</v>
      </c>
      <c r="B25" t="s">
        <v>1068</v>
      </c>
      <c r="C25" t="s">
        <v>1069</v>
      </c>
      <c r="D25" t="s">
        <v>1070</v>
      </c>
    </row>
  </sheetData>
  <pageMargins left="0.7" right="0.7" top="0.75" bottom="0.75" header="0.3" footer="0.3"/>
  <pageSetup paperSize="9"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workbookViewId="0">
      <selection activeCell="D7" sqref="B7:D7"/>
    </sheetView>
  </sheetViews>
  <sheetFormatPr baseColWidth="10" defaultRowHeight="15" x14ac:dyDescent="0.25"/>
  <cols>
    <col min="2" max="2" width="58.140625" customWidth="1"/>
    <col min="3" max="4" width="50.7109375" customWidth="1"/>
  </cols>
  <sheetData>
    <row r="1" spans="1:4" ht="15.75" thickBot="1" x14ac:dyDescent="0.3">
      <c r="A1" s="7" t="s">
        <v>60</v>
      </c>
      <c r="B1" s="7" t="s">
        <v>57</v>
      </c>
      <c r="C1" s="7" t="s">
        <v>58</v>
      </c>
      <c r="D1" s="7" t="s">
        <v>59</v>
      </c>
    </row>
    <row r="2" spans="1:4" x14ac:dyDescent="0.25">
      <c r="A2" s="3"/>
      <c r="B2" s="3"/>
      <c r="C2" s="3" t="s">
        <v>72</v>
      </c>
      <c r="D2" s="3" t="s">
        <v>73</v>
      </c>
    </row>
    <row r="3" spans="1:4" x14ac:dyDescent="0.25">
      <c r="A3" s="4">
        <v>1</v>
      </c>
      <c r="B3" s="4" t="s">
        <v>74</v>
      </c>
      <c r="C3" t="s">
        <v>464</v>
      </c>
      <c r="D3" s="4" t="s">
        <v>465</v>
      </c>
    </row>
    <row r="4" spans="1:4" x14ac:dyDescent="0.25">
      <c r="A4" s="4">
        <v>2</v>
      </c>
      <c r="B4" t="s">
        <v>75</v>
      </c>
      <c r="C4" t="s">
        <v>84</v>
      </c>
      <c r="D4" t="s">
        <v>76</v>
      </c>
    </row>
    <row r="5" spans="1:4" x14ac:dyDescent="0.25">
      <c r="A5" s="4">
        <v>3</v>
      </c>
      <c r="B5" t="s">
        <v>77</v>
      </c>
      <c r="C5" t="s">
        <v>85</v>
      </c>
      <c r="D5" t="s">
        <v>532</v>
      </c>
    </row>
    <row r="6" spans="1:4" x14ac:dyDescent="0.25">
      <c r="A6" s="4">
        <v>4</v>
      </c>
      <c r="B6" t="s">
        <v>78</v>
      </c>
      <c r="C6" t="s">
        <v>572</v>
      </c>
      <c r="D6" t="s">
        <v>573</v>
      </c>
    </row>
    <row r="7" spans="1:4" x14ac:dyDescent="0.25">
      <c r="A7" s="4">
        <v>5</v>
      </c>
      <c r="B7" t="s">
        <v>79</v>
      </c>
      <c r="C7" t="s">
        <v>86</v>
      </c>
      <c r="D7" t="s">
        <v>80</v>
      </c>
    </row>
    <row r="8" spans="1:4" x14ac:dyDescent="0.25">
      <c r="A8" s="4">
        <v>6</v>
      </c>
      <c r="B8" t="s">
        <v>81</v>
      </c>
      <c r="C8" t="s">
        <v>87</v>
      </c>
      <c r="D8" t="s">
        <v>82</v>
      </c>
    </row>
    <row r="9" spans="1:4" x14ac:dyDescent="0.25">
      <c r="A9" s="4">
        <v>7</v>
      </c>
      <c r="B9" t="s">
        <v>83</v>
      </c>
      <c r="C9" t="s">
        <v>466</v>
      </c>
      <c r="D9" t="s">
        <v>467</v>
      </c>
    </row>
    <row r="10" spans="1:4" x14ac:dyDescent="0.25">
      <c r="A10" s="4">
        <v>8</v>
      </c>
      <c r="B10" t="s">
        <v>88</v>
      </c>
      <c r="C10" t="s">
        <v>91</v>
      </c>
      <c r="D10" t="s">
        <v>89</v>
      </c>
    </row>
    <row r="11" spans="1:4" x14ac:dyDescent="0.25">
      <c r="A11" s="4">
        <v>9</v>
      </c>
      <c r="B11" t="s">
        <v>90</v>
      </c>
      <c r="C11" t="s">
        <v>468</v>
      </c>
      <c r="D11" t="s">
        <v>531</v>
      </c>
    </row>
    <row r="12" spans="1:4" x14ac:dyDescent="0.25">
      <c r="A12" s="4">
        <v>10</v>
      </c>
      <c r="B12" t="s">
        <v>566</v>
      </c>
      <c r="C12" t="s">
        <v>555</v>
      </c>
      <c r="D12" t="s">
        <v>569</v>
      </c>
    </row>
    <row r="13" spans="1:4" x14ac:dyDescent="0.25">
      <c r="A13" s="4">
        <v>11</v>
      </c>
      <c r="B13" t="s">
        <v>567</v>
      </c>
      <c r="C13" t="s">
        <v>570</v>
      </c>
      <c r="D13" t="s">
        <v>571</v>
      </c>
    </row>
    <row r="14" spans="1:4" x14ac:dyDescent="0.25">
      <c r="A14" s="4">
        <v>12</v>
      </c>
      <c r="B14" t="s">
        <v>568</v>
      </c>
      <c r="C14" t="s">
        <v>587</v>
      </c>
      <c r="D14" t="s">
        <v>608</v>
      </c>
    </row>
    <row r="15" spans="1:4" ht="60" x14ac:dyDescent="0.25">
      <c r="A15" s="4">
        <v>13</v>
      </c>
      <c r="B15" t="s">
        <v>589</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590</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591</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592</v>
      </c>
      <c r="C18" t="s">
        <v>610</v>
      </c>
      <c r="D18" t="s">
        <v>609</v>
      </c>
    </row>
    <row r="19" spans="1:4" x14ac:dyDescent="0.25">
      <c r="A19" s="4">
        <v>17</v>
      </c>
      <c r="B19" t="s">
        <v>593</v>
      </c>
      <c r="C19" t="s">
        <v>598</v>
      </c>
      <c r="D19" t="s">
        <v>611</v>
      </c>
    </row>
    <row r="20" spans="1:4" x14ac:dyDescent="0.25">
      <c r="A20" s="4">
        <v>18</v>
      </c>
      <c r="B20" t="s">
        <v>594</v>
      </c>
      <c r="C20" t="s">
        <v>597</v>
      </c>
      <c r="D20" t="s">
        <v>612</v>
      </c>
    </row>
    <row r="21" spans="1:4" x14ac:dyDescent="0.25">
      <c r="A21" s="4">
        <v>19</v>
      </c>
      <c r="B21" t="s">
        <v>595</v>
      </c>
      <c r="C21" t="s">
        <v>596</v>
      </c>
      <c r="D21" t="s">
        <v>613</v>
      </c>
    </row>
    <row r="22" spans="1:4" x14ac:dyDescent="0.25">
      <c r="A22" s="4">
        <v>20</v>
      </c>
      <c r="B22" t="s">
        <v>599</v>
      </c>
      <c r="C22" t="s">
        <v>600</v>
      </c>
      <c r="D22" t="s">
        <v>614</v>
      </c>
    </row>
    <row r="23" spans="1:4" x14ac:dyDescent="0.25">
      <c r="A23" s="4">
        <v>21</v>
      </c>
      <c r="B23" t="s">
        <v>601</v>
      </c>
      <c r="C23" t="s">
        <v>602</v>
      </c>
      <c r="D23" t="s">
        <v>615</v>
      </c>
    </row>
    <row r="24" spans="1:4" x14ac:dyDescent="0.25">
      <c r="A24" s="4">
        <v>22</v>
      </c>
      <c r="B24" t="s">
        <v>603</v>
      </c>
      <c r="C24" t="s">
        <v>604</v>
      </c>
      <c r="D24" t="s">
        <v>616</v>
      </c>
    </row>
    <row r="25" spans="1:4" x14ac:dyDescent="0.25">
      <c r="A25" s="4">
        <v>23</v>
      </c>
      <c r="B25" t="s">
        <v>605</v>
      </c>
      <c r="C25" t="s">
        <v>606</v>
      </c>
      <c r="D25" t="s">
        <v>617</v>
      </c>
    </row>
    <row r="26" spans="1:4" ht="60" x14ac:dyDescent="0.25">
      <c r="A26" s="4">
        <v>24</v>
      </c>
      <c r="B26" t="s">
        <v>607</v>
      </c>
      <c r="C26" s="1" t="s">
        <v>618</v>
      </c>
      <c r="D26" s="1" t="s">
        <v>619</v>
      </c>
    </row>
    <row r="27" spans="1:4" ht="120" x14ac:dyDescent="0.25">
      <c r="A27" s="4">
        <v>25</v>
      </c>
      <c r="B27" t="s">
        <v>588</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CDC9D-0D12-4C7C-A239-756DE53AD0FD}">
  <dimension ref="A1:D20"/>
  <sheetViews>
    <sheetView workbookViewId="0">
      <selection activeCell="C7" sqref="C7"/>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784</v>
      </c>
      <c r="D2" t="s">
        <v>785</v>
      </c>
    </row>
    <row r="3" spans="1:4" x14ac:dyDescent="0.25">
      <c r="A3">
        <v>1</v>
      </c>
      <c r="B3" t="s">
        <v>803</v>
      </c>
      <c r="C3" t="s">
        <v>786</v>
      </c>
      <c r="D3" t="s">
        <v>787</v>
      </c>
    </row>
    <row r="4" spans="1:4" x14ac:dyDescent="0.25">
      <c r="A4">
        <v>2</v>
      </c>
      <c r="B4" t="s">
        <v>802</v>
      </c>
      <c r="C4" t="s">
        <v>788</v>
      </c>
      <c r="D4" t="s">
        <v>789</v>
      </c>
    </row>
    <row r="5" spans="1:4" x14ac:dyDescent="0.25">
      <c r="A5">
        <v>3</v>
      </c>
      <c r="B5" t="s">
        <v>804</v>
      </c>
      <c r="C5" t="s">
        <v>790</v>
      </c>
      <c r="D5" t="s">
        <v>791</v>
      </c>
    </row>
    <row r="6" spans="1:4" ht="30" x14ac:dyDescent="0.25">
      <c r="A6">
        <v>4</v>
      </c>
      <c r="B6" t="s">
        <v>805</v>
      </c>
      <c r="C6" s="1" t="s">
        <v>793</v>
      </c>
      <c r="D6" s="1" t="s">
        <v>792</v>
      </c>
    </row>
    <row r="7" spans="1:4" ht="30" x14ac:dyDescent="0.25">
      <c r="A7">
        <v>5</v>
      </c>
      <c r="B7" t="s">
        <v>806</v>
      </c>
      <c r="C7" s="1" t="str">
        <f>"&lt;html&gt;&lt;p&gt;Le fichier suivant va être importé : &lt;br/&gt;&lt;br/&gt;%s&lt;/p&gt;&lt;/html&gt;"</f>
        <v>&lt;html&gt;&lt;p&gt;Le fichier suivant va être importé : &lt;br/&gt;&lt;br/&gt;%s&lt;/p&gt;&lt;/html&gt;</v>
      </c>
      <c r="D7" s="1" t="str">
        <f>"&lt;html&gt;&lt;p&gt;Se importará el siguiente archivo: &lt;br/&gt;&lt;br/&gt;%s&lt;/p&gt;&lt;/html&gt;"</f>
        <v>&lt;html&gt;&lt;p&gt;Se importará el siguiente archivo: &lt;br/&gt;&lt;br/&gt;%s&lt;/p&gt;&lt;/html&gt;</v>
      </c>
    </row>
    <row r="8" spans="1:4" x14ac:dyDescent="0.25">
      <c r="A8">
        <v>6</v>
      </c>
      <c r="B8" t="s">
        <v>807</v>
      </c>
      <c r="C8" t="s">
        <v>794</v>
      </c>
      <c r="D8" t="s">
        <v>795</v>
      </c>
    </row>
    <row r="9" spans="1:4" x14ac:dyDescent="0.25">
      <c r="A9">
        <v>7</v>
      </c>
      <c r="B9" t="s">
        <v>808</v>
      </c>
      <c r="C9" t="s">
        <v>297</v>
      </c>
      <c r="D9" t="s">
        <v>316</v>
      </c>
    </row>
    <row r="10" spans="1:4" x14ac:dyDescent="0.25">
      <c r="A10">
        <v>8</v>
      </c>
      <c r="B10" t="s">
        <v>809</v>
      </c>
      <c r="C10" t="s">
        <v>299</v>
      </c>
      <c r="D10" t="s">
        <v>317</v>
      </c>
    </row>
    <row r="11" spans="1:4" x14ac:dyDescent="0.25">
      <c r="A11">
        <v>9</v>
      </c>
      <c r="B11" t="s">
        <v>824</v>
      </c>
      <c r="C11" t="s">
        <v>825</v>
      </c>
      <c r="D11" t="s">
        <v>826</v>
      </c>
    </row>
    <row r="12" spans="1:4" x14ac:dyDescent="0.25">
      <c r="A12">
        <v>10</v>
      </c>
      <c r="B12" t="s">
        <v>810</v>
      </c>
      <c r="C12" t="s">
        <v>301</v>
      </c>
      <c r="D12" t="s">
        <v>522</v>
      </c>
    </row>
    <row r="13" spans="1:4" x14ac:dyDescent="0.25">
      <c r="A13">
        <v>11</v>
      </c>
      <c r="B13" t="s">
        <v>811</v>
      </c>
      <c r="C13" t="s">
        <v>797</v>
      </c>
      <c r="D13" t="s">
        <v>796</v>
      </c>
    </row>
    <row r="14" spans="1:4" x14ac:dyDescent="0.25">
      <c r="A14">
        <v>12</v>
      </c>
      <c r="B14" t="s">
        <v>812</v>
      </c>
      <c r="C14" t="s">
        <v>305</v>
      </c>
      <c r="D14" t="s">
        <v>319</v>
      </c>
    </row>
    <row r="15" spans="1:4" x14ac:dyDescent="0.25">
      <c r="A15">
        <v>13</v>
      </c>
      <c r="B15" t="s">
        <v>813</v>
      </c>
      <c r="C15" t="s">
        <v>307</v>
      </c>
      <c r="D15" t="s">
        <v>320</v>
      </c>
    </row>
    <row r="16" spans="1:4" x14ac:dyDescent="0.25">
      <c r="A16">
        <v>14</v>
      </c>
      <c r="B16" t="s">
        <v>814</v>
      </c>
      <c r="C16" t="s">
        <v>309</v>
      </c>
      <c r="D16" t="s">
        <v>321</v>
      </c>
    </row>
    <row r="17" spans="1:4" x14ac:dyDescent="0.25">
      <c r="A17">
        <v>15</v>
      </c>
      <c r="B17" t="s">
        <v>819</v>
      </c>
      <c r="C17" t="s">
        <v>815</v>
      </c>
      <c r="D17" t="s">
        <v>817</v>
      </c>
    </row>
    <row r="18" spans="1:4" x14ac:dyDescent="0.25">
      <c r="A18">
        <v>16</v>
      </c>
      <c r="B18" t="s">
        <v>820</v>
      </c>
      <c r="C18" t="s">
        <v>816</v>
      </c>
      <c r="D18" t="s">
        <v>818</v>
      </c>
    </row>
    <row r="19" spans="1:4" x14ac:dyDescent="0.25">
      <c r="A19">
        <v>17</v>
      </c>
      <c r="B19" t="s">
        <v>827</v>
      </c>
      <c r="C19" t="s">
        <v>828</v>
      </c>
      <c r="D19" t="s">
        <v>829</v>
      </c>
    </row>
    <row r="20" spans="1:4" x14ac:dyDescent="0.25">
      <c r="C20" s="1"/>
      <c r="D20" s="1"/>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1F70A-F934-4E15-ACEB-A430E2D8A684}">
  <dimension ref="A1:D19"/>
  <sheetViews>
    <sheetView topLeftCell="C1" workbookViewId="0">
      <selection activeCell="C13" sqref="C1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856</v>
      </c>
      <c r="C3" t="s">
        <v>857</v>
      </c>
      <c r="D3" t="s">
        <v>862</v>
      </c>
    </row>
    <row r="4" spans="1:4" x14ac:dyDescent="0.25">
      <c r="A4">
        <v>2</v>
      </c>
      <c r="B4" t="s">
        <v>858</v>
      </c>
      <c r="C4" t="str">
        <f>"&lt;html&gt;&lt;p&gt;Les erreurs suivantes ont été rencontrés : &lt;ul&gt;%s&lt;/ul&gt;&lt;/p&gt;&lt;/html&gt;"</f>
        <v>&lt;html&gt;&lt;p&gt;Les erreurs suivantes ont été rencontrés : &lt;ul&gt;%s&lt;/ul&gt;&lt;/p&gt;&lt;/html&gt;</v>
      </c>
      <c r="D4" t="str">
        <f>"&lt;html&gt;&lt;p&gt;Los siguientes errores fueron encontrados : &lt;ul&gt;%s&lt;/ul&gt;&lt;/p&gt;&lt;/html&gt;"</f>
        <v>&lt;html&gt;&lt;p&gt;Los siguientes errores fueron encontrados : &lt;ul&gt;%s&lt;/ul&gt;&lt;/p&gt;&lt;/html&gt;</v>
      </c>
    </row>
    <row r="5" spans="1:4" x14ac:dyDescent="0.25">
      <c r="A5">
        <v>3</v>
      </c>
      <c r="B5" t="s">
        <v>859</v>
      </c>
      <c r="C5" t="s">
        <v>855</v>
      </c>
      <c r="D5" t="s">
        <v>863</v>
      </c>
    </row>
    <row r="6" spans="1:4" x14ac:dyDescent="0.25">
      <c r="A6">
        <v>4</v>
      </c>
      <c r="B6" t="s">
        <v>860</v>
      </c>
      <c r="C6" t="s">
        <v>861</v>
      </c>
      <c r="D6" t="s">
        <v>864</v>
      </c>
    </row>
    <row r="7" spans="1:4" x14ac:dyDescent="0.25">
      <c r="A7">
        <v>5</v>
      </c>
      <c r="B7" t="s">
        <v>865</v>
      </c>
      <c r="C7" s="1" t="s">
        <v>866</v>
      </c>
      <c r="D7" s="1" t="s">
        <v>867</v>
      </c>
    </row>
    <row r="8" spans="1:4" x14ac:dyDescent="0.25">
      <c r="A8">
        <v>6</v>
      </c>
      <c r="B8" t="s">
        <v>869</v>
      </c>
      <c r="C8" t="s">
        <v>868</v>
      </c>
      <c r="D8" t="s">
        <v>870</v>
      </c>
    </row>
    <row r="9" spans="1:4" x14ac:dyDescent="0.25">
      <c r="A9">
        <v>7</v>
      </c>
      <c r="B9" t="s">
        <v>871</v>
      </c>
      <c r="C9" t="s">
        <v>872</v>
      </c>
      <c r="D9" t="s">
        <v>873</v>
      </c>
    </row>
    <row r="10" spans="1:4" x14ac:dyDescent="0.25">
      <c r="A10">
        <v>8</v>
      </c>
      <c r="B10" t="s">
        <v>874</v>
      </c>
      <c r="C10" t="s">
        <v>875</v>
      </c>
      <c r="D10" t="s">
        <v>876</v>
      </c>
    </row>
    <row r="11" spans="1:4" x14ac:dyDescent="0.25">
      <c r="A11">
        <v>9</v>
      </c>
      <c r="B11" t="s">
        <v>877</v>
      </c>
      <c r="C11" t="s">
        <v>878</v>
      </c>
      <c r="D11" t="s">
        <v>879</v>
      </c>
    </row>
    <row r="12" spans="1:4" x14ac:dyDescent="0.25">
      <c r="A12">
        <v>10</v>
      </c>
      <c r="B12" t="s">
        <v>880</v>
      </c>
      <c r="C12" t="s">
        <v>881</v>
      </c>
      <c r="D12" t="s">
        <v>882</v>
      </c>
    </row>
    <row r="13" spans="1:4" ht="30" x14ac:dyDescent="0.25">
      <c r="A13">
        <v>11</v>
      </c>
      <c r="B13" t="s">
        <v>900</v>
      </c>
      <c r="C13" s="1" t="s">
        <v>901</v>
      </c>
      <c r="D13" s="1" t="s">
        <v>902</v>
      </c>
    </row>
    <row r="19" spans="3:4" x14ac:dyDescent="0.25">
      <c r="C19" s="1"/>
      <c r="D19" s="1"/>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36FE-D116-44EB-BDFE-254319C1148D}">
  <dimension ref="A1:D17"/>
  <sheetViews>
    <sheetView workbookViewId="0">
      <selection activeCell="D12" sqref="D12"/>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942</v>
      </c>
      <c r="C3" s="1" t="s">
        <v>895</v>
      </c>
      <c r="D3" t="s">
        <v>941</v>
      </c>
    </row>
    <row r="4" spans="1:4" x14ac:dyDescent="0.25">
      <c r="A4">
        <v>2</v>
      </c>
      <c r="B4" t="s">
        <v>943</v>
      </c>
      <c r="C4" t="s">
        <v>896</v>
      </c>
      <c r="D4" t="s">
        <v>938</v>
      </c>
    </row>
    <row r="5" spans="1:4" x14ac:dyDescent="0.25">
      <c r="A5">
        <v>3</v>
      </c>
      <c r="B5" t="s">
        <v>944</v>
      </c>
      <c r="C5" t="s">
        <v>899</v>
      </c>
      <c r="D5" s="1" t="s">
        <v>939</v>
      </c>
    </row>
    <row r="6" spans="1:4" x14ac:dyDescent="0.25">
      <c r="A6">
        <v>4</v>
      </c>
      <c r="B6" t="s">
        <v>945</v>
      </c>
      <c r="C6" t="s">
        <v>898</v>
      </c>
      <c r="D6" t="s">
        <v>940</v>
      </c>
    </row>
    <row r="7" spans="1:4" ht="45" x14ac:dyDescent="0.25">
      <c r="A7">
        <v>5</v>
      </c>
      <c r="B7" t="s">
        <v>946</v>
      </c>
      <c r="C7" s="1" t="str">
        <f>CONCATENATE("&lt;HTML&gt;&lt;P&gt;La suppression de la liste est définitive et ne peut pas être annulé.&lt;BR/&gt;",
"Confirmer que vous désirez réellement supprimer la liste en cliquant sur Oui.&lt;BR/&gt;&lt;/P&gt;&lt;/HTML&gt;")</f>
        <v>&lt;HTML&gt;&lt;P&gt;La suppression de la liste est définitive et ne peut pas être annulé.&lt;BR/&gt;Confirmer que vous désirez réellement supprimer la liste en cliquant sur Oui.&lt;BR/&gt;&lt;/P&gt;&lt;/HTML&gt;</v>
      </c>
      <c r="D7" s="1" t="str">
        <f xml:space="preserve"> CONCATENATE("&lt;HTML&gt; &lt;P&gt; La eliminación de la lista es definitiva y no se puede deshacer. &lt;BR/&gt;",
"Confirme que realmente desea eliminar la lista haciendo clic en Sí. &lt;BR/&gt; &lt;/P&gt; &lt;/HTML&gt;")</f>
        <v>&lt;HTML&gt; &lt;P&gt; La eliminación de la lista es definitiva y no se puede deshacer. &lt;BR/&gt;Confirme que realmente desea eliminar la lista haciendo clic en Sí. &lt;BR/&gt; &lt;/P&gt; &lt;/HTML&gt;</v>
      </c>
    </row>
    <row r="8" spans="1:4" ht="45" x14ac:dyDescent="0.25">
      <c r="A8">
        <v>6</v>
      </c>
      <c r="B8" t="s">
        <v>947</v>
      </c>
      <c r="C8" s="1" t="str">
        <f>CONCATENATE("&lt;HTML&gt;&lt;P&gt;Voulez vous créer une copie de la liste en cours ?&lt;BR/&gt;",
"Cliquez sur Oui pour créer une copie de la liste, ou sur Non pour créer une liste vierge&lt;BR/&gt;&lt;/P&gt;&lt;/HTML&gt;")</f>
        <v>&lt;HTML&gt;&lt;P&gt;Voulez vous créer une copie de la liste en cours ?&lt;BR/&gt;Cliquez sur Oui pour créer une copie de la liste, ou sur Non pour créer une liste vierge&lt;BR/&gt;&lt;/P&gt;&lt;/HTML&gt;</v>
      </c>
      <c r="D8" s="1" t="str">
        <f xml:space="preserve"> CONCATENATE("&lt;HTML&gt; &lt;P&gt; ¿Desea crear una copia de la lista actual? &lt;BR/&gt;",
"Haga clic en Sí para crear una copia de la lista, o en No para crear una lista &lt;BR/&gt; &lt;/P&gt; &lt;/HTML&gt; en blanco")</f>
        <v>&lt;HTML&gt; &lt;P&gt; ¿Desea crear una copia de la lista actual? &lt;BR/&gt;Haga clic en Sí para crear una copia de la lista, o en No para crear una lista &lt;BR/&gt; &lt;/P&gt; &lt;/HTML&gt; en blanco</v>
      </c>
    </row>
    <row r="9" spans="1:4" x14ac:dyDescent="0.25">
      <c r="A9">
        <v>7</v>
      </c>
      <c r="B9" t="s">
        <v>948</v>
      </c>
      <c r="C9" s="1" t="str">
        <f>CONCATENATE("&lt;HTML&gt;&lt;P&gt;Quelle est le nom de la nouvelle liste ?&lt;BR/&gt;&lt;/P&gt;&lt;/HTML&gt;")</f>
        <v>&lt;HTML&gt;&lt;P&gt;Quelle est le nom de la nouvelle liste ?&lt;BR/&gt;&lt;/P&gt;&lt;/HTML&gt;</v>
      </c>
      <c r="D9" t="str">
        <f xml:space="preserve"> CONCATENATE("&lt;HTML&gt; &lt;P&gt; ¿Cuál es el nombre de la nueva lista? &lt;BR/&gt; &lt;/P&gt; &lt;/HTML&gt;")</f>
        <v>&lt;HTML&gt; &lt;P&gt; ¿Cuál es el nombre de la nueva lista? &lt;BR/&gt; &lt;/P&gt; &lt;/HTML&gt;</v>
      </c>
    </row>
    <row r="10" spans="1:4" x14ac:dyDescent="0.25">
      <c r="A10">
        <v>8</v>
      </c>
      <c r="B10" t="s">
        <v>985</v>
      </c>
      <c r="C10" t="s">
        <v>986</v>
      </c>
      <c r="D10" t="s">
        <v>987</v>
      </c>
    </row>
    <row r="11" spans="1:4" x14ac:dyDescent="0.25">
      <c r="C11" s="1"/>
      <c r="D11" s="1"/>
    </row>
    <row r="17" spans="3:4" x14ac:dyDescent="0.25">
      <c r="C17" s="1"/>
      <c r="D17" s="1"/>
    </row>
  </sheetData>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99007-0104-41EA-9F13-BF472EDE7174}">
  <dimension ref="A1:D13"/>
  <sheetViews>
    <sheetView workbookViewId="0">
      <selection activeCell="C3" sqref="C3:D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913</v>
      </c>
      <c r="C3" t="s">
        <v>894</v>
      </c>
      <c r="D3" t="s">
        <v>910</v>
      </c>
    </row>
    <row r="4" spans="1:4" ht="45" x14ac:dyDescent="0.25">
      <c r="A4">
        <v>2</v>
      </c>
      <c r="B4" t="s">
        <v>914</v>
      </c>
      <c r="C4" s="1" t="str">
        <f>CONCATENATE("&lt;HTML&gt;&lt;P&gt;Dans cette étape vous pouvez gérer les StopWord à nettoyer&lt;BR/&gt;",
"Vous pouvez gérer différentes liste avec le menu déroulant prévus à cet effet.&lt;BR/&gt;",
"Vous pouvez filtrer/éditer la liste des StopWord.&lt;BR/&gt;&lt;/P&gt;&lt;/HTML&gt;")</f>
        <v>&lt;HTML&gt;&lt;P&gt;Dans cette étape vous pouvez gérer les StopWord à nettoyer&lt;BR/&gt;Vous pouvez gérer différentes liste avec le menu déroulant prévus à cet effet.&lt;BR/&gt;Vous pouvez filtrer/éditer la liste des StopWord.&lt;BR/&gt;&lt;/P&gt;&lt;/HTML&gt;</v>
      </c>
      <c r="D4" s="1" t="str">
        <f>CONCATENATE("&lt;HTML&gt; &lt;P&gt; En este paso puede administrar StopWord para limpiar &lt;BR/&gt;",
"Puede administrar diferentes listas con el menú desplegable provisto para este propósito. &lt;BR/&gt;",
"Puede filtrar/editar la lista de StopWord. &lt;BR/&gt; &lt;/P&gt; &lt;/HTML&gt;")</f>
        <v>&lt;HTML&gt; &lt;P&gt; En este paso puede administrar StopWord para limpiar &lt;BR/&gt;Puede administrar diferentes listas con el menú desplegable provisto para este propósito. &lt;BR/&gt;Puede filtrar/editar la lista de StopWord. &lt;BR/&gt; &lt;/P&gt; &lt;/HTML&gt;</v>
      </c>
    </row>
    <row r="5" spans="1:4" x14ac:dyDescent="0.25">
      <c r="A5">
        <v>3</v>
      </c>
      <c r="B5" t="s">
        <v>915</v>
      </c>
      <c r="C5" t="s">
        <v>893</v>
      </c>
      <c r="D5" t="s">
        <v>893</v>
      </c>
    </row>
    <row r="6" spans="1:4" ht="45" x14ac:dyDescent="0.25">
      <c r="A6">
        <v>4</v>
      </c>
      <c r="B6" t="s">
        <v>916</v>
      </c>
      <c r="C6" s="1" t="str">
        <f>CONCATENATE("&lt;HTML&gt;&lt;P&gt;Quelle est le nouveau StopWord à ajouter ?&lt;BR/&gt;",
"&lt;I&gt;NB : La liste des StopWord ne peut pas contenir de doublon, si le token existe déjà, l'ajout n'aura aucun effet.&lt;/I&gt;&lt;BR/&gt;&lt;/P&gt;&lt;/HTML&gt;")</f>
        <v>&lt;HTML&gt;&lt;P&gt;Quelle est le nouveau StopWord à ajouter ?&lt;BR/&gt;&lt;I&gt;NB : La liste des StopWord ne peut pas contenir de doublon, si le token existe déjà, l'ajout n'aura aucun effet.&lt;/I&gt;&lt;BR/&gt;&lt;/P&gt;&lt;/HTML&gt;</v>
      </c>
      <c r="D6" s="1" t="str">
        <f xml:space="preserve"> CONCATENATE("&lt;HTML&gt; &lt;P&gt; ¿Cuál es el nuevo StopWord para agregar? &lt;BR/&gt;",
"&lt;I&gt; NB: La lista StopWord no puede contener un duplicado, si el token ya existe, la adición no tendrá ningún efecto. &lt;/I&gt; &lt;BR/&gt; &lt;/P&gt; &lt;/HTML&gt;")</f>
        <v>&lt;HTML&gt; &lt;P&gt; ¿Cuál es el nuevo StopWord para agregar? &lt;BR/&gt;&lt;I&gt; NB: La lista StopWord no puede contener un duplicado, si el token ya existe, la adición no tendrá ningún efecto. &lt;/I&gt; &lt;BR/&gt; &lt;/P&gt; &lt;/HTML&gt;</v>
      </c>
    </row>
    <row r="7" spans="1:4" x14ac:dyDescent="0.25">
      <c r="A7">
        <v>5</v>
      </c>
      <c r="B7" t="s">
        <v>917</v>
      </c>
      <c r="C7" s="1" t="s">
        <v>892</v>
      </c>
      <c r="D7" s="1" t="s">
        <v>911</v>
      </c>
    </row>
    <row r="8" spans="1:4" x14ac:dyDescent="0.25">
      <c r="A8">
        <v>6</v>
      </c>
      <c r="B8" t="s">
        <v>918</v>
      </c>
      <c r="C8" t="s">
        <v>897</v>
      </c>
      <c r="D8" t="s">
        <v>912</v>
      </c>
    </row>
    <row r="9" spans="1:4" x14ac:dyDescent="0.25">
      <c r="A9">
        <v>7</v>
      </c>
      <c r="B9" t="s">
        <v>949</v>
      </c>
      <c r="C9" t="s">
        <v>951</v>
      </c>
      <c r="D9" t="s">
        <v>953</v>
      </c>
    </row>
    <row r="10" spans="1:4" x14ac:dyDescent="0.25">
      <c r="A10">
        <v>8</v>
      </c>
      <c r="B10" t="s">
        <v>950</v>
      </c>
      <c r="C10" t="s">
        <v>952</v>
      </c>
      <c r="D10" t="s">
        <v>954</v>
      </c>
    </row>
    <row r="11" spans="1:4" x14ac:dyDescent="0.25">
      <c r="A11">
        <v>9</v>
      </c>
      <c r="B11" t="s">
        <v>967</v>
      </c>
      <c r="C11" t="s">
        <v>968</v>
      </c>
      <c r="D11" t="s">
        <v>969</v>
      </c>
    </row>
    <row r="12" spans="1:4" x14ac:dyDescent="0.25">
      <c r="A12">
        <v>10</v>
      </c>
      <c r="B12" t="s">
        <v>980</v>
      </c>
      <c r="C12" t="s">
        <v>981</v>
      </c>
      <c r="D12" t="s">
        <v>982</v>
      </c>
    </row>
    <row r="13" spans="1:4" x14ac:dyDescent="0.25">
      <c r="C13" s="1"/>
      <c r="D13" s="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509E2-3E48-4671-8B0D-E6EF7D85E02E}">
  <dimension ref="A1:D18"/>
  <sheetViews>
    <sheetView workbookViewId="0">
      <selection activeCell="C5" sqref="C5:D5"/>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919</v>
      </c>
      <c r="C3" t="s">
        <v>988</v>
      </c>
      <c r="D3" t="s">
        <v>998</v>
      </c>
    </row>
    <row r="4" spans="1:4" ht="45" x14ac:dyDescent="0.25">
      <c r="A4">
        <v>2</v>
      </c>
      <c r="B4" t="s">
        <v>920</v>
      </c>
      <c r="C4" s="1" t="str">
        <f>CONCATENATE("&lt;HTML&gt;&lt;P&gt;Dans cette étape vous pouvez gérer les lemmes à nettoyer&lt;BR/&gt;",
"Vous pouvez gérer différentes liste avec le menu déroulant prévus à cet effet.&lt;BR/&gt;",
"Vous pouvez filtrer/éditer la liste des Lemmes&lt;BR/&gt;&lt;/P&gt;&lt;/HTML&gt;")</f>
        <v>&lt;HTML&gt;&lt;P&gt;Dans cette étape vous pouvez gérer les lemmes à nettoyer&lt;BR/&gt;Vous pouvez gérer différentes liste avec le menu déroulant prévus à cet effet.&lt;BR/&gt;Vous pouvez filtrer/éditer la liste des Lemmes&lt;BR/&gt;&lt;/P&gt;&lt;/HTML&gt;</v>
      </c>
      <c r="D4" s="1" t="str">
        <f xml:space="preserve"> CONCATENATE("&lt;HTML&gt; &lt;P&gt; En este paso puedes administrar los lemas para limpiar &lt;BR/&gt;",
"Puede administrar diferentes listas con el menú desplegable provisto para este propósito. &lt;BR/&gt;",
"Puedes filtrar / editar la lista de lemas &lt;BR/&gt; &lt;/P&gt; &lt;/HTML&gt;")</f>
        <v>&lt;HTML&gt; &lt;P&gt; En este paso puedes administrar los lemas para limpiar &lt;BR/&gt;Puede administrar diferentes listas con el menú desplegable provisto para este propósito. &lt;BR/&gt;Puedes filtrar / editar la lista de lemas &lt;BR/&gt; &lt;/P&gt; &lt;/HTML&gt;</v>
      </c>
    </row>
    <row r="5" spans="1:4" x14ac:dyDescent="0.25">
      <c r="A5">
        <v>3</v>
      </c>
      <c r="B5" t="s">
        <v>921</v>
      </c>
      <c r="C5" t="s">
        <v>989</v>
      </c>
      <c r="D5" t="s">
        <v>999</v>
      </c>
    </row>
    <row r="6" spans="1:4" ht="45" x14ac:dyDescent="0.25">
      <c r="A6">
        <v>4</v>
      </c>
      <c r="B6" t="s">
        <v>922</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radical ya existe, la adición no tendrá ningún efecto. &lt;/I&gt; &lt;BR/&gt; &lt;/P&gt; &lt;/HTML&gt;")</f>
        <v>&lt;HTML&gt; &lt;P&gt; ¿Cuál es el nuevo lema a agregar? &lt;BR/&gt;&lt;I&gt; NB: La lista de lemas no puede contener un duplicado, si el radical ya existe, la adición no tendrá ningún efecto. &lt;/I&gt; &lt;BR/&gt; &lt;/P&gt; &lt;/HTML&gt;</v>
      </c>
    </row>
    <row r="7" spans="1:4" x14ac:dyDescent="0.25">
      <c r="A7">
        <v>5</v>
      </c>
      <c r="B7" t="s">
        <v>923</v>
      </c>
      <c r="C7" s="1" t="s">
        <v>990</v>
      </c>
      <c r="D7" s="1" t="s">
        <v>1000</v>
      </c>
    </row>
    <row r="8" spans="1:4" x14ac:dyDescent="0.25">
      <c r="A8">
        <v>6</v>
      </c>
      <c r="B8" t="s">
        <v>924</v>
      </c>
      <c r="C8" t="s">
        <v>991</v>
      </c>
      <c r="D8" t="s">
        <v>1001</v>
      </c>
    </row>
    <row r="9" spans="1:4" ht="45" x14ac:dyDescent="0.25">
      <c r="A9">
        <v>7</v>
      </c>
      <c r="B9" t="s">
        <v>925</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variación ya existe, la adición no tendrá ningún efecto. &lt;/I&gt; &lt;BR/&gt; &lt;/P&gt; &lt;/HTML&gt;")</f>
        <v>&lt;HTML&gt; &lt;P&gt; ¿Cuál es la nueva forma para agregar? &lt;BR/&gt;&lt;I&gt; NB: La lista de formas no puede contener un duplicado, si la variación ya existe, la adición no tendrá ningún efecto. &lt;/I&gt; &lt;BR/&gt; &lt;/P&gt; &lt;/HTML&gt;</v>
      </c>
    </row>
    <row r="10" spans="1:4" x14ac:dyDescent="0.25">
      <c r="A10">
        <v>8</v>
      </c>
      <c r="B10" t="s">
        <v>926</v>
      </c>
      <c r="C10" s="1" t="s">
        <v>1012</v>
      </c>
      <c r="D10" s="1" t="s">
        <v>1002</v>
      </c>
    </row>
    <row r="11" spans="1:4" x14ac:dyDescent="0.25">
      <c r="A11">
        <v>9</v>
      </c>
      <c r="B11" t="s">
        <v>955</v>
      </c>
      <c r="C11" t="s">
        <v>992</v>
      </c>
      <c r="D11" t="s">
        <v>1003</v>
      </c>
    </row>
    <row r="12" spans="1:4" x14ac:dyDescent="0.25">
      <c r="A12">
        <v>10</v>
      </c>
      <c r="B12" t="s">
        <v>956</v>
      </c>
      <c r="C12" t="s">
        <v>993</v>
      </c>
      <c r="D12" t="s">
        <v>1004</v>
      </c>
    </row>
    <row r="13" spans="1:4" x14ac:dyDescent="0.25">
      <c r="A13">
        <v>11</v>
      </c>
      <c r="B13" t="s">
        <v>957</v>
      </c>
      <c r="C13" t="s">
        <v>994</v>
      </c>
      <c r="D13" t="s">
        <v>1005</v>
      </c>
    </row>
    <row r="14" spans="1:4" x14ac:dyDescent="0.25">
      <c r="A14">
        <v>12</v>
      </c>
      <c r="B14" t="s">
        <v>958</v>
      </c>
      <c r="C14" t="s">
        <v>995</v>
      </c>
      <c r="D14" t="s">
        <v>1006</v>
      </c>
    </row>
    <row r="15" spans="1:4" x14ac:dyDescent="0.25">
      <c r="A15">
        <v>13</v>
      </c>
      <c r="B15" t="s">
        <v>970</v>
      </c>
      <c r="C15" t="s">
        <v>996</v>
      </c>
      <c r="D15" t="s">
        <v>1007</v>
      </c>
    </row>
    <row r="16" spans="1:4" x14ac:dyDescent="0.25">
      <c r="A16">
        <v>14</v>
      </c>
      <c r="B16" t="s">
        <v>971</v>
      </c>
      <c r="C16" t="s">
        <v>997</v>
      </c>
      <c r="D16" t="s">
        <v>1008</v>
      </c>
    </row>
    <row r="17" spans="1:4" x14ac:dyDescent="0.25">
      <c r="A17">
        <v>15</v>
      </c>
      <c r="B17" t="s">
        <v>983</v>
      </c>
      <c r="C17" t="s">
        <v>981</v>
      </c>
      <c r="D17" t="s">
        <v>982</v>
      </c>
    </row>
    <row r="18" spans="1:4" x14ac:dyDescent="0.25">
      <c r="A18">
        <v>16</v>
      </c>
      <c r="B18" t="s">
        <v>1015</v>
      </c>
      <c r="C18" t="s">
        <v>1016</v>
      </c>
      <c r="D18" t="s">
        <v>1017</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C70F-72D6-4EA0-AEB3-AE97300CBF17}">
  <dimension ref="A1:D24"/>
  <sheetViews>
    <sheetView workbookViewId="0">
      <selection activeCell="C5" sqref="C5:D5"/>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927</v>
      </c>
      <c r="C3" t="s">
        <v>1009</v>
      </c>
      <c r="D3" t="s">
        <v>1013</v>
      </c>
    </row>
    <row r="4" spans="1:4" ht="45" x14ac:dyDescent="0.25">
      <c r="A4">
        <v>2</v>
      </c>
      <c r="B4" t="s">
        <v>928</v>
      </c>
      <c r="C4" s="1" t="str">
        <f>CONCATENATE("&lt;HTML&gt;&lt;P&gt;Dans cette étape vous pouvez gérer les lemmes par classe&lt;BR/&gt;",
"Vous pouvez gérer différentes liste avec le menu déroulant prévus à cet effet.&lt;BR/&gt;",
"Vous pouvez filtrer/éditer la liste des lemmes par classe&lt;BR/&gt;&lt;/P&gt;&lt;/HTML&gt;")</f>
        <v>&lt;HTML&gt;&lt;P&gt;Dans cette étape vous pouvez gérer les lemmes par classe&lt;BR/&gt;Vous pouvez gérer différentes liste avec le menu déroulant prévus à cet effet.&lt;BR/&gt;Vous pouvez filtrer/éditer la liste des lemmes par classe&lt;BR/&gt;&lt;/P&gt;&lt;/HTML&gt;</v>
      </c>
      <c r="D4" s="1" t="str">
        <f xml:space="preserve"> CONCATENATE("&lt;HTML&gt; &lt;P&gt; En este paso puedes administrar lemas por clase &lt;BR/&gt;",
"Puede administrar diferentes listas con el menú desplegable provisto para este propósito. &lt;BR/&gt;",
"Puedes filtrar / editar la lista de lemas por clase &lt;BR/&gt; &lt;/P&gt; &lt;/HTML&gt;")</f>
        <v>&lt;HTML&gt; &lt;P&gt; En este paso puedes administrar lemas por clase &lt;BR/&gt;Puede administrar diferentes listas con el menú desplegable provisto para este propósito. &lt;BR/&gt;Puedes filtrar / editar la lista de lemas por clase &lt;BR/&gt; &lt;/P&gt; &lt;/HTML&gt;</v>
      </c>
    </row>
    <row r="5" spans="1:4" x14ac:dyDescent="0.25">
      <c r="A5">
        <v>3</v>
      </c>
      <c r="B5" t="s">
        <v>929</v>
      </c>
      <c r="C5" t="s">
        <v>1010</v>
      </c>
      <c r="D5" t="s">
        <v>1014</v>
      </c>
    </row>
    <row r="6" spans="1:4" ht="45" x14ac:dyDescent="0.25">
      <c r="A6">
        <v>4</v>
      </c>
      <c r="B6" t="s">
        <v>930</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lema ya existe, la adición no tendrá ningún efecto. &lt;/I&gt; &lt;BR/&gt; &lt;/P&gt; &lt;/HTML&gt;")</f>
        <v>&lt;HTML&gt; &lt;P&gt; ¿Cuál es el nuevo lema a agregar? &lt;BR/&gt;&lt;I&gt; NB: La lista de lemas no puede contener un duplicado, si el lema ya existe, la adición no tendrá ningún efecto. &lt;/I&gt; &lt;BR/&gt; &lt;/P&gt; &lt;/HTML&gt;</v>
      </c>
    </row>
    <row r="7" spans="1:4" x14ac:dyDescent="0.25">
      <c r="A7">
        <v>5</v>
      </c>
      <c r="B7" t="s">
        <v>931</v>
      </c>
      <c r="C7" s="1" t="s">
        <v>1011</v>
      </c>
      <c r="D7" s="1" t="s">
        <v>1000</v>
      </c>
    </row>
    <row r="8" spans="1:4" x14ac:dyDescent="0.25">
      <c r="A8">
        <v>6</v>
      </c>
      <c r="B8" t="s">
        <v>932</v>
      </c>
      <c r="C8" t="s">
        <v>991</v>
      </c>
      <c r="D8" t="s">
        <v>1001</v>
      </c>
    </row>
    <row r="9" spans="1:4" ht="45" x14ac:dyDescent="0.25">
      <c r="A9">
        <v>7</v>
      </c>
      <c r="B9" t="s">
        <v>933</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forma ya existe, la adición no tendrá ningún efecto. &lt;/I&gt; &lt;BR/&gt; &lt;/P&gt; &lt;/HTML&gt;")</f>
        <v>&lt;HTML&gt; &lt;P&gt; ¿Cuál es la nueva forma para agregar? &lt;BR/&gt;&lt;I&gt; NB: La lista de formas no puede contener un duplicado, si la forma ya existe, la adición no tendrá ningún efecto. &lt;/I&gt; &lt;BR/&gt; &lt;/P&gt; &lt;/HTML&gt;</v>
      </c>
    </row>
    <row r="10" spans="1:4" x14ac:dyDescent="0.25">
      <c r="A10">
        <v>8</v>
      </c>
      <c r="B10" t="s">
        <v>934</v>
      </c>
      <c r="C10" s="1" t="s">
        <v>1012</v>
      </c>
      <c r="D10" s="1" t="s">
        <v>1002</v>
      </c>
    </row>
    <row r="11" spans="1:4" ht="45" x14ac:dyDescent="0.25">
      <c r="A11">
        <v>9</v>
      </c>
      <c r="B11" t="s">
        <v>936</v>
      </c>
      <c r="C11" s="1" t="str">
        <f>CONCATENATE("&lt;HTML&gt;&lt;P&gt;Quelle est la nouvelle classe à ajouter ?&lt;BR/&gt;",
"&lt;I&gt;NB : La liste des classes ne peut pas contenir de doublon, si la classe existe déjà, l'ajout n'aura aucun effet.&lt;/I&gt;&lt;BR/&gt;&lt;/P&gt;&lt;/HTML&gt;")</f>
        <v>&lt;HTML&gt;&lt;P&gt;Quelle est la nouvelle classe à ajouter ?&lt;BR/&gt;&lt;I&gt;NB : La liste des classes ne peut pas contenir de doublon, si la classe existe déjà, l'ajout n'aura aucun effet.&lt;/I&gt;&lt;BR/&gt;&lt;/P&gt;&lt;/HTML&gt;</v>
      </c>
      <c r="D11" s="1" t="str">
        <f xml:space="preserve"> CONCATENATE("&lt;HTML&gt; &lt;P&gt; ¿Cuál es la nueva clase para agregar? &lt;BR/&gt;",
"&lt;I&gt; NB: La lista de clases no puede contener un duplicado, si la clase ya existe, la adición no tendrá ningún efecto. &lt;/I&gt; &lt;BR/&gt; &lt;/P&gt; &lt;/HTML&gt;")</f>
        <v>&lt;HTML&gt; &lt;P&gt; ¿Cuál es la nueva clase para agregar? &lt;BR/&gt;&lt;I&gt; NB: La lista de clases no puede contener un duplicado, si la clase ya existe, la adición no tendrá ningún efecto. &lt;/I&gt; &lt;BR/&gt; &lt;/P&gt; &lt;/HTML&gt;</v>
      </c>
    </row>
    <row r="12" spans="1:4" x14ac:dyDescent="0.25">
      <c r="A12">
        <v>10</v>
      </c>
      <c r="B12" t="s">
        <v>937</v>
      </c>
      <c r="C12" s="1" t="s">
        <v>935</v>
      </c>
      <c r="D12" s="1" t="s">
        <v>976</v>
      </c>
    </row>
    <row r="13" spans="1:4" x14ac:dyDescent="0.25">
      <c r="A13">
        <v>11</v>
      </c>
      <c r="B13" t="s">
        <v>959</v>
      </c>
      <c r="C13" t="s">
        <v>992</v>
      </c>
      <c r="D13" t="s">
        <v>1003</v>
      </c>
    </row>
    <row r="14" spans="1:4" x14ac:dyDescent="0.25">
      <c r="A14">
        <v>12</v>
      </c>
      <c r="B14" t="s">
        <v>960</v>
      </c>
      <c r="C14" t="s">
        <v>993</v>
      </c>
      <c r="D14" t="s">
        <v>1004</v>
      </c>
    </row>
    <row r="15" spans="1:4" x14ac:dyDescent="0.25">
      <c r="A15">
        <v>13</v>
      </c>
      <c r="B15" t="s">
        <v>961</v>
      </c>
      <c r="C15" t="s">
        <v>994</v>
      </c>
      <c r="D15" t="s">
        <v>1005</v>
      </c>
    </row>
    <row r="16" spans="1:4" x14ac:dyDescent="0.25">
      <c r="A16">
        <v>14</v>
      </c>
      <c r="B16" t="s">
        <v>962</v>
      </c>
      <c r="C16" t="s">
        <v>995</v>
      </c>
      <c r="D16" t="s">
        <v>1006</v>
      </c>
    </row>
    <row r="17" spans="1:4" x14ac:dyDescent="0.25">
      <c r="A17">
        <v>15</v>
      </c>
      <c r="B17" t="s">
        <v>963</v>
      </c>
      <c r="C17" t="s">
        <v>965</v>
      </c>
      <c r="D17" t="s">
        <v>977</v>
      </c>
    </row>
    <row r="18" spans="1:4" x14ac:dyDescent="0.25">
      <c r="A18">
        <v>16</v>
      </c>
      <c r="B18" t="s">
        <v>964</v>
      </c>
      <c r="C18" t="s">
        <v>966</v>
      </c>
      <c r="D18" t="s">
        <v>978</v>
      </c>
    </row>
    <row r="19" spans="1:4" x14ac:dyDescent="0.25">
      <c r="A19">
        <v>17</v>
      </c>
      <c r="B19" t="s">
        <v>972</v>
      </c>
      <c r="C19" t="s">
        <v>996</v>
      </c>
      <c r="D19" t="s">
        <v>1007</v>
      </c>
    </row>
    <row r="20" spans="1:4" x14ac:dyDescent="0.25">
      <c r="A20">
        <v>18</v>
      </c>
      <c r="B20" t="s">
        <v>973</v>
      </c>
      <c r="C20" t="s">
        <v>997</v>
      </c>
      <c r="D20" t="s">
        <v>1008</v>
      </c>
    </row>
    <row r="21" spans="1:4" x14ac:dyDescent="0.25">
      <c r="A21">
        <v>19</v>
      </c>
      <c r="B21" t="s">
        <v>974</v>
      </c>
      <c r="C21" t="s">
        <v>975</v>
      </c>
      <c r="D21" t="s">
        <v>979</v>
      </c>
    </row>
    <row r="22" spans="1:4" x14ac:dyDescent="0.25">
      <c r="A22">
        <v>20</v>
      </c>
      <c r="B22" t="s">
        <v>984</v>
      </c>
      <c r="C22" t="s">
        <v>981</v>
      </c>
      <c r="D22" t="s">
        <v>982</v>
      </c>
    </row>
    <row r="23" spans="1:4" x14ac:dyDescent="0.25">
      <c r="A23">
        <v>21</v>
      </c>
      <c r="B23" t="s">
        <v>1018</v>
      </c>
      <c r="C23" t="s">
        <v>1016</v>
      </c>
      <c r="D23" t="s">
        <v>1017</v>
      </c>
    </row>
    <row r="24" spans="1:4" x14ac:dyDescent="0.25">
      <c r="A24">
        <v>22</v>
      </c>
      <c r="B24" t="s">
        <v>1019</v>
      </c>
      <c r="C24" t="s">
        <v>1020</v>
      </c>
      <c r="D24" t="s">
        <v>1021</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416E-27E9-484D-A35C-2643F99323FB}">
  <dimension ref="A1:D12"/>
  <sheetViews>
    <sheetView workbookViewId="0">
      <selection activeCell="D11" sqref="D11"/>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1076</v>
      </c>
      <c r="C3" t="s">
        <v>1085</v>
      </c>
      <c r="D3" t="s">
        <v>1086</v>
      </c>
    </row>
    <row r="4" spans="1:4" x14ac:dyDescent="0.25">
      <c r="A4">
        <v>2</v>
      </c>
      <c r="B4" t="s">
        <v>1077</v>
      </c>
      <c r="C4" s="1" t="s">
        <v>1071</v>
      </c>
      <c r="D4" s="1" t="s">
        <v>1072</v>
      </c>
    </row>
    <row r="5" spans="1:4" x14ac:dyDescent="0.25">
      <c r="A5">
        <v>3</v>
      </c>
      <c r="B5" t="s">
        <v>1078</v>
      </c>
      <c r="C5" t="s">
        <v>1073</v>
      </c>
      <c r="D5" t="s">
        <v>1073</v>
      </c>
    </row>
    <row r="6" spans="1:4" x14ac:dyDescent="0.25">
      <c r="A6">
        <v>4</v>
      </c>
      <c r="B6" t="s">
        <v>1079</v>
      </c>
      <c r="C6" s="1" t="s">
        <v>1074</v>
      </c>
      <c r="D6" s="1" t="s">
        <v>1075</v>
      </c>
    </row>
    <row r="7" spans="1:4" x14ac:dyDescent="0.25">
      <c r="A7">
        <v>5</v>
      </c>
      <c r="B7" t="s">
        <v>1080</v>
      </c>
      <c r="C7" s="1" t="s">
        <v>1083</v>
      </c>
      <c r="D7" s="1" t="s">
        <v>1081</v>
      </c>
    </row>
    <row r="8" spans="1:4" x14ac:dyDescent="0.25">
      <c r="A8">
        <v>6</v>
      </c>
      <c r="B8" t="s">
        <v>1082</v>
      </c>
      <c r="C8" t="s">
        <v>1089</v>
      </c>
      <c r="D8" s="1" t="s">
        <v>1090</v>
      </c>
    </row>
    <row r="9" spans="1:4" x14ac:dyDescent="0.25">
      <c r="A9">
        <v>7</v>
      </c>
      <c r="B9" t="s">
        <v>1084</v>
      </c>
      <c r="C9" s="1" t="s">
        <v>1087</v>
      </c>
      <c r="D9" s="1" t="s">
        <v>1088</v>
      </c>
    </row>
    <row r="10" spans="1:4" x14ac:dyDescent="0.25">
      <c r="A10">
        <v>8</v>
      </c>
      <c r="B10" t="s">
        <v>1105</v>
      </c>
      <c r="C10" s="1" t="s">
        <v>1107</v>
      </c>
      <c r="D10" s="1" t="s">
        <v>1109</v>
      </c>
    </row>
    <row r="11" spans="1:4" x14ac:dyDescent="0.25">
      <c r="A11">
        <v>9</v>
      </c>
      <c r="B11" t="s">
        <v>1106</v>
      </c>
      <c r="C11" s="1" t="s">
        <v>1108</v>
      </c>
      <c r="D11" s="1" t="s">
        <v>1110</v>
      </c>
    </row>
    <row r="12" spans="1:4" x14ac:dyDescent="0.25">
      <c r="C12" s="1"/>
      <c r="D12" s="1"/>
    </row>
  </sheetData>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94356-9429-4914-8697-BD9844D0138D}">
  <dimension ref="A1:D11"/>
  <sheetViews>
    <sheetView workbookViewId="0">
      <selection activeCell="D8" sqref="D8"/>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1091</v>
      </c>
      <c r="C3" t="s">
        <v>1092</v>
      </c>
      <c r="D3" t="s">
        <v>1086</v>
      </c>
    </row>
    <row r="4" spans="1:4" x14ac:dyDescent="0.25">
      <c r="A4">
        <v>2</v>
      </c>
      <c r="B4" t="s">
        <v>1093</v>
      </c>
      <c r="C4" s="1" t="s">
        <v>1094</v>
      </c>
      <c r="D4" s="1" t="s">
        <v>1100</v>
      </c>
    </row>
    <row r="5" spans="1:4" x14ac:dyDescent="0.25">
      <c r="A5">
        <v>3</v>
      </c>
      <c r="B5" t="s">
        <v>1095</v>
      </c>
      <c r="C5" t="s">
        <v>1096</v>
      </c>
      <c r="D5" t="s">
        <v>1101</v>
      </c>
    </row>
    <row r="6" spans="1:4" x14ac:dyDescent="0.25">
      <c r="A6">
        <v>4</v>
      </c>
      <c r="B6" t="s">
        <v>1097</v>
      </c>
      <c r="C6" s="1" t="s">
        <v>1099</v>
      </c>
      <c r="D6" s="1" t="s">
        <v>1118</v>
      </c>
    </row>
    <row r="7" spans="1:4" x14ac:dyDescent="0.25">
      <c r="A7">
        <v>5</v>
      </c>
      <c r="B7" t="s">
        <v>1098</v>
      </c>
      <c r="C7" t="s">
        <v>1120</v>
      </c>
      <c r="D7" s="1" t="s">
        <v>1119</v>
      </c>
    </row>
    <row r="8" spans="1:4" x14ac:dyDescent="0.25">
      <c r="A8">
        <v>6</v>
      </c>
      <c r="B8" t="s">
        <v>1102</v>
      </c>
      <c r="C8" s="1" t="s">
        <v>1103</v>
      </c>
      <c r="D8" s="1" t="s">
        <v>1104</v>
      </c>
    </row>
    <row r="9" spans="1:4" x14ac:dyDescent="0.25">
      <c r="C9" s="1"/>
      <c r="D9" s="1"/>
    </row>
    <row r="10" spans="1:4" x14ac:dyDescent="0.25">
      <c r="C10" s="1"/>
      <c r="D10" s="1"/>
    </row>
    <row r="11" spans="1:4" x14ac:dyDescent="0.25">
      <c r="C11" s="1"/>
      <c r="D11" s="1"/>
    </row>
  </sheetData>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851"/>
  <sheetViews>
    <sheetView showZeros="0" tabSelected="1" topLeftCell="A373" zoomScaleNormal="100" workbookViewId="0">
      <selection activeCell="A391" sqref="A1:A851"/>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window.menu.level1.sublevel1.title=Importer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window.menu.level5.title=Bibliothèque</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window.menu.level5.sublevel3.title=Consulter / Éditer</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window.main.inconsistency.error.panel.title=Erreurs de cohérence</v>
      </c>
    </row>
    <row r="49" spans="1:1" x14ac:dyDescent="0.25">
      <c r="A49" t="str">
        <f>IF('Fenêtre principal'!B50&lt;&gt;"",CONCATENATE('Fenêtre principal'!B50,"=", 'Fenêtre principal'!C50),IF('Fenêtre principal'!C50&lt;&gt;"",'Fenêtre principal'!C50,""))</f>
        <v>window.main.inconsistency.error.duplicate.button.label=Voir les erreurs de duplication</v>
      </c>
    </row>
    <row r="50" spans="1:1" x14ac:dyDescent="0.25">
      <c r="A50" t="str">
        <f>IF('Fenêtre principal'!B51&lt;&gt;"",CONCATENATE('Fenêtre principal'!B51,"=", 'Fenêtre principal'!C51),IF('Fenêtre principal'!C51&lt;&gt;"",'Fenêtre principal'!C51,""))</f>
        <v>window.main.inconsistency.error.base.code.button.label=Voir les erreurs de balises introductives</v>
      </c>
    </row>
    <row r="51" spans="1:1" x14ac:dyDescent="0.25">
      <c r="A51" t="str">
        <f>IF('Fenêtre principal'!B52&lt;&gt;"",CONCATENATE('Fenêtre principal'!B52,"=", 'Fenêtre principal'!C52),IF('Fenêtre principal'!C52&lt;&gt;"",'Fenêtre principal'!C52,""))</f>
        <v>window.menu.level6.title=Analyse</v>
      </c>
    </row>
    <row r="52" spans="1:1" x14ac:dyDescent="0.25">
      <c r="A52" t="str">
        <f>IF('Fenêtre principal'!B53&lt;&gt;"",CONCATENATE('Fenêtre principal'!B53,"=", 'Fenêtre principal'!C53),IF('Fenêtre principal'!C53&lt;&gt;"",'Fenêtre principal'!C53,""))</f>
        <v>window.menu.level6.sublevel1.title=Commencer une analyse</v>
      </c>
    </row>
    <row r="53" spans="1:1" x14ac:dyDescent="0.25">
      <c r="A53" t="str">
        <f>IF('Fenêtre principal'!B54&lt;&gt;"",CONCATENATE('Fenêtre principal'!B54,"=", 'Fenêtre principal'!C54),IF('Fenêtre principal'!C54&lt;&gt;"",'Fenêtre principal'!C54,""))</f>
        <v>window.menu.level6.sublevel2.title=Charger une analyse</v>
      </c>
    </row>
    <row r="54" spans="1:1" x14ac:dyDescent="0.25">
      <c r="A54" t="str">
        <f>IF('Fenêtre principal'!B55&lt;&gt;"",CONCATENATE('Fenêtre principal'!B55,"=", 'Fenêtre principal'!C55),IF('Fenêtre principal'!C55&lt;&gt;"",'Fenêtre principal'!C55,""))</f>
        <v>window.menu.level1.sublevel5.title=Importer Excel</v>
      </c>
    </row>
    <row r="55" spans="1:1" x14ac:dyDescent="0.25">
      <c r="A55" t="str">
        <f>IF('Fenêtre principal'!B56&lt;&gt;"",CONCATENATE('Fenêtre principal'!B56,"=", 'Fenêtre principal'!C56),IF('Fenêtre principal'!C56&lt;&gt;"",'Fenêtre principal'!C56,""))</f>
        <v>window.menu.level6.sublevel3.title=Gestion des listes</v>
      </c>
    </row>
    <row r="56" spans="1:1" x14ac:dyDescent="0.25">
      <c r="A56" t="str">
        <f>IF('Fenêtre principal'!B57&lt;&gt;"",CONCATENATE('Fenêtre principal'!B57,"=", 'Fenêtre principal'!C57),IF('Fenêtre principal'!C57&lt;&gt;"",'Fenêtre principal'!C57,""))</f>
        <v>window.menu.level6.sublevel3.sublevel1.title=Stopwords</v>
      </c>
    </row>
    <row r="57" spans="1:1" x14ac:dyDescent="0.25">
      <c r="A57" t="str">
        <f>IF('Fenêtre principal'!B58&lt;&gt;"",CONCATENATE('Fenêtre principal'!B58,"=", 'Fenêtre principal'!C58),IF('Fenêtre principal'!C58&lt;&gt;"",'Fenêtre principal'!C58,""))</f>
        <v>window.menu.level6.sublevel3.sublevel2.title=Lemmes</v>
      </c>
    </row>
    <row r="58" spans="1:1" x14ac:dyDescent="0.25">
      <c r="A58" t="str">
        <f>IF('Fenêtre principal'!B59&lt;&gt;"",CONCATENATE('Fenêtre principal'!B59,"=", 'Fenêtre principal'!C59),IF('Fenêtre principal'!C59&lt;&gt;"",'Fenêtre principal'!C59,""))</f>
        <v>window.menu.level6.sublevel3.sublevel3.title=Lemmes par classes</v>
      </c>
    </row>
    <row r="59" spans="1:1" x14ac:dyDescent="0.25">
      <c r="A59" t="str">
        <f>IF('Fenêtre principal'!B60&lt;&gt;"",CONCATENATE('Fenêtre principal'!B60,"=", 'Fenêtre principal'!C60),IF('Fenêtre principal'!C60&lt;&gt;"",'Fenêtre principal'!C60,""))</f>
        <v/>
      </c>
    </row>
    <row r="60" spans="1:1" x14ac:dyDescent="0.25">
      <c r="A60" t="str">
        <f>IF('Fenêtre principal'!B61&lt;&gt;"",CONCATENATE('Fenêtre principal'!B61,"=", 'Fenêtre principal'!C61),IF('Fenêtre principal'!C61&lt;&gt;"",'Fenêtre principal'!C61,""))</f>
        <v/>
      </c>
    </row>
    <row r="61" spans="1:1" x14ac:dyDescent="0.25">
      <c r="A61" t="str">
        <f>IF('Fenêtre principal'!B62&lt;&gt;"",CONCATENATE('Fenêtre principal'!B62,"=", 'Fenêtre principal'!C62),IF('Fenêtre principal'!C62&lt;&gt;"",'Fenêtre principal'!C62,""))</f>
        <v/>
      </c>
    </row>
    <row r="62" spans="1:1" x14ac:dyDescent="0.25">
      <c r="A62" t="str">
        <f>IF('Fenêtre principal'!B63&lt;&gt;"",CONCATENATE('Fenêtre principal'!B63,"=", 'Fenêtre principal'!C63),IF('Fenêtre principal'!C63&lt;&gt;"",'Fenêtre principal'!C63,""))</f>
        <v/>
      </c>
    </row>
    <row r="63" spans="1:1" x14ac:dyDescent="0.25">
      <c r="A63" t="str">
        <f>IF('Fenêtre principal'!B64&lt;&gt;"",CONCATENATE('Fenêtre principal'!B64,"=", 'Fenêtre principal'!C64),IF('Fenêtre principal'!C64&lt;&gt;"",'Fenêtre principal'!C64,""))</f>
        <v/>
      </c>
    </row>
    <row r="64" spans="1:1" x14ac:dyDescent="0.25">
      <c r="A64" t="str">
        <f>IF('Fenêtre principal'!B65&lt;&gt;"",CONCATENATE('Fenêtre principal'!B65,"=", 'Fenêtre principal'!C65),IF('Fenêtre principal'!C65&lt;&gt;"",'Fenêtre principal'!C65,""))</f>
        <v/>
      </c>
    </row>
    <row r="65" spans="1:1" x14ac:dyDescent="0.25">
      <c r="A65" t="str">
        <f>IF('Fenêtre principal'!B66&lt;&gt;"",CONCATENATE('Fenêtre principal'!B66,"=", 'Fenêtre principal'!C66),IF('Fenêtre principal'!C66&lt;&gt;"",'Fenêtre principal'!C66,""))</f>
        <v/>
      </c>
    </row>
    <row r="66" spans="1:1" x14ac:dyDescent="0.25">
      <c r="A66" t="str">
        <f>IF('Fenêtre principal'!B67&lt;&gt;"",CONCATENATE('Fenêtre principal'!B67,"=", 'Fenêtre principal'!C67),IF('Fenêtre principal'!C67&lt;&gt;"",'Fenêtre principal'!C67,""))</f>
        <v/>
      </c>
    </row>
    <row r="67" spans="1:1" x14ac:dyDescent="0.25">
      <c r="A67" t="str">
        <f>IF('Fenêtre principal'!B68&lt;&gt;"",CONCATENATE('Fenêtre principal'!B68,"=", 'Fenêtre principal'!C68),IF('Fenêtre principal'!C68&lt;&gt;"",'Fenêtre principal'!C68,""))</f>
        <v/>
      </c>
    </row>
    <row r="68" spans="1:1" x14ac:dyDescent="0.25">
      <c r="A68" t="str">
        <f>IF('Fenêtre principal'!B69&lt;&gt;"",CONCATENATE('Fenêtre principal'!B69,"=", 'Fenêtre principal'!C69),IF('Fenêtre principal'!C69&lt;&gt;"",'Fenêtre principal'!C69,""))</f>
        <v/>
      </c>
    </row>
    <row r="69" spans="1:1" x14ac:dyDescent="0.25">
      <c r="A69" t="str">
        <f>IF('Fenêtre principal'!B70&lt;&gt;"",CONCATENATE('Fenêtre principal'!B70,"=", 'Fenêtre principal'!C70),IF('Fenêtre principal'!C70&lt;&gt;"",'Fenêtre principal'!C70,""))</f>
        <v/>
      </c>
    </row>
    <row r="70" spans="1:1" x14ac:dyDescent="0.25">
      <c r="A70" t="str">
        <f>IF('Fenêtre principal'!B71&lt;&gt;"",CONCATENATE('Fenêtre principal'!B71,"=", 'Fenêtre principal'!C71),IF('Fenêtre principal'!C71&lt;&gt;"",'Fenêtre principal'!C71,""))</f>
        <v/>
      </c>
    </row>
    <row r="71" spans="1:1" x14ac:dyDescent="0.25">
      <c r="A71" t="str">
        <f>IF('Fenêtre principal'!B72&lt;&gt;"",CONCATENATE('Fenêtre principal'!B72,"=", 'Fenêtre principal'!C72),IF('Fenêtre principal'!C72&lt;&gt;"",'Fenêtre principal'!C72,""))</f>
        <v/>
      </c>
    </row>
    <row r="72" spans="1:1" x14ac:dyDescent="0.25">
      <c r="A72" t="str">
        <f>IF('Fenêtre principal'!B73&lt;&gt;"",CONCATENATE('Fenêtre principal'!B73,"=", 'Fenêtre principal'!C73),IF('Fenêtre principal'!C73&lt;&gt;"",'Fenêtre principal'!C73,""))</f>
        <v/>
      </c>
    </row>
    <row r="73" spans="1:1" x14ac:dyDescent="0.25">
      <c r="A73" t="str">
        <f>IF('Fenêtre principal'!B74&lt;&gt;"",CONCATENATE('Fenêtre principal'!B74,"=", 'Fenêtre principal'!C74),IF('Fenêtre principal'!C74&lt;&gt;"",'Fenêtre principal'!C74,""))</f>
        <v/>
      </c>
    </row>
    <row r="74" spans="1:1" x14ac:dyDescent="0.25">
      <c r="A74" t="str">
        <f>IF('Fenêtre principal'!B75&lt;&gt;"",CONCATENATE('Fenêtre principal'!B75,"=", 'Fenêtre principal'!C75),IF('Fenêtre principal'!C75&lt;&gt;"",'Fenêtre principal'!C75,""))</f>
        <v/>
      </c>
    </row>
    <row r="75" spans="1:1" x14ac:dyDescent="0.25">
      <c r="A75" t="str">
        <f>IF('Fenêtre principal'!B76&lt;&gt;"",CONCATENATE('Fenêtre principal'!B76,"=", 'Fenêtre principal'!C76),IF('Fenêtre principal'!C76&lt;&gt;"",'Fenêtre principal'!C76,""))</f>
        <v/>
      </c>
    </row>
    <row r="76" spans="1:1" x14ac:dyDescent="0.25">
      <c r="A76" t="str">
        <f>IF('Fenêtre principal'!B77&lt;&gt;"",CONCATENATE('Fenêtre principal'!B77,"=", 'Fenêtre principal'!C77),IF('Fenêtre principal'!C77&lt;&gt;"",'Fenêtre principal'!C77,""))</f>
        <v/>
      </c>
    </row>
    <row r="77" spans="1:1" x14ac:dyDescent="0.25">
      <c r="A77" t="str">
        <f>IF('Fenêtre principal'!B78&lt;&gt;"",CONCATENATE('Fenêtre principal'!B78,"=", 'Fenêtre principal'!C78),IF('Fenêtre principal'!C78&lt;&gt;"",'Fenêtre principal'!C78,""))</f>
        <v/>
      </c>
    </row>
    <row r="78" spans="1:1" x14ac:dyDescent="0.25">
      <c r="A78" t="str">
        <f>IF('Fenêtre erreur ligne'!B2&lt;&gt;"",CONCATENATE('Fenêtre erreur ligne'!B2,"=", 'Fenêtre erreur ligne'!C2),IF('Fenêtre erreur ligne'!C2&lt;&gt;"",'Fenêtre erreur ligne'!C2,""))</f>
        <v># Fenêtre corriger erreur ligne</v>
      </c>
    </row>
    <row r="79" spans="1:1" x14ac:dyDescent="0.25">
      <c r="A79" t="str">
        <f>IF('Fenêtre erreur ligne'!B3&lt;&gt;"",CONCATENATE('Fenêtre erreur ligne'!B3,"=", 'Fenêtre erreur ligne'!C3),IF('Fenêtre erreur ligne'!C3&lt;&gt;"",'Fenêtre erreur ligne'!C3,""))</f>
        <v xml:space="preserve">window.fixed.error.line.title=Correction des balises </v>
      </c>
    </row>
    <row r="80" spans="1:1" x14ac:dyDescent="0.25">
      <c r="A80" t="str">
        <f>IF('Fenêtre erreur ligne'!B4&lt;&gt;"",CONCATENATE('Fenêtre erreur ligne'!B4,"=", 'Fenêtre erreur ligne'!C4),IF('Fenêtre erreur ligne'!C4&lt;&gt;"",'Fenêtre erreur ligne'!C4,""))</f>
        <v>window.fixed.error.line.content.panel.title=Balise à corriger %d / %d</v>
      </c>
    </row>
    <row r="81" spans="1:1" x14ac:dyDescent="0.25">
      <c r="A81" t="str">
        <f>IF('Fenêtre erreur ligne'!B5&lt;&gt;"",CONCATENATE('Fenêtre erreur ligne'!B5,"=", 'Fenêtre erreur ligne'!C5),IF('Fenêtre erreur ligne'!C5&lt;&gt;"",'Fenêtre erreur ligne'!C5,""))</f>
        <v>window.fixed.error.line.content.panel.line.error.label=Balise en erreur :</v>
      </c>
    </row>
    <row r="82" spans="1:1" x14ac:dyDescent="0.25">
      <c r="A82" t="str">
        <f>IF('Fenêtre erreur ligne'!B6&lt;&gt;"",CONCATENATE('Fenêtre erreur ligne'!B6,"=", 'Fenêtre erreur ligne'!C6),IF('Fenêtre erreur ligne'!C6&lt;&gt;"",'Fenêtre erreur ligne'!C6,""))</f>
        <v>window.fixed.error.line.content.panel.line.fixed.label=Balise corrigé :</v>
      </c>
    </row>
    <row r="83" spans="1:1" x14ac:dyDescent="0.25">
      <c r="A83" t="str">
        <f>IF('Fenêtre erreur ligne'!B7&lt;&gt;"",CONCATENATE('Fenêtre erreur ligne'!B7,"=", 'Fenêtre erreur ligne'!C7),IF('Fenêtre erreur ligne'!C7&lt;&gt;"",'Fenêtre erreur ligne'!C7,""))</f>
        <v>window.fixed.error.line.action.panel.title=Actions</v>
      </c>
    </row>
    <row r="84" spans="1:1" x14ac:dyDescent="0.25">
      <c r="A84" t="str">
        <f>IF('Fenêtre erreur ligne'!B8&lt;&gt;"",CONCATENATE('Fenêtre erreur ligne'!B8,"=", 'Fenêtre erreur ligne'!C8),IF('Fenêtre erreur ligne'!C8&lt;&gt;"",'Fenêtre erreur ligne'!C8,""))</f>
        <v>window.fixed.error.line.action.panel.save.next.button.label=Corriger et passer à la balise suivante</v>
      </c>
    </row>
    <row r="85" spans="1:1" x14ac:dyDescent="0.25">
      <c r="A85" t="str">
        <f>IF('Fenêtre erreur ligne'!B9&lt;&gt;"",CONCATENATE('Fenêtre erreur ligne'!B9,"=", 'Fenêtre erreur ligne'!C9),IF('Fenêtre erreur ligne'!C9&lt;&gt;"",'Fenêtre erreur ligne'!C9,""))</f>
        <v>window.fixed.error.line.action.panel.save.quit.button.label=Enregistrer les balises corrigés</v>
      </c>
    </row>
    <row r="86" spans="1:1" x14ac:dyDescent="0.25">
      <c r="A86" t="str">
        <f>IF('Fenêtre erreur ligne'!B10&lt;&gt;"",CONCATENATE('Fenêtre erreur ligne'!B10,"=", 'Fenêtre erreur ligne'!C10),IF('Fenêtre erreur ligne'!C10&lt;&gt;"",'Fenêtre erreur ligne'!C10,""))</f>
        <v xml:space="preserve">window.fixed.error.line.content.panel.line.number.label=Numéro de la ligne : </v>
      </c>
    </row>
    <row r="87" spans="1:1" x14ac:dyDescent="0.25">
      <c r="A87" t="str">
        <f>IF('Fenêtre erreur ligne'!B11&lt;&gt;"",CONCATENATE('Fenêtre erreur ligne'!B11,"=", 'Fenêtre erreur ligne'!C11),IF('Fenêtre erreur ligne'!C11&lt;&gt;"",'Fenêtre erreur ligne'!C11,""))</f>
        <v xml:space="preserve">window.fixed.error.line.content.panel.line.file.label=Emplacement de l'erreur : </v>
      </c>
    </row>
    <row r="88" spans="1:1" x14ac:dyDescent="0.25">
      <c r="A88" t="str">
        <f>IF('Fenêtre erreur ligne'!B12&lt;&gt;"",CONCATENATE('Fenêtre erreur ligne'!B12,"=", 'Fenêtre erreur ligne'!C12),IF('Fenêtre erreur ligne'!C12&lt;&gt;"",'Fenêtre erreur ligne'!C12,""))</f>
        <v>window.fixed.error.line.information.panel.title=Informations</v>
      </c>
    </row>
    <row r="89" spans="1:1" x14ac:dyDescent="0.25">
      <c r="A89" t="str">
        <f>IF('Fenêtre erreur ligne'!B13&lt;&gt;"",CONCATENATE('Fenêtre erreur ligne'!B13,"=", 'Fenêtre erreur ligne'!C13),IF('Fenêtre erreur ligne'!C13&lt;&gt;"",'Fenêtre erreur ligne'!C13,""))</f>
        <v>window.fixed.error.line.list.field.label=Liste des balises</v>
      </c>
    </row>
    <row r="90" spans="1:1" x14ac:dyDescent="0.25">
      <c r="A90" t="str">
        <f>IF('Fenêtre erreur ligne'!B14&lt;&gt;"",CONCATENATE('Fenêtre erreur ligne'!B14,"=", 'Fenêtre erreur ligne'!C14),IF('Fenêtre erreur ligne'!C14&lt;&gt;"",'Fenêtre erreur ligne'!C14,""))</f>
        <v>window.fixed.error.line.list.field.panel.title=Choix de la balise</v>
      </c>
    </row>
    <row r="91" spans="1:1" x14ac:dyDescent="0.25">
      <c r="A91"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92" spans="1:1" x14ac:dyDescent="0.25">
      <c r="A92"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93" spans="1:1" x14ac:dyDescent="0.25">
      <c r="A93"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94" spans="1:1" x14ac:dyDescent="0.25">
      <c r="A94" t="str">
        <f>IF('Fenêtre erreur ligne'!B18&lt;&gt;"",CONCATENATE('Fenêtre erreur ligne'!B18,"=", 'Fenêtre erreur ligne'!C18),IF('Fenêtre erreur ligne'!C18&lt;&gt;"",'Fenêtre erreur ligne'!C18,""))</f>
        <v>window.fixed.error.line.selected.data.panel.title=Sélection des données</v>
      </c>
    </row>
    <row r="95" spans="1:1" x14ac:dyDescent="0.25">
      <c r="A95" t="str">
        <f>IF('Fenêtre erreur ligne'!B19&lt;&gt;"",CONCATENATE('Fenêtre erreur ligne'!B19,"=", 'Fenêtre erreur ligne'!C19),IF('Fenêtre erreur ligne'!C19&lt;&gt;"",'Fenêtre erreur ligne'!C19,""))</f>
        <v xml:space="preserve">window.fixed.error.line.selected.data.select.text.label=Contenu complet de la ligne : </v>
      </c>
    </row>
    <row r="96" spans="1:1" x14ac:dyDescent="0.25">
      <c r="A96" t="str">
        <f>IF('Fenêtre erreur ligne'!B20&lt;&gt;"",CONCATENATE('Fenêtre erreur ligne'!B20,"=", 'Fenêtre erreur ligne'!C20),IF('Fenêtre erreur ligne'!C20&lt;&gt;"",'Fenêtre erreur ligne'!C20,""))</f>
        <v xml:space="preserve">window.fixed.error.line.selected.data.selected.text.label=Données sélectionnés : </v>
      </c>
    </row>
    <row r="97" spans="1:1" x14ac:dyDescent="0.25">
      <c r="A97" t="str">
        <f>IF('Fenêtre erreur ligne'!B21&lt;&gt;"",CONCATENATE('Fenêtre erreur ligne'!B21,"=", 'Fenêtre erreur ligne'!C21),IF('Fenêtre erreur ligne'!C21&lt;&gt;"",'Fenêtre erreur ligne'!C21,""))</f>
        <v>window.fixed.error.line.selected.data.select.text.button.label=Identifier</v>
      </c>
    </row>
    <row r="98" spans="1:1" x14ac:dyDescent="0.25">
      <c r="A98" t="str">
        <f>IF('Fenêtre erreur ligne'!B22&lt;&gt;"",CONCATENATE('Fenêtre erreur ligne'!B22,"=", 'Fenêtre erreur ligne'!C22),IF('Fenêtre erreur ligne'!C22&lt;&gt;"",'Fenêtre erreur ligne'!C22,""))</f>
        <v>window.fixed.error.line.wizard.panel.title=Assistant de correction de la ligne</v>
      </c>
    </row>
    <row r="99" spans="1:1" x14ac:dyDescent="0.25">
      <c r="A99" t="str">
        <f>IF('Fenêtre erreur ligne'!B23&lt;&gt;"",CONCATENATE('Fenêtre erreur ligne'!B23,"=", 'Fenêtre erreur ligne'!C23),IF('Fenêtre erreur ligne'!C23&lt;&gt;"",'Fenêtre erreur ligne'!C23,""))</f>
        <v>window.fixed.error.line.mode.panel.title=Mode de correction</v>
      </c>
    </row>
    <row r="100" spans="1:1" x14ac:dyDescent="0.25">
      <c r="A100" t="str">
        <f>IF('Fenêtre erreur ligne'!B24&lt;&gt;"",CONCATENATE('Fenêtre erreur ligne'!B24,"=", 'Fenêtre erreur ligne'!C24),IF('Fenêtre erreur ligne'!C24&lt;&gt;"",'Fenêtre erreur ligne'!C24,""))</f>
        <v>window.fixed.error.line.mode.wizard.label=Assistant</v>
      </c>
    </row>
    <row r="101" spans="1:1" x14ac:dyDescent="0.25">
      <c r="A101" t="str">
        <f>IF('Fenêtre erreur ligne'!B25&lt;&gt;"",CONCATENATE('Fenêtre erreur ligne'!B25,"=", 'Fenêtre erreur ligne'!C25),IF('Fenêtre erreur ligne'!C25&lt;&gt;"",'Fenêtre erreur ligne'!C25,""))</f>
        <v>window.fixed.error.line.mode.expert.label=Expert</v>
      </c>
    </row>
    <row r="102" spans="1:1" x14ac:dyDescent="0.25">
      <c r="A102"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103" spans="1:1" x14ac:dyDescent="0.25">
      <c r="A103"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104" spans="1:1" x14ac:dyDescent="0.25">
      <c r="A104" t="str">
        <f>IF('Fenêtre erreur ligne'!B28&lt;&gt;"",CONCATENATE('Fenêtre erreur ligne'!B28,"=", 'Fenêtre erreur ligne'!C28),IF('Fenêtre erreur ligne'!C28&lt;&gt;"",'Fenêtre erreur ligne'!C28,""))</f>
        <v/>
      </c>
    </row>
    <row r="105" spans="1:1" x14ac:dyDescent="0.25">
      <c r="A105" t="str">
        <f>IF('Fenêtre erreur ligne'!B29&lt;&gt;"",CONCATENATE('Fenêtre erreur ligne'!B29,"=", 'Fenêtre erreur ligne'!C29),IF('Fenêtre erreur ligne'!C29&lt;&gt;"",'Fenêtre erreur ligne'!C29,""))</f>
        <v/>
      </c>
    </row>
    <row r="106" spans="1:1" x14ac:dyDescent="0.25">
      <c r="A106" t="str">
        <f>IF('Fenêtre erreur ligne'!B30&lt;&gt;"",CONCATENATE('Fenêtre erreur ligne'!B30,"=", 'Fenêtre erreur ligne'!C30),IF('Fenêtre erreur ligne'!C30&lt;&gt;"",'Fenêtre erreur ligne'!C30,""))</f>
        <v/>
      </c>
    </row>
    <row r="107" spans="1:1" x14ac:dyDescent="0.25">
      <c r="A107" t="str">
        <f>IF('Fenêtre erreur ligne'!B31&lt;&gt;"",CONCATENATE('Fenêtre erreur ligne'!B31,"=", 'Fenêtre erreur ligne'!C31),IF('Fenêtre erreur ligne'!C31&lt;&gt;"",'Fenêtre erreur ligne'!C31,""))</f>
        <v/>
      </c>
    </row>
    <row r="108" spans="1:1" x14ac:dyDescent="0.25">
      <c r="A108" t="str">
        <f>IF('Fenêtre erreur ligne'!B32&lt;&gt;"",CONCATENATE('Fenêtre erreur ligne'!B32,"=", 'Fenêtre erreur ligne'!C32),IF('Fenêtre erreur ligne'!C32&lt;&gt;"",'Fenêtre erreur ligne'!C32,""))</f>
        <v/>
      </c>
    </row>
    <row r="109" spans="1:1" x14ac:dyDescent="0.25">
      <c r="A109" t="str">
        <f>IF('Correction Edit texte'!B2&lt;&gt;"",CONCATENATE('Correction Edit texte'!B2,"=", 'Correction Edit texte'!C2),IF('Correction Edit texte'!C2&lt;&gt;"",'Correction Edit texte'!C2,""))</f>
        <v># Fenêtre correction texte</v>
      </c>
    </row>
    <row r="110" spans="1:1" x14ac:dyDescent="0.25">
      <c r="A110" t="str">
        <f>IF('Correction Edit texte'!B3&lt;&gt;"",CONCATENATE('Correction Edit texte'!B3,"=", 'Correction Edit texte'!C3),IF('Correction Edit texte'!C3&lt;&gt;"",'Correction Edit texte'!C3,""))</f>
        <v>window.fixed.text.title=Correction des matériels</v>
      </c>
    </row>
    <row r="111" spans="1:1" x14ac:dyDescent="0.25">
      <c r="A111" t="str">
        <f>IF('Correction Edit texte'!B4&lt;&gt;"",CONCATENATE('Correction Edit texte'!B4,"=", 'Correction Edit texte'!C4),IF('Correction Edit texte'!C4&lt;&gt;"",'Correction Edit texte'!C4,""))</f>
        <v>window.fixed.text.action.panel.title=Correction du texte %d / %d</v>
      </c>
    </row>
    <row r="112" spans="1:1" x14ac:dyDescent="0.25">
      <c r="A112" t="str">
        <f>IF('Correction Edit texte'!B5&lt;&gt;"",CONCATENATE('Correction Edit texte'!B5,"=", 'Correction Edit texte'!C5),IF('Correction Edit texte'!C5&lt;&gt;"",'Correction Edit texte'!C5,""))</f>
        <v>window.fixed.text.action.fill.specific.button.title=Correction de informations spécifiques</v>
      </c>
    </row>
    <row r="113" spans="1:1" x14ac:dyDescent="0.25">
      <c r="A113" t="str">
        <f>IF('Correction Edit texte'!B6&lt;&gt;"",CONCATENATE('Correction Edit texte'!B6,"=", 'Correction Edit texte'!C6),IF('Correction Edit texte'!C6&lt;&gt;"",'Correction Edit texte'!C6,""))</f>
        <v>window.fixed.text.action.next.button.title=Corriger et passer au texte suivant</v>
      </c>
    </row>
    <row r="114" spans="1:1" x14ac:dyDescent="0.25">
      <c r="A114" t="str">
        <f>IF('Correction Edit texte'!B7&lt;&gt;"",CONCATENATE('Correction Edit texte'!B7,"=", 'Correction Edit texte'!C7),IF('Correction Edit texte'!C7&lt;&gt;"",'Correction Edit texte'!C7,""))</f>
        <v>window.fixed.text.action.next.and.save.button.title=Corriger et quitter</v>
      </c>
    </row>
    <row r="115" spans="1:1" x14ac:dyDescent="0.25">
      <c r="A115" t="str">
        <f>IF('Correction Edit texte'!B8&lt;&gt;"",CONCATENATE('Correction Edit texte'!B8,"=", 'Correction Edit texte'!C8),IF('Correction Edit texte'!C8&lt;&gt;"",'Correction Edit texte'!C8,""))</f>
        <v/>
      </c>
    </row>
    <row r="116" spans="1:1" x14ac:dyDescent="0.25">
      <c r="A116" t="str">
        <f>IF('Correction Edit texte'!B9&lt;&gt;"",CONCATENATE('Correction Edit texte'!B9,"=", 'Correction Edit texte'!C9),IF('Correction Edit texte'!C9&lt;&gt;"",'Correction Edit texte'!C9,""))</f>
        <v># Information du document (utilisé pour la création, l'édition, la correction des textes)</v>
      </c>
    </row>
    <row r="117" spans="1:1" x14ac:dyDescent="0.25">
      <c r="A117" t="str">
        <f>IF('Correction Edit texte'!B10&lt;&gt;"",CONCATENATE('Correction Edit texte'!B10,"=", 'Correction Edit texte'!C10),IF('Correction Edit texte'!C10&lt;&gt;"",'Correction Edit texte'!C10,""))</f>
        <v>window.create.text.content.panel.title=Informations à propos du materiel</v>
      </c>
    </row>
    <row r="118" spans="1:1" x14ac:dyDescent="0.25">
      <c r="A118" t="str">
        <f>IF('Correction Edit texte'!B11&lt;&gt;"",CONCATENATE('Correction Edit texte'!B11,"=", 'Correction Edit texte'!C11),IF('Correction Edit texte'!C11&lt;&gt;"",'Correction Edit texte'!C11,""))</f>
        <v>window.create.text.file.panel.title=Information du document</v>
      </c>
    </row>
    <row r="119" spans="1:1" x14ac:dyDescent="0.25">
      <c r="A119" t="str">
        <f>IF('Correction Edit texte'!B12&lt;&gt;"",CONCATENATE('Correction Edit texte'!B12,"=", 'Correction Edit texte'!C12),IF('Correction Edit texte'!C12&lt;&gt;"",'Correction Edit texte'!C12,""))</f>
        <v>window.create.text.name.label=Nom du document :</v>
      </c>
    </row>
    <row r="120" spans="1:1" x14ac:dyDescent="0.25">
      <c r="A120" t="str">
        <f>IF('Correction Edit texte'!B13&lt;&gt;"",CONCATENATE('Correction Edit texte'!B13,"=", 'Correction Edit texte'!C13),IF('Correction Edit texte'!C13&lt;&gt;"",'Correction Edit texte'!C13,""))</f>
        <v/>
      </c>
    </row>
    <row r="121" spans="1:1" x14ac:dyDescent="0.25">
      <c r="A121" t="str">
        <f>IF('Correction Edit texte'!B14&lt;&gt;"",CONCATENATE('Correction Edit texte'!B14,"=", 'Correction Edit texte'!C14),IF('Correction Edit texte'!C14&lt;&gt;"",'Correction Edit texte'!C14,""))</f>
        <v># Fenêtre d'Edition</v>
      </c>
    </row>
    <row r="122" spans="1:1" x14ac:dyDescent="0.25">
      <c r="A122" t="str">
        <f>IF('Correction Edit texte'!B15&lt;&gt;"",CONCATENATE('Correction Edit texte'!B15,"=", 'Correction Edit texte'!C15),IF('Correction Edit texte'!C15&lt;&gt;"",'Correction Edit texte'!C15,""))</f>
        <v>window.manage.texts.edit.text.panel.title=Consulter/Editer des matériels</v>
      </c>
    </row>
    <row r="123" spans="1:1" x14ac:dyDescent="0.25">
      <c r="A123" t="str">
        <f>IF('Correction Edit texte'!B16&lt;&gt;"",CONCATENATE('Correction Edit texte'!B16,"=", 'Correction Edit texte'!C16),IF('Correction Edit texte'!C16&lt;&gt;"",'Correction Edit texte'!C16,""))</f>
        <v>window.manage.texts.edit.text.action.panel.title=Enregistrement du matériel</v>
      </c>
    </row>
    <row r="124" spans="1:1" x14ac:dyDescent="0.25">
      <c r="A124" t="str">
        <f>IF('Correction Edit texte'!B17&lt;&gt;"",CONCATENATE('Correction Edit texte'!B17,"=", 'Correction Edit texte'!C17),IF('Correction Edit texte'!C17&lt;&gt;"",'Correction Edit texte'!C17,""))</f>
        <v>window.manage.texts.edit.text.action.fill.specific.button.title=Editer les informations spécifiques</v>
      </c>
    </row>
    <row r="125" spans="1:1" x14ac:dyDescent="0.25">
      <c r="A125" t="str">
        <f>IF('Correction Edit texte'!B18&lt;&gt;"",CONCATENATE('Correction Edit texte'!B18,"=", 'Correction Edit texte'!C18),IF('Correction Edit texte'!C18&lt;&gt;"",'Correction Edit texte'!C18,""))</f>
        <v/>
      </c>
    </row>
    <row r="126" spans="1:1" x14ac:dyDescent="0.25">
      <c r="A126" t="str">
        <f>IF('Correction Edit texte'!B19&lt;&gt;"",CONCATENATE('Correction Edit texte'!B19,"=", 'Correction Edit texte'!C19),IF('Correction Edit texte'!C19&lt;&gt;"",'Correction Edit texte'!C19,""))</f>
        <v># Utilisé en edition de corpus et de texte</v>
      </c>
    </row>
    <row r="127" spans="1:1" x14ac:dyDescent="0.25">
      <c r="A127" t="str">
        <f>IF('Correction Edit texte'!B20&lt;&gt;"",CONCATENATE('Correction Edit texte'!B20,"=", 'Correction Edit texte'!C20),IF('Correction Edit texte'!C20&lt;&gt;"",'Correction Edit texte'!C20,""))</f>
        <v>window.manage.texts.edit.text.action.button.save.and.quit.label=Enregistrer les modifications et fermer</v>
      </c>
    </row>
    <row r="128" spans="1:1" x14ac:dyDescent="0.25">
      <c r="A128" t="str">
        <f>IF('Correction Edit texte'!B21&lt;&gt;"",CONCATENATE('Correction Edit texte'!B21,"=", 'Correction Edit texte'!C21),IF('Correction Edit texte'!C21&lt;&gt;"",'Correction Edit texte'!C21,""))</f>
        <v>window.manage.texts.edit.text.action.button.quit.label=Fermer</v>
      </c>
    </row>
    <row r="129" spans="1:1" x14ac:dyDescent="0.25">
      <c r="A129" t="str">
        <f>IF('Correction Edit texte'!B22&lt;&gt;"",CONCATENATE('Correction Edit texte'!B22,"=", 'Correction Edit texte'!C22),IF('Correction Edit texte'!C22&lt;&gt;"",'Correction Edit texte'!C22,""))</f>
        <v>window.manage.texts.edit.text.action.button.save.label=Enregistrer les modifications</v>
      </c>
    </row>
    <row r="130" spans="1:1" x14ac:dyDescent="0.25">
      <c r="A130" t="str">
        <f>IF('Correction Edit texte'!B23&lt;&gt;"",CONCATENATE('Correction Edit texte'!B23,"=", 'Correction Edit texte'!C23),IF('Correction Edit texte'!C23&lt;&gt;"",'Correction Edit texte'!C23,""))</f>
        <v/>
      </c>
    </row>
    <row r="131" spans="1:1" x14ac:dyDescent="0.25">
      <c r="A131" t="str">
        <f>IF('Correction Edit texte'!B24&lt;&gt;"",CONCATENATE('Correction Edit texte'!B24,"=", 'Correction Edit texte'!C24),IF('Correction Edit texte'!C24&lt;&gt;"",'Correction Edit texte'!C24,""))</f>
        <v/>
      </c>
    </row>
    <row r="132" spans="1:1" x14ac:dyDescent="0.25">
      <c r="A132" t="str">
        <f>IF('Correction Edit texte'!B25&lt;&gt;"",CONCATENATE('Correction Edit texte'!B25,"=", 'Correction Edit texte'!C25),IF('Correction Edit texte'!C25&lt;&gt;"",'Correction Edit texte'!C25,""))</f>
        <v/>
      </c>
    </row>
    <row r="133" spans="1:1" x14ac:dyDescent="0.25">
      <c r="A133" t="str">
        <f>IF('Correction Edit texte'!B26&lt;&gt;"",CONCATENATE('Correction Edit texte'!B26,"=", 'Correction Edit texte'!C26),IF('Correction Edit texte'!C26&lt;&gt;"",'Correction Edit texte'!C26,""))</f>
        <v/>
      </c>
    </row>
    <row r="134" spans="1:1" x14ac:dyDescent="0.25">
      <c r="A134" t="str">
        <f>IF('Fenêtre spécifique'!B2&lt;&gt;"",CONCATENATE('Fenêtre spécifique'!B2,"=", 'Fenêtre spécifique'!C2),IF('Fenêtre spécifique'!C2&lt;&gt;"",'Fenêtre spécifique'!C2,""))</f>
        <v># Titre Correction information spécifique</v>
      </c>
    </row>
    <row r="135" spans="1:1" x14ac:dyDescent="0.25">
      <c r="A135" t="str">
        <f>IF('Fenêtre spécifique'!B3&lt;&gt;"",CONCATENATE('Fenêtre spécifique'!B3,"=", 'Fenêtre spécifique'!C3),IF('Fenêtre spécifique'!C3&lt;&gt;"",'Fenêtre spécifique'!C3,""))</f>
        <v>window.fixed.specific.title=Correction des informations spécifiques</v>
      </c>
    </row>
    <row r="136" spans="1:1" x14ac:dyDescent="0.25">
      <c r="A136" t="str">
        <f>IF('Fenêtre spécifique'!B4&lt;&gt;"",CONCATENATE('Fenêtre spécifique'!B4,"=", 'Fenêtre spécifique'!C4),IF('Fenêtre spécifique'!C4&lt;&gt;"",'Fenêtre spécifique'!C4,""))</f>
        <v/>
      </c>
    </row>
    <row r="137" spans="1:1" x14ac:dyDescent="0.25">
      <c r="A137" t="str">
        <f>IF('Fenêtre spécifique'!B5&lt;&gt;"",CONCATENATE('Fenêtre spécifique'!B5,"=", 'Fenêtre spécifique'!C5),IF('Fenêtre spécifique'!C5&lt;&gt;"",'Fenêtre spécifique'!C5,""))</f>
        <v># Titre Edition information spécifique</v>
      </c>
    </row>
    <row r="138" spans="1:1" x14ac:dyDescent="0.25">
      <c r="A138" t="str">
        <f>IF('Fenêtre spécifique'!B6&lt;&gt;"",CONCATENATE('Fenêtre spécifique'!B6,"=", 'Fenêtre spécifique'!C6),IF('Fenêtre spécifique'!C6&lt;&gt;"",'Fenêtre spécifique'!C6,""))</f>
        <v>window.edit.specific.title=Edition des informations spécifiques</v>
      </c>
    </row>
    <row r="139" spans="1:1" x14ac:dyDescent="0.25">
      <c r="A139" t="str">
        <f>IF('Fenêtre spécifique'!B7&lt;&gt;"",CONCATENATE('Fenêtre spécifique'!B7,"=", 'Fenêtre spécifique'!C7),IF('Fenêtre spécifique'!C7&lt;&gt;"",'Fenêtre spécifique'!C7,""))</f>
        <v/>
      </c>
    </row>
    <row r="140" spans="1:1" x14ac:dyDescent="0.25">
      <c r="A140" t="str">
        <f>IF('Fenêtre spécifique'!B8&lt;&gt;"",CONCATENATE('Fenêtre spécifique'!B8,"=", 'Fenêtre spécifique'!C8),IF('Fenêtre spécifique'!C8&lt;&gt;"",'Fenêtre spécifique'!C8,""))</f>
        <v>#Fenêtre création spécifique</v>
      </c>
    </row>
    <row r="141" spans="1:1" x14ac:dyDescent="0.25">
      <c r="A141" t="str">
        <f>IF('Fenêtre spécifique'!B9&lt;&gt;"",CONCATENATE('Fenêtre spécifique'!B9,"=", 'Fenêtre spécifique'!C9),IF('Fenêtre spécifique'!C9&lt;&gt;"",'Fenêtre spécifique'!C9,""))</f>
        <v>window.create.specific.title=Création des informations spécifiques</v>
      </c>
    </row>
    <row r="142" spans="1:1" x14ac:dyDescent="0.25">
      <c r="A142" t="str">
        <f>IF('Fenêtre spécifique'!B10&lt;&gt;"",CONCATENATE('Fenêtre spécifique'!B10,"=", 'Fenêtre spécifique'!C10),IF('Fenêtre spécifique'!C10&lt;&gt;"",'Fenêtre spécifique'!C10,""))</f>
        <v>window.create.specific.context.panel.title=Information du document</v>
      </c>
    </row>
    <row r="143" spans="1:1" x14ac:dyDescent="0.25">
      <c r="A143" t="str">
        <f>IF('Fenêtre spécifique'!B11&lt;&gt;"",CONCATENATE('Fenêtre spécifique'!B11,"=", 'Fenêtre spécifique'!C11),IF('Fenêtre spécifique'!C11&lt;&gt;"",'Fenêtre spécifique'!C11,""))</f>
        <v>window.create.specific.context.panel.file.label=Nom du materiel :</v>
      </c>
    </row>
    <row r="144" spans="1:1" x14ac:dyDescent="0.25">
      <c r="A144" t="str">
        <f>IF('Fenêtre spécifique'!B12&lt;&gt;"",CONCATENATE('Fenêtre spécifique'!B12,"=", 'Fenêtre spécifique'!C12),IF('Fenêtre spécifique'!C12&lt;&gt;"",'Fenêtre spécifique'!C12,""))</f>
        <v>window.create.specific.details.panel.title=Affichage de la structure</v>
      </c>
    </row>
    <row r="145" spans="1:1" x14ac:dyDescent="0.25">
      <c r="A145" t="str">
        <f>IF('Fenêtre spécifique'!B13&lt;&gt;"",CONCATENATE('Fenêtre spécifique'!B13,"=", 'Fenêtre spécifique'!C13),IF('Fenêtre spécifique'!C13&lt;&gt;"",'Fenêtre spécifique'!C13,""))</f>
        <v>window.create.specific.action.panel.button.previous.label=Précédent</v>
      </c>
    </row>
    <row r="146" spans="1:1" x14ac:dyDescent="0.25">
      <c r="A146" t="str">
        <f>IF('Fenêtre spécifique'!B14&lt;&gt;"",CONCATENATE('Fenêtre spécifique'!B14,"=", 'Fenêtre spécifique'!C14),IF('Fenêtre spécifique'!C14&lt;&gt;"",'Fenêtre spécifique'!C14,""))</f>
        <v>window.create.specific.action.panel.button.next.label=Suivant</v>
      </c>
    </row>
    <row r="147" spans="1:1" x14ac:dyDescent="0.25">
      <c r="A147" t="str">
        <f>IF('Fenêtre spécifique'!B15&lt;&gt;"",CONCATENATE('Fenêtre spécifique'!B15,"=", 'Fenêtre spécifique'!C15),IF('Fenêtre spécifique'!C15&lt;&gt;"",'Fenêtre spécifique'!C15,""))</f>
        <v>window.create.specific.create.panel.title=Remplir les informations spécifiques</v>
      </c>
    </row>
    <row r="148" spans="1:1" x14ac:dyDescent="0.25">
      <c r="A148" t="str">
        <f>IF('Fenêtre spécifique'!B16&lt;&gt;"",CONCATENATE('Fenêtre spécifique'!B16,"=", 'Fenêtre spécifique'!C16),IF('Fenêtre spécifique'!C16&lt;&gt;"",'Fenêtre spécifique'!C16,""))</f>
        <v>window.create.specific.create.panel.action.modify.label=Modifier</v>
      </c>
    </row>
    <row r="149" spans="1:1" x14ac:dyDescent="0.25">
      <c r="A149" t="str">
        <f>IF('Fenêtre spécifique'!B17&lt;&gt;"",CONCATENATE('Fenêtre spécifique'!B17,"=", 'Fenêtre spécifique'!C17),IF('Fenêtre spécifique'!C17&lt;&gt;"",'Fenêtre spécifique'!C17,""))</f>
        <v>window.create.specific.create.panel.action.add.label=Ajouter</v>
      </c>
    </row>
    <row r="150" spans="1:1" x14ac:dyDescent="0.25">
      <c r="A150" t="str">
        <f>IF('Fenêtre spécifique'!B18&lt;&gt;"",CONCATENATE('Fenêtre spécifique'!B18,"=", 'Fenêtre spécifique'!C18),IF('Fenêtre spécifique'!C18&lt;&gt;"",'Fenêtre spécifique'!C18,""))</f>
        <v>window.create.specific.create.panel.action.delete.label=Supprimer</v>
      </c>
    </row>
    <row r="151" spans="1:1" x14ac:dyDescent="0.25">
      <c r="A151" t="str">
        <f>IF('Fenêtre spécifique'!B19&lt;&gt;"",CONCATENATE('Fenêtre spécifique'!B19,"=", 'Fenêtre spécifique'!C19),IF('Fenêtre spécifique'!C19&lt;&gt;"",'Fenêtre spécifique'!C19,""))</f>
        <v>window.create.specific.action.panel.button.finish.label=Terminer</v>
      </c>
    </row>
    <row r="152" spans="1:1" x14ac:dyDescent="0.25">
      <c r="A152" t="str">
        <f>IF('Fenêtre spécifique'!B20&lt;&gt;"",CONCATENATE('Fenêtre spécifique'!B20,"=", 'Fenêtre spécifique'!C20),IF('Fenêtre spécifique'!C20&lt;&gt;"",'Fenêtre spécifique'!C20,""))</f>
        <v/>
      </c>
    </row>
    <row r="153" spans="1:1" x14ac:dyDescent="0.25">
      <c r="A153" t="str">
        <f>IF('Fenêtre spécifique'!B21&lt;&gt;"",CONCATENATE('Fenêtre spécifique'!B21,"=", 'Fenêtre spécifique'!C21),IF('Fenêtre spécifique'!C21&lt;&gt;"",'Fenêtre spécifique'!C21,""))</f>
        <v># Information pour le spécifique</v>
      </c>
    </row>
    <row r="154" spans="1:1" x14ac:dyDescent="0.25">
      <c r="A154" t="str">
        <f>IF('Fenêtre spécifique'!B22&lt;&gt;"",CONCATENATE('Fenêtre spécifique'!B22,"=", 'Fenêtre spécifique'!C22),IF('Fenêtre spécifique'!C22&lt;&gt;"",'Fenêtre spécifique'!C22,""))</f>
        <v>window.specific.information.panel.title=Informations sur l'utilisation</v>
      </c>
    </row>
    <row r="155" spans="1:1" x14ac:dyDescent="0.25">
      <c r="A155"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56" spans="1:1" x14ac:dyDescent="0.25">
      <c r="A156" t="str">
        <f>IF('Fenêtre spécifique'!B24&lt;&gt;"",CONCATENATE('Fenêtre spécifique'!B24,"=", 'Fenêtre spécifique'!C24),IF('Fenêtre spécifique'!C24&lt;&gt;"",'Fenêtre spécifique'!C24,""))</f>
        <v>window.specific.warning.panel.title=Erreurs detectées</v>
      </c>
    </row>
    <row r="157" spans="1:1" x14ac:dyDescent="0.25">
      <c r="A157"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58" spans="1:1" x14ac:dyDescent="0.25">
      <c r="A158" t="str">
        <f>IF('Fenêtre spécifique'!B26&lt;&gt;"",CONCATENATE('Fenêtre spécifique'!B26,"=", 'Fenêtre spécifique'!C26),IF('Fenêtre spécifique'!C26&lt;&gt;"",'Fenêtre spécifique'!C26,""))</f>
        <v/>
      </c>
    </row>
    <row r="159" spans="1:1" x14ac:dyDescent="0.25">
      <c r="A159" t="str">
        <f>IF('Fenêtre spécifique'!B27&lt;&gt;"",CONCATENATE('Fenêtre spécifique'!B27,"=", 'Fenêtre spécifique'!C27),IF('Fenêtre spécifique'!C27&lt;&gt;"",'Fenêtre spécifique'!C27,""))</f>
        <v/>
      </c>
    </row>
    <row r="160" spans="1:1" x14ac:dyDescent="0.25">
      <c r="A160" t="str">
        <f>IF('Fenêtre spécifique'!B28&lt;&gt;"",CONCATENATE('Fenêtre spécifique'!B28,"=", 'Fenêtre spécifique'!C28),IF('Fenêtre spécifique'!C28&lt;&gt;"",'Fenêtre spécifique'!C28,""))</f>
        <v/>
      </c>
    </row>
    <row r="161" spans="1:1" x14ac:dyDescent="0.25">
      <c r="A161" t="str">
        <f>IF('Fenêtre spécifique'!B29&lt;&gt;"",CONCATENATE('Fenêtre spécifique'!B29,"=", 'Fenêtre spécifique'!C29),IF('Fenêtre spécifique'!C29&lt;&gt;"",'Fenêtre spécifique'!C29,""))</f>
        <v/>
      </c>
    </row>
    <row r="162" spans="1:1" x14ac:dyDescent="0.25">
      <c r="A162" t="str">
        <f>IF('Fenêtre spécifique'!B30&lt;&gt;"",CONCATENATE('Fenêtre spécifique'!B30,"=", 'Fenêtre spécifique'!C30),IF('Fenêtre spécifique'!C30&lt;&gt;"",'Fenêtre spécifique'!C30,""))</f>
        <v/>
      </c>
    </row>
    <row r="163" spans="1:1" x14ac:dyDescent="0.25">
      <c r="A163" t="str">
        <f>IF('Fenêtre spécifique'!B31&lt;&gt;"",CONCATENATE('Fenêtre spécifique'!B31,"=", 'Fenêtre spécifique'!C31),IF('Fenêtre spécifique'!C31&lt;&gt;"",'Fenêtre spécifique'!C31,""))</f>
        <v/>
      </c>
    </row>
    <row r="164" spans="1:1" x14ac:dyDescent="0.25">
      <c r="A164" t="str">
        <f>IF('Fenêtre spécifique'!B32&lt;&gt;"",CONCATENATE('Fenêtre spécifique'!B32,"=", 'Fenêtre spécifique'!C32),IF('Fenêtre spécifique'!C32&lt;&gt;"",'Fenêtre spécifique'!C32,""))</f>
        <v/>
      </c>
    </row>
    <row r="165" spans="1:1" x14ac:dyDescent="0.25">
      <c r="A165" t="str">
        <f>IF('Fenêtre spécifique'!B33&lt;&gt;"",CONCATENATE('Fenêtre spécifique'!B33,"=", 'Fenêtre spécifique'!C33),IF('Fenêtre spécifique'!C33&lt;&gt;"",'Fenêtre spécifique'!C33,""))</f>
        <v/>
      </c>
    </row>
    <row r="166" spans="1:1" x14ac:dyDescent="0.25">
      <c r="A166" t="str">
        <f>IF('Fenêtre spécifique'!B34&lt;&gt;"",CONCATENATE('Fenêtre spécifique'!B34,"=", 'Fenêtre spécifique'!C34),IF('Fenêtre spécifique'!C34&lt;&gt;"",'Fenêtre spécifique'!C34,""))</f>
        <v/>
      </c>
    </row>
    <row r="167" spans="1:1" x14ac:dyDescent="0.25">
      <c r="A167" t="str">
        <f>IF('Fenêtre spécifique'!B35&lt;&gt;"",CONCATENATE('Fenêtre spécifique'!B35,"=", 'Fenêtre spécifique'!C35),IF('Fenêtre spécifique'!C35&lt;&gt;"",'Fenêtre spécifique'!C35,""))</f>
        <v/>
      </c>
    </row>
    <row r="168" spans="1:1" x14ac:dyDescent="0.25">
      <c r="A168" t="str">
        <f>IF('Fenêtre spécifique'!B36&lt;&gt;"",CONCATENATE('Fenêtre spécifique'!B36,"=", 'Fenêtre spécifique'!C36),IF('Fenêtre spécifique'!C36&lt;&gt;"",'Fenêtre spécifique'!C36,""))</f>
        <v/>
      </c>
    </row>
    <row r="169" spans="1:1" x14ac:dyDescent="0.25">
      <c r="A169" t="str">
        <f>IF('Fenêtre spécifique'!B37&lt;&gt;"",CONCATENATE('Fenêtre spécifique'!B37,"=", 'Fenêtre spécifique'!C37),IF('Fenêtre spécifique'!C37&lt;&gt;"",'Fenêtre spécifique'!C37,""))</f>
        <v/>
      </c>
    </row>
    <row r="170" spans="1:1" x14ac:dyDescent="0.25">
      <c r="A170" t="str">
        <f>IF('Fenêtre Chargement document'!B2&lt;&gt;"",CONCATENATE('Fenêtre Chargement document'!B2,"=", 'Fenêtre Chargement document'!C2),IF('Fenêtre Chargement document'!C2&lt;&gt;"",'Fenêtre Chargement document'!C2,""))</f>
        <v>#Fenêtre chargement texte</v>
      </c>
    </row>
    <row r="171" spans="1:1" x14ac:dyDescent="0.25">
      <c r="A171" t="str">
        <f>IF('Fenêtre Chargement document'!B3&lt;&gt;"",CONCATENATE('Fenêtre Chargement document'!B3,"=", 'Fenêtre Chargement document'!C3),IF('Fenêtre Chargement document'!C3&lt;&gt;"",'Fenêtre Chargement document'!C3,""))</f>
        <v>window.type.configuration.DIDACTIC=mode Basic</v>
      </c>
    </row>
    <row r="172" spans="1:1" x14ac:dyDescent="0.25">
      <c r="A172" t="str">
        <f>IF('Fenêtre Chargement document'!B4&lt;&gt;"",CONCATENATE('Fenêtre Chargement document'!B4,"=", 'Fenêtre Chargement document'!C4),IF('Fenêtre Chargement document'!C4&lt;&gt;"",'Fenêtre Chargement document'!C4,""))</f>
        <v>window.type.configuration.DIDACTIC_EXPERT=mode Personnalisé</v>
      </c>
    </row>
    <row r="173" spans="1:1" x14ac:dyDescent="0.25">
      <c r="A173" t="str">
        <f>IF('Fenêtre Chargement document'!B5&lt;&gt;"",CONCATENATE('Fenêtre Chargement document'!B5,"=", 'Fenêtre Chargement document'!C5),IF('Fenêtre Chargement document'!C5&lt;&gt;"",'Fenêtre Chargement document'!C5,""))</f>
        <v>window.load.texts.title= Charger les documents</v>
      </c>
    </row>
    <row r="174" spans="1:1" x14ac:dyDescent="0.25">
      <c r="A174" t="str">
        <f>IF('Fenêtre Chargement document'!B6&lt;&gt;"",CONCATENATE('Fenêtre Chargement document'!B6,"=", 'Fenêtre Chargement document'!C6),IF('Fenêtre Chargement document'!C6&lt;&gt;"",'Fenêtre Chargement document'!C6,""))</f>
        <v>window.load.texts.type.configuration.panel.title=Options de la configuration</v>
      </c>
    </row>
    <row r="175" spans="1:1" x14ac:dyDescent="0.25">
      <c r="A175" t="str">
        <f>IF('Fenêtre Chargement document'!B7&lt;&gt;"",CONCATENATE('Fenêtre Chargement document'!B7,"=", 'Fenêtre Chargement document'!C7),IF('Fenêtre Chargement document'!C7&lt;&gt;"",'Fenêtre Chargement document'!C7,""))</f>
        <v>window.load.texts.type.configuration.label=Configuration :</v>
      </c>
    </row>
    <row r="176" spans="1:1" x14ac:dyDescent="0.25">
      <c r="A176"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77" spans="1:1" x14ac:dyDescent="0.25">
      <c r="A177" t="str">
        <f>IF('Fenêtre Chargement document'!B9&lt;&gt;"",CONCATENATE('Fenêtre Chargement document'!B9,"=", 'Fenêtre Chargement document'!C9),IF('Fenêtre Chargement document'!C9&lt;&gt;"",'Fenêtre Chargement document'!C9,""))</f>
        <v xml:space="preserve">window.load.texts.folder.panel.title=Choisir sa bibliothèque </v>
      </c>
    </row>
    <row r="178" spans="1:1" x14ac:dyDescent="0.25">
      <c r="A178" t="str">
        <f>IF('Fenêtre Chargement document'!B10&lt;&gt;"",CONCATENATE('Fenêtre Chargement document'!B10,"=", 'Fenêtre Chargement document'!C10),IF('Fenêtre Chargement document'!C10&lt;&gt;"",'Fenêtre Chargement document'!C10,""))</f>
        <v>window.load.texts.folder.label=Dossier des documents:</v>
      </c>
    </row>
    <row r="179" spans="1:1" x14ac:dyDescent="0.25">
      <c r="A179" t="str">
        <f>IF('Fenêtre Chargement document'!B11&lt;&gt;"",CONCATENATE('Fenêtre Chargement document'!B11,"=", 'Fenêtre Chargement document'!C11),IF('Fenêtre Chargement document'!C11&lt;&gt;"",'Fenêtre Chargement document'!C11,""))</f>
        <v>window.load.texts.folder.button.label=Ouvrir...</v>
      </c>
    </row>
    <row r="180" spans="1:1" x14ac:dyDescent="0.25">
      <c r="A180" t="str">
        <f>IF('Fenêtre Chargement document'!B12&lt;&gt;"",CONCATENATE('Fenêtre Chargement document'!B12,"=", 'Fenêtre Chargement document'!C12),IF('Fenêtre Chargement document'!C12&lt;&gt;"",'Fenêtre Chargement document'!C12,""))</f>
        <v>window.load.texts.folder.button.folder.choose.title=Choisir sa bibliothèque</v>
      </c>
    </row>
    <row r="181" spans="1:1" x14ac:dyDescent="0.25">
      <c r="A181" t="str">
        <f>IF('Fenêtre Chargement document'!B13&lt;&gt;"",CONCATENATE('Fenêtre Chargement document'!B13,"=", 'Fenêtre Chargement document'!C13),IF('Fenêtre Chargement document'!C13&lt;&gt;"",'Fenêtre Chargement document'!C13,""))</f>
        <v xml:space="preserve">window.load.texts.start.button.label=Charger ma bibliothèque </v>
      </c>
    </row>
    <row r="182" spans="1:1" x14ac:dyDescent="0.25">
      <c r="A182" t="str">
        <f>IF('Fenêtre Chargement document'!B14&lt;&gt;"",CONCATENATE('Fenêtre Chargement document'!B14,"=", 'Fenêtre Chargement document'!C14),IF('Fenêtre Chargement document'!C14&lt;&gt;"",'Fenêtre Chargement document'!C14,""))</f>
        <v>window.load.texts.start.panel.title=Actions</v>
      </c>
    </row>
    <row r="183" spans="1:1" x14ac:dyDescent="0.25">
      <c r="A183" t="str">
        <f>IF('Fenêtre Chargement document'!B15&lt;&gt;"",CONCATENATE('Fenêtre Chargement document'!B15,"=", 'Fenêtre Chargement document'!C15),IF('Fenêtre Chargement document'!C15&lt;&gt;"",'Fenêtre Chargement document'!C15,""))</f>
        <v>window.load.texts.informations.panel.title=Informations</v>
      </c>
    </row>
    <row r="184" spans="1:1" x14ac:dyDescent="0.25">
      <c r="A184"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85" spans="1:1" x14ac:dyDescent="0.25">
      <c r="A185" t="str">
        <f>IF('Fenêtre Chargement document'!B17&lt;&gt;"",CONCATENATE('Fenêtre Chargement document'!B17,"=", 'Fenêtre Chargement document'!C17),IF('Fenêtre Chargement document'!C17&lt;&gt;"",'Fenêtre Chargement document'!C17,""))</f>
        <v>window.load.texts.warning.panel.title=Impossible de charger les documents</v>
      </c>
    </row>
    <row r="186" spans="1:1" x14ac:dyDescent="0.25">
      <c r="A186"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87" spans="1:1" x14ac:dyDescent="0.25">
      <c r="A187"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88" spans="1:1" x14ac:dyDescent="0.25">
      <c r="A188" t="str">
        <f>IF('Fenêtre Chargement document'!B20&lt;&gt;"",CONCATENATE('Fenêtre Chargement document'!B20,"=", 'Fenêtre Chargement document'!C20),IF('Fenêtre Chargement document'!C20&lt;&gt;"",'Fenêtre Chargement document'!C20,""))</f>
        <v>window.load.texts.choose.search.panel.title=Options de chargement</v>
      </c>
    </row>
    <row r="189" spans="1:1" x14ac:dyDescent="0.25">
      <c r="A189" t="str">
        <f>IF('Fenêtre Chargement document'!B21&lt;&gt;"",CONCATENATE('Fenêtre Chargement document'!B21,"=", 'Fenêtre Chargement document'!C21),IF('Fenêtre Chargement document'!C21&lt;&gt;"",'Fenêtre Chargement document'!C21,""))</f>
        <v>window.load.texts.choose.search.label=Charger les documents dans les sous dossiers</v>
      </c>
    </row>
    <row r="190" spans="1:1" x14ac:dyDescent="0.25">
      <c r="A190" t="str">
        <f>IF('Fenêtre Chargement document'!B22&lt;&gt;"",CONCATENATE('Fenêtre Chargement document'!B22,"=", 'Fenêtre Chargement document'!C22),IF('Fenêtre Chargement document'!C22&lt;&gt;"",'Fenêtre Chargement document'!C22,""))</f>
        <v/>
      </c>
    </row>
    <row r="191" spans="1:1" x14ac:dyDescent="0.25">
      <c r="A191" t="str">
        <f>IF('Fenêtre Chargement document'!B23&lt;&gt;"",CONCATENATE('Fenêtre Chargement document'!B23,"=", 'Fenêtre Chargement document'!C23),IF('Fenêtre Chargement document'!C23&lt;&gt;"",'Fenêtre Chargement document'!C23,""))</f>
        <v/>
      </c>
    </row>
    <row r="192" spans="1:1" x14ac:dyDescent="0.25">
      <c r="A192" t="str">
        <f>IF('Fenêtre Chargement document'!B24&lt;&gt;"",CONCATENATE('Fenêtre Chargement document'!B24,"=", 'Fenêtre Chargement document'!C24),IF('Fenêtre Chargement document'!C24&lt;&gt;"",'Fenêtre Chargement document'!C24,""))</f>
        <v/>
      </c>
    </row>
    <row r="193" spans="1:1" x14ac:dyDescent="0.25">
      <c r="A193" t="str">
        <f>IF('Choix bibliotheque texte'!B2&lt;&gt;"",CONCATENATE('Choix bibliotheque texte'!B2,"=", 'Choix bibliotheque texte'!C2),IF('Choix bibliotheque texte'!C2&lt;&gt;"",'Choix bibliotheque texte'!C2,""))</f>
        <v>#Chargement textes librairie</v>
      </c>
    </row>
    <row r="194" spans="1:1" x14ac:dyDescent="0.25">
      <c r="A194" t="str">
        <f>IF('Choix bibliotheque texte'!B3&lt;&gt;"",CONCATENATE('Choix bibliotheque texte'!B3,"=", 'Choix bibliotheque texte'!C3),IF('Choix bibliotheque texte'!C3&lt;&gt;"",'Choix bibliotheque texte'!C3,""))</f>
        <v xml:space="preserve">window.load.texts.folder.library.button.folder.choose.title=Choisir sa bibliothèque </v>
      </c>
    </row>
    <row r="195" spans="1:1" x14ac:dyDescent="0.25">
      <c r="A195" t="str">
        <f>IF('Choix bibliotheque texte'!B4&lt;&gt;"",CONCATENATE('Choix bibliotheque texte'!B4,"=", 'Choix bibliotheque texte'!C4),IF('Choix bibliotheque texte'!C4&lt;&gt;"",'Choix bibliotheque texte'!C4,""))</f>
        <v/>
      </c>
    </row>
    <row r="196" spans="1:1" x14ac:dyDescent="0.25">
      <c r="A196" t="str">
        <f>IF('Choix bibliotheque texte'!B5&lt;&gt;"",CONCATENATE('Choix bibliotheque texte'!B5,"=", 'Choix bibliotheque texte'!C5),IF('Choix bibliotheque texte'!C5&lt;&gt;"",'Choix bibliotheque texte'!C5,""))</f>
        <v/>
      </c>
    </row>
    <row r="197" spans="1:1" x14ac:dyDescent="0.25">
      <c r="A197" t="str">
        <f>IF('Choix bibliotheque texte'!B6&lt;&gt;"",CONCATENATE('Choix bibliotheque texte'!B6,"=", 'Choix bibliotheque texte'!C6),IF('Choix bibliotheque texte'!C6&lt;&gt;"",'Choix bibliotheque texte'!C6,""))</f>
        <v/>
      </c>
    </row>
    <row r="198" spans="1:1" x14ac:dyDescent="0.25">
      <c r="A198" t="str">
        <f>IF('Choix bibliotheque texte'!B7&lt;&gt;"",CONCATENATE('Choix bibliotheque texte'!B7,"=", 'Choix bibliotheque texte'!C7),IF('Choix bibliotheque texte'!C7&lt;&gt;"",'Choix bibliotheque texte'!C7,""))</f>
        <v/>
      </c>
    </row>
    <row r="199" spans="1:1" x14ac:dyDescent="0.25">
      <c r="A199" t="str">
        <f>IF('Choix bibliotheque texte'!B8&lt;&gt;"",CONCATENATE('Choix bibliotheque texte'!B8,"=", 'Choix bibliotheque texte'!C8),IF('Choix bibliotheque texte'!C8&lt;&gt;"",'Choix bibliotheque texte'!C8,""))</f>
        <v/>
      </c>
    </row>
    <row r="200" spans="1:1" x14ac:dyDescent="0.25">
      <c r="A200" t="str">
        <f>IF('Choix bibliotheque texte'!B9&lt;&gt;"",CONCATENATE('Choix bibliotheque texte'!B9,"=", 'Choix bibliotheque texte'!C9),IF('Choix bibliotheque texte'!C9&lt;&gt;"",'Choix bibliotheque texte'!C9,""))</f>
        <v/>
      </c>
    </row>
    <row r="201" spans="1:1" x14ac:dyDescent="0.25">
      <c r="A201" t="str">
        <f>IF('Choix bibliotheque texte'!B10&lt;&gt;"",CONCATENATE('Choix bibliotheque texte'!B10,"=", 'Choix bibliotheque texte'!C10),IF('Choix bibliotheque texte'!C10&lt;&gt;"",'Choix bibliotheque texte'!C10,""))</f>
        <v/>
      </c>
    </row>
    <row r="202" spans="1:1" x14ac:dyDescent="0.25">
      <c r="A202" t="str">
        <f>IF('Choix bibliotheque texte'!B11&lt;&gt;"",CONCATENATE('Choix bibliotheque texte'!B11,"=", 'Choix bibliotheque texte'!C11),IF('Choix bibliotheque texte'!C11&lt;&gt;"",'Choix bibliotheque texte'!C11,""))</f>
        <v/>
      </c>
    </row>
    <row r="203" spans="1:1" x14ac:dyDescent="0.25">
      <c r="A203" t="str">
        <f>IF('Choix bibliotheque texte'!B12&lt;&gt;"",CONCATENATE('Choix bibliotheque texte'!B12,"=", 'Choix bibliotheque texte'!C12),IF('Choix bibliotheque texte'!C12&lt;&gt;"",'Choix bibliotheque texte'!C12,""))</f>
        <v/>
      </c>
    </row>
    <row r="204" spans="1:1" x14ac:dyDescent="0.25">
      <c r="A204" t="str">
        <f>IF('Fenetre Corpus'!B2&lt;&gt;"",CONCATENATE('Fenetre Corpus'!B2,"=", 'Fenetre Corpus'!C2),IF('Fenetre Corpus'!C2&lt;&gt;"",'Fenetre Corpus'!C2,""))</f>
        <v>#Fenêtre Corpus</v>
      </c>
    </row>
    <row r="205" spans="1:1" x14ac:dyDescent="0.25">
      <c r="A205" t="str">
        <f>IF('Fenetre Corpus'!B3&lt;&gt;"",CONCATENATE('Fenetre Corpus'!B3,"=", 'Fenetre Corpus'!C3),IF('Fenetre Corpus'!C3&lt;&gt;"",'Fenetre Corpus'!C3,""))</f>
        <v>window.create.corpus.title=Création d'un matériel</v>
      </c>
    </row>
    <row r="206" spans="1:1" x14ac:dyDescent="0.25">
      <c r="A206" t="str">
        <f>IF('Fenetre Corpus'!B4&lt;&gt;"",CONCATENATE('Fenetre Corpus'!B4,"=", 'Fenetre Corpus'!C4),IF('Fenetre Corpus'!C4&lt;&gt;"",'Fenetre Corpus'!C4,""))</f>
        <v>window.create.corpus.file.panel.title=Information du document</v>
      </c>
    </row>
    <row r="207" spans="1:1" x14ac:dyDescent="0.25">
      <c r="A207" t="str">
        <f>IF('Fenetre Corpus'!B5&lt;&gt;"",CONCATENATE('Fenetre Corpus'!B5,"=", 'Fenetre Corpus'!C5),IF('Fenetre Corpus'!C5&lt;&gt;"",'Fenetre Corpus'!C5,""))</f>
        <v>window.create.corpus.name.label=Nom du document</v>
      </c>
    </row>
    <row r="208" spans="1:1" x14ac:dyDescent="0.25">
      <c r="A208" t="str">
        <f>IF('Fenetre Corpus'!B6&lt;&gt;"",CONCATENATE('Fenetre Corpus'!B6,"=", 'Fenetre Corpus'!C6),IF('Fenetre Corpus'!C6&lt;&gt;"",'Fenetre Corpus'!C6,""))</f>
        <v>window.create.corpus.content.panel.title=Informations à propos du document</v>
      </c>
    </row>
    <row r="209" spans="1:1" x14ac:dyDescent="0.25">
      <c r="A209" t="str">
        <f>IF('Fenetre Corpus'!B7&lt;&gt;"",CONCATENATE('Fenetre Corpus'!B7,"=", 'Fenetre Corpus'!C7),IF('Fenetre Corpus'!C7&lt;&gt;"",'Fenetre Corpus'!C7,""))</f>
        <v>window.create.corpus.action.panel.title=Actions</v>
      </c>
    </row>
    <row r="210" spans="1:1" x14ac:dyDescent="0.25">
      <c r="A210" t="str">
        <f>IF('Fenetre Corpus'!B8&lt;&gt;"",CONCATENATE('Fenetre Corpus'!B8,"=", 'Fenetre Corpus'!C8),IF('Fenetre Corpus'!C8&lt;&gt;"",'Fenetre Corpus'!C8,""))</f>
        <v>window.create.corpus.action.create.text.button.title=Ajouter un materiel</v>
      </c>
    </row>
    <row r="211" spans="1:1" x14ac:dyDescent="0.25">
      <c r="A211" t="str">
        <f>IF('Fenetre Corpus'!B9&lt;&gt;"",CONCATENATE('Fenetre Corpus'!B9,"=", 'Fenetre Corpus'!C9),IF('Fenetre Corpus'!C9&lt;&gt;"",'Fenetre Corpus'!C9,""))</f>
        <v>window.fixed.error.meta.blank.line.panel.title=Éditer les en-tête</v>
      </c>
    </row>
    <row r="212" spans="1:1" x14ac:dyDescent="0.25">
      <c r="A212" t="str">
        <f>IF('Fenetre Corpus'!B10&lt;&gt;"",CONCATENATE('Fenetre Corpus'!B10,"=", 'Fenetre Corpus'!C10),IF('Fenetre Corpus'!C10&lt;&gt;"",'Fenetre Corpus'!C10,""))</f>
        <v>window.fixed.error.meta.blank.line.panel.save.quit.button.label=Terminer et enregistrer les corrections</v>
      </c>
    </row>
    <row r="213" spans="1:1" x14ac:dyDescent="0.25">
      <c r="A213" t="str">
        <f>IF('Fenetre Corpus'!B11&lt;&gt;"",CONCATENATE('Fenetre Corpus'!B11,"=", 'Fenetre Corpus'!C11),IF('Fenetre Corpus'!C11&lt;&gt;"",'Fenetre Corpus'!C11,""))</f>
        <v>window.fixed.error.meta.blank.line.panel.save.next.button.label=Enregistrer et passer au suivant</v>
      </c>
    </row>
    <row r="214" spans="1:1" x14ac:dyDescent="0.25">
      <c r="A214" t="str">
        <f>IF('Fenetre Corpus'!B12&lt;&gt;"",CONCATENATE('Fenetre Corpus'!B12,"=", 'Fenetre Corpus'!C12),IF('Fenetre Corpus'!C12&lt;&gt;"",'Fenetre Corpus'!C12,""))</f>
        <v>window.manage.corpus.title=Consulter/Editer le document</v>
      </c>
    </row>
    <row r="215" spans="1:1" x14ac:dyDescent="0.25">
      <c r="A215" t="str">
        <f>IF('Fenetre Corpus'!B13&lt;&gt;"",CONCATENATE('Fenetre Corpus'!B13,"=", 'Fenetre Corpus'!C13),IF('Fenetre Corpus'!C13&lt;&gt;"",'Fenetre Corpus'!C13,""))</f>
        <v>window.manage.texts.add.text.action.button.save.and.quit.label=Ajouter un materiel</v>
      </c>
    </row>
    <row r="216" spans="1:1" x14ac:dyDescent="0.25">
      <c r="A216" t="str">
        <f>IF('Fenetre Corpus'!B14&lt;&gt;"",CONCATENATE('Fenetre Corpus'!B14,"=", 'Fenetre Corpus'!C14),IF('Fenetre Corpus'!C14&lt;&gt;"",'Fenetre Corpus'!C14,""))</f>
        <v/>
      </c>
    </row>
    <row r="217" spans="1:1" x14ac:dyDescent="0.25">
      <c r="A217" t="str">
        <f>IF('Fenetre Corpus'!B15&lt;&gt;"",CONCATENATE('Fenetre Corpus'!B15,"=", 'Fenetre Corpus'!C15),IF('Fenetre Corpus'!C15&lt;&gt;"",'Fenetre Corpus'!C15,""))</f>
        <v/>
      </c>
    </row>
    <row r="218" spans="1:1" x14ac:dyDescent="0.25">
      <c r="A218" t="str">
        <f>IF('Fenetre Corpus'!B16&lt;&gt;"",CONCATENATE('Fenetre Corpus'!B16,"=", 'Fenetre Corpus'!C16),IF('Fenetre Corpus'!C16&lt;&gt;"",'Fenetre Corpus'!C16,""))</f>
        <v/>
      </c>
    </row>
    <row r="219" spans="1:1" x14ac:dyDescent="0.25">
      <c r="A219" t="str">
        <f>IF('Fenetre Corpus'!B17&lt;&gt;"",CONCATENATE('Fenetre Corpus'!B17,"=", 'Fenetre Corpus'!C17),IF('Fenetre Corpus'!C17&lt;&gt;"",'Fenetre Corpus'!C17,""))</f>
        <v/>
      </c>
    </row>
    <row r="220" spans="1:1" x14ac:dyDescent="0.25">
      <c r="A220" t="str">
        <f>IF('Fenetre Corpus'!B18&lt;&gt;"",CONCATENATE('Fenetre Corpus'!B18,"=", 'Fenetre Corpus'!C18),IF('Fenetre Corpus'!C18&lt;&gt;"",'Fenetre Corpus'!C18,""))</f>
        <v/>
      </c>
    </row>
    <row r="221" spans="1:1" x14ac:dyDescent="0.25">
      <c r="A221" t="str">
        <f>IF('Fenetre Corpus'!B19&lt;&gt;"",CONCATENATE('Fenetre Corpus'!B19,"=", 'Fenetre Corpus'!C19),IF('Fenetre Corpus'!C19&lt;&gt;"",'Fenetre Corpus'!C19,""))</f>
        <v/>
      </c>
    </row>
    <row r="222" spans="1:1" x14ac:dyDescent="0.25">
      <c r="A222" t="str">
        <f>IF('Fenetre Corpus'!B20&lt;&gt;"",CONCATENATE('Fenetre Corpus'!B20,"=", 'Fenetre Corpus'!C20),IF('Fenetre Corpus'!C20&lt;&gt;"",'Fenetre Corpus'!C20,""))</f>
        <v/>
      </c>
    </row>
    <row r="223" spans="1:1" x14ac:dyDescent="0.25">
      <c r="A223" t="str">
        <f>IF('Fenetre Creation texte'!B2&lt;&gt;"",CONCATENATE('Fenetre Creation texte'!B2,"=", 'Fenetre Creation texte'!C2),IF('Fenetre Creation texte'!C2&lt;&gt;"",'Fenetre Creation texte'!C2,""))</f>
        <v>#Fenêtre Création texte</v>
      </c>
    </row>
    <row r="224" spans="1:1" x14ac:dyDescent="0.25">
      <c r="A224" t="str">
        <f>IF('Fenetre Creation texte'!B3&lt;&gt;"",CONCATENATE('Fenetre Creation texte'!B3,"=", 'Fenetre Creation texte'!C3),IF('Fenetre Creation texte'!C3&lt;&gt;"",'Fenetre Creation texte'!C3,""))</f>
        <v>window.create.text.title=Création d'un materiel</v>
      </c>
    </row>
    <row r="225" spans="1:1" x14ac:dyDescent="0.25">
      <c r="A225" t="str">
        <f>IF('Fenetre Creation texte'!B4&lt;&gt;"",CONCATENATE('Fenetre Creation texte'!B4,"=", 'Fenetre Creation texte'!C4),IF('Fenetre Creation texte'!C4&lt;&gt;"",'Fenetre Creation texte'!C4,""))</f>
        <v>window.create.text.action.panel.title=Actions</v>
      </c>
    </row>
    <row r="226" spans="1:1" x14ac:dyDescent="0.25">
      <c r="A226" t="str">
        <f>IF('Fenetre Creation texte'!B5&lt;&gt;"",CONCATENATE('Fenetre Creation texte'!B5,"=", 'Fenetre Creation texte'!C5),IF('Fenetre Creation texte'!C5&lt;&gt;"",'Fenetre Creation texte'!C5,""))</f>
        <v>window.create.text.action.create.and.quit.text.button.title=Finir et enregistrer</v>
      </c>
    </row>
    <row r="227" spans="1:1" x14ac:dyDescent="0.25">
      <c r="A227" t="str">
        <f>IF('Fenetre Creation texte'!B6&lt;&gt;"",CONCATENATE('Fenetre Creation texte'!B6,"=", 'Fenetre Creation texte'!C6),IF('Fenetre Creation texte'!C6&lt;&gt;"",'Fenetre Creation texte'!C6,""))</f>
        <v>window.create.text.action.create.text.and.add.text.button.title=Ajouter un autre matériel</v>
      </c>
    </row>
    <row r="228" spans="1:1" x14ac:dyDescent="0.25">
      <c r="A228" t="str">
        <f>IF('Fenetre Creation texte'!B7&lt;&gt;"",CONCATENATE('Fenetre Creation texte'!B7,"=", 'Fenetre Creation texte'!C7),IF('Fenetre Creation texte'!C7&lt;&gt;"",'Fenetre Creation texte'!C7,""))</f>
        <v>window.create.text.action.fill.specific.button.title=Création des informations spécifiques</v>
      </c>
    </row>
    <row r="229" spans="1:1" x14ac:dyDescent="0.25">
      <c r="A229" t="str">
        <f>IF('Fenetre Creation texte'!B8&lt;&gt;"",CONCATENATE('Fenetre Creation texte'!B8,"=", 'Fenetre Creation texte'!C8),IF('Fenetre Creation texte'!C8&lt;&gt;"",'Fenetre Creation texte'!C8,""))</f>
        <v/>
      </c>
    </row>
    <row r="230" spans="1:1" x14ac:dyDescent="0.25">
      <c r="A230" t="str">
        <f>IF('Fenetre Creation texte'!B9&lt;&gt;"",CONCATENATE('Fenetre Creation texte'!B9,"=", 'Fenetre Creation texte'!C9),IF('Fenetre Creation texte'!C9&lt;&gt;"",'Fenetre Creation texte'!C9,""))</f>
        <v/>
      </c>
    </row>
    <row r="231" spans="1:1" x14ac:dyDescent="0.25">
      <c r="A231" t="str">
        <f>IF('Fenetre Creation texte'!B10&lt;&gt;"",CONCATENATE('Fenetre Creation texte'!B10,"=", 'Fenetre Creation texte'!C10),IF('Fenetre Creation texte'!C10&lt;&gt;"",'Fenetre Creation texte'!C10,""))</f>
        <v/>
      </c>
    </row>
    <row r="232" spans="1:1" x14ac:dyDescent="0.25">
      <c r="A232" t="str">
        <f>IF('Fenetre Creation texte'!B11&lt;&gt;"",CONCATENATE('Fenetre Creation texte'!B11,"=", 'Fenetre Creation texte'!C11),IF('Fenetre Creation texte'!C11&lt;&gt;"",'Fenetre Creation texte'!C11,""))</f>
        <v/>
      </c>
    </row>
    <row r="233" spans="1:1" x14ac:dyDescent="0.25">
      <c r="A233" t="str">
        <f>IF('Fenetre Creation texte'!B12&lt;&gt;"",CONCATENATE('Fenetre Creation texte'!B12,"=", 'Fenetre Creation texte'!C12),IF('Fenetre Creation texte'!C12&lt;&gt;"",'Fenetre Creation texte'!C12,""))</f>
        <v/>
      </c>
    </row>
    <row r="234" spans="1:1" x14ac:dyDescent="0.25">
      <c r="A234" t="str">
        <f>IF('Fenetre Creation texte'!B13&lt;&gt;"",CONCATENATE('Fenetre Creation texte'!B13,"=", 'Fenetre Creation texte'!C13),IF('Fenetre Creation texte'!C13&lt;&gt;"",'Fenetre Creation texte'!C13,""))</f>
        <v/>
      </c>
    </row>
    <row r="235" spans="1:1" x14ac:dyDescent="0.25">
      <c r="A235" t="str">
        <f>IF('Fenetre Creation texte'!B14&lt;&gt;"",CONCATENATE('Fenetre Creation texte'!B14,"=", 'Fenetre Creation texte'!C14),IF('Fenetre Creation texte'!C14&lt;&gt;"",'Fenetre Creation texte'!C14,""))</f>
        <v/>
      </c>
    </row>
    <row r="236" spans="1:1" x14ac:dyDescent="0.25">
      <c r="A236" t="str">
        <f>IF('Fenetre Creation texte'!B15&lt;&gt;"",CONCATENATE('Fenetre Creation texte'!B15,"=", 'Fenetre Creation texte'!C15),IF('Fenetre Creation texte'!C15&lt;&gt;"",'Fenetre Creation texte'!C15,""))</f>
        <v/>
      </c>
    </row>
    <row r="237" spans="1:1" x14ac:dyDescent="0.25">
      <c r="A237" t="str">
        <f>IF('Fenetre Creation texte'!B16&lt;&gt;"",CONCATENATE('Fenetre Creation texte'!B16,"=", 'Fenetre Creation texte'!C16),IF('Fenetre Creation texte'!C16&lt;&gt;"",'Fenetre Creation texte'!C16,""))</f>
        <v/>
      </c>
    </row>
    <row r="238" spans="1:1" x14ac:dyDescent="0.25">
      <c r="A238" t="str">
        <f>IF('Fenetre Creation texte'!B17&lt;&gt;"",CONCATENATE('Fenetre Creation texte'!B17,"=", 'Fenetre Creation texte'!C17),IF('Fenetre Creation texte'!C17&lt;&gt;"",'Fenetre Creation texte'!C17,""))</f>
        <v/>
      </c>
    </row>
    <row r="239" spans="1:1" x14ac:dyDescent="0.25">
      <c r="A239" t="str">
        <f>IF('Fenetre Creation texte'!B18&lt;&gt;"",CONCATENATE('Fenetre Creation texte'!B18,"=", 'Fenetre Creation texte'!C18),IF('Fenetre Creation texte'!C18&lt;&gt;"",'Fenetre Creation texte'!C18,""))</f>
        <v/>
      </c>
    </row>
    <row r="240" spans="1:1" x14ac:dyDescent="0.25">
      <c r="A240" t="str">
        <f>IF('Fenetre Creation texte'!B19&lt;&gt;"",CONCATENATE('Fenetre Creation texte'!B19,"=", 'Fenetre Creation texte'!C19),IF('Fenetre Creation texte'!C19&lt;&gt;"",'Fenetre Creation texte'!C19,""))</f>
        <v/>
      </c>
    </row>
    <row r="241" spans="1:1" x14ac:dyDescent="0.25">
      <c r="A241" t="str">
        <f>IF('Fenetre Creation texte'!B20&lt;&gt;"",CONCATENATE('Fenetre Creation texte'!B20,"=", 'Fenetre Creation texte'!C20),IF('Fenetre Creation texte'!C20&lt;&gt;"",'Fenetre Creation texte'!C20,""))</f>
        <v/>
      </c>
    </row>
    <row r="242" spans="1:1" x14ac:dyDescent="0.25">
      <c r="A242" t="str">
        <f>IF('Fenetre Creation texte'!B21&lt;&gt;"",CONCATENATE('Fenetre Creation texte'!B21,"=", 'Fenetre Creation texte'!C21),IF('Fenetre Creation texte'!C21&lt;&gt;"",'Fenetre Creation texte'!C21,""))</f>
        <v/>
      </c>
    </row>
    <row r="243" spans="1:1" x14ac:dyDescent="0.25">
      <c r="A243" t="str">
        <f>IF('Fenetre Gerer les textes'!B2&lt;&gt;"",CONCATENATE('Fenetre Gerer les textes'!B2,"=", 'Fenetre Gerer les textes'!C2),IF('Fenetre Gerer les textes'!C2&lt;&gt;"",'Fenetre Gerer les textes'!C2,""))</f>
        <v>#Fenêtre Gestion des textes</v>
      </c>
    </row>
    <row r="244" spans="1:1" x14ac:dyDescent="0.25">
      <c r="A244" t="str">
        <f>IF('Fenetre Gerer les textes'!B3&lt;&gt;"",CONCATENATE('Fenetre Gerer les textes'!B3,"=", 'Fenetre Gerer les textes'!C3),IF('Fenetre Gerer les textes'!C3&lt;&gt;"",'Fenetre Gerer les textes'!C3,""))</f>
        <v>window.display.texts.panel.label=Affichage des matériels de la bibliothèque</v>
      </c>
    </row>
    <row r="245" spans="1:1" x14ac:dyDescent="0.25">
      <c r="A245" t="str">
        <f>IF('Fenetre Gerer les textes'!B4&lt;&gt;"",CONCATENATE('Fenetre Gerer les textes'!B4,"=", 'Fenetre Gerer les textes'!C4),IF('Fenetre Gerer les textes'!C4&lt;&gt;"",'Fenetre Gerer les textes'!C4,""))</f>
        <v>window.display.corpus.edit.button.label=Consulter/Editer le document</v>
      </c>
    </row>
    <row r="246" spans="1:1" x14ac:dyDescent="0.25">
      <c r="A246" t="str">
        <f>IF('Fenetre Gerer les textes'!B5&lt;&gt;"",CONCATENATE('Fenetre Gerer les textes'!B5,"=", 'Fenetre Gerer les textes'!C5),IF('Fenetre Gerer les textes'!C5&lt;&gt;"",'Fenetre Gerer les textes'!C5,""))</f>
        <v>window.display.texts.edit.button.label=Consulter/Editer le matériel</v>
      </c>
    </row>
    <row r="247" spans="1:1" x14ac:dyDescent="0.25">
      <c r="A247" t="str">
        <f>IF('Fenetre Gerer les textes'!B6&lt;&gt;"",CONCATENATE('Fenetre Gerer les textes'!B6,"=", 'Fenetre Gerer les textes'!C6),IF('Fenetre Gerer les textes'!C6&lt;&gt;"",'Fenetre Gerer les textes'!C6,""))</f>
        <v>window.display.texts.delete.button.label=Supprimer le matériel</v>
      </c>
    </row>
    <row r="248" spans="1:1" x14ac:dyDescent="0.25">
      <c r="A248" t="str">
        <f>IF('Fenetre Gerer les textes'!B7&lt;&gt;"",CONCATENATE('Fenetre Gerer les textes'!B7,"=", 'Fenetre Gerer les textes'!C7),IF('Fenetre Gerer les textes'!C7&lt;&gt;"",'Fenetre Gerer les textes'!C7,""))</f>
        <v>window.display.texts.previous.button.label=Précédent</v>
      </c>
    </row>
    <row r="249" spans="1:1" x14ac:dyDescent="0.25">
      <c r="A249" t="str">
        <f>IF('Fenetre Gerer les textes'!B8&lt;&gt;"",CONCATENATE('Fenetre Gerer les textes'!B8,"=", 'Fenetre Gerer les textes'!C8),IF('Fenetre Gerer les textes'!C8&lt;&gt;"",'Fenetre Gerer les textes'!C8,""))</f>
        <v>window.display.texts.next.button.label=Suivant</v>
      </c>
    </row>
    <row r="250" spans="1:1" x14ac:dyDescent="0.25">
      <c r="A250" t="str">
        <f>IF('Fenetre Gerer les textes'!B9&lt;&gt;"",CONCATENATE('Fenetre Gerer les textes'!B9,"=", 'Fenetre Gerer les textes'!C9),IF('Fenetre Gerer les textes'!C9&lt;&gt;"",'Fenetre Gerer les textes'!C9,""))</f>
        <v>window.display.texts.current.position.label=Page %d / %d</v>
      </c>
    </row>
    <row r="251" spans="1:1" x14ac:dyDescent="0.25">
      <c r="A251" t="str">
        <f>IF('Fenetre Gerer les textes'!B10&lt;&gt;"",CONCATENATE('Fenetre Gerer les textes'!B10,"=", 'Fenetre Gerer les textes'!C10),IF('Fenetre Gerer les textes'!C10&lt;&gt;"",'Fenetre Gerer les textes'!C10,""))</f>
        <v xml:space="preserve">window.display.texts.nb.texts.by.page.label=Nombre de matériels par page : </v>
      </c>
    </row>
    <row r="252" spans="1:1" x14ac:dyDescent="0.25">
      <c r="A252" t="str">
        <f>IF('Fenetre Gerer les textes'!B11&lt;&gt;"",CONCATENATE('Fenetre Gerer les textes'!B11,"=", 'Fenetre Gerer les textes'!C11),IF('Fenetre Gerer les textes'!C11&lt;&gt;"",'Fenetre Gerer les textes'!C11,""))</f>
        <v xml:space="preserve">window.display.texts.corpus.label=Texte du corpus : </v>
      </c>
    </row>
    <row r="253" spans="1:1" x14ac:dyDescent="0.25">
      <c r="A253" t="str">
        <f>IF('Fenetre Gerer les textes'!B12&lt;&gt;"",CONCATENATE('Fenetre Gerer les textes'!B12,"=", 'Fenetre Gerer les textes'!C12),IF('Fenetre Gerer les textes'!C12&lt;&gt;"",'Fenetre Gerer les textes'!C12,""))</f>
        <v>window.manage.texts.title=Gérer les matériels dans la bibliothèque</v>
      </c>
    </row>
    <row r="254" spans="1:1" x14ac:dyDescent="0.25">
      <c r="A254" t="str">
        <f>IF('Fenetre Gerer les textes'!B13&lt;&gt;"",CONCATENATE('Fenetre Gerer les textes'!B13,"=", 'Fenetre Gerer les textes'!C13),IF('Fenetre Gerer les textes'!C13&lt;&gt;"",'Fenetre Gerer les textes'!C13,""))</f>
        <v>window.manage.texts.generate.excel.panel.title=Gestion de contenus</v>
      </c>
    </row>
    <row r="255" spans="1:1" x14ac:dyDescent="0.25">
      <c r="A255" t="str">
        <f>IF('Fenetre Gerer les textes'!B14&lt;&gt;"",CONCATENATE('Fenetre Gerer les textes'!B14,"=", 'Fenetre Gerer les textes'!C14),IF('Fenetre Gerer les textes'!C14&lt;&gt;"",'Fenetre Gerer les textes'!C14,""))</f>
        <v>window.manage.texts.generate.excel.classical.button.label=Exporter Excel de référence</v>
      </c>
    </row>
    <row r="256" spans="1:1" x14ac:dyDescent="0.25">
      <c r="A256" t="str">
        <f>IF('Fenetre Gerer les textes'!B15&lt;&gt;"",CONCATENATE('Fenetre Gerer les textes'!B15,"=", 'Fenetre Gerer les textes'!C15),IF('Fenetre Gerer les textes'!C15&lt;&gt;"",'Fenetre Gerer les textes'!C15,""))</f>
        <v>window.manage.texts.generate.excel.specific.button.label=Exporter Excel personnalisé</v>
      </c>
    </row>
    <row r="257" spans="1:1" x14ac:dyDescent="0.25">
      <c r="A257" t="str">
        <f>IF('Fenetre Gerer les textes'!B16&lt;&gt;"",CONCATENATE('Fenetre Gerer les textes'!B16,"=", 'Fenetre Gerer les textes'!C16),IF('Fenetre Gerer les textes'!C16&lt;&gt;"",'Fenetre Gerer les textes'!C16,""))</f>
        <v>window.manage.texts.filters.button.label=Filtrer le contenu</v>
      </c>
    </row>
    <row r="258" spans="1:1" x14ac:dyDescent="0.25">
      <c r="A258" t="str">
        <f>IF('Fenetre Gerer les textes'!B17&lt;&gt;"",CONCATENATE('Fenetre Gerer les textes'!B17,"=", 'Fenetre Gerer les textes'!C17),IF('Fenetre Gerer les textes'!C17&lt;&gt;"",'Fenetre Gerer les textes'!C17,""))</f>
        <v>window.manage.texts.information.title=Informations sur l'utilisation</v>
      </c>
    </row>
    <row r="259" spans="1:1" x14ac:dyDescent="0.25">
      <c r="A259"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60" spans="1:1" x14ac:dyDescent="0.25">
      <c r="A260" t="str">
        <f>IF('Fenetre Gerer les textes'!B19&lt;&gt;"",CONCATENATE('Fenetre Gerer les textes'!B19,"=", 'Fenetre Gerer les textes'!C19),IF('Fenetre Gerer les textes'!C19&lt;&gt;"",'Fenetre Gerer les textes'!C19,""))</f>
        <v>window.manage.texts.export.document.text.button.label=Exporter Document/Matériel</v>
      </c>
    </row>
    <row r="261" spans="1:1" x14ac:dyDescent="0.25">
      <c r="A261" t="str">
        <f>IF('Fenetre Gerer les textes'!B20&lt;&gt;"",CONCATENATE('Fenetre Gerer les textes'!B20,"=", 'Fenetre Gerer les textes'!C20),IF('Fenetre Gerer les textes'!C20&lt;&gt;"",'Fenetre Gerer les textes'!C20,""))</f>
        <v/>
      </c>
    </row>
    <row r="262" spans="1:1" x14ac:dyDescent="0.25">
      <c r="A262" t="str">
        <f>IF('Fenetre Gerer les textes'!B21&lt;&gt;"",CONCATENATE('Fenetre Gerer les textes'!B21,"=", 'Fenetre Gerer les textes'!C21),IF('Fenetre Gerer les textes'!C21&lt;&gt;"",'Fenetre Gerer les textes'!C21,""))</f>
        <v/>
      </c>
    </row>
    <row r="263" spans="1:1" x14ac:dyDescent="0.25">
      <c r="A263" t="str">
        <f>IF('Fenetre Gerer les textes'!B22&lt;&gt;"",CONCATENATE('Fenetre Gerer les textes'!B22,"=", 'Fenetre Gerer les textes'!C22),IF('Fenetre Gerer les textes'!C22&lt;&gt;"",'Fenetre Gerer les textes'!C22,""))</f>
        <v/>
      </c>
    </row>
    <row r="264" spans="1:1" x14ac:dyDescent="0.25">
      <c r="A264" t="str">
        <f>IF('Fenetre Gerer les textes'!B23&lt;&gt;"",CONCATENATE('Fenetre Gerer les textes'!B23,"=", 'Fenetre Gerer les textes'!C23),IF('Fenetre Gerer les textes'!C23&lt;&gt;"",'Fenetre Gerer les textes'!C23,""))</f>
        <v/>
      </c>
    </row>
    <row r="265" spans="1:1" x14ac:dyDescent="0.25">
      <c r="A265" t="str">
        <f>IF('Fenetre Gerer les textes'!B24&lt;&gt;"",CONCATENATE('Fenetre Gerer les textes'!B24,"=", 'Fenetre Gerer les textes'!C24),IF('Fenetre Gerer les textes'!C24&lt;&gt;"",'Fenetre Gerer les textes'!C24,""))</f>
        <v/>
      </c>
    </row>
    <row r="266" spans="1:1" x14ac:dyDescent="0.25">
      <c r="A266" t="str">
        <f>IF('Fenetre Gerer les textes'!B25&lt;&gt;"",CONCATENATE('Fenetre Gerer les textes'!B25,"=", 'Fenetre Gerer les textes'!C25),IF('Fenetre Gerer les textes'!C25&lt;&gt;"",'Fenetre Gerer les textes'!C25,""))</f>
        <v/>
      </c>
    </row>
    <row r="267" spans="1:1" x14ac:dyDescent="0.25">
      <c r="A267" t="str">
        <f>IF('Fenetre Gerer les textes'!B26&lt;&gt;"",CONCATENATE('Fenetre Gerer les textes'!B26,"=", 'Fenetre Gerer les textes'!C26),IF('Fenetre Gerer les textes'!C26&lt;&gt;"",'Fenetre Gerer les textes'!C26,""))</f>
        <v/>
      </c>
    </row>
    <row r="268" spans="1:1" x14ac:dyDescent="0.25">
      <c r="A268" t="str">
        <f>IF('Fenetre Gerer les textes'!B27&lt;&gt;"",CONCATENATE('Fenetre Gerer les textes'!B27,"=", 'Fenetre Gerer les textes'!C27),IF('Fenetre Gerer les textes'!C27&lt;&gt;"",'Fenetre Gerer les textes'!C27,""))</f>
        <v/>
      </c>
    </row>
    <row r="269" spans="1:1" x14ac:dyDescent="0.25">
      <c r="A269" t="str">
        <f>IF('Fenetre filtre texte'!B2&lt;&gt;"",CONCATENATE('Fenetre filtre texte'!B2,"=", 'Fenetre filtre texte'!C2),IF('Fenetre filtre texte'!C2&lt;&gt;"",'Fenetre filtre texte'!C2,""))</f>
        <v>#Fenêtre Gestion des filtres</v>
      </c>
    </row>
    <row r="270" spans="1:1" x14ac:dyDescent="0.25">
      <c r="A270" t="str">
        <f>IF('Fenetre filtre texte'!B3&lt;&gt;"",CONCATENATE('Fenetre filtre texte'!B3,"=", 'Fenetre filtre texte'!C3),IF('Fenetre filtre texte'!C3&lt;&gt;"",'Fenetre filtre texte'!C3,""))</f>
        <v xml:space="preserve">window.filter.type.CONTAINS=Contient </v>
      </c>
    </row>
    <row r="271" spans="1:1" x14ac:dyDescent="0.25">
      <c r="A271" t="str">
        <f>IF('Fenetre filtre texte'!B4&lt;&gt;"",CONCATENATE('Fenetre filtre texte'!B4,"=", 'Fenetre filtre texte'!C4),IF('Fenetre filtre texte'!C4&lt;&gt;"",'Fenetre filtre texte'!C4,""))</f>
        <v>window.filter.type.EQUAL=Contenu intégral</v>
      </c>
    </row>
    <row r="272" spans="1:1" x14ac:dyDescent="0.25">
      <c r="A272" t="str">
        <f>IF('Fenetre filtre texte'!B5&lt;&gt;"",CONCATENATE('Fenetre filtre texte'!B5,"=", 'Fenetre filtre texte'!C5),IF('Fenetre filtre texte'!C5&lt;&gt;"",'Fenetre filtre texte'!C5,""))</f>
        <v xml:space="preserve">window.manage.filters.global.panel.title=Gestion du filtrage </v>
      </c>
    </row>
    <row r="273" spans="1:1" x14ac:dyDescent="0.25">
      <c r="A273" t="str">
        <f>IF('Fenetre filtre texte'!B6&lt;&gt;"",CONCATENATE('Fenetre filtre texte'!B6,"=", 'Fenetre filtre texte'!C6),IF('Fenetre filtre texte'!C6&lt;&gt;"",'Fenetre filtre texte'!C6,""))</f>
        <v xml:space="preserve">window.manage.filters.panel.title=Configuration des filtres </v>
      </c>
    </row>
    <row r="274" spans="1:1" x14ac:dyDescent="0.25">
      <c r="A274" t="str">
        <f>IF('Fenetre filtre texte'!B7&lt;&gt;"",CONCATENATE('Fenetre filtre texte'!B7,"=", 'Fenetre filtre texte'!C7),IF('Fenetre filtre texte'!C7&lt;&gt;"",'Fenetre filtre texte'!C7,""))</f>
        <v xml:space="preserve">window.manage.filters.type.filter.label=Appliquer dans le champ : </v>
      </c>
    </row>
    <row r="275" spans="1:1" x14ac:dyDescent="0.25">
      <c r="A275" t="str">
        <f>IF('Fenetre filtre texte'!B8&lt;&gt;"",CONCATENATE('Fenetre filtre texte'!B8,"=", 'Fenetre filtre texte'!C8),IF('Fenetre filtre texte'!C8&lt;&gt;"",'Fenetre filtre texte'!C8,""))</f>
        <v xml:space="preserve">window.manage.filters.value.filter.label=Recherche le contenu ou mots clés : </v>
      </c>
    </row>
    <row r="276" spans="1:1" x14ac:dyDescent="0.25">
      <c r="A276" t="str">
        <f>IF('Fenetre filtre texte'!B9&lt;&gt;"",CONCATENATE('Fenetre filtre texte'!B9,"=", 'Fenetre filtre texte'!C9),IF('Fenetre filtre texte'!C9&lt;&gt;"",'Fenetre filtre texte'!C9,""))</f>
        <v>window.manage.filters.add.filter.button.label=Ajouter le filtre</v>
      </c>
    </row>
    <row r="277" spans="1:1" x14ac:dyDescent="0.25">
      <c r="A277" t="str">
        <f>IF('Fenetre filtre texte'!B10&lt;&gt;"",CONCATENATE('Fenetre filtre texte'!B10,"=", 'Fenetre filtre texte'!C10),IF('Fenetre filtre texte'!C10&lt;&gt;"",'Fenetre filtre texte'!C10,""))</f>
        <v xml:space="preserve">window.manage.filters.corpus.panel.title=Filtrer le contenu </v>
      </c>
    </row>
    <row r="278" spans="1:1" x14ac:dyDescent="0.25">
      <c r="A278" t="str">
        <f>IF('Fenetre filtre texte'!B11&lt;&gt;"",CONCATENATE('Fenetre filtre texte'!B11,"=", 'Fenetre filtre texte'!C11),IF('Fenetre filtre texte'!C11&lt;&gt;"",'Fenetre filtre texte'!C11,""))</f>
        <v xml:space="preserve">window.manage.filters.corpus.value.label=Filtrer : </v>
      </c>
    </row>
    <row r="279" spans="1:1" x14ac:dyDescent="0.25">
      <c r="A279" t="str">
        <f>IF('Fenetre filtre texte'!B12&lt;&gt;"",CONCATENATE('Fenetre filtre texte'!B12,"=", 'Fenetre filtre texte'!C12),IF('Fenetre filtre texte'!C12&lt;&gt;"",'Fenetre filtre texte'!C12,""))</f>
        <v>window.manage.filters.action.panel.title=Actions utilisateurs</v>
      </c>
    </row>
    <row r="280" spans="1:1" x14ac:dyDescent="0.25">
      <c r="A280" t="str">
        <f>IF('Fenetre filtre texte'!B13&lt;&gt;"",CONCATENATE('Fenetre filtre texte'!B13,"=", 'Fenetre filtre texte'!C13),IF('Fenetre filtre texte'!C13&lt;&gt;"",'Fenetre filtre texte'!C13,""))</f>
        <v>window.manage.filters.action.apply.button.label=Appliquer les filtres</v>
      </c>
    </row>
    <row r="281" spans="1:1" x14ac:dyDescent="0.25">
      <c r="A281" t="str">
        <f>IF('Fenetre filtre texte'!B14&lt;&gt;"",CONCATENATE('Fenetre filtre texte'!B14,"=", 'Fenetre filtre texte'!C14),IF('Fenetre filtre texte'!C14&lt;&gt;"",'Fenetre filtre texte'!C14,""))</f>
        <v>window.manage.filters.corpus.all.label=Tous les documents de la bibliothèque</v>
      </c>
    </row>
    <row r="282" spans="1:1" x14ac:dyDescent="0.25">
      <c r="A282" t="str">
        <f>IF('Fenetre filtre texte'!B15&lt;&gt;"",CONCATENATE('Fenetre filtre texte'!B15,"=", 'Fenetre filtre texte'!C15),IF('Fenetre filtre texte'!C15&lt;&gt;"",'Fenetre filtre texte'!C15,""))</f>
        <v>window.manage.filters.delete.filter.button.label=Supprimer le filtre sélectionné</v>
      </c>
    </row>
    <row r="283" spans="1:1" x14ac:dyDescent="0.25">
      <c r="A283" t="str">
        <f>IF('Fenetre filtre texte'!B16&lt;&gt;"",CONCATENATE('Fenetre filtre texte'!B16,"=", 'Fenetre filtre texte'!C16),IF('Fenetre filtre texte'!C16&lt;&gt;"",'Fenetre filtre texte'!C16,""))</f>
        <v/>
      </c>
    </row>
    <row r="284" spans="1:1" x14ac:dyDescent="0.25">
      <c r="A284" t="str">
        <f>IF('Fenetre filtre texte'!B17&lt;&gt;"",CONCATENATE('Fenetre filtre texte'!B17,"=", 'Fenetre filtre texte'!C17),IF('Fenetre filtre texte'!C17&lt;&gt;"",'Fenetre filtre texte'!C17,""))</f>
        <v/>
      </c>
    </row>
    <row r="285" spans="1:1" x14ac:dyDescent="0.25">
      <c r="A285" t="str">
        <f>IF('Fenetre filtre texte'!B18&lt;&gt;"",CONCATENATE('Fenetre filtre texte'!B18,"=", 'Fenetre filtre texte'!C18),IF('Fenetre filtre texte'!C18&lt;&gt;"",'Fenetre filtre texte'!C18,""))</f>
        <v/>
      </c>
    </row>
    <row r="286" spans="1:1" x14ac:dyDescent="0.25">
      <c r="A286" t="str">
        <f>IF('Fenetre filtre texte'!B19&lt;&gt;"",CONCATENATE('Fenetre filtre texte'!B19,"=", 'Fenetre filtre texte'!C19),IF('Fenetre filtre texte'!C19&lt;&gt;"",'Fenetre filtre texte'!C19,""))</f>
        <v/>
      </c>
    </row>
    <row r="287" spans="1:1" x14ac:dyDescent="0.25">
      <c r="A287" t="str">
        <f>IF('Fenetre filtre texte'!B20&lt;&gt;"",CONCATENATE('Fenetre filtre texte'!B20,"=", 'Fenetre filtre texte'!C20),IF('Fenetre filtre texte'!C20&lt;&gt;"",'Fenetre filtre texte'!C20,""))</f>
        <v/>
      </c>
    </row>
    <row r="288" spans="1:1" x14ac:dyDescent="0.25">
      <c r="A288" t="str">
        <f>IF('Fenetre filtre texte'!B21&lt;&gt;"",CONCATENATE('Fenetre filtre texte'!B21,"=", 'Fenetre filtre texte'!C21),IF('Fenetre filtre texte'!C21&lt;&gt;"",'Fenetre filtre texte'!C21,""))</f>
        <v/>
      </c>
    </row>
    <row r="289" spans="1:1" x14ac:dyDescent="0.25">
      <c r="A289" t="str">
        <f>IF('Fenetre filtre texte'!B22&lt;&gt;"",CONCATENATE('Fenetre filtre texte'!B22,"=", 'Fenetre filtre texte'!C22),IF('Fenetre filtre texte'!C22&lt;&gt;"",'Fenetre filtre texte'!C22,""))</f>
        <v/>
      </c>
    </row>
    <row r="290" spans="1:1" x14ac:dyDescent="0.25">
      <c r="A290" t="str">
        <f>IF('Fenetre filtre texte'!B23&lt;&gt;"",CONCATENATE('Fenetre filtre texte'!B23,"=", 'Fenetre filtre texte'!C23),IF('Fenetre filtre texte'!C23&lt;&gt;"",'Fenetre filtre texte'!C23,""))</f>
        <v/>
      </c>
    </row>
    <row r="291" spans="1:1" x14ac:dyDescent="0.25">
      <c r="A291" t="str">
        <f>IF('Fenetre filtre texte'!B24&lt;&gt;"",CONCATENATE('Fenetre filtre texte'!B24,"=", 'Fenetre filtre texte'!C24),IF('Fenetre filtre texte'!C24&lt;&gt;"",'Fenetre filtre texte'!C24,""))</f>
        <v/>
      </c>
    </row>
    <row r="292" spans="1:1" x14ac:dyDescent="0.25">
      <c r="A292" t="str">
        <f>IF('Fenetre filtre texte'!B25&lt;&gt;"",CONCATENATE('Fenetre filtre texte'!B25,"=", 'Fenetre filtre texte'!C25),IF('Fenetre filtre texte'!C25&lt;&gt;"",'Fenetre filtre texte'!C25,""))</f>
        <v/>
      </c>
    </row>
    <row r="293" spans="1:1" x14ac:dyDescent="0.25">
      <c r="A293" t="str">
        <f>IF('Exporter Excel Reference'!B2&lt;&gt;"",CONCATENATE('Exporter Excel Reference'!B2,"=", 'Exporter Excel Reference'!C2),IF('Exporter Excel Reference'!C2&lt;&gt;"",'Exporter Excel Reference'!C2,""))</f>
        <v>#Fenêtre Export Excel Reference</v>
      </c>
    </row>
    <row r="294" spans="1:1" x14ac:dyDescent="0.25">
      <c r="A294" t="str">
        <f>IF('Exporter Excel Reference'!B3&lt;&gt;"",CONCATENATE('Exporter Excel Reference'!B3,"=", 'Exporter Excel Reference'!C3),IF('Exporter Excel Reference'!C3&lt;&gt;"",'Exporter Excel Reference'!C3,""))</f>
        <v>window.file.picker.classical.panel.title=Choix de la bibliothèque Excel</v>
      </c>
    </row>
    <row r="295" spans="1:1" x14ac:dyDescent="0.25">
      <c r="A295" t="str">
        <f>IF('Exporter Excel Reference'!B4&lt;&gt;"",CONCATENATE('Exporter Excel Reference'!B4,"=", 'Exporter Excel Reference'!C4),IF('Exporter Excel Reference'!C4&lt;&gt;"",'Exporter Excel Reference'!C4,""))</f>
        <v>window.save.excel.classical.panel.title=Enregistrer les fichiers excels de référence</v>
      </c>
    </row>
    <row r="296" spans="1:1" x14ac:dyDescent="0.25">
      <c r="A296" t="str">
        <f>IF('Exporter Excel Reference'!B5&lt;&gt;"",CONCATENATE('Exporter Excel Reference'!B5,"=", 'Exporter Excel Reference'!C5),IF('Exporter Excel Reference'!C5&lt;&gt;"",'Exporter Excel Reference'!C5,""))</f>
        <v>window.save.excel.classical.information.panel.title=Liste des fichiers excel générés</v>
      </c>
    </row>
    <row r="297" spans="1:1" x14ac:dyDescent="0.25">
      <c r="A297"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98" spans="1:1" x14ac:dyDescent="0.25">
      <c r="A298"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99" spans="1:1" x14ac:dyDescent="0.25">
      <c r="A299" t="str">
        <f>IF('Exporter Excel Reference'!B8&lt;&gt;"",CONCATENATE('Exporter Excel Reference'!B8,"=", 'Exporter Excel Reference'!C8),IF('Exporter Excel Reference'!C8&lt;&gt;"",'Exporter Excel Reference'!C8,""))</f>
        <v>window.save.excel.specific.check.label=Générer le fichier excel</v>
      </c>
    </row>
    <row r="300" spans="1:1" x14ac:dyDescent="0.25">
      <c r="A300" t="str">
        <f>IF('Exporter Excel Reference'!B9&lt;&gt;"",CONCATENATE('Exporter Excel Reference'!B9,"=", 'Exporter Excel Reference'!C9),IF('Exporter Excel Reference'!C9&lt;&gt;"",'Exporter Excel Reference'!C9,""))</f>
        <v>window.save.excel.reference.file.label=Excel de référence : %s</v>
      </c>
    </row>
    <row r="301" spans="1:1" x14ac:dyDescent="0.25">
      <c r="A301" t="str">
        <f>IF('Exporter Excel Reference'!B10&lt;&gt;"",CONCATENATE('Exporter Excel Reference'!B10,"=", 'Exporter Excel Reference'!C10),IF('Exporter Excel Reference'!C10&lt;&gt;"",'Exporter Excel Reference'!C10,""))</f>
        <v/>
      </c>
    </row>
    <row r="302" spans="1:1" x14ac:dyDescent="0.25">
      <c r="A302" t="str">
        <f>IF('Exporter Excel Reference'!B11&lt;&gt;"",CONCATENATE('Exporter Excel Reference'!B11,"=", 'Exporter Excel Reference'!C11),IF('Exporter Excel Reference'!C11&lt;&gt;"",'Exporter Excel Reference'!C11,""))</f>
        <v>#Options de génération (commun)</v>
      </c>
    </row>
    <row r="303" spans="1:1" x14ac:dyDescent="0.25">
      <c r="A303" t="str">
        <f>IF('Exporter Excel Reference'!B12&lt;&gt;"",CONCATENATE('Exporter Excel Reference'!B12,"=", 'Exporter Excel Reference'!C12),IF('Exporter Excel Reference'!C12&lt;&gt;"",'Exporter Excel Reference'!C12,""))</f>
        <v xml:space="preserve">window.save.excel.options.title.panel=Options </v>
      </c>
    </row>
    <row r="304" spans="1:1" x14ac:dyDescent="0.25">
      <c r="A304"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305" spans="1:1" x14ac:dyDescent="0.25">
      <c r="A305" t="str">
        <f>IF('Exporter Excel Reference'!B14&lt;&gt;"",CONCATENATE('Exporter Excel Reference'!B14,"=", 'Exporter Excel Reference'!C14),IF('Exporter Excel Reference'!C14&lt;&gt;"",'Exporter Excel Reference'!C14,""))</f>
        <v/>
      </c>
    </row>
    <row r="306" spans="1:1" x14ac:dyDescent="0.25">
      <c r="A306" t="str">
        <f>IF('Exporter Excel Reference'!B15&lt;&gt;"",CONCATENATE('Exporter Excel Reference'!B15,"=", 'Exporter Excel Reference'!C15),IF('Exporter Excel Reference'!C15&lt;&gt;"",'Exporter Excel Reference'!C15,""))</f>
        <v># Pavé enregistrement excel (commun)</v>
      </c>
    </row>
    <row r="307" spans="1:1" x14ac:dyDescent="0.25">
      <c r="A307" t="str">
        <f>IF('Exporter Excel Reference'!B16&lt;&gt;"",CONCATENATE('Exporter Excel Reference'!B16,"=", 'Exporter Excel Reference'!C16),IF('Exporter Excel Reference'!C16&lt;&gt;"",'Exporter Excel Reference'!C16,""))</f>
        <v>window.save.excel.action.title.panel=Enregistrement des fichiers Excel</v>
      </c>
    </row>
    <row r="308" spans="1:1" x14ac:dyDescent="0.25">
      <c r="A308" t="str">
        <f>IF('Exporter Excel Reference'!B17&lt;&gt;"",CONCATENATE('Exporter Excel Reference'!B17,"=", 'Exporter Excel Reference'!C17),IF('Exporter Excel Reference'!C17&lt;&gt;"",'Exporter Excel Reference'!C17,""))</f>
        <v>window.save.excel.action.button.label=Enregistrer</v>
      </c>
    </row>
    <row r="309" spans="1:1" x14ac:dyDescent="0.25">
      <c r="A309" t="str">
        <f>IF('Exporter Excel Reference'!B18&lt;&gt;"",CONCATENATE('Exporter Excel Reference'!B18,"=", 'Exporter Excel Reference'!C18),IF('Exporter Excel Reference'!C18&lt;&gt;"",'Exporter Excel Reference'!C18,""))</f>
        <v/>
      </c>
    </row>
    <row r="310" spans="1:1" x14ac:dyDescent="0.25">
      <c r="A310" t="str">
        <f>IF('Exporter Excel Reference'!B19&lt;&gt;"",CONCATENATE('Exporter Excel Reference'!B19,"=", 'Exporter Excel Reference'!C19),IF('Exporter Excel Reference'!C19&lt;&gt;"",'Exporter Excel Reference'!C19,""))</f>
        <v># choix de l'emplacement du fichier (commun)</v>
      </c>
    </row>
    <row r="311" spans="1:1" x14ac:dyDescent="0.25">
      <c r="A311" t="str">
        <f>IF('Exporter Excel Reference'!B20&lt;&gt;"",CONCATENATE('Exporter Excel Reference'!B20,"=", 'Exporter Excel Reference'!C20),IF('Exporter Excel Reference'!C20&lt;&gt;"",'Exporter Excel Reference'!C20,""))</f>
        <v>window.file.picker.panel.label=Emplacement de l'enregistrement des Excel</v>
      </c>
    </row>
    <row r="312" spans="1:1" x14ac:dyDescent="0.25">
      <c r="A312" t="str">
        <f>IF('Exporter Excel Reference'!B21&lt;&gt;"",CONCATENATE('Exporter Excel Reference'!B21,"=", 'Exporter Excel Reference'!C21),IF('Exporter Excel Reference'!C21&lt;&gt;"",'Exporter Excel Reference'!C21,""))</f>
        <v xml:space="preserve">window.file.picker.panel.button=Parcourir... </v>
      </c>
    </row>
    <row r="313" spans="1:1" x14ac:dyDescent="0.25">
      <c r="A313" t="str">
        <f>IF('Exporter Excel Reference'!B22&lt;&gt;"",CONCATENATE('Exporter Excel Reference'!B22,"=", 'Exporter Excel Reference'!C22),IF('Exporter Excel Reference'!C22&lt;&gt;"",'Exporter Excel Reference'!C22,""))</f>
        <v/>
      </c>
    </row>
    <row r="314" spans="1:1" x14ac:dyDescent="0.25">
      <c r="A314" t="str">
        <f>IF('Exporter Excel Reference'!B23&lt;&gt;"",CONCATENATE('Exporter Excel Reference'!B23,"=", 'Exporter Excel Reference'!C23),IF('Exporter Excel Reference'!C23&lt;&gt;"",'Exporter Excel Reference'!C23,""))</f>
        <v>window.save.excel.options.key.label=Afficher la clé technique (nécessaire pour l'import)</v>
      </c>
    </row>
    <row r="315" spans="1:1" x14ac:dyDescent="0.25">
      <c r="A315" t="str">
        <f>IF('Exporter Excel Reference'!B24&lt;&gt;"",CONCATENATE('Exporter Excel Reference'!B24,"=", 'Exporter Excel Reference'!C24),IF('Exporter Excel Reference'!C24&lt;&gt;"",'Exporter Excel Reference'!C24,""))</f>
        <v>window.save.excel.options.number.label=Afficher le numéro unique du matèriel</v>
      </c>
    </row>
    <row r="316" spans="1:1" x14ac:dyDescent="0.25">
      <c r="A316" t="str">
        <f>IF('Exporter Excel Reference'!B25&lt;&gt;"",CONCATENATE('Exporter Excel Reference'!B25,"=", 'Exporter Excel Reference'!C25),IF('Exporter Excel Reference'!C25&lt;&gt;"",'Exporter Excel Reference'!C25,""))</f>
        <v/>
      </c>
    </row>
    <row r="317" spans="1:1" x14ac:dyDescent="0.25">
      <c r="A317" t="str">
        <f>IF('Exporter Excel Reference'!B26&lt;&gt;"",CONCATENATE('Exporter Excel Reference'!B26,"=", 'Exporter Excel Reference'!C26),IF('Exporter Excel Reference'!C26&lt;&gt;"",'Exporter Excel Reference'!C26,""))</f>
        <v/>
      </c>
    </row>
    <row r="318" spans="1:1" x14ac:dyDescent="0.25">
      <c r="A318" t="str">
        <f>IF('Exporter Excel Reference'!B27&lt;&gt;"",CONCATENATE('Exporter Excel Reference'!B27,"=", 'Exporter Excel Reference'!C27),IF('Exporter Excel Reference'!C27&lt;&gt;"",'Exporter Excel Reference'!C27,""))</f>
        <v/>
      </c>
    </row>
    <row r="319" spans="1:1" x14ac:dyDescent="0.25">
      <c r="A319" t="str">
        <f>IF('Exporter Excel Reference'!B28&lt;&gt;"",CONCATENATE('Exporter Excel Reference'!B28,"=", 'Exporter Excel Reference'!C28),IF('Exporter Excel Reference'!C28&lt;&gt;"",'Exporter Excel Reference'!C28,""))</f>
        <v/>
      </c>
    </row>
    <row r="320" spans="1:1" x14ac:dyDescent="0.25">
      <c r="A320" t="str">
        <f>IF('Exporter Excel Reference'!B29&lt;&gt;"",CONCATENATE('Exporter Excel Reference'!B29,"=", 'Exporter Excel Reference'!C29),IF('Exporter Excel Reference'!C29&lt;&gt;"",'Exporter Excel Reference'!C29,""))</f>
        <v/>
      </c>
    </row>
    <row r="321" spans="1:1" x14ac:dyDescent="0.25">
      <c r="A321" t="str">
        <f>IF('Exporter Excel Reference'!B30&lt;&gt;"",CONCATENATE('Exporter Excel Reference'!B30,"=", 'Exporter Excel Reference'!C30),IF('Exporter Excel Reference'!C30&lt;&gt;"",'Exporter Excel Reference'!C30,""))</f>
        <v/>
      </c>
    </row>
    <row r="322" spans="1:1" x14ac:dyDescent="0.25">
      <c r="A322" t="str">
        <f>IF('Exporter Excel Reference'!B31&lt;&gt;"",CONCATENATE('Exporter Excel Reference'!B31,"=", 'Exporter Excel Reference'!C31),IF('Exporter Excel Reference'!C31&lt;&gt;"",'Exporter Excel Reference'!C31,""))</f>
        <v/>
      </c>
    </row>
    <row r="323" spans="1:1" x14ac:dyDescent="0.25">
      <c r="A323" t="str">
        <f>IF('Exporter Excel Personnalisé'!B2&lt;&gt;"",CONCATENATE('Exporter Excel Personnalisé'!B2,"=", 'Exporter Excel Personnalisé'!C2),IF('Exporter Excel Personnalisé'!C2&lt;&gt;"",'Exporter Excel Personnalisé'!C2,""))</f>
        <v>#Fenêtre Export Excel Personnalisé</v>
      </c>
    </row>
    <row r="324" spans="1:1" x14ac:dyDescent="0.25">
      <c r="A324" t="str">
        <f>IF('Exporter Excel Personnalisé'!B3&lt;&gt;"",CONCATENATE('Exporter Excel Personnalisé'!B3,"=", 'Exporter Excel Personnalisé'!C3),IF('Exporter Excel Personnalisé'!C3&lt;&gt;"",'Exporter Excel Personnalisé'!C3,""))</f>
        <v>window.file.picker.specific.panel.title=Choix du fichier excel personnalisé</v>
      </c>
    </row>
    <row r="325" spans="1:1" x14ac:dyDescent="0.25">
      <c r="A325" t="str">
        <f>IF('Exporter Excel Personnalisé'!B4&lt;&gt;"",CONCATENATE('Exporter Excel Personnalisé'!B4,"=", 'Exporter Excel Personnalisé'!C4),IF('Exporter Excel Personnalisé'!C4&lt;&gt;"",'Exporter Excel Personnalisé'!C4,""))</f>
        <v>window.save.excel.specific.panel.title=Enregistrer le fichier excel personnalisé</v>
      </c>
    </row>
    <row r="326" spans="1:1" x14ac:dyDescent="0.25">
      <c r="A326" t="str">
        <f>IF('Exporter Excel Personnalisé'!B5&lt;&gt;"",CONCATENATE('Exporter Excel Personnalisé'!B5,"=", 'Exporter Excel Personnalisé'!C5),IF('Exporter Excel Personnalisé'!C5&lt;&gt;"",'Exporter Excel Personnalisé'!C5,""))</f>
        <v>window.save.excel.specific.information.panel.title=Le fichier excel à générer</v>
      </c>
    </row>
    <row r="327" spans="1:1" x14ac:dyDescent="0.25">
      <c r="A327"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28" spans="1:1" x14ac:dyDescent="0.25">
      <c r="A328"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29" spans="1:1" x14ac:dyDescent="0.25">
      <c r="A329"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30" spans="1:1" x14ac:dyDescent="0.25">
      <c r="A330" t="str">
        <f>IF('Exporter Excel Personnalisé'!B9&lt;&gt;"",CONCATENATE('Exporter Excel Personnalisé'!B9,"=", 'Exporter Excel Personnalisé'!C9),IF('Exporter Excel Personnalisé'!C9&lt;&gt;"",'Exporter Excel Personnalisé'!C9,""))</f>
        <v>window.save.excel.specific.list.specific.label=Choix de la méthode de traitement</v>
      </c>
    </row>
    <row r="331" spans="1:1" x14ac:dyDescent="0.25">
      <c r="A331" t="str">
        <f>IF('Exporter Excel Personnalisé'!B10&lt;&gt;"",CONCATENATE('Exporter Excel Personnalisé'!B10,"=", 'Exporter Excel Personnalisé'!C10),IF('Exporter Excel Personnalisé'!C10&lt;&gt;"",'Exporter Excel Personnalisé'!C10,""))</f>
        <v>window.save.excel.specific.list.specific.label.nothing=Aucun traitement</v>
      </c>
    </row>
    <row r="332" spans="1:1" x14ac:dyDescent="0.25">
      <c r="A332" t="str">
        <f>IF('Exporter Excel Personnalisé'!B11&lt;&gt;"",CONCATENATE('Exporter Excel Personnalisé'!B11,"=", 'Exporter Excel Personnalisé'!C11),IF('Exporter Excel Personnalisé'!C11&lt;&gt;"",'Exporter Excel Personnalisé'!C11,""))</f>
        <v>window.save.excel.specific.list.fields.title.panel=Liste des champs à générer</v>
      </c>
    </row>
    <row r="333" spans="1:1" x14ac:dyDescent="0.25">
      <c r="A333" t="str">
        <f>IF('Exporter Excel Personnalisé'!B12&lt;&gt;"",CONCATENATE('Exporter Excel Personnalisé'!B12,"=", 'Exporter Excel Personnalisé'!C12),IF('Exporter Excel Personnalisé'!C12&lt;&gt;"",'Exporter Excel Personnalisé'!C12,""))</f>
        <v>window.save.excel.specific.file.label=Fichier excel personnalisé : %s</v>
      </c>
    </row>
    <row r="334" spans="1:1" x14ac:dyDescent="0.25">
      <c r="A334" t="str">
        <f>IF('Exporter Excel Personnalisé'!B13&lt;&gt;"",CONCATENATE('Exporter Excel Personnalisé'!B13,"=", 'Exporter Excel Personnalisé'!C13),IF('Exporter Excel Personnalisé'!C13&lt;&gt;"",'Exporter Excel Personnalisé'!C13,""))</f>
        <v>window.save.excel.specific.action.title.panel=Action de masse</v>
      </c>
    </row>
    <row r="335" spans="1:1" x14ac:dyDescent="0.25">
      <c r="A335" t="str">
        <f>IF('Exporter Excel Personnalisé'!B14&lt;&gt;"",CONCATENATE('Exporter Excel Personnalisé'!B14,"=", 'Exporter Excel Personnalisé'!C14),IF('Exporter Excel Personnalisé'!C14&lt;&gt;"",'Exporter Excel Personnalisé'!C14,""))</f>
        <v>window.save.excel.specific.action.select.all=Selectionnez tous les champ ci-dessous</v>
      </c>
    </row>
    <row r="336" spans="1:1" x14ac:dyDescent="0.25">
      <c r="A336"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37" spans="1:1" x14ac:dyDescent="0.25">
      <c r="A337" t="str">
        <f>IF('Exporter Excel Personnalisé'!B16&lt;&gt;"",CONCATENATE('Exporter Excel Personnalisé'!B16,"=", 'Exporter Excel Personnalisé'!C16),IF('Exporter Excel Personnalisé'!C16&lt;&gt;"",'Exporter Excel Personnalisé'!C16,""))</f>
        <v/>
      </c>
    </row>
    <row r="338" spans="1:1" x14ac:dyDescent="0.25">
      <c r="A338" t="str">
        <f>IF('Exporter Excel Personnalisé'!B17&lt;&gt;"",CONCATENATE('Exporter Excel Personnalisé'!B17,"=", 'Exporter Excel Personnalisé'!C17),IF('Exporter Excel Personnalisé'!C17&lt;&gt;"",'Exporter Excel Personnalisé'!C17,""))</f>
        <v/>
      </c>
    </row>
    <row r="339" spans="1:1" x14ac:dyDescent="0.25">
      <c r="A339" t="str">
        <f>IF('Exporter Excel Personnalisé'!B18&lt;&gt;"",CONCATENATE('Exporter Excel Personnalisé'!B18,"=", 'Exporter Excel Personnalisé'!C18),IF('Exporter Excel Personnalisé'!C18&lt;&gt;"",'Exporter Excel Personnalisé'!C18,""))</f>
        <v/>
      </c>
    </row>
    <row r="340" spans="1:1" x14ac:dyDescent="0.25">
      <c r="A340" t="str">
        <f>IF('Exporter Excel Personnalisé'!B19&lt;&gt;"",CONCATENATE('Exporter Excel Personnalisé'!B19,"=", 'Exporter Excel Personnalisé'!C19),IF('Exporter Excel Personnalisé'!C19&lt;&gt;"",'Exporter Excel Personnalisé'!C19,""))</f>
        <v/>
      </c>
    </row>
    <row r="341" spans="1:1" x14ac:dyDescent="0.25">
      <c r="A341" t="str">
        <f>IF('Exporter Excel Personnalisé'!B20&lt;&gt;"",CONCATENATE('Exporter Excel Personnalisé'!B20,"=", 'Exporter Excel Personnalisé'!C20),IF('Exporter Excel Personnalisé'!C20&lt;&gt;"",'Exporter Excel Personnalisé'!C20,""))</f>
        <v/>
      </c>
    </row>
    <row r="342" spans="1:1" x14ac:dyDescent="0.25">
      <c r="A342" t="str">
        <f>IF('Exporter Excel Personnalisé'!B21&lt;&gt;"",CONCATENATE('Exporter Excel Personnalisé'!B21,"=", 'Exporter Excel Personnalisé'!C21),IF('Exporter Excel Personnalisé'!C21&lt;&gt;"",'Exporter Excel Personnalisé'!C21,""))</f>
        <v/>
      </c>
    </row>
    <row r="343" spans="1:1" x14ac:dyDescent="0.25">
      <c r="A343" t="str">
        <f>IF('Exporter Excel Personnalisé'!B22&lt;&gt;"",CONCATENATE('Exporter Excel Personnalisé'!B22,"=", 'Exporter Excel Personnalisé'!C22),IF('Exporter Excel Personnalisé'!C22&lt;&gt;"",'Exporter Excel Personnalisé'!C22,""))</f>
        <v/>
      </c>
    </row>
    <row r="344" spans="1:1" x14ac:dyDescent="0.25">
      <c r="A344" t="str">
        <f>IF('Exporter Excel Personnalisé'!B23&lt;&gt;"",CONCATENATE('Exporter Excel Personnalisé'!B23,"=", 'Exporter Excel Personnalisé'!C23),IF('Exporter Excel Personnalisé'!C23&lt;&gt;"",'Exporter Excel Personnalisé'!C23,""))</f>
        <v/>
      </c>
    </row>
    <row r="345" spans="1:1" x14ac:dyDescent="0.25">
      <c r="A345" t="str">
        <f>IF('Exporter Excel Personnalisé'!B24&lt;&gt;"",CONCATENATE('Exporter Excel Personnalisé'!B24,"=", 'Exporter Excel Personnalisé'!C24),IF('Exporter Excel Personnalisé'!C24&lt;&gt;"",'Exporter Excel Personnalisé'!C24,""))</f>
        <v/>
      </c>
    </row>
    <row r="346" spans="1:1" x14ac:dyDescent="0.25">
      <c r="A346" t="str">
        <f>IF(Autres!B2&lt;&gt;"",CONCATENATE(Autres!B2,"=", Autres!C2),IF(Autres!C2&lt;&gt;"",Autres!C2,""))</f>
        <v>#Message reprise correction</v>
      </c>
    </row>
    <row r="347" spans="1:1" x14ac:dyDescent="0.25">
      <c r="A347" t="str">
        <f>IF(Autres!B3&lt;&gt;"",CONCATENATE(Autres!B3,"=", Autres!C3),IF(Autres!C3&lt;&gt;"",Autres!C3,""))</f>
        <v>window.recovery.error.state.answer=Une analyse en cours de correction a été detecté.\nSouhaitez vous reprendre la correction en cours ?</v>
      </c>
    </row>
    <row r="348" spans="1:1" x14ac:dyDescent="0.25">
      <c r="A348" t="str">
        <f>IF(Autres!B4&lt;&gt;"",CONCATENATE(Autres!B4,"=", Autres!C4),IF(Autres!C4&lt;&gt;"",Autres!C4,""))</f>
        <v>window.recovery.error.state.title=Reprendre</v>
      </c>
    </row>
    <row r="349" spans="1:1" x14ac:dyDescent="0.25">
      <c r="A349" t="str">
        <f>IF(Autres!B5&lt;&gt;"",CONCATENATE(Autres!B5,"=", Autres!C5),IF(Autres!C5&lt;&gt;"",Autres!C5,""))</f>
        <v/>
      </c>
    </row>
    <row r="350" spans="1:1" x14ac:dyDescent="0.25">
      <c r="A350" t="str">
        <f>IF(Autres!B6&lt;&gt;"",CONCATENATE(Autres!B6,"=", Autres!C6),IF(Autres!C6&lt;&gt;"",Autres!C6,""))</f>
        <v>#Fenêtre d'information</v>
      </c>
    </row>
    <row r="351" spans="1:1" x14ac:dyDescent="0.25">
      <c r="A351" t="str">
        <f>IF(Autres!B7&lt;&gt;"",CONCATENATE(Autres!B7,"=", Autres!C7),IF(Autres!C7&lt;&gt;"",Autres!C7,""))</f>
        <v>window.information.panel.label=Message d'information</v>
      </c>
    </row>
    <row r="352" spans="1:1" x14ac:dyDescent="0.25">
      <c r="A352" t="str">
        <f>IF(Autres!B8&lt;&gt;"",CONCATENATE(Autres!B8,"=", Autres!C8),IF(Autres!C8&lt;&gt;"",Autres!C8,""))</f>
        <v>window.information.message.panel.label=Message</v>
      </c>
    </row>
    <row r="353" spans="1:1" x14ac:dyDescent="0.25">
      <c r="A353" t="str">
        <f>IF(Autres!B9&lt;&gt;"",CONCATENATE(Autres!B9,"=", Autres!C9),IF(Autres!C9&lt;&gt;"",Autres!C9,""))</f>
        <v>window.information.action.panel.label=Action utilisateur</v>
      </c>
    </row>
    <row r="354" spans="1:1" x14ac:dyDescent="0.25">
      <c r="A354" t="str">
        <f>IF(Autres!B10&lt;&gt;"",CONCATENATE(Autres!B10,"=", Autres!C10),IF(Autres!C10&lt;&gt;"",Autres!C10,""))</f>
        <v>window.information.action.button.label=Fermer</v>
      </c>
    </row>
    <row r="355" spans="1:1" x14ac:dyDescent="0.25">
      <c r="A355" t="str">
        <f>IF(Autres!B11&lt;&gt;"",CONCATENATE(Autres!B11,"=", Autres!C11),IF(Autres!C11&lt;&gt;"",Autres!C11,""))</f>
        <v/>
      </c>
    </row>
    <row r="356" spans="1:1" x14ac:dyDescent="0.25">
      <c r="A356" t="str">
        <f>IF(Autres!B12&lt;&gt;"",CONCATENATE(Autres!B12,"=", Autres!C12),IF(Autres!C12&lt;&gt;"",Autres!C12,""))</f>
        <v>#Information pour le déplacement des fichiers</v>
      </c>
    </row>
    <row r="357" spans="1:1" x14ac:dyDescent="0.25">
      <c r="A357" t="str">
        <f>IF(Autres!B13&lt;&gt;"",CONCATENATE(Autres!B13,"=", Autres!C13),IF(Autres!C13&lt;&gt;"",Autres!C13,""))</f>
        <v>window.message.error.move.file.exists=&lt;html&gt;&lt;p&gt;Les fichiers suivants n'ont pas pu être déplacé, car ils y sont déjà dans la bibliothéque : &lt;br /&gt;&lt;br /&gt;%s&lt;/p&gt;&lt;/html&gt;</v>
      </c>
    </row>
    <row r="358" spans="1:1" x14ac:dyDescent="0.25">
      <c r="A358" t="str">
        <f>IF(Autres!B14&lt;&gt;"",CONCATENATE(Autres!B14,"=", Autres!C14),IF(Autres!C14&lt;&gt;"",Autres!C14,""))</f>
        <v>window.message.result.move.file=&lt;html&gt;&lt;p&gt;Les fichiers suivants ont été déplacé : &lt;br /&gt;&lt;br /&gt;%s&lt;/p&gt;&lt;/html&gt;</v>
      </c>
    </row>
    <row r="359" spans="1:1" x14ac:dyDescent="0.25">
      <c r="A359" t="str">
        <f>IF(Autres!B15&lt;&gt;"",CONCATENATE(Autres!B15,"=", Autres!C15),IF(Autres!C15&lt;&gt;"",Autres!C15,""))</f>
        <v>window.message.unknow.error=&lt;html&gt;&lt;p&gt;Une erreur inconnu s'est produite : &lt;br /&gt;&lt;br /&gt;%s&lt;/p&gt;&lt;/html&gt;</v>
      </c>
    </row>
    <row r="360" spans="1:1" x14ac:dyDescent="0.25">
      <c r="A360" t="str">
        <f>IF(Autres!B16&lt;&gt;"",CONCATENATE(Autres!B16,"=", Autres!C16),IF(Autres!C16&lt;&gt;"",Autres!C16,""))</f>
        <v xml:space="preserve">window.message.from=Depuis : </v>
      </c>
    </row>
    <row r="361" spans="1:1" x14ac:dyDescent="0.25">
      <c r="A361" t="str">
        <f>IF(Autres!B17&lt;&gt;"",CONCATENATE(Autres!B17,"=", Autres!C17),IF(Autres!C17&lt;&gt;"",Autres!C17,""))</f>
        <v xml:space="preserve">window.message.to=Vers : </v>
      </c>
    </row>
    <row r="362" spans="1:1" x14ac:dyDescent="0.25">
      <c r="A362" t="str">
        <f>IF(Autres!B18&lt;&gt;"",CONCATENATE(Autres!B18,"=", Autres!C18),IF(Autres!C18&lt;&gt;"",Autres!C18,""))</f>
        <v/>
      </c>
    </row>
    <row r="363" spans="1:1" x14ac:dyDescent="0.25">
      <c r="A363" t="str">
        <f>IF(Autres!B19&lt;&gt;"",CONCATENATE(Autres!B19,"=", Autres!C19),IF(Autres!C19&lt;&gt;"",Autres!C19,""))</f>
        <v>#Message de prevention en cas de suppression</v>
      </c>
    </row>
    <row r="364" spans="1:1" x14ac:dyDescent="0.25">
      <c r="A364" t="str">
        <f>IF(Autres!B20&lt;&gt;"",CONCATENATE(Autres!B20,"=", Autres!C20),IF(Autres!C20&lt;&gt;"",Autres!C20,""))</f>
        <v>window.manage.texts.delete.text.action.message.title=Message de prévention</v>
      </c>
    </row>
    <row r="365" spans="1:1" x14ac:dyDescent="0.25">
      <c r="A365" t="str">
        <f>IF(Autres!B21&lt;&gt;"",CONCATENATE(Autres!B21,"=", Autres!C21),IF(Autres!C21&lt;&gt;"",Autres!C21,""))</f>
        <v>window.manage.texts.delete.text.action.message.content=Vous allez supprimer un texte du document.\nCette action sera irréversible.\nVoulez vous continuer ?</v>
      </c>
    </row>
    <row r="366" spans="1:1" x14ac:dyDescent="0.25">
      <c r="A366" t="str">
        <f>IF(Autres!B22&lt;&gt;"",CONCATENATE(Autres!B22,"=", Autres!C22),IF(Autres!C22&lt;&gt;"",Autres!C22,""))</f>
        <v/>
      </c>
    </row>
    <row r="367" spans="1:1" x14ac:dyDescent="0.25">
      <c r="A367" t="str">
        <f>IF(Autres!B23&lt;&gt;"",CONCATENATE(Autres!B23,"=", Autres!C23),IF(Autres!C23&lt;&gt;"",Autres!C23,""))</f>
        <v>#Information Assistant</v>
      </c>
    </row>
    <row r="368" spans="1:1" x14ac:dyDescent="0.25">
      <c r="A368" t="str">
        <f>IF(Autres!B24&lt;&gt;"",CONCATENATE(Autres!B24,"=", Autres!C24),IF(Autres!C24&lt;&gt;"",Autres!C24,""))</f>
        <v>window.wizard.navigation.panel.title=Navigation - Etape %d / %d</v>
      </c>
    </row>
    <row r="369" spans="1:1" x14ac:dyDescent="0.25">
      <c r="A369" t="str">
        <f>IF(Autres!B25&lt;&gt;"",CONCATENATE(Autres!B25,"=", Autres!C25),IF(Autres!C25&lt;&gt;"",Autres!C25,""))</f>
        <v>window.wizard.navigation.previous.button.label=Précédent</v>
      </c>
    </row>
    <row r="370" spans="1:1" x14ac:dyDescent="0.25">
      <c r="A370" t="str">
        <f>IF(Autres!B26&lt;&gt;"",CONCATENATE(Autres!B26,"=", Autres!C26),IF(Autres!C26&lt;&gt;"",Autres!C26,""))</f>
        <v>window.wizard.navigation.next.button.label=Suivant</v>
      </c>
    </row>
    <row r="371" spans="1:1" x14ac:dyDescent="0.25">
      <c r="A371" t="str">
        <f>IF(Autres!B27&lt;&gt;"",CONCATENATE(Autres!B27,"=", Autres!C27),IF(Autres!C27&lt;&gt;"",Autres!C27,""))</f>
        <v/>
      </c>
    </row>
    <row r="372" spans="1:1" x14ac:dyDescent="0.25">
      <c r="A372" t="str">
        <f>IF(Autres!B28&lt;&gt;"",CONCATENATE(Autres!B28,"=", Autres!C28),IF(Autres!C28&lt;&gt;"",Autres!C28,""))</f>
        <v>#Information pour l'enregistrement des informations</v>
      </c>
    </row>
    <row r="373" spans="1:1" x14ac:dyDescent="0.25">
      <c r="A373" t="str">
        <f>IF(Autres!B29&lt;&gt;"",CONCATENATE(Autres!B29,"=", Autres!C29),IF(Autres!C29&lt;&gt;"",Autres!C29,""))</f>
        <v>window.message.save=&lt;html&gt;&lt;p&gt;Les informations ont été enregistrés&lt;/p&gt;&lt;/html&gt;</v>
      </c>
    </row>
    <row r="374" spans="1:1" x14ac:dyDescent="0.25">
      <c r="A374" t="str">
        <f>IF(Autres!B30&lt;&gt;"",CONCATENATE(Autres!B30,"=", Autres!C30),IF(Autres!C30&lt;&gt;"",Autres!C30,""))</f>
        <v/>
      </c>
    </row>
    <row r="375" spans="1:1" x14ac:dyDescent="0.25">
      <c r="A375" t="str">
        <f>IF(Autres!B31&lt;&gt;"",CONCATENATE(Autres!B31,"=", Autres!C31),IF(Autres!C31&lt;&gt;"",Autres!C31,""))</f>
        <v>#Information Navigation</v>
      </c>
    </row>
    <row r="376" spans="1:1" x14ac:dyDescent="0.25">
      <c r="A376" t="str">
        <f>IF(Autres!B32&lt;&gt;"",CONCATENATE(Autres!B32,"=", Autres!C32),IF(Autres!C32&lt;&gt;"",Autres!C32,""))</f>
        <v>window.navigation.panel.title=Navigation</v>
      </c>
    </row>
    <row r="377" spans="1:1" x14ac:dyDescent="0.25">
      <c r="A377" t="str">
        <f>IF(Autres!B33&lt;&gt;"",CONCATENATE(Autres!B33,"=", Autres!C33),IF(Autres!C33&lt;&gt;"",Autres!C33,""))</f>
        <v/>
      </c>
    </row>
    <row r="378" spans="1:1" x14ac:dyDescent="0.25">
      <c r="A378" t="str">
        <f>IF(Autres!B34&lt;&gt;"",CONCATENATE(Autres!B34,"=", Autres!C34),IF(Autres!C34&lt;&gt;"",Autres!C34,""))</f>
        <v>#Barre de progression</v>
      </c>
    </row>
    <row r="379" spans="1:1" x14ac:dyDescent="0.25">
      <c r="A379" t="str">
        <f>IF(Autres!B35&lt;&gt;"",CONCATENATE(Autres!B35,"=", Autres!C35),IF(Autres!C35&lt;&gt;"",Autres!C35,""))</f>
        <v>window.progress.bar.panel.title=Veuillez patienter</v>
      </c>
    </row>
    <row r="380" spans="1:1" x14ac:dyDescent="0.25">
      <c r="A380" t="str">
        <f>IF(Autres!B36&lt;&gt;"",CONCATENATE(Autres!B36,"=", Autres!C36),IF(Autres!C36&lt;&gt;"",Autres!C36,""))</f>
        <v>window.progress.bar.load.text.label=Chargement des textes. . .</v>
      </c>
    </row>
    <row r="381" spans="1:1" x14ac:dyDescent="0.25">
      <c r="A381" t="str">
        <f>IF(Autres!B37&lt;&gt;"",CONCATENATE(Autres!B37,"=", Autres!C37),IF(Autres!C37&lt;&gt;"",Autres!C37,""))</f>
        <v>window.progress.bar.export.excel.label=Export Excel. . .</v>
      </c>
    </row>
    <row r="382" spans="1:1" x14ac:dyDescent="0.25">
      <c r="A382" t="str">
        <f>IF(Autres!B38&lt;&gt;"",CONCATENATE(Autres!B38,"=", Autres!C38),IF(Autres!C38&lt;&gt;"",Autres!C38,""))</f>
        <v>window.progress.bar.import.excel.label=Import Excel. . .</v>
      </c>
    </row>
    <row r="383" spans="1:1" x14ac:dyDescent="0.25">
      <c r="A383" t="str">
        <f>IF(Autres!B39&lt;&gt;"",CONCATENATE(Autres!B39,"=", Autres!C39),IF(Autres!C39&lt;&gt;"",Autres!C39,""))</f>
        <v/>
      </c>
    </row>
    <row r="384" spans="1:1" x14ac:dyDescent="0.25">
      <c r="A384" t="str">
        <f>IF(Autres!B40&lt;&gt;"",CONCATENATE(Autres!B40,"=", Autres!C40),IF(Autres!C40&lt;&gt;"",Autres!C40,""))</f>
        <v>#Message si l'application est lancé plus d'une fois</v>
      </c>
    </row>
    <row r="385" spans="1:1" x14ac:dyDescent="0.25">
      <c r="A385" t="str">
        <f>IF(Autres!B41&lt;&gt;"",CONCATENATE(Autres!B41,"=", Autres!C41),IF(Autres!C41&lt;&gt;"",Autres!C41,""))</f>
        <v>window.alert.more.one.caerus.launch.message.title=Attention</v>
      </c>
    </row>
    <row r="386" spans="1:1" x14ac:dyDescent="0.25">
      <c r="A386" t="str">
        <f>IF(Autres!B42&lt;&gt;"",CONCATENATE(Autres!B42,"=", Autres!C42),IF(Autres!C42&lt;&gt;"",Autres!C42,""))</f>
        <v>window.alert.more.one.caerus.launch.message.content=&lt;html&gt;&lt;p&gt;Caerus est déjà executé.&lt;br/&gt;Vous ne pouvez pas executer Caerus plus d'une fois.&lt;/p&gt;&lt;/html&gt;</v>
      </c>
    </row>
    <row r="387" spans="1:1" x14ac:dyDescent="0.25">
      <c r="A387" t="str">
        <f>IF(Autres!B43&lt;&gt;"",CONCATENATE(Autres!B43,"=", Autres!C43),IF(Autres!C43&lt;&gt;"",Autres!C43,""))</f>
        <v>excel.header.number=Numéro</v>
      </c>
    </row>
    <row r="388" spans="1:1" x14ac:dyDescent="0.25">
      <c r="A388" t="str">
        <f>IF(Autres!B44&lt;&gt;"",CONCATENATE(Autres!B44,"=", Autres!C44),IF(Autres!C44&lt;&gt;"",Autres!C44,""))</f>
        <v>window.import.file.picker.panel.label=Emplacement du fichier à importer</v>
      </c>
    </row>
    <row r="389" spans="1:1" x14ac:dyDescent="0.25">
      <c r="A389" t="str">
        <f>IF(Autres!B45&lt;&gt;"",CONCATENATE(Autres!B45,"=", Autres!C45),IF(Autres!C45&lt;&gt;"",Autres!C45,""))</f>
        <v>window.import.file.picker.panel.button=Parcourir...</v>
      </c>
    </row>
    <row r="390" spans="1:1" x14ac:dyDescent="0.25">
      <c r="A390" t="str">
        <f>IF(Autres!B46&lt;&gt;"",CONCATENATE(Autres!B46,"=", Autres!C46),IF(Autres!C46&lt;&gt;"",Autres!C46,""))</f>
        <v>window.operation.succeed.label=L'opération demandée a bien été prise en compte</v>
      </c>
    </row>
    <row r="391" spans="1:1" x14ac:dyDescent="0.25">
      <c r="A391" t="str">
        <f>IF(Autres!B47&lt;&gt;"",CONCATENATE(Autres!B47,"=", Autres!C47),IF(Autres!C47&lt;&gt;"",Autres!C47,""))</f>
        <v>window.operation.failure.technical.label=Une erreur technique s'est produite.</v>
      </c>
    </row>
    <row r="392" spans="1:1" x14ac:dyDescent="0.25">
      <c r="A392" t="str">
        <f>IF(Autres!B48&lt;&gt;"",CONCATENATE(Autres!B48,"=", Autres!C48),IF(Autres!C48&lt;&gt;"",Autres!C48,""))</f>
        <v>window.operation.failure.technical.detail.panel.title=Détail de l'erreur technique</v>
      </c>
    </row>
    <row r="393" spans="1:1" x14ac:dyDescent="0.25">
      <c r="A393" t="str">
        <f>IF(Autres!B49&lt;&gt;"",CONCATENATE(Autres!B49,"=", Autres!C49),IF(Autres!C49&lt;&gt;"",Autres!C49,""))</f>
        <v>window.operation.succeed.panel.title=Opération réussie</v>
      </c>
    </row>
    <row r="394" spans="1:1" x14ac:dyDescent="0.25">
      <c r="A394" t="str">
        <f>IF(Autres!B50&lt;&gt;"",CONCATENATE(Autres!B50,"=", Autres!C50),IF(Autres!C50&lt;&gt;"",Autres!C50,""))</f>
        <v>window.operation.failure.technical.panel.title=Erreur</v>
      </c>
    </row>
    <row r="395" spans="1:1" x14ac:dyDescent="0.25">
      <c r="A395" t="str">
        <f>IF(Autres!B51&lt;&gt;"",CONCATENATE(Autres!B51,"=", Autres!C51),IF(Autres!C51&lt;&gt;"",Autres!C51,""))</f>
        <v>window.operation.validate=Valider</v>
      </c>
    </row>
    <row r="396" spans="1:1" x14ac:dyDescent="0.25">
      <c r="A396" t="str">
        <f>IF(Autres!B52&lt;&gt;"",CONCATENATE(Autres!B52,"=", Autres!C52),IF(Autres!C52&lt;&gt;"",Autres!C52,""))</f>
        <v>window.information.answer.user.panel.title=Réponse</v>
      </c>
    </row>
    <row r="397" spans="1:1" x14ac:dyDescent="0.25">
      <c r="A397" t="str">
        <f>IF(Autres!B53&lt;&gt;"",CONCATENATE(Autres!B53,"=", Autres!C53),IF(Autres!C53&lt;&gt;"",Autres!C53,""))</f>
        <v>window.information.question.user.panel.title=Question</v>
      </c>
    </row>
    <row r="398" spans="1:1" x14ac:dyDescent="0.25">
      <c r="A398" t="str">
        <f>IF(Autres!B54&lt;&gt;"",CONCATENATE(Autres!B54,"=", Autres!C54),IF(Autres!C54&lt;&gt;"",Autres!C54,""))</f>
        <v>window.read.corpus.title=Consultation du document</v>
      </c>
    </row>
    <row r="399" spans="1:1" x14ac:dyDescent="0.25">
      <c r="A399" t="str">
        <f>IF(Autres!B55&lt;&gt;"",CONCATENATE(Autres!B55,"=", Autres!C55),IF(Autres!C55&lt;&gt;"",Autres!C55,""))</f>
        <v>window.read.text.title=Consultation du matériel</v>
      </c>
    </row>
    <row r="400" spans="1:1" x14ac:dyDescent="0.25">
      <c r="A400" t="str">
        <f>IF(Autres!B56&lt;&gt;"",CONCATENATE(Autres!B56,"=", Autres!C56),IF(Autres!C56&lt;&gt;"",Autres!C56,""))</f>
        <v>window.read.specific.title=Consultation des informations spécifiques</v>
      </c>
    </row>
    <row r="401" spans="1:1" x14ac:dyDescent="0.25">
      <c r="A401" t="str">
        <f>IF(Autres!B57&lt;&gt;"",CONCATENATE(Autres!B57,"=", Autres!C57),IF(Autres!C57&lt;&gt;"",Autres!C57,""))</f>
        <v/>
      </c>
    </row>
    <row r="402" spans="1:1" x14ac:dyDescent="0.25">
      <c r="A402" t="str">
        <f>IF(Autres!B58&lt;&gt;"",CONCATENATE(Autres!B58,"=", Autres!C58),IF(Autres!C58&lt;&gt;"",Autres!C58,""))</f>
        <v/>
      </c>
    </row>
    <row r="403" spans="1:1" x14ac:dyDescent="0.25">
      <c r="A403" t="str">
        <f>IF(Autres!B59&lt;&gt;"",CONCATENATE(Autres!B59,"=", Autres!C59),IF(Autres!C59&lt;&gt;"",Autres!C59,""))</f>
        <v/>
      </c>
    </row>
    <row r="404" spans="1:1" x14ac:dyDescent="0.25">
      <c r="A404" t="str">
        <f>IF('Changer Configuration'!B2&lt;&gt;"",CONCATENATE('Changer Configuration'!B2,"=", 'Changer Configuration'!C2),IF('Changer Configuration'!C2&lt;&gt;"",'Changer Configuration'!C2,""))</f>
        <v>#Message pour le changement de la configuration</v>
      </c>
    </row>
    <row r="405" spans="1:1" x14ac:dyDescent="0.25">
      <c r="A405" t="str">
        <f>IF('Changer Configuration'!B3&lt;&gt;"",CONCATENATE('Changer Configuration'!B3,"=", 'Changer Configuration'!C3),IF('Changer Configuration'!C3&lt;&gt;"",'Changer Configuration'!C3,""))</f>
        <v>window.change.configuration.title=Configuration courante</v>
      </c>
    </row>
    <row r="406" spans="1:1" x14ac:dyDescent="0.25">
      <c r="A406" t="str">
        <f>IF('Changer Configuration'!B4&lt;&gt;"",CONCATENATE('Changer Configuration'!B4,"=", 'Changer Configuration'!C4),IF('Changer Configuration'!C4&lt;&gt;"",'Changer Configuration'!C4,""))</f>
        <v>window.change.configuration.list.label=Configuration à utiliser :</v>
      </c>
    </row>
    <row r="407" spans="1:1" x14ac:dyDescent="0.25">
      <c r="A407" t="str">
        <f>IF('Changer Configuration'!B5&lt;&gt;"",CONCATENATE('Changer Configuration'!B5,"=", 'Changer Configuration'!C5),IF('Changer Configuration'!C5&lt;&gt;"",'Changer Configuration'!C5,""))</f>
        <v>window.change.configuration.panel.title=Changement de la configuration</v>
      </c>
    </row>
    <row r="408" spans="1:1" x14ac:dyDescent="0.25">
      <c r="A408" t="str">
        <f>IF('Changer Configuration'!B6&lt;&gt;"",CONCATENATE('Changer Configuration'!B6,"=", 'Changer Configuration'!C6),IF('Changer Configuration'!C6&lt;&gt;"",'Changer Configuration'!C6,""))</f>
        <v>window.change.configuration.message.panel.title=Message d'information</v>
      </c>
    </row>
    <row r="409" spans="1:1" x14ac:dyDescent="0.25">
      <c r="A409"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410" spans="1:1" x14ac:dyDescent="0.25">
      <c r="A410" t="str">
        <f>IF('Changer Configuration'!B8&lt;&gt;"",CONCATENATE('Changer Configuration'!B8,"=", 'Changer Configuration'!C8),IF('Changer Configuration'!C8&lt;&gt;"",'Changer Configuration'!C8,""))</f>
        <v>window.change.configuration.button.apply.and.close=Choisir cette configuration et fermer</v>
      </c>
    </row>
    <row r="411" spans="1:1" x14ac:dyDescent="0.25">
      <c r="A411" t="str">
        <f>IF('Changer Configuration'!B9&lt;&gt;"",CONCATENATE('Changer Configuration'!B9,"=", 'Changer Configuration'!C9),IF('Changer Configuration'!C9&lt;&gt;"",'Changer Configuration'!C9,""))</f>
        <v>window.change.configuration.button.close=Fermer</v>
      </c>
    </row>
    <row r="412" spans="1:1" x14ac:dyDescent="0.25">
      <c r="A412" t="str">
        <f>IF('Changer Configuration'!B10&lt;&gt;"",CONCATENATE('Changer Configuration'!B10,"=", 'Changer Configuration'!C10),IF('Changer Configuration'!C10&lt;&gt;"",'Changer Configuration'!C10,""))</f>
        <v>window.change.configuration.buttons.panel.title=Actions</v>
      </c>
    </row>
    <row r="413" spans="1:1" x14ac:dyDescent="0.25">
      <c r="A413" t="str">
        <f>IF('Changer Configuration'!B11&lt;&gt;"",CONCATENATE('Changer Configuration'!B11,"=", 'Changer Configuration'!C11),IF('Changer Configuration'!C11&lt;&gt;"",'Changer Configuration'!C11,""))</f>
        <v/>
      </c>
    </row>
    <row r="414" spans="1:1" x14ac:dyDescent="0.25">
      <c r="A414" t="str">
        <f>IF('Changer Configuration'!B12&lt;&gt;"",CONCATENATE('Changer Configuration'!B12,"=", 'Changer Configuration'!C12),IF('Changer Configuration'!C12&lt;&gt;"",'Changer Configuration'!C12,""))</f>
        <v/>
      </c>
    </row>
    <row r="415" spans="1:1" x14ac:dyDescent="0.25">
      <c r="A415" t="str">
        <f>IF('Changer Configuration'!B13&lt;&gt;"",CONCATENATE('Changer Configuration'!B13,"=", 'Changer Configuration'!C13),IF('Changer Configuration'!C13&lt;&gt;"",'Changer Configuration'!C13,""))</f>
        <v/>
      </c>
    </row>
    <row r="416" spans="1:1" x14ac:dyDescent="0.25">
      <c r="A416" t="str">
        <f>IF('Changer Configuration'!B14&lt;&gt;"",CONCATENATE('Changer Configuration'!B14,"=", 'Changer Configuration'!C14),IF('Changer Configuration'!C14&lt;&gt;"",'Changer Configuration'!C14,""))</f>
        <v/>
      </c>
    </row>
    <row r="417" spans="1:1" x14ac:dyDescent="0.25">
      <c r="A417" t="str">
        <f>IF('Changer Configuration'!B15&lt;&gt;"",CONCATENATE('Changer Configuration'!B15,"=", 'Changer Configuration'!C15),IF('Changer Configuration'!C15&lt;&gt;"",'Changer Configuration'!C15,""))</f>
        <v/>
      </c>
    </row>
    <row r="418" spans="1:1" x14ac:dyDescent="0.25">
      <c r="A418" t="str">
        <f>IF('Changer Configuration'!B16&lt;&gt;"",CONCATENATE('Changer Configuration'!B16,"=", 'Changer Configuration'!C16),IF('Changer Configuration'!C16&lt;&gt;"",'Changer Configuration'!C16,""))</f>
        <v/>
      </c>
    </row>
    <row r="419" spans="1:1" x14ac:dyDescent="0.25">
      <c r="A419" t="str">
        <f>IF('Changer Configuration'!B17&lt;&gt;"",CONCATENATE('Changer Configuration'!B17,"=", 'Changer Configuration'!C17),IF('Changer Configuration'!C17&lt;&gt;"",'Changer Configuration'!C17,""))</f>
        <v/>
      </c>
    </row>
    <row r="420" spans="1:1" x14ac:dyDescent="0.25">
      <c r="A420" t="str">
        <f>IF('Changer Configuration'!B18&lt;&gt;"",CONCATENATE('Changer Configuration'!B18,"=", 'Changer Configuration'!C18),IF('Changer Configuration'!C18&lt;&gt;"",'Changer Configuration'!C18,""))</f>
        <v/>
      </c>
    </row>
    <row r="421" spans="1:1" x14ac:dyDescent="0.25">
      <c r="A421" t="str">
        <f>IF('Changer Configuration'!B19&lt;&gt;"",CONCATENATE('Changer Configuration'!B19,"=", 'Changer Configuration'!C19),IF('Changer Configuration'!C19&lt;&gt;"",'Changer Configuration'!C19,""))</f>
        <v/>
      </c>
    </row>
    <row r="422" spans="1:1" x14ac:dyDescent="0.25">
      <c r="A422" t="str">
        <f>IF('Changer Configuration'!B20&lt;&gt;"",CONCATENATE('Changer Configuration'!B20,"=", 'Changer Configuration'!C20),IF('Changer Configuration'!C20&lt;&gt;"",'Changer Configuration'!C20,""))</f>
        <v/>
      </c>
    </row>
    <row r="423" spans="1:1" x14ac:dyDescent="0.25">
      <c r="A423" t="str">
        <f>IF('Changer Configuration'!B21&lt;&gt;"",CONCATENATE('Changer Configuration'!B21,"=", 'Changer Configuration'!C21),IF('Changer Configuration'!C21&lt;&gt;"",'Changer Configuration'!C21,""))</f>
        <v/>
      </c>
    </row>
    <row r="424" spans="1:1" x14ac:dyDescent="0.25">
      <c r="A424" t="str">
        <f>IF('Changer Configuration'!B22&lt;&gt;"",CONCATENATE('Changer Configuration'!B22,"=", 'Changer Configuration'!C22),IF('Changer Configuration'!C22&lt;&gt;"",'Changer Configuration'!C22,""))</f>
        <v/>
      </c>
    </row>
    <row r="425" spans="1:1" x14ac:dyDescent="0.25">
      <c r="A425" t="str">
        <f>IF('Changer Configuration'!B23&lt;&gt;"",CONCATENATE('Changer Configuration'!B23,"=", 'Changer Configuration'!C23),IF('Changer Configuration'!C23&lt;&gt;"",'Changer Configuration'!C23,""))</f>
        <v/>
      </c>
    </row>
    <row r="426" spans="1:1" x14ac:dyDescent="0.25">
      <c r="A426" t="str">
        <f>IF('A propos'!B2&lt;&gt;"",CONCATENATE('A propos'!B2,"=", 'A propos'!C2),IF('A propos'!C2&lt;&gt;"",'A propos'!C2,""))</f>
        <v>#Message pour la fenêtre a propos</v>
      </c>
    </row>
    <row r="427" spans="1:1" x14ac:dyDescent="0.25">
      <c r="A427" t="str">
        <f>IF('A propos'!B3&lt;&gt;"",CONCATENATE('A propos'!B3,"=", 'A propos'!C3),IF('A propos'!C3&lt;&gt;"",'A propos'!C3,""))</f>
        <v>window.about.title=A propos</v>
      </c>
    </row>
    <row r="428" spans="1:1" x14ac:dyDescent="0.25">
      <c r="A428" t="str">
        <f>IF('A propos'!B4&lt;&gt;"",CONCATENATE('A propos'!B4,"=", 'A propos'!C4),IF('A propos'!C4&lt;&gt;"",'A propos'!C4,""))</f>
        <v>window.about.message.content=&lt;html&gt;&lt;p&gt;&lt;b&gt;&lt;u&gt;A propos de l'application&lt;/b&gt;&lt;/u&gt;&lt;br /&gt;&lt;br /&gt;&lt;u&gt;Nom de l'application : &lt;/u&gt; Caerus&lt;br /&gt;&lt;u&gt;Version : &lt;/u&gt; 1.1.2&lt;br /&gt;&lt;u&gt;Editeur : &lt;/u&gt; Jeremy, Leda&lt;br /&gt;&lt;u&gt;Site web : &lt;/u&gt;https://github.com/Jeremy-Leda/Caerus&lt;/p&gt;&lt;/html&gt;</v>
      </c>
    </row>
    <row r="429" spans="1:1" x14ac:dyDescent="0.25">
      <c r="A429" t="str">
        <f>IF('A propos'!B5&lt;&gt;"",CONCATENATE('A propos'!B5,"=", 'A propos'!C5),IF('A propos'!C5&lt;&gt;"",'A propos'!C5,""))</f>
        <v/>
      </c>
    </row>
    <row r="430" spans="1:1" x14ac:dyDescent="0.25">
      <c r="A430" t="str">
        <f>IF('A propos'!B6&lt;&gt;"",CONCATENATE('A propos'!B6,"=", 'A propos'!C6),IF('A propos'!C6&lt;&gt;"",'A propos'!C6,""))</f>
        <v/>
      </c>
    </row>
    <row r="431" spans="1:1" x14ac:dyDescent="0.25">
      <c r="A431" t="str">
        <f>IF('A propos'!B7&lt;&gt;"",CONCATENATE('A propos'!B7,"=", 'A propos'!C7),IF('A propos'!C7&lt;&gt;"",'A propos'!C7,""))</f>
        <v/>
      </c>
    </row>
    <row r="432" spans="1:1" x14ac:dyDescent="0.25">
      <c r="A432" t="str">
        <f>IF('A propos'!B8&lt;&gt;"",CONCATENATE('A propos'!B8,"=", 'A propos'!C8),IF('A propos'!C8&lt;&gt;"",'A propos'!C8,""))</f>
        <v/>
      </c>
    </row>
    <row r="433" spans="1:1" x14ac:dyDescent="0.25">
      <c r="A433" t="str">
        <f>IF('A propos'!B9&lt;&gt;"",CONCATENATE('A propos'!B9,"=", 'A propos'!C9),IF('A propos'!C9&lt;&gt;"",'A propos'!C9,""))</f>
        <v/>
      </c>
    </row>
    <row r="434" spans="1:1" x14ac:dyDescent="0.25">
      <c r="A434" t="str">
        <f>IF('A propos'!B10&lt;&gt;"",CONCATENATE('A propos'!B10,"=", 'A propos'!C10),IF('A propos'!C10&lt;&gt;"",'A propos'!C10,""))</f>
        <v/>
      </c>
    </row>
    <row r="435" spans="1:1" x14ac:dyDescent="0.25">
      <c r="A435" t="str">
        <f>IF('A propos'!B11&lt;&gt;"",CONCATENATE('A propos'!B11,"=", 'A propos'!C11),IF('A propos'!C11&lt;&gt;"",'A propos'!C11,""))</f>
        <v/>
      </c>
    </row>
    <row r="436" spans="1:1" x14ac:dyDescent="0.25">
      <c r="A436" t="str">
        <f>IF('A propos'!B12&lt;&gt;"",CONCATENATE('A propos'!B12,"=", 'A propos'!C12),IF('A propos'!C12&lt;&gt;"",'A propos'!C12,""))</f>
        <v/>
      </c>
    </row>
    <row r="437" spans="1:1" x14ac:dyDescent="0.25">
      <c r="A437" t="str">
        <f>IF('A propos'!B13&lt;&gt;"",CONCATENATE('A propos'!B13,"=", 'A propos'!C13),IF('A propos'!C13&lt;&gt;"",'A propos'!C13,""))</f>
        <v/>
      </c>
    </row>
    <row r="438" spans="1:1" x14ac:dyDescent="0.25">
      <c r="A438" t="str">
        <f>IF('A propos'!B14&lt;&gt;"",CONCATENATE('A propos'!B14,"=", 'A propos'!C14),IF('A propos'!C14&lt;&gt;"",'A propos'!C14,""))</f>
        <v/>
      </c>
    </row>
    <row r="439" spans="1:1" x14ac:dyDescent="0.25">
      <c r="A439" t="str">
        <f>IF('A propos'!B15&lt;&gt;"",CONCATENATE('A propos'!B15,"=", 'A propos'!C15),IF('A propos'!C15&lt;&gt;"",'A propos'!C15,""))</f>
        <v/>
      </c>
    </row>
    <row r="440" spans="1:1" x14ac:dyDescent="0.25">
      <c r="A440" t="str">
        <f>IF('A propos'!B16&lt;&gt;"",CONCATENATE('A propos'!B16,"=", 'A propos'!C16),IF('A propos'!C16&lt;&gt;"",'A propos'!C16,""))</f>
        <v/>
      </c>
    </row>
    <row r="441" spans="1:1" x14ac:dyDescent="0.25">
      <c r="A441" t="str">
        <f>IF('A propos'!B17&lt;&gt;"",CONCATENATE('A propos'!B17,"=", 'A propos'!C17),IF('A propos'!C17&lt;&gt;"",'A propos'!C17,""))</f>
        <v/>
      </c>
    </row>
    <row r="442" spans="1:1" x14ac:dyDescent="0.25">
      <c r="A442" t="str">
        <f>IF('A propos'!B18&lt;&gt;"",CONCATENATE('A propos'!B18,"=", 'A propos'!C18),IF('A propos'!C18&lt;&gt;"",'A propos'!C18,""))</f>
        <v/>
      </c>
    </row>
    <row r="443" spans="1:1" x14ac:dyDescent="0.25">
      <c r="A443" t="str">
        <f>IF('A propos'!B17&lt;&gt;"",CONCATENATE('A propos'!B17,"=", 'A propos'!C17),IF('A propos'!C17&lt;&gt;"",'A propos'!C17,""))</f>
        <v/>
      </c>
    </row>
    <row r="444" spans="1:1" x14ac:dyDescent="0.25">
      <c r="A444" t="str">
        <f>IF('A propos'!B18&lt;&gt;"",CONCATENATE('A propos'!B18,"=", 'A propos'!C18),IF('A propos'!C18&lt;&gt;"",'A propos'!C18,""))</f>
        <v/>
      </c>
    </row>
    <row r="445" spans="1:1" x14ac:dyDescent="0.25">
      <c r="A445" t="str">
        <f>IF('A propos'!B19&lt;&gt;"",CONCATENATE('A propos'!B19,"=", 'A propos'!C19),IF('A propos'!C19&lt;&gt;"",'A propos'!C19,""))</f>
        <v/>
      </c>
    </row>
    <row r="446" spans="1:1" x14ac:dyDescent="0.25">
      <c r="A446" t="str">
        <f>IF('A propos'!B20&lt;&gt;"",CONCATENATE('A propos'!B20,"=", 'A propos'!C42),IF('A propos'!C20&lt;&gt;"",'A propos'!C20,""))</f>
        <v/>
      </c>
    </row>
    <row r="447" spans="1:1" x14ac:dyDescent="0.25">
      <c r="A447" t="str">
        <f>IF('A propos'!B21&lt;&gt;"",CONCATENATE('A propos'!B21,"=", 'A propos'!C43),IF('A propos'!C21&lt;&gt;"",'A propos'!C21,""))</f>
        <v/>
      </c>
    </row>
    <row r="448" spans="1:1" x14ac:dyDescent="0.25">
      <c r="A448" t="str">
        <f>IF('A propos'!B22&lt;&gt;"",CONCATENATE('A propos'!B22,"=", 'A propos'!C44),IF('A propos'!C22&lt;&gt;"",'A propos'!C22,""))</f>
        <v/>
      </c>
    </row>
    <row r="449" spans="1:1" x14ac:dyDescent="0.25">
      <c r="A449" t="str">
        <f>IF('Export Document Materiel'!B2&lt;&gt;"",CONCATENATE('Export Document Materiel'!B2,"=", 'Export Document Materiel'!C2),IF('Export Document Materiel'!C2&lt;&gt;"",'Export Document Materiel'!C2,""))</f>
        <v>#Message pour l'export de document et matériel</v>
      </c>
    </row>
    <row r="450" spans="1:1" x14ac:dyDescent="0.25">
      <c r="A450" t="str">
        <f>IF('Export Document Materiel'!B3&lt;&gt;"",CONCATENATE('Export Document Materiel'!B3,"=", 'Export Document Materiel'!C3),IF('Export Document Materiel'!C3&lt;&gt;"",'Export Document Materiel'!C3,""))</f>
        <v>window.export.document.title=Exporter les documents/matériels</v>
      </c>
    </row>
    <row r="451" spans="1:1" x14ac:dyDescent="0.25">
      <c r="A451" t="str">
        <f>IF('Export Document Materiel'!B4&lt;&gt;"",CONCATENATE('Export Document Materiel'!B4,"=", 'Export Document Materiel'!C4),IF('Export Document Materiel'!C4&lt;&gt;"",'Export Document Materiel'!C4,""))</f>
        <v>window.export.document.choose.directory.panel.title=Choix du dossier de destination</v>
      </c>
    </row>
    <row r="452" spans="1:1" x14ac:dyDescent="0.25">
      <c r="A452" t="str">
        <f>IF('Export Document Materiel'!B5&lt;&gt;"",CONCATENATE('Export Document Materiel'!B5,"=", 'Export Document Materiel'!C5),IF('Export Document Materiel'!C5&lt;&gt;"",'Export Document Materiel'!C5,""))</f>
        <v>window.export.document.choose.directory.label=Dossier de destination</v>
      </c>
    </row>
    <row r="453" spans="1:1" x14ac:dyDescent="0.25">
      <c r="A453" t="str">
        <f>IF('Export Document Materiel'!B6&lt;&gt;"",CONCATENATE('Export Document Materiel'!B6,"=", 'Export Document Materiel'!C6),IF('Export Document Materiel'!C6&lt;&gt;"",'Export Document Materiel'!C6,""))</f>
        <v>window.export.document.mode.panel.title=Choix des données à exporter</v>
      </c>
    </row>
    <row r="454" spans="1:1" x14ac:dyDescent="0.25">
      <c r="A454" t="str">
        <f>IF('Export Document Materiel'!B7&lt;&gt;"",CONCATENATE('Export Document Materiel'!B7,"=", 'Export Document Materiel'!C7),IF('Export Document Materiel'!C7&lt;&gt;"",'Export Document Materiel'!C7,""))</f>
        <v>window.export.document.mode.document.label=Un document</v>
      </c>
    </row>
    <row r="455" spans="1:1" x14ac:dyDescent="0.25">
      <c r="A455" t="str">
        <f>IF('Export Document Materiel'!B8&lt;&gt;"",CONCATENATE('Export Document Materiel'!B8,"=", 'Export Document Materiel'!C8),IF('Export Document Materiel'!C8&lt;&gt;"",'Export Document Materiel'!C8,""))</f>
        <v>window.export.document.mode.all.documents.label=Tous les documents</v>
      </c>
    </row>
    <row r="456" spans="1:1" x14ac:dyDescent="0.25">
      <c r="A456" t="str">
        <f>IF('Export Document Materiel'!B9&lt;&gt;"",CONCATENATE('Export Document Materiel'!B9,"=", 'Export Document Materiel'!C9),IF('Export Document Materiel'!C9&lt;&gt;"",'Export Document Materiel'!C9,""))</f>
        <v>window.export.document.mode.result.search.label=Le résultat de la recherche</v>
      </c>
    </row>
    <row r="457" spans="1:1" x14ac:dyDescent="0.25">
      <c r="A457" t="str">
        <f>IF('Export Document Materiel'!B10&lt;&gt;"",CONCATENATE('Export Document Materiel'!B10,"=", 'Export Document Materiel'!C10),IF('Export Document Materiel'!C10&lt;&gt;"",'Export Document Materiel'!C10,""))</f>
        <v>window.export.document.choose.document.panel.title=Choix du document à exporter</v>
      </c>
    </row>
    <row r="458" spans="1:1" x14ac:dyDescent="0.25">
      <c r="A458" t="str">
        <f>IF('Export Document Materiel'!B11&lt;&gt;"",CONCATENATE('Export Document Materiel'!B11,"=", 'Export Document Materiel'!C11),IF('Export Document Materiel'!C11&lt;&gt;"",'Export Document Materiel'!C11,""))</f>
        <v xml:space="preserve">window.export.document.choose.document.label=Document à exporter : </v>
      </c>
    </row>
    <row r="459" spans="1:1" x14ac:dyDescent="0.25">
      <c r="A459" t="str">
        <f>IF('Export Document Materiel'!B12&lt;&gt;"",CONCATENATE('Export Document Materiel'!B12,"=", 'Export Document Materiel'!C12),IF('Export Document Materiel'!C12&lt;&gt;"",'Export Document Materiel'!C12,""))</f>
        <v>window.export.document.choose.file.panel.title=Choix du nom du document</v>
      </c>
    </row>
    <row r="460" spans="1:1" x14ac:dyDescent="0.25">
      <c r="A460"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61" spans="1:1" x14ac:dyDescent="0.25">
      <c r="A461" t="str">
        <f>IF('Export Document Materiel'!B14&lt;&gt;"",CONCATENATE('Export Document Materiel'!B14,"=", 'Export Document Materiel'!C14),IF('Export Document Materiel'!C14&lt;&gt;"",'Export Document Materiel'!C14,""))</f>
        <v>window.export.document.button.panel.title=Actions</v>
      </c>
    </row>
    <row r="462" spans="1:1" x14ac:dyDescent="0.25">
      <c r="A462" t="str">
        <f>IF('Export Document Materiel'!B15&lt;&gt;"",CONCATENATE('Export Document Materiel'!B15,"=", 'Export Document Materiel'!C15),IF('Export Document Materiel'!C15&lt;&gt;"",'Export Document Materiel'!C15,""))</f>
        <v>window.export.document.button.export.label=Exporter et fermer</v>
      </c>
    </row>
    <row r="463" spans="1:1" x14ac:dyDescent="0.25">
      <c r="A463" t="str">
        <f>IF('Export Document Materiel'!B16&lt;&gt;"",CONCATENATE('Export Document Materiel'!B16,"=", 'Export Document Materiel'!C16),IF('Export Document Materiel'!C16&lt;&gt;"",'Export Document Materiel'!C16,""))</f>
        <v>window.export.document.information.message.title=Export effectué</v>
      </c>
    </row>
    <row r="464" spans="1:1" x14ac:dyDescent="0.25">
      <c r="A464" t="str">
        <f>IF('Export Document Materiel'!B17&lt;&gt;"",CONCATENATE('Export Document Materiel'!B17,"=", 'Export Document Materiel'!C17),IF('Export Document Materiel'!C17&lt;&gt;"",'Export Document Materiel'!C17,""))</f>
        <v>window.export.document.information.message=&lt;HTML&gt;&lt;P&gt;Export réalisé avec succés&lt;/P&gt;&lt;/HTML&gt;</v>
      </c>
    </row>
    <row r="465" spans="1:1" x14ac:dyDescent="0.25">
      <c r="A465" t="str">
        <f>IF('Export Document Materiel'!B18&lt;&gt;"",CONCATENATE('Export Document Materiel'!B18,"=", 'Export Document Materiel'!C18),IF('Export Document Materiel'!C18&lt;&gt;"",'Export Document Materiel'!C18,""))</f>
        <v>window.export.document.button.close.label=Fermer</v>
      </c>
    </row>
    <row r="466" spans="1:1" x14ac:dyDescent="0.25">
      <c r="A466" t="str">
        <f>IF('Export Document Materiel'!B19&lt;&gt;"",CONCATENATE('Export Document Materiel'!B19,"=", 'Export Document Materiel'!C19),IF('Export Document Materiel'!C19&lt;&gt;"",'Export Document Materiel'!C19,""))</f>
        <v>window.export.document.choose.directory.dialog.title=Choisissez le dossier de destination</v>
      </c>
    </row>
    <row r="467" spans="1:1" x14ac:dyDescent="0.25">
      <c r="A467"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68" spans="1:1" x14ac:dyDescent="0.25">
      <c r="A468" t="str">
        <f>IF('Export Document Materiel'!B21&lt;&gt;"",CONCATENATE('Export Document Materiel'!B21,"=", 'Export Document Materiel'!C21),IF('Export Document Materiel'!C21&lt;&gt;"",'Export Document Materiel'!C21,""))</f>
        <v/>
      </c>
    </row>
    <row r="469" spans="1:1" x14ac:dyDescent="0.25">
      <c r="A469" t="str">
        <f>IF('Export Document Materiel'!B22&lt;&gt;"",CONCATENATE('Export Document Materiel'!B22,"=", 'Export Document Materiel'!C22),IF('Export Document Materiel'!C22&lt;&gt;"",'Export Document Materiel'!C22,""))</f>
        <v/>
      </c>
    </row>
    <row r="470" spans="1:1" x14ac:dyDescent="0.25">
      <c r="A470" t="str">
        <f>IF('Export Document Materiel'!B23&lt;&gt;"",CONCATENATE('Export Document Materiel'!B23,"=", 'Export Document Materiel'!C23),IF('Export Document Materiel'!C23&lt;&gt;"",'Export Document Materiel'!C23,""))</f>
        <v/>
      </c>
    </row>
    <row r="471" spans="1:1" x14ac:dyDescent="0.25">
      <c r="A471" t="str">
        <f>IF('Export Document Materiel'!B24&lt;&gt;"",CONCATENATE('Export Document Materiel'!B24,"=", 'Export Document Materiel'!C24),IF('Export Document Materiel'!C24&lt;&gt;"",'Export Document Materiel'!C24,""))</f>
        <v/>
      </c>
    </row>
    <row r="472" spans="1:1" x14ac:dyDescent="0.25">
      <c r="A472" t="str">
        <f>IF('Export Document Materiel'!B25&lt;&gt;"",CONCATENATE('Export Document Materiel'!B25,"=", 'Export Document Materiel'!C25),IF('Export Document Materiel'!C25&lt;&gt;"",'Export Document Materiel'!C25,""))</f>
        <v/>
      </c>
    </row>
    <row r="473" spans="1:1" x14ac:dyDescent="0.25">
      <c r="A473" t="str">
        <f>IF('Export Document Materiel'!B26&lt;&gt;"",CONCATENATE('Export Document Materiel'!B26,"=", 'Export Document Materiel'!C26),IF('Export Document Materiel'!C26&lt;&gt;"",'Export Document Materiel'!C26,""))</f>
        <v/>
      </c>
    </row>
    <row r="474" spans="1:1" x14ac:dyDescent="0.25">
      <c r="A474" t="str">
        <f>IF('Export Document Materiel'!B27&lt;&gt;"",CONCATENATE('Export Document Materiel'!B27,"=", 'Export Document Materiel'!C27),IF('Export Document Materiel'!C27&lt;&gt;"",'Export Document Materiel'!C27,""))</f>
        <v/>
      </c>
    </row>
    <row r="475" spans="1:1" x14ac:dyDescent="0.25">
      <c r="A475" t="str">
        <f>IF('Export Document Materiel'!B28&lt;&gt;"",CONCATENATE('Export Document Materiel'!B28,"=", 'Export Document Materiel'!C28),IF('Export Document Materiel'!C28&lt;&gt;"",'Export Document Materiel'!C28,""))</f>
        <v/>
      </c>
    </row>
    <row r="476" spans="1:1" x14ac:dyDescent="0.25">
      <c r="A476" t="str">
        <f>IF('Export Document Materiel'!B29&lt;&gt;"",CONCATENATE('Export Document Materiel'!B29,"=", 'Export Document Materiel'!C29),IF('Export Document Materiel'!C29&lt;&gt;"",'Export Document Materiel'!C29,""))</f>
        <v/>
      </c>
    </row>
    <row r="477" spans="1:1" x14ac:dyDescent="0.25">
      <c r="A477" t="str">
        <f>IF('Export Document Materiel'!B30&lt;&gt;"",CONCATENATE('Export Document Materiel'!B30,"=", 'Export Document Materiel'!C30),IF('Export Document Materiel'!C30&lt;&gt;"",'Export Document Materiel'!C30,""))</f>
        <v/>
      </c>
    </row>
    <row r="478" spans="1:1" x14ac:dyDescent="0.25">
      <c r="A478" t="str">
        <f>IF('Export Document Materiel'!B31&lt;&gt;"",CONCATENATE('Export Document Materiel'!B31,"=", 'Export Document Materiel'!C31),IF('Export Document Materiel'!C31&lt;&gt;"",'Export Document Materiel'!C31,""))</f>
        <v/>
      </c>
    </row>
    <row r="479" spans="1:1" x14ac:dyDescent="0.25">
      <c r="A479" t="str">
        <f>IF('Export Document Materiel'!B32&lt;&gt;"",CONCATENATE('Export Document Materiel'!B32,"=", 'Export Document Materiel'!C32),IF('Export Document Materiel'!C32&lt;&gt;"",'Export Document Materiel'!C32,""))</f>
        <v/>
      </c>
    </row>
    <row r="480" spans="1:1" x14ac:dyDescent="0.25">
      <c r="A480" t="str">
        <f>IF('Export Document Materiel'!B33&lt;&gt;"",CONCATENATE('Export Document Materiel'!B33,"=", 'Export Document Materiel'!C33),IF('Export Document Materiel'!C33&lt;&gt;"",'Export Document Materiel'!C33,""))</f>
        <v/>
      </c>
    </row>
    <row r="481" spans="1:1" x14ac:dyDescent="0.25">
      <c r="A481" t="str">
        <f>IF('Export Document Materiel'!B34&lt;&gt;"",CONCATENATE('Export Document Materiel'!B34,"=", 'Export Document Materiel'!C34),IF('Export Document Materiel'!C34&lt;&gt;"",'Export Document Materiel'!C34,""))</f>
        <v/>
      </c>
    </row>
    <row r="482" spans="1:1" x14ac:dyDescent="0.25">
      <c r="A482" t="str">
        <f>IF('Erreur incoherence'!B2&lt;&gt;"",CONCATENATE('Erreur incoherence'!B2,"=", 'Erreur incoherence'!C2),IF('Erreur incoherence'!C2&lt;&gt;"",'Erreur incoherence'!C2,""))</f>
        <v>#Message pour les erreurs d'incohérence</v>
      </c>
    </row>
    <row r="483" spans="1:1" x14ac:dyDescent="0.25">
      <c r="A483" t="str">
        <f>IF('Erreur incoherence'!B3&lt;&gt;"",CONCATENATE('Erreur incoherence'!B3,"=", 'Erreur incoherence'!C3),IF('Erreur incoherence'!C3&lt;&gt;"",'Erreur incoherence'!C3,""))</f>
        <v>window.error.inconsistency.title=Erreurs de duplications</v>
      </c>
    </row>
    <row r="484" spans="1:1" x14ac:dyDescent="0.25">
      <c r="A484" t="str">
        <f>IF('Erreur incoherence'!B4&lt;&gt;"",CONCATENATE('Erreur incoherence'!B4,"=", 'Erreur incoherence'!C4),IF('Erreur incoherence'!C4&lt;&gt;"",'Erreur incoherence'!C4,""))</f>
        <v>window.error.inconsistency.panel.title=Liste des incohérences</v>
      </c>
    </row>
    <row r="485" spans="1:1" x14ac:dyDescent="0.25">
      <c r="A485" t="str">
        <f>IF('Erreur incoherence'!B5&lt;&gt;"",CONCATENATE('Erreur incoherence'!B5,"=", 'Erreur incoherence'!C5),IF('Erreur incoherence'!C5&lt;&gt;"",'Erreur incoherence'!C5,""))</f>
        <v xml:space="preserve">window.error.inconsistency.field.label=Balise : </v>
      </c>
    </row>
    <row r="486" spans="1:1" x14ac:dyDescent="0.25">
      <c r="A486" t="str">
        <f>IF('Erreur incoherence'!B6&lt;&gt;"",CONCATENATE('Erreur incoherence'!B6,"=", 'Erreur incoherence'!C6),IF('Erreur incoherence'!C6&lt;&gt;"",'Erreur incoherence'!C6,""))</f>
        <v xml:space="preserve">window.error.inconsistency.number.line.label=Numéro de la ligne : </v>
      </c>
    </row>
    <row r="487" spans="1:1" x14ac:dyDescent="0.25">
      <c r="A487" t="str">
        <f>IF('Erreur incoherence'!B7&lt;&gt;"",CONCATENATE('Erreur incoherence'!B7,"=", 'Erreur incoherence'!C7),IF('Erreur incoherence'!C7&lt;&gt;"",'Erreur incoherence'!C7,""))</f>
        <v xml:space="preserve">window.error.inconsistency.name.file.label=Nom du fichier : </v>
      </c>
    </row>
    <row r="488" spans="1:1" x14ac:dyDescent="0.25">
      <c r="A488" t="str">
        <f>IF('Erreur incoherence'!B8&lt;&gt;"",CONCATENATE('Erreur incoherence'!B8,"=", 'Erreur incoherence'!C8),IF('Erreur incoherence'!C8&lt;&gt;"",'Erreur incoherence'!C8,""))</f>
        <v>window.error.inconsistency.message.panel.title=Message d'information</v>
      </c>
    </row>
    <row r="489" spans="1:1" x14ac:dyDescent="0.25">
      <c r="A489" t="str">
        <f>IF('Erreur incoherence'!B9&lt;&gt;"",CONCATENATE('Erreur incoherence'!B9,"=", 'Erreur incoherence'!C9),IF('Erreur incoherence'!C9&lt;&gt;"",'Erreur incoherence'!C9,""))</f>
        <v>window.error.inconsistency.message=&lt;HTML&gt;&lt;P&gt;Des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v>
      </c>
    </row>
    <row r="490" spans="1:1" x14ac:dyDescent="0.25">
      <c r="A490" t="str">
        <f>IF('Erreur incoherence'!B10&lt;&gt;"",CONCATENATE('Erreur incoherence'!B10,"=", 'Erreur incoherence'!C10),IF('Erreur incoherence'!C10&lt;&gt;"",'Erreur incoherence'!C10,""))</f>
        <v>window.error.inconsistency.buttons.panel.title=Actions</v>
      </c>
    </row>
    <row r="491" spans="1:1" x14ac:dyDescent="0.25">
      <c r="A491" t="str">
        <f>IF('Erreur incoherence'!B11&lt;&gt;"",CONCATENATE('Erreur incoherence'!B11,"=", 'Erreur incoherence'!C11),IF('Erreur incoherence'!C11&lt;&gt;"",'Erreur incoherence'!C11,""))</f>
        <v>window.error.inconsistency.buttons.close.button.label=Fermer et recharger les documents</v>
      </c>
    </row>
    <row r="492" spans="1:1" x14ac:dyDescent="0.25">
      <c r="A492" t="str">
        <f>IF('Erreur incoherence'!B12&lt;&gt;"",CONCATENATE('Erreur incoherence'!B12,"=", 'Erreur incoherence'!C12),IF('Erreur incoherence'!C12&lt;&gt;"",'Erreur incoherence'!C12,""))</f>
        <v/>
      </c>
    </row>
    <row r="493" spans="1:1" x14ac:dyDescent="0.25">
      <c r="A493" t="str">
        <f>IF('Erreur incoherence'!B13&lt;&gt;"",CONCATENATE('Erreur incoherence'!B13,"=", 'Erreur incoherence'!C13),IF('Erreur incoherence'!C13&lt;&gt;"",'Erreur incoherence'!C13,""))</f>
        <v/>
      </c>
    </row>
    <row r="494" spans="1:1" x14ac:dyDescent="0.25">
      <c r="A494" t="str">
        <f>IF('Erreur incoherence'!B14&lt;&gt;"",CONCATENATE('Erreur incoherence'!B14,"=", 'Erreur incoherence'!C14),IF('Erreur incoherence'!C14&lt;&gt;"",'Erreur incoherence'!C14,""))</f>
        <v/>
      </c>
    </row>
    <row r="495" spans="1:1" x14ac:dyDescent="0.25">
      <c r="A495" t="str">
        <f>IF('Erreur incoherence'!B15&lt;&gt;"",CONCATENATE('Erreur incoherence'!B15,"=", 'Erreur incoherence'!C15),IF('Erreur incoherence'!C15&lt;&gt;"",'Erreur incoherence'!C15,""))</f>
        <v/>
      </c>
    </row>
    <row r="496" spans="1:1" x14ac:dyDescent="0.25">
      <c r="A496" t="str">
        <f>IF('Erreur incoherence'!B16&lt;&gt;"",CONCATENATE('Erreur incoherence'!B16,"=", 'Erreur incoherence'!C16),IF('Erreur incoherence'!C16&lt;&gt;"",'Erreur incoherence'!C16,""))</f>
        <v/>
      </c>
    </row>
    <row r="497" spans="1:1" x14ac:dyDescent="0.25">
      <c r="A497" t="str">
        <f>IF('Erreur incoherence'!B17&lt;&gt;"",CONCATENATE('Erreur incoherence'!B17,"=", 'Erreur incoherence'!C17),IF('Erreur incoherence'!C17&lt;&gt;"",'Erreur incoherence'!C17,""))</f>
        <v/>
      </c>
    </row>
    <row r="498" spans="1:1" x14ac:dyDescent="0.25">
      <c r="A498" t="str">
        <f>IF('Erreur incoherence'!B18&lt;&gt;"",CONCATENATE('Erreur incoherence'!B18,"=", 'Erreur incoherence'!C18),IF('Erreur incoherence'!C18&lt;&gt;"",'Erreur incoherence'!C18,""))</f>
        <v/>
      </c>
    </row>
    <row r="499" spans="1:1" x14ac:dyDescent="0.25">
      <c r="A499" t="str">
        <f>IF('Erreur incoherence'!B19&lt;&gt;"",CONCATENATE('Erreur incoherence'!B19,"=", 'Erreur incoherence'!C19),IF('Erreur incoherence'!C19&lt;&gt;"",'Erreur incoherence'!C19,""))</f>
        <v/>
      </c>
    </row>
    <row r="500" spans="1:1" x14ac:dyDescent="0.25">
      <c r="A500" t="str">
        <f>IF('Erreur incoherence'!B20&lt;&gt;"",CONCATENATE('Erreur incoherence'!B20,"=", 'Erreur incoherence'!C20),IF('Erreur incoherence'!C20&lt;&gt;"",'Erreur incoherence'!C20,""))</f>
        <v/>
      </c>
    </row>
    <row r="501" spans="1:1" x14ac:dyDescent="0.25">
      <c r="A501" t="str">
        <f>IF('Erreur incoherence'!B21&lt;&gt;"",CONCATENATE('Erreur incoherence'!B21,"=", 'Erreur incoherence'!C21),IF('Erreur incoherence'!C21&lt;&gt;"",'Erreur incoherence'!C21,""))</f>
        <v/>
      </c>
    </row>
    <row r="502" spans="1:1" x14ac:dyDescent="0.25">
      <c r="A502" t="str">
        <f>IF('Erreur incoherence'!B22&lt;&gt;"",CONCATENATE('Erreur incoherence'!B22,"=", 'Erreur incoherence'!C22),IF('Erreur incoherence'!C22&lt;&gt;"",'Erreur incoherence'!C22,""))</f>
        <v/>
      </c>
    </row>
    <row r="503" spans="1:1" x14ac:dyDescent="0.25">
      <c r="A503" t="str">
        <f>IF('Erreur incoherence'!B23&lt;&gt;"",CONCATENATE('Erreur incoherence'!B23,"=", 'Erreur incoherence'!C23),IF('Erreur incoherence'!C23&lt;&gt;"",'Erreur incoherence'!C23,""))</f>
        <v/>
      </c>
    </row>
    <row r="504" spans="1:1" x14ac:dyDescent="0.25">
      <c r="A504" t="str">
        <f>IF('Erreur incoherence'!B24&lt;&gt;"",CONCATENATE('Erreur incoherence'!B24,"=", 'Erreur incoherence'!C24),IF('Erreur incoherence'!C24&lt;&gt;"",'Erreur incoherence'!C24,""))</f>
        <v/>
      </c>
    </row>
    <row r="505" spans="1:1" x14ac:dyDescent="0.25">
      <c r="A505" t="str">
        <f>IF('Erreur incoherence'!B25&lt;&gt;"",CONCATENATE('Erreur incoherence'!B25,"=", 'Erreur incoherence'!C25),IF('Erreur incoherence'!C25&lt;&gt;"",'Erreur incoherence'!C25,""))</f>
        <v/>
      </c>
    </row>
    <row r="506" spans="1:1" x14ac:dyDescent="0.25">
      <c r="A506" t="str">
        <f>IF('Erreur incoherence'!B26&lt;&gt;"",CONCATENATE('Erreur incoherence'!B26,"=", 'Erreur incoherence'!C26),IF('Erreur incoherence'!C26&lt;&gt;"",'Erreur incoherence'!C26,""))</f>
        <v/>
      </c>
    </row>
    <row r="507" spans="1:1" x14ac:dyDescent="0.25">
      <c r="A507" t="str">
        <f>IF('Erreur incoherence'!B27&lt;&gt;"",CONCATENATE('Erreur incoherence'!B27,"=", 'Erreur incoherence'!C27),IF('Erreur incoherence'!C27&lt;&gt;"",'Erreur incoherence'!C27,""))</f>
        <v/>
      </c>
    </row>
    <row r="508" spans="1:1" x14ac:dyDescent="0.25">
      <c r="A508" t="str">
        <f>IF('Erreur incoherence'!B28&lt;&gt;"",CONCATENATE('Erreur incoherence'!B28,"=", 'Erreur incoherence'!C28),IF('Erreur incoherence'!C28&lt;&gt;"",'Erreur incoherence'!C28,""))</f>
        <v/>
      </c>
    </row>
    <row r="509" spans="1:1" x14ac:dyDescent="0.25">
      <c r="A509" t="str">
        <f>IF('Erreur incoherence'!B29&lt;&gt;"",CONCATENATE('Erreur incoherence'!B29,"=", 'Erreur incoherence'!C29),IF('Erreur incoherence'!C29&lt;&gt;"",'Erreur incoherence'!C29,""))</f>
        <v/>
      </c>
    </row>
    <row r="510" spans="1:1" x14ac:dyDescent="0.25">
      <c r="A510" t="str">
        <f>IF('Erreur incoherence'!B30&lt;&gt;"",CONCATENATE('Erreur incoherence'!B30,"=", 'Erreur incoherence'!C30),IF('Erreur incoherence'!C30&lt;&gt;"",'Erreur incoherence'!C30,""))</f>
        <v/>
      </c>
    </row>
    <row r="511" spans="1:1" x14ac:dyDescent="0.25">
      <c r="A511" t="str">
        <f>IF('Erreur incoherence'!B31&lt;&gt;"",CONCATENATE('Erreur incoherence'!B31,"=", 'Erreur incoherence'!C31),IF('Erreur incoherence'!C31&lt;&gt;"",'Erreur incoherence'!C31,""))</f>
        <v/>
      </c>
    </row>
    <row r="512" spans="1:1" x14ac:dyDescent="0.25">
      <c r="A512" t="str">
        <f>IF('Erreur balise introductive'!B2&lt;&gt;"",CONCATENATE('Erreur balise introductive'!B2,"=", 'Erreur balise introductive'!C2),IF('Erreur balise introductive'!C2&lt;&gt;"",'Erreur balise introductive'!C2,""))</f>
        <v>#Message pour les erreurs de balise introductive</v>
      </c>
    </row>
    <row r="513" spans="1:1" x14ac:dyDescent="0.25">
      <c r="A513" t="str">
        <f>IF('Erreur balise introductive'!B3&lt;&gt;"",CONCATENATE('Erreur balise introductive'!B3,"=", 'Erreur balise introductive'!C3),IF('Erreur balise introductive'!C3&lt;&gt;"",'Erreur balise introductive'!C3,""))</f>
        <v>window.error.missing.base.code.title=Erreurs de balises introductives</v>
      </c>
    </row>
    <row r="514" spans="1:1" x14ac:dyDescent="0.25">
      <c r="A514" t="str">
        <f>IF('Erreur balise introductive'!B4&lt;&gt;"",CONCATENATE('Erreur balise introductive'!B4,"=", 'Erreur balise introductive'!C4),IF('Erreur balise introductive'!C4&lt;&gt;"",'Erreur balise introductive'!C4,""))</f>
        <v>window.error.missing.base.code.panel.title=Liste des balises introductives</v>
      </c>
    </row>
    <row r="515" spans="1:1" x14ac:dyDescent="0.25">
      <c r="A515" t="str">
        <f>IF('Erreur balise introductive'!B5&lt;&gt;"",CONCATENATE('Erreur balise introductive'!B5,"=", 'Erreur balise introductive'!C5),IF('Erreur balise introductive'!C5&lt;&gt;"",'Erreur balise introductive'!C5,""))</f>
        <v xml:space="preserve">window.error.missing.base.code.field.label=Balise : </v>
      </c>
    </row>
    <row r="516" spans="1:1" x14ac:dyDescent="0.25">
      <c r="A516" t="str">
        <f>IF('Erreur balise introductive'!B6&lt;&gt;"",CONCATENATE('Erreur balise introductive'!B6,"=", 'Erreur balise introductive'!C6),IF('Erreur balise introductive'!C6&lt;&gt;"",'Erreur balise introductive'!C6,""))</f>
        <v xml:space="preserve">window.error.missing.base.code.number.line.label=Numéro de la ligne : </v>
      </c>
    </row>
    <row r="517" spans="1:1" x14ac:dyDescent="0.25">
      <c r="A517" t="str">
        <f>IF('Erreur balise introductive'!B7&lt;&gt;"",CONCATENATE('Erreur balise introductive'!B7,"=", 'Erreur balise introductive'!C7),IF('Erreur balise introductive'!C7&lt;&gt;"",'Erreur balise introductive'!C7,""))</f>
        <v xml:space="preserve">window.error.missing.base.code.name.file.label=Nom du fichier : </v>
      </c>
    </row>
    <row r="518" spans="1:1" x14ac:dyDescent="0.25">
      <c r="A518" t="str">
        <f>IF('Erreur balise introductive'!B8&lt;&gt;"",CONCATENATE('Erreur balise introductive'!B8,"=", 'Erreur balise introductive'!C8),IF('Erreur balise introductive'!C8&lt;&gt;"",'Erreur balise introductive'!C8,""))</f>
        <v>window.error.missing.base.code.message.panel.title=Message d'information</v>
      </c>
    </row>
    <row r="519" spans="1:1" x14ac:dyDescent="0.25">
      <c r="A519" t="str">
        <f>IF('Erreur balise introductive'!B9&lt;&gt;"",CONCATENATE('Erreur balise introductive'!B9,"=", 'Erreur balise introductive'!C9),IF('Erreur balise introductive'!C9&lt;&gt;"",'Erreur balise introductive'!C9,""))</f>
        <v>window.error.missing.base.code.message=&lt;HTML&gt;&lt;P&gt;Des erreurs de balises introductives ont été détectées.&lt;BR/&gt;Vous devez corriger manuellement les informations sur vos documents.&lt;BR/&gt;En refermant cette fenêtre les documents se rechargeront automatiquement.&lt;/P&gt;&lt;/HTML&gt;</v>
      </c>
    </row>
    <row r="520" spans="1:1" x14ac:dyDescent="0.25">
      <c r="A520" t="str">
        <f>IF('Erreur balise introductive'!B10&lt;&gt;"",CONCATENATE('Erreur balise introductive'!B10,"=", 'Erreur balise introductive'!C10),IF('Erreur balise introductive'!C10&lt;&gt;"",'Erreur balise introductive'!C10,""))</f>
        <v>window.error.missing.base.code.buttons.panel.title=Actions</v>
      </c>
    </row>
    <row r="521" spans="1:1" x14ac:dyDescent="0.25">
      <c r="A521" t="str">
        <f>IF('Erreur balise introductive'!B11&lt;&gt;"",CONCATENATE('Erreur balise introductive'!B11,"=", 'Erreur balise introductive'!C11),IF('Erreur balise introductive'!C11&lt;&gt;"",'Erreur balise introductive'!C11,""))</f>
        <v>window.error.missing.base.code.buttons.close.button.label=Fermer et recharger les documents</v>
      </c>
    </row>
    <row r="522" spans="1:1" x14ac:dyDescent="0.25">
      <c r="A522" t="str">
        <f>IF('Erreur balise introductive'!B12&lt;&gt;"",CONCATENATE('Erreur balise introductive'!B12,"=", 'Erreur balise introductive'!C12),IF('Erreur balise introductive'!C12&lt;&gt;"",'Erreur balise introductive'!C12,""))</f>
        <v/>
      </c>
    </row>
    <row r="523" spans="1:1" x14ac:dyDescent="0.25">
      <c r="A523" t="str">
        <f>IF('Erreur balise introductive'!B13&lt;&gt;"",CONCATENATE('Erreur balise introductive'!B13,"=", 'Erreur balise introductive'!C13),IF('Erreur balise introductive'!C13&lt;&gt;"",'Erreur balise introductive'!C13,""))</f>
        <v/>
      </c>
    </row>
    <row r="524" spans="1:1" x14ac:dyDescent="0.25">
      <c r="A524" t="str">
        <f>IF('Erreur balise introductive'!B14&lt;&gt;"",CONCATENATE('Erreur balise introductive'!B14,"=", 'Erreur balise introductive'!C14),IF('Erreur balise introductive'!C14&lt;&gt;"",'Erreur balise introductive'!C14,""))</f>
        <v/>
      </c>
    </row>
    <row r="525" spans="1:1" x14ac:dyDescent="0.25">
      <c r="A525" t="str">
        <f>IF('Erreur balise introductive'!B15&lt;&gt;"",CONCATENATE('Erreur balise introductive'!B15,"=", 'Erreur balise introductive'!C15),IF('Erreur balise introductive'!C15&lt;&gt;"",'Erreur balise introductive'!C15,""))</f>
        <v/>
      </c>
    </row>
    <row r="526" spans="1:1" x14ac:dyDescent="0.25">
      <c r="A526" t="str">
        <f>IF('Erreur balise introductive'!B16&lt;&gt;"",CONCATENATE('Erreur balise introductive'!B16,"=", 'Erreur balise introductive'!C16),IF('Erreur balise introductive'!C16&lt;&gt;"",'Erreur balise introductive'!C16,""))</f>
        <v/>
      </c>
    </row>
    <row r="527" spans="1:1" x14ac:dyDescent="0.25">
      <c r="A527" t="str">
        <f>IF('Erreur balise introductive'!B17&lt;&gt;"",CONCATENATE('Erreur balise introductive'!B17,"=", 'Erreur balise introductive'!C17),IF('Erreur balise introductive'!C17&lt;&gt;"",'Erreur balise introductive'!C17,""))</f>
        <v/>
      </c>
    </row>
    <row r="528" spans="1:1" x14ac:dyDescent="0.25">
      <c r="A528" t="str">
        <f>IF('Erreur balise introductive'!B18&lt;&gt;"",CONCATENATE('Erreur balise introductive'!B18,"=", 'Erreur balise introductive'!C18),IF('Erreur balise introductive'!C18&lt;&gt;"",'Erreur balise introductive'!C18,""))</f>
        <v/>
      </c>
    </row>
    <row r="529" spans="1:1" x14ac:dyDescent="0.25">
      <c r="A529" t="str">
        <f>IF('Erreur balise introductive'!B19&lt;&gt;"",CONCATENATE('Erreur balise introductive'!B19,"=", 'Erreur balise introductive'!C19),IF('Erreur balise introductive'!C19&lt;&gt;"",'Erreur balise introductive'!C19,""))</f>
        <v/>
      </c>
    </row>
    <row r="530" spans="1:1" x14ac:dyDescent="0.25">
      <c r="A530" t="str">
        <f>IF('Erreur balise introductive'!B20&lt;&gt;"",CONCATENATE('Erreur balise introductive'!B20,"=", 'Erreur balise introductive'!C20),IF('Erreur balise introductive'!C20&lt;&gt;"",'Erreur balise introductive'!C20,""))</f>
        <v/>
      </c>
    </row>
    <row r="531" spans="1:1" x14ac:dyDescent="0.25">
      <c r="A531" t="str">
        <f>IF('Erreur balise introductive'!B21&lt;&gt;"",CONCATENATE('Erreur balise introductive'!B21,"=", 'Erreur balise introductive'!C21),IF('Erreur balise introductive'!C21&lt;&gt;"",'Erreur balise introductive'!C21,""))</f>
        <v/>
      </c>
    </row>
    <row r="532" spans="1:1" x14ac:dyDescent="0.25">
      <c r="A532" t="str">
        <f>IF('Erreur balise introductive'!B22&lt;&gt;"",CONCATENATE('Erreur balise introductive'!B22,"=", 'Erreur balise introductive'!C22),IF('Erreur balise introductive'!C22&lt;&gt;"",'Erreur balise introductive'!C22,""))</f>
        <v/>
      </c>
    </row>
    <row r="533" spans="1:1" x14ac:dyDescent="0.25">
      <c r="A533" t="str">
        <f>IF('Erreur balise introductive'!B23&lt;&gt;"",CONCATENATE('Erreur balise introductive'!B23,"=", 'Erreur balise introductive'!C23),IF('Erreur balise introductive'!C23&lt;&gt;"",'Erreur balise introductive'!C23,""))</f>
        <v/>
      </c>
    </row>
    <row r="534" spans="1:1" x14ac:dyDescent="0.25">
      <c r="A534" t="str">
        <f>IF('Erreur balise introductive'!B24&lt;&gt;"",CONCATENATE('Erreur balise introductive'!B24,"=", 'Erreur balise introductive'!C24),IF('Erreur balise introductive'!C24&lt;&gt;"",'Erreur balise introductive'!C24,""))</f>
        <v/>
      </c>
    </row>
    <row r="535" spans="1:1" x14ac:dyDescent="0.25">
      <c r="A535" t="str">
        <f>IF('Erreur balise introductive'!B25&lt;&gt;"",CONCATENATE('Erreur balise introductive'!B25,"=", 'Erreur balise introductive'!C25),IF('Erreur balise introductive'!C25&lt;&gt;"",'Erreur balise introductive'!C25,""))</f>
        <v/>
      </c>
    </row>
    <row r="536" spans="1:1" x14ac:dyDescent="0.25">
      <c r="A536" t="str">
        <f>IF('Erreur balise introductive'!B26&lt;&gt;"",CONCATENATE('Erreur balise introductive'!B26,"=", 'Erreur balise introductive'!C26),IF('Erreur balise introductive'!C26&lt;&gt;"",'Erreur balise introductive'!C26,""))</f>
        <v/>
      </c>
    </row>
    <row r="537" spans="1:1" x14ac:dyDescent="0.25">
      <c r="A537" t="str">
        <f>IF('Erreur balise introductive'!B27&lt;&gt;"",CONCATENATE('Erreur balise introductive'!B27,"=", 'Erreur balise introductive'!C27),IF('Erreur balise introductive'!C27&lt;&gt;"",'Erreur balise introductive'!C27,""))</f>
        <v/>
      </c>
    </row>
    <row r="538" spans="1:1" x14ac:dyDescent="0.25">
      <c r="A538" t="str">
        <f>IF('Erreur balise introductive'!B28&lt;&gt;"",CONCATENATE('Erreur balise introductive'!B28,"=", 'Erreur balise introductive'!C28),IF('Erreur balise introductive'!C28&lt;&gt;"",'Erreur balise introductive'!C28,""))</f>
        <v/>
      </c>
    </row>
    <row r="539" spans="1:1" x14ac:dyDescent="0.25">
      <c r="A539" t="str">
        <f>IF('Commencer analyse'!B2&lt;&gt;"",CONCATENATE('Commencer analyse'!B2,"=", 'Commencer analyse'!C2),IF('Commencer analyse'!C2&lt;&gt;"",'Commencer analyse'!C2,""))</f>
        <v>#Message pour commencer une analyse</v>
      </c>
    </row>
    <row r="540" spans="1:1" x14ac:dyDescent="0.25">
      <c r="A540" t="str">
        <f>IF('Commencer analyse'!B3&lt;&gt;"",CONCATENATE('Commencer analyse'!B3,"=", 'Commencer analyse'!C3),IF('Commencer analyse'!C3&lt;&gt;"",'Commencer analyse'!C3,""))</f>
        <v>window.start.analysis.code.title=Analyse</v>
      </c>
    </row>
    <row r="541" spans="1:1" x14ac:dyDescent="0.25">
      <c r="A541" t="str">
        <f>IF('Commencer analyse'!B4&lt;&gt;"",CONCATENATE('Commencer analyse'!B4,"=", 'Commencer analyse'!C4),IF('Commencer analyse'!C4&lt;&gt;"",'Commencer analyse'!C4,""))</f>
        <v>window.start.analysis.information.panel.title=Informations</v>
      </c>
    </row>
    <row r="542" spans="1:1" x14ac:dyDescent="0.25">
      <c r="A542" t="str">
        <f>IF('Commencer analyse'!B5&lt;&gt;"",CONCATENATE('Commencer analyse'!B5,"=", 'Commencer analyse'!C5),IF('Commencer analyse'!C5&lt;&gt;"",'Commencer analyse'!C5,""))</f>
        <v>window.start.analysis.information.message.etape1=&lt;HTML&gt;&lt;P&gt;Bienvenue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row>
    <row r="543" spans="1:1" x14ac:dyDescent="0.25">
      <c r="A543" t="str">
        <f>IF('Commencer analyse'!B6&lt;&gt;"",CONCATENATE('Commencer analyse'!B6,"=", 'Commencer analyse'!C6),IF('Commencer analyse'!C6&lt;&gt;"",'Commencer analyse'!C6,""))</f>
        <v>window.start.analysis.wizard.panel.title=Assistant d'analyse lexicométrique</v>
      </c>
    </row>
    <row r="544" spans="1:1" x14ac:dyDescent="0.25">
      <c r="A544" t="str">
        <f>IF('Commencer analyse'!B7&lt;&gt;"",CONCATENATE('Commencer analyse'!B7,"=", 'Commencer analyse'!C7),IF('Commencer analyse'!C7&lt;&gt;"",'Commencer analyse'!C7,""))</f>
        <v>window.start.analysis.information.message.etape2=&lt;HTML&gt;&lt;P&gt;Cette étape vous permet de sélectionner les matériaux sur lesquels vous souhaitez effectuer l'analyse.&lt;BR/&gt;NB : A tout moment vous pouvez revenir en arriére avec le bouton précédent.&lt;/P&gt;&lt;/HTML&gt;</v>
      </c>
    </row>
    <row r="545" spans="1:1" x14ac:dyDescent="0.25">
      <c r="A545" t="str">
        <f>IF('Commencer analyse'!B8&lt;&gt;"",CONCATENATE('Commencer analyse'!B8,"=", 'Commencer analyse'!C8),IF('Commencer analyse'!C8&lt;&gt;"",'Commencer analyse'!C8,""))</f>
        <v>window.start.analysis.type.panel.title=Choix des analyses</v>
      </c>
    </row>
    <row r="546" spans="1:1" x14ac:dyDescent="0.25">
      <c r="A546" t="str">
        <f>IF('Commencer analyse'!B9&lt;&gt;"",CONCATENATE('Commencer analyse'!B9,"=", 'Commencer analyse'!C9),IF('Commencer analyse'!C9&lt;&gt;"",'Commencer analyse'!C9,""))</f>
        <v>window.start.analysis.information.message.etape3=&lt;HTML&gt;&lt;P&gt;Cette étape vous permet de sélectionner les champs correspondant aux matériaux sur lesquels vous souhaitez effectuer l'analyse.&lt;BR/&gt;NB : A tout moment vous pouvez revenir en arriére avec le bouton précédent.&lt;/P&gt;&lt;/HTML&gt;</v>
      </c>
    </row>
    <row r="547" spans="1:1" x14ac:dyDescent="0.25">
      <c r="A547" t="str">
        <f>IF('Commencer analyse'!B10&lt;&gt;"",CONCATENATE('Commencer analyse'!B10,"=", 'Commencer analyse'!C10),IF('Commencer analyse'!C10&lt;&gt;"",'Commencer analyse'!C10,""))</f>
        <v>window.start.analysis.field.material.panel.title=Choix des champs à analyser</v>
      </c>
    </row>
    <row r="548" spans="1:1" x14ac:dyDescent="0.25">
      <c r="A548" t="str">
        <f>IF('Commencer analyse'!B11&lt;&gt;"",CONCATENATE('Commencer analyse'!B11,"=", 'Commencer analyse'!C11),IF('Commencer analyse'!C11&lt;&gt;"",'Commencer analyse'!C11,""))</f>
        <v>window.start.analysis.information.message.etape4=&lt;HTML&gt;&lt;P&gt;Cette étape vous permet de sélectionner le type d'analyse que vous souhaitez effectuer.&lt;BR/&gt;Puis de consulter les résultats.&lt;BR/&gt;NB : A tout moment vous pouvez revenir en arriére avec le bouton précédent.&lt;/P&gt;&lt;/HTML&gt;</v>
      </c>
    </row>
    <row r="549" spans="1:1" x14ac:dyDescent="0.25">
      <c r="A549" t="str">
        <f>IF('Commencer analyse'!B12&lt;&gt;"",CONCATENATE('Commencer analyse'!B12,"=", 'Commencer analyse'!C12),IF('Commencer analyse'!C12&lt;&gt;"",'Commencer analyse'!C12,""))</f>
        <v>window.start.analysis.choose.analyse.label=Choix de l'analyse</v>
      </c>
    </row>
    <row r="550" spans="1:1" x14ac:dyDescent="0.25">
      <c r="A550" t="str">
        <f>IF('Commencer analyse'!B13&lt;&gt;"",CONCATENATE('Commencer analyse'!B13,"=", 'Commencer analyse'!C13),IF('Commencer analyse'!C13&lt;&gt;"",'Commencer analyse'!C13,""))</f>
        <v>window.start.analysis.choose.analyse.panel.title=Analyse Lexicométrique</v>
      </c>
    </row>
    <row r="551" spans="1:1" x14ac:dyDescent="0.25">
      <c r="A551" t="str">
        <f>IF('Commencer analyse'!B14&lt;&gt;"",CONCATENATE('Commencer analyse'!B14,"=", 'Commencer analyse'!C14),IF('Commencer analyse'!C14&lt;&gt;"",'Commencer analyse'!C14,""))</f>
        <v>window.start.analysis.choose.analyse.option.panel.title=Options disponibles/nécessaires pour l'analyse</v>
      </c>
    </row>
    <row r="552" spans="1:1" x14ac:dyDescent="0.25">
      <c r="A552" t="str">
        <f>IF('Commencer analyse'!B15&lt;&gt;"",CONCATENATE('Commencer analyse'!B15,"=", 'Commencer analyse'!C15),IF('Commencer analyse'!C15&lt;&gt;"",'Commencer analyse'!C15,""))</f>
        <v>window.start.analysis.start.button.label=Lancer l'analyse</v>
      </c>
    </row>
    <row r="553" spans="1:1" x14ac:dyDescent="0.25">
      <c r="A553" t="str">
        <f>IF('Commencer analyse'!B16&lt;&gt;"",CONCATENATE('Commencer analyse'!B16,"=", 'Commencer analyse'!C16),IF('Commencer analyse'!C16&lt;&gt;"",'Commencer analyse'!C16,""))</f>
        <v>window.start.analysis.consult.results.button.label=Consulter les résultats</v>
      </c>
    </row>
    <row r="554" spans="1:1" x14ac:dyDescent="0.25">
      <c r="A554" t="str">
        <f>IF('Commencer analyse'!B17&lt;&gt;"",CONCATENATE('Commencer analyse'!B17,"=", 'Commencer analyse'!C17),IF('Commencer analyse'!C17&lt;&gt;"",'Commencer analyse'!C17,""))</f>
        <v>window.start.analysis.token.number.label=Nombre de tokens</v>
      </c>
    </row>
    <row r="555" spans="1:1" x14ac:dyDescent="0.25">
      <c r="A555" t="str">
        <f>IF('Commencer analyse'!B18&lt;&gt;"",CONCATENATE('Commencer analyse'!B18,"=", 'Commencer analyse'!C18),IF('Commencer analyse'!C18&lt;&gt;"",'Commencer analyse'!C18,""))</f>
        <v>window.start.analysis.lemme.type.label=Lemmatisation et numéro type</v>
      </c>
    </row>
    <row r="556" spans="1:1" x14ac:dyDescent="0.25">
      <c r="A556" t="str">
        <f>IF('Commencer analyse'!B19&lt;&gt;"",CONCATENATE('Commencer analyse'!B19,"=", 'Commencer analyse'!C19),IF('Commencer analyse'!C19&lt;&gt;"",'Commencer analyse'!C19,""))</f>
        <v>window.start.analysis.token.ratio.label=Type token ratio</v>
      </c>
    </row>
    <row r="557" spans="1:1" x14ac:dyDescent="0.25">
      <c r="A557" t="str">
        <f>IF('Commencer analyse'!B20&lt;&gt;"",CONCATENATE('Commencer analyse'!B20,"=", 'Commencer analyse'!C20),IF('Commencer analyse'!C20&lt;&gt;"",'Commencer analyse'!C20,""))</f>
        <v>window.start.analysis.frequency.label=Fréquence</v>
      </c>
    </row>
    <row r="558" spans="1:1" x14ac:dyDescent="0.25">
      <c r="A558" t="str">
        <f>IF('Commencer analyse'!B21&lt;&gt;"",CONCATENATE('Commencer analyse'!B21,"=", 'Commencer analyse'!C21),IF('Commencer analyse'!C21&lt;&gt;"",'Commencer analyse'!C21,""))</f>
        <v>window.start.analysis.choose.type.treatment.optional.list.panel.title=Type de prétraitement des données</v>
      </c>
    </row>
    <row r="559" spans="1:1" x14ac:dyDescent="0.25">
      <c r="A559" t="str">
        <f>IF('Commencer analyse'!B22&lt;&gt;"",CONCATENATE('Commencer analyse'!B22,"=", 'Commencer analyse'!C22),IF('Commencer analyse'!C22&lt;&gt;"",'Commencer analyse'!C22,""))</f>
        <v>window.start.analysis.choose.profile.treatment.optional.list.panel.title=Modèle pour le prétaritement des données</v>
      </c>
    </row>
    <row r="560" spans="1:1" x14ac:dyDescent="0.25">
      <c r="A560" t="str">
        <f>IF('Commencer analyse'!B23&lt;&gt;"",CONCATENATE('Commencer analyse'!B23,"=", 'Commencer analyse'!C23),IF('Commencer analyse'!C23&lt;&gt;"",'Commencer analyse'!C23,""))</f>
        <v>window.start.analysis.choose.type.lemmatization.treatment.optional.list.label=Choix du type de liste pour les lemmes</v>
      </c>
    </row>
    <row r="561" spans="1:1" x14ac:dyDescent="0.25">
      <c r="A561" t="str">
        <f>IF('Commencer analyse'!B24&lt;&gt;"",CONCATENATE('Commencer analyse'!B24,"=", 'Commencer analyse'!C24),IF('Commencer analyse'!C24&lt;&gt;"",'Commencer analyse'!C24,""))</f>
        <v>window.start.analysis.choose.profile.treatment.optional.list.label=Choix de la liste à utiliser</v>
      </c>
    </row>
    <row r="562" spans="1:1" x14ac:dyDescent="0.25">
      <c r="A562" t="str">
        <f>IF('Commencer analyse'!B25&lt;&gt;"",CONCATENATE('Commencer analyse'!B25,"=", 'Commencer analyse'!C25),IF('Commencer analyse'!C25&lt;&gt;"",'Commencer analyse'!C25,""))</f>
        <v>window.start.analysis.choose.type.tokenization.treatment.optional.list.label=Choix du type de liste pour les tokens</v>
      </c>
    </row>
    <row r="563" spans="1:1" x14ac:dyDescent="0.25">
      <c r="A563" t="str">
        <f>IF('Commencer analyse'!B26&lt;&gt;"",CONCATENATE('Commencer analyse'!B26,"=", 'Commencer analyse'!C26),IF('Commencer analyse'!C26&lt;&gt;"",'Commencer analyse'!C26,""))</f>
        <v/>
      </c>
    </row>
    <row r="564" spans="1:1" x14ac:dyDescent="0.25">
      <c r="A564" t="str">
        <f>IF('Commencer analyse'!B27&lt;&gt;"",CONCATENATE('Commencer analyse'!B27,"=", 'Commencer analyse'!C27),IF('Commencer analyse'!C27&lt;&gt;"",'Commencer analyse'!C27,""))</f>
        <v/>
      </c>
    </row>
    <row r="565" spans="1:1" x14ac:dyDescent="0.25">
      <c r="A565" t="str">
        <f>IF('Commencer analyse'!B28&lt;&gt;"",CONCATENATE('Commencer analyse'!B28,"=", 'Commencer analyse'!C28),IF('Commencer analyse'!C28&lt;&gt;"",'Commencer analyse'!C28,""))</f>
        <v/>
      </c>
    </row>
    <row r="566" spans="1:1" x14ac:dyDescent="0.25">
      <c r="A566" t="str">
        <f>IF('Commencer analyse'!B29&lt;&gt;"",CONCATENATE('Commencer analyse'!B29,"=", 'Commencer analyse'!C29),IF('Commencer analyse'!C29&lt;&gt;"",'Commencer analyse'!C29,""))</f>
        <v/>
      </c>
    </row>
    <row r="567" spans="1:1" x14ac:dyDescent="0.25">
      <c r="A567" t="str">
        <f>IF('Commencer analyse'!B30&lt;&gt;"",CONCATENATE('Commencer analyse'!B30,"=", 'Commencer analyse'!C30),IF('Commencer analyse'!C30&lt;&gt;"",'Commencer analyse'!C30,""))</f>
        <v/>
      </c>
    </row>
    <row r="568" spans="1:1" x14ac:dyDescent="0.25">
      <c r="A568" t="str">
        <f>IF('Commencer analyse'!B31&lt;&gt;"",CONCATENATE('Commencer analyse'!B31,"=", 'Commencer analyse'!C31),IF('Commencer analyse'!C31&lt;&gt;"",'Commencer analyse'!C31,""))</f>
        <v/>
      </c>
    </row>
    <row r="569" spans="1:1" x14ac:dyDescent="0.25">
      <c r="A569" t="str">
        <f>IF('Commencer analyse'!B32&lt;&gt;"",CONCATENATE('Commencer analyse'!B32,"=", 'Commencer analyse'!C32),IF('Commencer analyse'!C32&lt;&gt;"",'Commencer analyse'!C32,""))</f>
        <v/>
      </c>
    </row>
    <row r="570" spans="1:1" x14ac:dyDescent="0.25">
      <c r="A570" t="str">
        <f>IF('Commencer analyse'!B33&lt;&gt;"",CONCATENATE('Commencer analyse'!B33,"=", 'Commencer analyse'!C33),IF('Commencer analyse'!C33&lt;&gt;"",'Commencer analyse'!C33,""))</f>
        <v/>
      </c>
    </row>
    <row r="571" spans="1:1" x14ac:dyDescent="0.25">
      <c r="A571" t="str">
        <f>IF('Commencer analyse'!B34&lt;&gt;"",CONCATENATE('Commencer analyse'!B34,"=", 'Commencer analyse'!C34),IF('Commencer analyse'!C34&lt;&gt;"",'Commencer analyse'!C34,""))</f>
        <v/>
      </c>
    </row>
    <row r="572" spans="1:1" x14ac:dyDescent="0.25">
      <c r="A572" t="str">
        <f>IF('Commencer analyse'!B35&lt;&gt;"",CONCATENATE('Commencer analyse'!B35,"=", 'Commencer analyse'!C35),IF('Commencer analyse'!C35&lt;&gt;"",'Commencer analyse'!C35,""))</f>
        <v/>
      </c>
    </row>
    <row r="573" spans="1:1" x14ac:dyDescent="0.25">
      <c r="A573" t="str">
        <f>IF('Commencer analyse'!B36&lt;&gt;"",CONCATENATE('Commencer analyse'!B36,"=", 'Commencer analyse'!C36),IF('Commencer analyse'!C36&lt;&gt;"",'Commencer analyse'!C36,""))</f>
        <v/>
      </c>
    </row>
    <row r="574" spans="1:1" x14ac:dyDescent="0.25">
      <c r="A574" t="str">
        <f>IF('Commencer analyse'!B37&lt;&gt;"",CONCATENATE('Commencer analyse'!B37,"=", 'Commencer analyse'!C37),IF('Commencer analyse'!C37&lt;&gt;"",'Commencer analyse'!C37,""))</f>
        <v/>
      </c>
    </row>
    <row r="575" spans="1:1" x14ac:dyDescent="0.25">
      <c r="A575" t="str">
        <f>IF('Commencer analyse'!B38&lt;&gt;"",CONCATENATE('Commencer analyse'!B38,"=", 'Commencer analyse'!C38),IF('Commencer analyse'!C38&lt;&gt;"",'Commencer analyse'!C38,""))</f>
        <v/>
      </c>
    </row>
    <row r="576" spans="1:1" x14ac:dyDescent="0.25">
      <c r="A576" t="str">
        <f>IF('Commencer analyse'!B39&lt;&gt;"",CONCATENATE('Commencer analyse'!B39,"=", 'Commencer analyse'!C39),IF('Commencer analyse'!C39&lt;&gt;"",'Commencer analyse'!C39,""))</f>
        <v/>
      </c>
    </row>
    <row r="577" spans="1:1" x14ac:dyDescent="0.25">
      <c r="A577" t="str">
        <f>IF('Commencer analyse'!B40&lt;&gt;"",CONCATENATE('Commencer analyse'!B40,"=", 'Commencer analyse'!C40),IF('Commencer analyse'!C40&lt;&gt;"",'Commencer analyse'!C40,""))</f>
        <v/>
      </c>
    </row>
    <row r="578" spans="1:1" x14ac:dyDescent="0.25">
      <c r="A578" t="str">
        <f>IF('Commencer analyse'!B41&lt;&gt;"",CONCATENATE('Commencer analyse'!B41,"=", 'Commencer analyse'!C41),IF('Commencer analyse'!C41&lt;&gt;"",'Commencer analyse'!C41,""))</f>
        <v/>
      </c>
    </row>
    <row r="579" spans="1:1" x14ac:dyDescent="0.25">
      <c r="A579" t="str">
        <f>IF('Commencer analyse'!B42&lt;&gt;"",CONCATENATE('Commencer analyse'!B42,"=", 'Commencer analyse'!C42),IF('Commencer analyse'!C42&lt;&gt;"",'Commencer analyse'!C42,""))</f>
        <v/>
      </c>
    </row>
    <row r="580" spans="1:1" x14ac:dyDescent="0.25">
      <c r="A580" t="str">
        <f>IF('Commencer analyse'!B43&lt;&gt;"",CONCATENATE('Commencer analyse'!B43,"=", 'Commencer analyse'!C43),IF('Commencer analyse'!C43&lt;&gt;"",'Commencer analyse'!C43,""))</f>
        <v/>
      </c>
    </row>
    <row r="581" spans="1:1" x14ac:dyDescent="0.25">
      <c r="A581" t="str">
        <f>IF('Commencer analyse'!B44&lt;&gt;"",CONCATENATE('Commencer analyse'!B44,"=", 'Commencer analyse'!C44),IF('Commencer analyse'!C44&lt;&gt;"",'Commencer analyse'!C44,""))</f>
        <v/>
      </c>
    </row>
    <row r="582" spans="1:1" x14ac:dyDescent="0.25">
      <c r="A582" t="str">
        <f>IF('Commencer analyse'!B45&lt;&gt;"",CONCATENATE('Commencer analyse'!B45,"=", 'Commencer analyse'!C45),IF('Commencer analyse'!C45&lt;&gt;"",'Commencer analyse'!C45,""))</f>
        <v/>
      </c>
    </row>
    <row r="583" spans="1:1" x14ac:dyDescent="0.25">
      <c r="A583" t="str">
        <f>IF('Commencer analyse'!B46&lt;&gt;"",CONCATENATE('Commencer analyse'!B46,"=", 'Commencer analyse'!C46),IF('Commencer analyse'!C46&lt;&gt;"",'Commencer analyse'!C46,""))</f>
        <v/>
      </c>
    </row>
    <row r="584" spans="1:1" x14ac:dyDescent="0.25">
      <c r="A584" t="str">
        <f>IF('Commencer analyse'!B47&lt;&gt;"",CONCATENATE('Commencer analyse'!B47,"=", 'Commencer analyse'!C47),IF('Commencer analyse'!C47&lt;&gt;"",'Commencer analyse'!C47,""))</f>
        <v/>
      </c>
    </row>
    <row r="585" spans="1:1" x14ac:dyDescent="0.25">
      <c r="A585" t="str">
        <f>IF('Commencer analyse'!B48&lt;&gt;"",CONCATENATE('Commencer analyse'!B48,"=", 'Commencer analyse'!C48),IF('Commencer analyse'!C48&lt;&gt;"",'Commencer analyse'!C48,""))</f>
        <v/>
      </c>
    </row>
    <row r="586" spans="1:1" x14ac:dyDescent="0.25">
      <c r="A586" t="str">
        <f>IF('Commencer analyse'!B49&lt;&gt;"",CONCATENATE('Commencer analyse'!B49,"=", 'Commencer analyse'!C49),IF('Commencer analyse'!C49&lt;&gt;"",'Commencer analyse'!C49,""))</f>
        <v/>
      </c>
    </row>
    <row r="587" spans="1:1" x14ac:dyDescent="0.25">
      <c r="A587" t="str">
        <f>IF('Commencer analyse'!B50&lt;&gt;"",CONCATENATE('Commencer analyse'!B50,"=", 'Commencer analyse'!C50),IF('Commencer analyse'!C50&lt;&gt;"",'Commencer analyse'!C50,""))</f>
        <v/>
      </c>
    </row>
    <row r="588" spans="1:1" x14ac:dyDescent="0.25">
      <c r="A588" t="str">
        <f>IF('Commencer analyse'!B51&lt;&gt;"",CONCATENATE('Commencer analyse'!B51,"=", 'Commencer analyse'!C51),IF('Commencer analyse'!C51&lt;&gt;"",'Commencer analyse'!C51,""))</f>
        <v/>
      </c>
    </row>
    <row r="589" spans="1:1" x14ac:dyDescent="0.25">
      <c r="A589" t="str">
        <f>IF('Commencer analyse'!B52&lt;&gt;"",CONCATENATE('Commencer analyse'!B52,"=", 'Commencer analyse'!C52),IF('Commencer analyse'!C52&lt;&gt;"",'Commencer analyse'!C52,""))</f>
        <v/>
      </c>
    </row>
    <row r="590" spans="1:1" x14ac:dyDescent="0.25">
      <c r="A590" t="str">
        <f>IF('Commencer analyse'!B53&lt;&gt;"",CONCATENATE('Commencer analyse'!B53,"=", 'Commencer analyse'!C53),IF('Commencer analyse'!C53&lt;&gt;"",'Commencer analyse'!C53,""))</f>
        <v/>
      </c>
    </row>
    <row r="591" spans="1:1" x14ac:dyDescent="0.25">
      <c r="A591" t="str">
        <f>IF('Commencer analyse'!B54&lt;&gt;"",CONCATENATE('Commencer analyse'!B54,"=", 'Commencer analyse'!C54),IF('Commencer analyse'!C54&lt;&gt;"",'Commencer analyse'!C54,""))</f>
        <v/>
      </c>
    </row>
    <row r="592" spans="1:1" x14ac:dyDescent="0.25">
      <c r="A592" t="str">
        <f>IF('Commencer analyse'!B55&lt;&gt;"",CONCATENATE('Commencer analyse'!B55,"=", 'Commencer analyse'!C55),IF('Commencer analyse'!C55&lt;&gt;"",'Commencer analyse'!C55,""))</f>
        <v/>
      </c>
    </row>
    <row r="593" spans="1:1" x14ac:dyDescent="0.25">
      <c r="A593" t="str">
        <f>IF('Commencer analyse'!B56&lt;&gt;"",CONCATENATE('Commencer analyse'!B56,"=", 'Commencer analyse'!C56),IF('Commencer analyse'!C56&lt;&gt;"",'Commencer analyse'!C56,""))</f>
        <v/>
      </c>
    </row>
    <row r="594" spans="1:1" x14ac:dyDescent="0.25">
      <c r="A594" t="str">
        <f>IF('Commencer analyse'!B57&lt;&gt;"",CONCATENATE('Commencer analyse'!B57,"=", 'Commencer analyse'!C57),IF('Commencer analyse'!C57&lt;&gt;"",'Commencer analyse'!C57,""))</f>
        <v/>
      </c>
    </row>
    <row r="595" spans="1:1" x14ac:dyDescent="0.25">
      <c r="A595" t="str">
        <f>IF('Commencer analyse'!B58&lt;&gt;"",CONCATENATE('Commencer analyse'!B58,"=", 'Commencer analyse'!C58),IF('Commencer analyse'!C58&lt;&gt;"",'Commencer analyse'!C58,""))</f>
        <v/>
      </c>
    </row>
    <row r="596" spans="1:1" x14ac:dyDescent="0.25">
      <c r="A596" t="str">
        <f>IF('Commencer analyse'!B59&lt;&gt;"",CONCATENATE('Commencer analyse'!B59,"=", 'Commencer analyse'!C59),IF('Commencer analyse'!C59&lt;&gt;"",'Commencer analyse'!C59,""))</f>
        <v/>
      </c>
    </row>
    <row r="597" spans="1:1" x14ac:dyDescent="0.25">
      <c r="A597" t="str">
        <f>IF('Commencer analyse'!B60&lt;&gt;"",CONCATENATE('Commencer analyse'!B60,"=", 'Commencer analyse'!C60),IF('Commencer analyse'!C60&lt;&gt;"",'Commencer analyse'!C60,""))</f>
        <v/>
      </c>
    </row>
    <row r="598" spans="1:1" x14ac:dyDescent="0.25">
      <c r="A598" t="str">
        <f>IF('Importer Excel'!B2&lt;&gt;"",CONCATENATE('Importer Excel'!B2,"=", 'Importer Excel'!C2),IF('Importer Excel'!C2&lt;&gt;"",'Importer Excel'!C2,""))</f>
        <v>#Fenêtre Import Excel Personnalisé</v>
      </c>
    </row>
    <row r="599" spans="1:1" x14ac:dyDescent="0.25">
      <c r="A599" t="str">
        <f>IF('Importer Excel'!B3&lt;&gt;"",CONCATENATE('Importer Excel'!B3,"=", 'Importer Excel'!C3),IF('Importer Excel'!C3&lt;&gt;"",'Importer Excel'!C3,""))</f>
        <v>window.import.excel.file.picker.panel.title=Choix du fichier excel</v>
      </c>
    </row>
    <row r="600" spans="1:1" x14ac:dyDescent="0.25">
      <c r="A600" t="str">
        <f>IF('Importer Excel'!B4&lt;&gt;"",CONCATENATE('Importer Excel'!B4,"=", 'Importer Excel'!C4),IF('Importer Excel'!C4&lt;&gt;"",'Importer Excel'!C4,""))</f>
        <v>window.import.excel.panel.title=Importer le fichier excel personnalisé</v>
      </c>
    </row>
    <row r="601" spans="1:1" x14ac:dyDescent="0.25">
      <c r="A601" t="str">
        <f>IF('Importer Excel'!B5&lt;&gt;"",CONCATENATE('Importer Excel'!B5,"=", 'Importer Excel'!C5),IF('Importer Excel'!C5&lt;&gt;"",'Importer Excel'!C5,""))</f>
        <v>window.import.excel.information.panel.title=Le fichier excel à importer</v>
      </c>
    </row>
    <row r="602" spans="1:1" x14ac:dyDescent="0.25">
      <c r="A602" t="str">
        <f>IF('Importer Excel'!B6&lt;&gt;"",CONCATENATE('Importer Excel'!B6,"=", 'Importer Excel'!C6),IF('Importer Excel'!C6&lt;&gt;"",'Importer Excel'!C6,""))</f>
        <v>window.import.excel.information.panel.text.nothing=Cliquer sur le bouton Parcourir pour sélectionner le fichier Excel à importer</v>
      </c>
    </row>
    <row r="603" spans="1:1" x14ac:dyDescent="0.25">
      <c r="A603" t="str">
        <f>IF('Importer Excel'!B7&lt;&gt;"",CONCATENATE('Importer Excel'!B7,"=", 'Importer Excel'!C7),IF('Importer Excel'!C7&lt;&gt;"",'Importer Excel'!C7,""))</f>
        <v>window.import.excel.information.panel.text=&lt;html&gt;&lt;p&gt;Le fichier suivant va être importé : &lt;br/&gt;&lt;br/&gt;%s&lt;/p&gt;&lt;/html&gt;</v>
      </c>
    </row>
    <row r="604" spans="1:1" x14ac:dyDescent="0.25">
      <c r="A604" t="str">
        <f>IF('Importer Excel'!B8&lt;&gt;"",CONCATENATE('Importer Excel'!B8,"=", 'Importer Excel'!C8),IF('Importer Excel'!C8&lt;&gt;"",'Importer Excel'!C8,""))</f>
        <v>window.import.excel.list.specific.panel.title=Choix du traitement à appliquer à l'import</v>
      </c>
    </row>
    <row r="605" spans="1:1" x14ac:dyDescent="0.25">
      <c r="A605" t="str">
        <f>IF('Importer Excel'!B9&lt;&gt;"",CONCATENATE('Importer Excel'!B9,"=", 'Importer Excel'!C9),IF('Importer Excel'!C9&lt;&gt;"",'Importer Excel'!C9,""))</f>
        <v>window.import.excel.list.specific.label=Choix de la méthode de traitement</v>
      </c>
    </row>
    <row r="606" spans="1:1" x14ac:dyDescent="0.25">
      <c r="A606" t="str">
        <f>IF('Importer Excel'!B10&lt;&gt;"",CONCATENATE('Importer Excel'!B10,"=", 'Importer Excel'!C10),IF('Importer Excel'!C10&lt;&gt;"",'Importer Excel'!C10,""))</f>
        <v>window.import.excel.list.specific.label.nothing=Aucun traitement</v>
      </c>
    </row>
    <row r="607" spans="1:1" x14ac:dyDescent="0.25">
      <c r="A607" t="str">
        <f>IF('Importer Excel'!B11&lt;&gt;"",CONCATENATE('Importer Excel'!B11,"=", 'Importer Excel'!C11),IF('Importer Excel'!C11&lt;&gt;"",'Importer Excel'!C11,""))</f>
        <v>window.import.excel.sheet.name.label=Nom de la feuille sur laquelle appliquer le traitement</v>
      </c>
    </row>
    <row r="608" spans="1:1" x14ac:dyDescent="0.25">
      <c r="A608" t="str">
        <f>IF('Importer Excel'!B12&lt;&gt;"",CONCATENATE('Importer Excel'!B12,"=", 'Importer Excel'!C12),IF('Importer Excel'!C12&lt;&gt;"",'Importer Excel'!C12,""))</f>
        <v>window.import.excel.list.fields.title.panel=Liste des champs à générer</v>
      </c>
    </row>
    <row r="609" spans="1:1" x14ac:dyDescent="0.25">
      <c r="A609" t="str">
        <f>IF('Importer Excel'!B13&lt;&gt;"",CONCATENATE('Importer Excel'!B13,"=", 'Importer Excel'!C13),IF('Importer Excel'!C13&lt;&gt;"",'Importer Excel'!C13,""))</f>
        <v>window.import.excel.file.label=Fichier Excel à importer : %s</v>
      </c>
    </row>
    <row r="610" spans="1:1" x14ac:dyDescent="0.25">
      <c r="A610" t="str">
        <f>IF('Importer Excel'!B14&lt;&gt;"",CONCATENATE('Importer Excel'!B14,"=", 'Importer Excel'!C14),IF('Importer Excel'!C14&lt;&gt;"",'Importer Excel'!C14,""))</f>
        <v>window.import.excel.action.title.panel=Action de masse</v>
      </c>
    </row>
    <row r="611" spans="1:1" x14ac:dyDescent="0.25">
      <c r="A611" t="str">
        <f>IF('Importer Excel'!B15&lt;&gt;"",CONCATENATE('Importer Excel'!B15,"=", 'Importer Excel'!C15),IF('Importer Excel'!C15&lt;&gt;"",'Importer Excel'!C15,""))</f>
        <v>window.import.excel.action.select.all=Selectionnez tous les champ ci-dessous</v>
      </c>
    </row>
    <row r="612" spans="1:1" x14ac:dyDescent="0.25">
      <c r="A612" t="str">
        <f>IF('Importer Excel'!B16&lt;&gt;"",CONCATENATE('Importer Excel'!B16,"=", 'Importer Excel'!C16),IF('Importer Excel'!C16&lt;&gt;"",'Importer Excel'!C16,""))</f>
        <v>window.import.excel.action.deselect.all=Deselectionnez tous les champ ci-dessous</v>
      </c>
    </row>
    <row r="613" spans="1:1" x14ac:dyDescent="0.25">
      <c r="A613" t="str">
        <f>IF('Importer Excel'!B17&lt;&gt;"",CONCATENATE('Importer Excel'!B17,"=", 'Importer Excel'!C17),IF('Importer Excel'!C17&lt;&gt;"",'Importer Excel'!C17,""))</f>
        <v>window.import.excel.principal.action.title.panel=Import du fichier Excel</v>
      </c>
    </row>
    <row r="614" spans="1:1" x14ac:dyDescent="0.25">
      <c r="A614" t="str">
        <f>IF('Importer Excel'!B18&lt;&gt;"",CONCATENATE('Importer Excel'!B18,"=", 'Importer Excel'!C18),IF('Importer Excel'!C18&lt;&gt;"",'Importer Excel'!C18,""))</f>
        <v>window.import.excel.principal.action.button.label=Importer</v>
      </c>
    </row>
    <row r="615" spans="1:1" x14ac:dyDescent="0.25">
      <c r="A615" t="str">
        <f>IF('Importer Excel'!B19&lt;&gt;"",CONCATENATE('Importer Excel'!B19,"=", 'Importer Excel'!C19),IF('Importer Excel'!C19&lt;&gt;"",'Importer Excel'!C19,""))</f>
        <v>window.import.excel.sheet.name.panel.title=Choix de la feuille Excel pour l'import</v>
      </c>
    </row>
    <row r="616" spans="1:1" x14ac:dyDescent="0.25">
      <c r="A616" t="str">
        <f>IF('Importer Excel'!B20&lt;&gt;"",CONCATENATE('Importer Excel'!B20,"=", 'Importer Excel'!C20),IF('Importer Excel'!C20&lt;&gt;"",'Importer Excel'!C20,""))</f>
        <v/>
      </c>
    </row>
    <row r="617" spans="1:1" x14ac:dyDescent="0.25">
      <c r="A617" t="str">
        <f>IF('Importer Excel'!B21&lt;&gt;"",CONCATENATE('Importer Excel'!B21,"=", 'Importer Excel'!C21),IF('Importer Excel'!C21&lt;&gt;"",'Importer Excel'!C21,""))</f>
        <v/>
      </c>
    </row>
    <row r="618" spans="1:1" x14ac:dyDescent="0.25">
      <c r="A618" t="str">
        <f>IF('Importer Excel'!B22&lt;&gt;"",CONCATENATE('Importer Excel'!B22,"=", 'Importer Excel'!C22),IF('Importer Excel'!C22&lt;&gt;"",'Importer Excel'!C22,""))</f>
        <v/>
      </c>
    </row>
    <row r="619" spans="1:1" x14ac:dyDescent="0.25">
      <c r="A619" t="str">
        <f>IF('Importer Excel'!B23&lt;&gt;"",CONCATENATE('Importer Excel'!B23,"=", 'Importer Excel'!C23),IF('Importer Excel'!C23&lt;&gt;"",'Importer Excel'!C23,""))</f>
        <v/>
      </c>
    </row>
    <row r="620" spans="1:1" x14ac:dyDescent="0.25">
      <c r="A620" t="str">
        <f>IF('Importer Excel'!B24&lt;&gt;"",CONCATENATE('Importer Excel'!B24,"=", 'Importer Excel'!C24),IF('Importer Excel'!C24&lt;&gt;"",'Importer Excel'!C24,""))</f>
        <v/>
      </c>
    </row>
    <row r="621" spans="1:1" x14ac:dyDescent="0.25">
      <c r="A621" t="str">
        <f>IF('Importer Excel'!B25&lt;&gt;"",CONCATENATE('Importer Excel'!B25,"=", 'Importer Excel'!C25),IF('Importer Excel'!C25&lt;&gt;"",'Importer Excel'!C25,""))</f>
        <v/>
      </c>
    </row>
    <row r="622" spans="1:1" x14ac:dyDescent="0.25">
      <c r="A622" t="str">
        <f>IF('Importer Excel'!B26&lt;&gt;"",CONCATENATE('Importer Excel'!B26,"=", 'Importer Excel'!C26),IF('Importer Excel'!C26&lt;&gt;"",'Importer Excel'!C26,""))</f>
        <v/>
      </c>
    </row>
    <row r="623" spans="1:1" x14ac:dyDescent="0.25">
      <c r="A623" t="str">
        <f>IF('Importer Excel'!B27&lt;&gt;"",CONCATENATE('Importer Excel'!B27,"=", 'Importer Excel'!C27),IF('Importer Excel'!C27&lt;&gt;"",'Importer Excel'!C27,""))</f>
        <v/>
      </c>
    </row>
    <row r="624" spans="1:1" x14ac:dyDescent="0.25">
      <c r="A624" t="str">
        <f>IF('Importer Excel'!B28&lt;&gt;"",CONCATENATE('Importer Excel'!B28,"=", 'Importer Excel'!C28),IF('Importer Excel'!C28&lt;&gt;"",'Importer Excel'!C28,""))</f>
        <v/>
      </c>
    </row>
    <row r="625" spans="1:1" x14ac:dyDescent="0.25">
      <c r="A625" t="str">
        <f>IF('Importer Excel'!B29&lt;&gt;"",CONCATENATE('Importer Excel'!B29,"=", 'Importer Excel'!C29),IF('Importer Excel'!C29&lt;&gt;"",'Importer Excel'!C29,""))</f>
        <v/>
      </c>
    </row>
    <row r="626" spans="1:1" x14ac:dyDescent="0.25">
      <c r="A626" t="str">
        <f>IF('Importer Excel'!B30&lt;&gt;"",CONCATENATE('Importer Excel'!B30,"=", 'Importer Excel'!C30),IF('Importer Excel'!C30&lt;&gt;"",'Importer Excel'!C30,""))</f>
        <v/>
      </c>
    </row>
    <row r="627" spans="1:1" x14ac:dyDescent="0.25">
      <c r="A627" t="str">
        <f>IF('Importer Excel'!B31&lt;&gt;"",CONCATENATE('Importer Excel'!B31,"=", 'Importer Excel'!C31),IF('Importer Excel'!C31&lt;&gt;"",'Importer Excel'!C31,""))</f>
        <v/>
      </c>
    </row>
    <row r="628" spans="1:1" x14ac:dyDescent="0.25">
      <c r="A628" t="str">
        <f>IF('Importer Excel'!B32&lt;&gt;"",CONCATENATE('Importer Excel'!B32,"=", 'Importer Excel'!C32),IF('Importer Excel'!C32&lt;&gt;"",'Importer Excel'!C32,""))</f>
        <v/>
      </c>
    </row>
    <row r="629" spans="1:1" x14ac:dyDescent="0.25">
      <c r="A629" t="str">
        <f>IF('Erreur Fonctionnelle'!B2&lt;&gt;"",CONCATENATE('Erreur Fonctionnelle'!B2,"=", 'Erreur Fonctionnelle'!C2),IF('Erreur Fonctionnelle'!C2&lt;&gt;"",'Erreur Fonctionnelle'!C2,""))</f>
        <v/>
      </c>
    </row>
    <row r="630" spans="1:1" x14ac:dyDescent="0.25">
      <c r="A630" t="str">
        <f>IF('Erreur Fonctionnelle'!B3&lt;&gt;"",CONCATENATE('Erreur Fonctionnelle'!B3,"=", 'Erreur Fonctionnelle'!C3),IF('Erreur Fonctionnelle'!C3&lt;&gt;"",'Erreur Fonctionnelle'!C3,""))</f>
        <v>window.functional.error.panel.title=Erreur Utilisateur</v>
      </c>
    </row>
    <row r="631" spans="1:1" x14ac:dyDescent="0.25">
      <c r="A631" t="str">
        <f>IF('Erreur Fonctionnelle'!B4&lt;&gt;"",CONCATENATE('Erreur Fonctionnelle'!B4,"=", 'Erreur Fonctionnelle'!C4),IF('Erreur Fonctionnelle'!C4&lt;&gt;"",'Erreur Fonctionnelle'!C4,""))</f>
        <v>window.functional.error.list.label=&lt;html&gt;&lt;p&gt;Les erreurs suivantes ont été rencontrés : &lt;ul&gt;%s&lt;/ul&gt;&lt;/p&gt;&lt;/html&gt;</v>
      </c>
    </row>
    <row r="632" spans="1:1" x14ac:dyDescent="0.25">
      <c r="A632" t="str">
        <f>IF('Erreur Fonctionnelle'!B5&lt;&gt;"",CONCATENATE('Erreur Fonctionnelle'!B5,"=", 'Erreur Fonctionnelle'!C5),IF('Erreur Fonctionnelle'!C5&lt;&gt;"",'Erreur Fonctionnelle'!C5,""))</f>
        <v>window.functional.error.file.not.exist=Le fichier n'existe pas</v>
      </c>
    </row>
    <row r="633" spans="1:1" x14ac:dyDescent="0.25">
      <c r="A633" t="str">
        <f>IF('Erreur Fonctionnelle'!B6&lt;&gt;"",CONCATENATE('Erreur Fonctionnelle'!B6,"=", 'Erreur Fonctionnelle'!C6),IF('Erreur Fonctionnelle'!C6&lt;&gt;"",'Erreur Fonctionnelle'!C6,""))</f>
        <v>window.functional.error.none.field.selected=Aucun champ à traiter n'a été sélectionné</v>
      </c>
    </row>
    <row r="634" spans="1:1" x14ac:dyDescent="0.25">
      <c r="A634" t="str">
        <f>IF('Erreur Fonctionnelle'!B7&lt;&gt;"",CONCATENATE('Erreur Fonctionnelle'!B7,"=", 'Erreur Fonctionnelle'!C7),IF('Erreur Fonctionnelle'!C7&lt;&gt;"",'Erreur Fonctionnelle'!C7,""))</f>
        <v>window.functional.error.invalid.configuration=La configuration sélectionnée n'est pas autorisé pour l'opération demandée</v>
      </c>
    </row>
    <row r="635" spans="1:1" x14ac:dyDescent="0.25">
      <c r="A635" t="str">
        <f>IF('Erreur Fonctionnelle'!B8&lt;&gt;"",CONCATENATE('Erreur Fonctionnelle'!B8,"=", 'Erreur Fonctionnelle'!C8),IF('Erreur Fonctionnelle'!C8&lt;&gt;"",'Erreur Fonctionnelle'!C8,""))</f>
        <v>window.functional.error.invalid.field.with.configuration=Les champs sélectionnés ne sont pas compatible avec la configuration choisi</v>
      </c>
    </row>
    <row r="636" spans="1:1" x14ac:dyDescent="0.25">
      <c r="A636" t="str">
        <f>IF('Erreur Fonctionnelle'!B9&lt;&gt;"",CONCATENATE('Erreur Fonctionnelle'!B9,"=", 'Erreur Fonctionnelle'!C9),IF('Erreur Fonctionnelle'!C9&lt;&gt;"",'Erreur Fonctionnelle'!C9,""))</f>
        <v>window.functional.error.invalid.file.excel=Le fichier Excel n'est pas compatible avec l'opération demandé (champ inexistant)</v>
      </c>
    </row>
    <row r="637" spans="1:1" x14ac:dyDescent="0.25">
      <c r="A637" t="str">
        <f>IF('Erreur Fonctionnelle'!B10&lt;&gt;"",CONCATENATE('Erreur Fonctionnelle'!B10,"=", 'Erreur Fonctionnelle'!C10),IF('Erreur Fonctionnelle'!C10&lt;&gt;"",'Erreur Fonctionnelle'!C10,""))</f>
        <v>window.functional.error.invalid.specific.configuration=La configuration spécifique demandé n'a pas été trouvé dans la configuration sélectionné pour le traitement</v>
      </c>
    </row>
    <row r="638" spans="1:1" x14ac:dyDescent="0.25">
      <c r="A638" t="str">
        <f>IF('Erreur Fonctionnelle'!B11&lt;&gt;"",CONCATENATE('Erreur Fonctionnelle'!B11,"=", 'Erreur Fonctionnelle'!C11),IF('Erreur Fonctionnelle'!C11&lt;&gt;"",'Erreur Fonctionnelle'!C11,""))</f>
        <v>window.functional.error.invalid.file.excel.specific.configuration=Le fichier Excel fourni n'est pas compatible avec la configuration spécifique demandée</v>
      </c>
    </row>
    <row r="639" spans="1:1" x14ac:dyDescent="0.25">
      <c r="A639" t="str">
        <f>IF('Erreur Fonctionnelle'!B12&lt;&gt;"",CONCATENATE('Erreur Fonctionnelle'!B12,"=", 'Erreur Fonctionnelle'!C12),IF('Erreur Fonctionnelle'!C12&lt;&gt;"",'Erreur Fonctionnelle'!C12,""))</f>
        <v>window.functional.error.invalid.analysis.folder=Le dossier à analyser n'est pas valide (chemin inexistant)</v>
      </c>
    </row>
    <row r="640" spans="1:1" x14ac:dyDescent="0.25">
      <c r="A640" t="str">
        <f>IF('Erreur Fonctionnelle'!B13&lt;&gt;"",CONCATENATE('Erreur Fonctionnelle'!B13,"=", 'Erreur Fonctionnelle'!C13),IF('Erreur Fonctionnelle'!C13&lt;&gt;"",'Erreur Fonctionnelle'!C13,""))</f>
        <v>window.functional.error.value.exist=La nouvelle valeur est déjà présente dans la liste. Votre action a été annulé par le système</v>
      </c>
    </row>
    <row r="641" spans="1:1" x14ac:dyDescent="0.25">
      <c r="A641" t="str">
        <f>IF('Erreur Fonctionnelle'!B14&lt;&gt;"",CONCATENATE('Erreur Fonctionnelle'!B14,"=", 'Erreur Fonctionnelle'!C14),IF('Erreur Fonctionnelle'!C14&lt;&gt;"",'Erreur Fonctionnelle'!C14,""))</f>
        <v/>
      </c>
    </row>
    <row r="642" spans="1:1" x14ac:dyDescent="0.25">
      <c r="A642" t="str">
        <f>IF('Erreur Fonctionnelle'!B15&lt;&gt;"",CONCATENATE('Erreur Fonctionnelle'!B15,"=", 'Erreur Fonctionnelle'!C15),IF('Erreur Fonctionnelle'!C15&lt;&gt;"",'Erreur Fonctionnelle'!C15,""))</f>
        <v/>
      </c>
    </row>
    <row r="643" spans="1:1" x14ac:dyDescent="0.25">
      <c r="A643" t="str">
        <f>IF('Erreur Fonctionnelle'!B16&lt;&gt;"",CONCATENATE('Erreur Fonctionnelle'!B16,"=", 'Erreur Fonctionnelle'!C16),IF('Erreur Fonctionnelle'!C16&lt;&gt;"",'Erreur Fonctionnelle'!C16,""))</f>
        <v/>
      </c>
    </row>
    <row r="644" spans="1:1" x14ac:dyDescent="0.25">
      <c r="A644" t="str">
        <f>IF('Erreur Fonctionnelle'!B17&lt;&gt;"",CONCATENATE('Erreur Fonctionnelle'!B17,"=", 'Erreur Fonctionnelle'!C17),IF('Erreur Fonctionnelle'!C17&lt;&gt;"",'Erreur Fonctionnelle'!C17,""))</f>
        <v/>
      </c>
    </row>
    <row r="645" spans="1:1" x14ac:dyDescent="0.25">
      <c r="A645" t="str">
        <f>IF('Erreur Fonctionnelle'!B18&lt;&gt;"",CONCATENATE('Erreur Fonctionnelle'!B18,"=", 'Erreur Fonctionnelle'!C18),IF('Erreur Fonctionnelle'!C18&lt;&gt;"",'Erreur Fonctionnelle'!C18,""))</f>
        <v/>
      </c>
    </row>
    <row r="646" spans="1:1" x14ac:dyDescent="0.25">
      <c r="A646" t="str">
        <f>IF('Erreur Fonctionnelle'!B19&lt;&gt;"",CONCATENATE('Erreur Fonctionnelle'!B19,"=", 'Erreur Fonctionnelle'!C19),IF('Erreur Fonctionnelle'!C19&lt;&gt;"",'Erreur Fonctionnelle'!C19,""))</f>
        <v/>
      </c>
    </row>
    <row r="647" spans="1:1" x14ac:dyDescent="0.25">
      <c r="A647" t="str">
        <f>IF('Erreur Fonctionnelle'!B20&lt;&gt;"",CONCATENATE('Erreur Fonctionnelle'!B20,"=", 'Erreur Fonctionnelle'!C20),IF('Erreur Fonctionnelle'!C20&lt;&gt;"",'Erreur Fonctionnelle'!C20,""))</f>
        <v/>
      </c>
    </row>
    <row r="648" spans="1:1" x14ac:dyDescent="0.25">
      <c r="A648" t="str">
        <f>IF('Erreur Fonctionnelle'!B21&lt;&gt;"",CONCATENATE('Erreur Fonctionnelle'!B21,"=", 'Erreur Fonctionnelle'!C21),IF('Erreur Fonctionnelle'!C21&lt;&gt;"",'Erreur Fonctionnelle'!C21,""))</f>
        <v/>
      </c>
    </row>
    <row r="649" spans="1:1" x14ac:dyDescent="0.25">
      <c r="A649" t="str">
        <f>IF('Erreur Fonctionnelle'!B22&lt;&gt;"",CONCATENATE('Erreur Fonctionnelle'!B22,"=", 'Erreur Fonctionnelle'!C22),IF('Erreur Fonctionnelle'!C22&lt;&gt;"",'Erreur Fonctionnelle'!C22,""))</f>
        <v/>
      </c>
    </row>
    <row r="650" spans="1:1" x14ac:dyDescent="0.25">
      <c r="A650" t="str">
        <f>IF('Erreur Fonctionnelle'!B23&lt;&gt;"",CONCATENATE('Erreur Fonctionnelle'!B23,"=", 'Erreur Fonctionnelle'!C23),IF('Erreur Fonctionnelle'!C23&lt;&gt;"",'Erreur Fonctionnelle'!C23,""))</f>
        <v/>
      </c>
    </row>
    <row r="651" spans="1:1" x14ac:dyDescent="0.25">
      <c r="A651" t="str">
        <f>IF('Erreur Fonctionnelle'!B24&lt;&gt;"",CONCATENATE('Erreur Fonctionnelle'!B24,"=", 'Erreur Fonctionnelle'!C24),IF('Erreur Fonctionnelle'!C24&lt;&gt;"",'Erreur Fonctionnelle'!C24,""))</f>
        <v/>
      </c>
    </row>
    <row r="652" spans="1:1" x14ac:dyDescent="0.25">
      <c r="A652" t="str">
        <f>IF('Erreur Fonctionnelle'!B25&lt;&gt;"",CONCATENATE('Erreur Fonctionnelle'!B25,"=", 'Erreur Fonctionnelle'!C25),IF('Erreur Fonctionnelle'!C25&lt;&gt;"",'Erreur Fonctionnelle'!C25,""))</f>
        <v/>
      </c>
    </row>
    <row r="653" spans="1:1" x14ac:dyDescent="0.25">
      <c r="A653" t="str">
        <f>IF('Erreur Fonctionnelle'!B26&lt;&gt;"",CONCATENATE('Erreur Fonctionnelle'!B26,"=", 'Erreur Fonctionnelle'!C26),IF('Erreur Fonctionnelle'!C26&lt;&gt;"",'Erreur Fonctionnelle'!C26,""))</f>
        <v/>
      </c>
    </row>
    <row r="654" spans="1:1" x14ac:dyDescent="0.25">
      <c r="A654" t="str">
        <f>IF('Erreur Fonctionnelle'!B27&lt;&gt;"",CONCATENATE('Erreur Fonctionnelle'!B27,"=", 'Erreur Fonctionnelle'!C27),IF('Erreur Fonctionnelle'!C27&lt;&gt;"",'Erreur Fonctionnelle'!C27,""))</f>
        <v/>
      </c>
    </row>
    <row r="655" spans="1:1" x14ac:dyDescent="0.25">
      <c r="A655" t="str">
        <f>IF('Erreur Fonctionnelle'!B28&lt;&gt;"",CONCATENATE('Erreur Fonctionnelle'!B28,"=", 'Erreur Fonctionnelle'!C28),IF('Erreur Fonctionnelle'!C28&lt;&gt;"",'Erreur Fonctionnelle'!C28,""))</f>
        <v/>
      </c>
    </row>
    <row r="656" spans="1:1" x14ac:dyDescent="0.25">
      <c r="A656" t="str">
        <f>IF('Erreur Fonctionnelle'!B29&lt;&gt;"",CONCATENATE('Erreur Fonctionnelle'!B29,"=", 'Erreur Fonctionnelle'!C29),IF('Erreur Fonctionnelle'!C29&lt;&gt;"",'Erreur Fonctionnelle'!C29,""))</f>
        <v/>
      </c>
    </row>
    <row r="657" spans="1:1" x14ac:dyDescent="0.25">
      <c r="A657" t="str">
        <f>IF('Erreur Fonctionnelle'!B30&lt;&gt;"",CONCATENATE('Erreur Fonctionnelle'!B30,"=", 'Erreur Fonctionnelle'!C30),IF('Erreur Fonctionnelle'!C30&lt;&gt;"",'Erreur Fonctionnelle'!C30,""))</f>
        <v/>
      </c>
    </row>
    <row r="658" spans="1:1" x14ac:dyDescent="0.25">
      <c r="A658" t="str">
        <f>IF('Erreur Fonctionnelle'!B31&lt;&gt;"",CONCATENATE('Erreur Fonctionnelle'!B31,"=", 'Erreur Fonctionnelle'!C31),IF('Erreur Fonctionnelle'!C31&lt;&gt;"",'Erreur Fonctionnelle'!C31,""))</f>
        <v/>
      </c>
    </row>
    <row r="659" spans="1:1" x14ac:dyDescent="0.25">
      <c r="A659" t="str">
        <f>IF('Erreur Fonctionnelle'!B32&lt;&gt;"",CONCATENATE('Erreur Fonctionnelle'!B32,"=", 'Erreur Fonctionnelle'!C32),IF('Erreur Fonctionnelle'!C32&lt;&gt;"",'Erreur Fonctionnelle'!C32,""))</f>
        <v/>
      </c>
    </row>
    <row r="660" spans="1:1" x14ac:dyDescent="0.25">
      <c r="A660" t="str">
        <f>IF('Erreur Fonctionnelle'!B33&lt;&gt;"",CONCATENATE('Erreur Fonctionnelle'!B33,"=", 'Erreur Fonctionnelle'!C33),IF('Erreur Fonctionnelle'!C33&lt;&gt;"",'Erreur Fonctionnelle'!C33,""))</f>
        <v/>
      </c>
    </row>
    <row r="661" spans="1:1" x14ac:dyDescent="0.25">
      <c r="A661" t="str">
        <f>IF('Erreur Fonctionnelle'!B34&lt;&gt;"",CONCATENATE('Erreur Fonctionnelle'!B34,"=", 'Erreur Fonctionnelle'!C34),IF('Erreur Fonctionnelle'!C34&lt;&gt;"",'Erreur Fonctionnelle'!C34,""))</f>
        <v/>
      </c>
    </row>
    <row r="662" spans="1:1" x14ac:dyDescent="0.25">
      <c r="A662" t="str">
        <f>IF('Erreur Fonctionnelle'!B35&lt;&gt;"",CONCATENATE('Erreur Fonctionnelle'!B35,"=", 'Erreur Fonctionnelle'!C35),IF('Erreur Fonctionnelle'!C35&lt;&gt;"",'Erreur Fonctionnelle'!C35,""))</f>
        <v/>
      </c>
    </row>
    <row r="663" spans="1:1" x14ac:dyDescent="0.25">
      <c r="A663" t="str">
        <f>IF('Erreur Fonctionnelle'!B36&lt;&gt;"",CONCATENATE('Erreur Fonctionnelle'!B36,"=", 'Erreur Fonctionnelle'!C36),IF('Erreur Fonctionnelle'!C36&lt;&gt;"",'Erreur Fonctionnelle'!C36,""))</f>
        <v/>
      </c>
    </row>
    <row r="664" spans="1:1" x14ac:dyDescent="0.25">
      <c r="A664" t="str">
        <f>IF('Erreur Fonctionnelle'!B37&lt;&gt;"",CONCATENATE('Erreur Fonctionnelle'!B37,"=", 'Erreur Fonctionnelle'!C37),IF('Erreur Fonctionnelle'!C37&lt;&gt;"",'Erreur Fonctionnelle'!C37,""))</f>
        <v/>
      </c>
    </row>
    <row r="665" spans="1:1" x14ac:dyDescent="0.25">
      <c r="A665" t="str">
        <f>IF('Erreur Fonctionnelle'!B38&lt;&gt;"",CONCATENATE('Erreur Fonctionnelle'!B38,"=", 'Erreur Fonctionnelle'!C38),IF('Erreur Fonctionnelle'!C38&lt;&gt;"",'Erreur Fonctionnelle'!C38,""))</f>
        <v/>
      </c>
    </row>
    <row r="666" spans="1:1" x14ac:dyDescent="0.25">
      <c r="A666" t="str">
        <f>IF('Erreur Fonctionnelle'!B39&lt;&gt;"",CONCATENATE('Erreur Fonctionnelle'!B39,"=", 'Erreur Fonctionnelle'!C39),IF('Erreur Fonctionnelle'!C39&lt;&gt;"",'Erreur Fonctionnelle'!C39,""))</f>
        <v/>
      </c>
    </row>
    <row r="667" spans="1:1" x14ac:dyDescent="0.25">
      <c r="A667" t="str">
        <f>IF('Erreur Fonctionnelle'!B40&lt;&gt;"",CONCATENATE('Erreur Fonctionnelle'!B40,"=", 'Erreur Fonctionnelle'!C40),IF('Erreur Fonctionnelle'!C40&lt;&gt;"",'Erreur Fonctionnelle'!C40,""))</f>
        <v/>
      </c>
    </row>
    <row r="668" spans="1:1" x14ac:dyDescent="0.25">
      <c r="A668" t="str">
        <f>IF('Erreur Fonctionnelle'!B41&lt;&gt;"",CONCATENATE('Erreur Fonctionnelle'!B41,"=", 'Erreur Fonctionnelle'!C41),IF('Erreur Fonctionnelle'!C41&lt;&gt;"",'Erreur Fonctionnelle'!C41,""))</f>
        <v/>
      </c>
    </row>
    <row r="669" spans="1:1" x14ac:dyDescent="0.25">
      <c r="A669" t="str">
        <f>IF('Erreur Fonctionnelle'!B42&lt;&gt;"",CONCATENATE('Erreur Fonctionnelle'!B42,"=", 'Erreur Fonctionnelle'!C42),IF('Erreur Fonctionnelle'!C42&lt;&gt;"",'Erreur Fonctionnelle'!C42,""))</f>
        <v/>
      </c>
    </row>
    <row r="670" spans="1:1" x14ac:dyDescent="0.25">
      <c r="A670" t="str">
        <f>IF('Erreur Fonctionnelle'!B43&lt;&gt;"",CONCATENATE('Erreur Fonctionnelle'!B43,"=", 'Erreur Fonctionnelle'!C43),IF('Erreur Fonctionnelle'!C43&lt;&gt;"",'Erreur Fonctionnelle'!C43,""))</f>
        <v/>
      </c>
    </row>
    <row r="671" spans="1:1" x14ac:dyDescent="0.25">
      <c r="A671" t="str">
        <f>IF('Erreur Fonctionnelle'!B44&lt;&gt;"",CONCATENATE('Erreur Fonctionnelle'!B44,"=", 'Erreur Fonctionnelle'!C44),IF('Erreur Fonctionnelle'!C44&lt;&gt;"",'Erreur Fonctionnelle'!C44,""))</f>
        <v/>
      </c>
    </row>
    <row r="672" spans="1:1" x14ac:dyDescent="0.25">
      <c r="A672" t="str">
        <f>IF('Erreur Fonctionnelle'!B45&lt;&gt;"",CONCATENATE('Erreur Fonctionnelle'!B45,"=", 'Erreur Fonctionnelle'!C45),IF('Erreur Fonctionnelle'!C45&lt;&gt;"",'Erreur Fonctionnelle'!C45,""))</f>
        <v/>
      </c>
    </row>
    <row r="673" spans="1:1" x14ac:dyDescent="0.25">
      <c r="A673" t="str">
        <f>IF('Erreur Fonctionnelle'!B46&lt;&gt;"",CONCATENATE('Erreur Fonctionnelle'!B46,"=", 'Erreur Fonctionnelle'!C46),IF('Erreur Fonctionnelle'!C46&lt;&gt;"",'Erreur Fonctionnelle'!C46,""))</f>
        <v/>
      </c>
    </row>
    <row r="674" spans="1:1" x14ac:dyDescent="0.25">
      <c r="A674" t="str">
        <f>IF('Erreur Fonctionnelle'!B47&lt;&gt;"",CONCATENATE('Erreur Fonctionnelle'!B47,"=", 'Erreur Fonctionnelle'!C47),IF('Erreur Fonctionnelle'!C47&lt;&gt;"",'Erreur Fonctionnelle'!C47,""))</f>
        <v/>
      </c>
    </row>
    <row r="675" spans="1:1" x14ac:dyDescent="0.25">
      <c r="A675" t="str">
        <f>IF('Erreur Fonctionnelle'!B48&lt;&gt;"",CONCATENATE('Erreur Fonctionnelle'!B48,"=", 'Erreur Fonctionnelle'!C48),IF('Erreur Fonctionnelle'!C48&lt;&gt;"",'Erreur Fonctionnelle'!C48,""))</f>
        <v/>
      </c>
    </row>
    <row r="676" spans="1:1" x14ac:dyDescent="0.25">
      <c r="A676" t="str">
        <f>IF('Erreur Fonctionnelle'!B49&lt;&gt;"",CONCATENATE('Erreur Fonctionnelle'!B49,"=", 'Erreur Fonctionnelle'!C49),IF('Erreur Fonctionnelle'!C49&lt;&gt;"",'Erreur Fonctionnelle'!C49,""))</f>
        <v/>
      </c>
    </row>
    <row r="677" spans="1:1" x14ac:dyDescent="0.25">
      <c r="A677" t="str">
        <f>IF('Erreur Fonctionnelle'!B50&lt;&gt;"",CONCATENATE('Erreur Fonctionnelle'!B50,"=", 'Erreur Fonctionnelle'!C50),IF('Erreur Fonctionnelle'!C50&lt;&gt;"",'Erreur Fonctionnelle'!C50,""))</f>
        <v/>
      </c>
    </row>
    <row r="678" spans="1:1" x14ac:dyDescent="0.25">
      <c r="A678" t="str">
        <f>IF('Erreur Fonctionnelle'!B51&lt;&gt;"",CONCATENATE('Erreur Fonctionnelle'!B51,"=", 'Erreur Fonctionnelle'!C51),IF('Erreur Fonctionnelle'!C51&lt;&gt;"",'Erreur Fonctionnelle'!C51,""))</f>
        <v/>
      </c>
    </row>
    <row r="679" spans="1:1" x14ac:dyDescent="0.25">
      <c r="A679" t="str">
        <f>IF('Erreur Fonctionnelle'!B52&lt;&gt;"",CONCATENATE('Erreur Fonctionnelle'!B52,"=", 'Erreur Fonctionnelle'!C52),IF('Erreur Fonctionnelle'!C52&lt;&gt;"",'Erreur Fonctionnelle'!C52,""))</f>
        <v/>
      </c>
    </row>
    <row r="680" spans="1:1" x14ac:dyDescent="0.25">
      <c r="A680" t="str">
        <f>IF('Erreur Fonctionnelle'!B53&lt;&gt;"",CONCATENATE('Erreur Fonctionnelle'!B53,"=", 'Erreur Fonctionnelle'!C53),IF('Erreur Fonctionnelle'!C53&lt;&gt;"",'Erreur Fonctionnelle'!C53,""))</f>
        <v/>
      </c>
    </row>
    <row r="681" spans="1:1" x14ac:dyDescent="0.25">
      <c r="A681" t="str">
        <f>IF('Erreur Fonctionnelle'!B54&lt;&gt;"",CONCATENATE('Erreur Fonctionnelle'!B54,"=", 'Erreur Fonctionnelle'!C54),IF('Erreur Fonctionnelle'!C54&lt;&gt;"",'Erreur Fonctionnelle'!C54,""))</f>
        <v/>
      </c>
    </row>
    <row r="682" spans="1:1" x14ac:dyDescent="0.25">
      <c r="A682" t="str">
        <f>IF('Erreur Fonctionnelle'!B55&lt;&gt;"",CONCATENATE('Erreur Fonctionnelle'!B55,"=", 'Erreur Fonctionnelle'!C55),IF('Erreur Fonctionnelle'!C55&lt;&gt;"",'Erreur Fonctionnelle'!C55,""))</f>
        <v/>
      </c>
    </row>
    <row r="683" spans="1:1" x14ac:dyDescent="0.25">
      <c r="A683" t="str">
        <f>IF('Erreur Fonctionnelle'!B56&lt;&gt;"",CONCATENATE('Erreur Fonctionnelle'!B56,"=", 'Erreur Fonctionnelle'!C56),IF('Erreur Fonctionnelle'!C56&lt;&gt;"",'Erreur Fonctionnelle'!C56,""))</f>
        <v/>
      </c>
    </row>
    <row r="684" spans="1:1" x14ac:dyDescent="0.25">
      <c r="A684" t="str">
        <f>IF('Erreur Fonctionnelle'!B57&lt;&gt;"",CONCATENATE('Erreur Fonctionnelle'!B57,"=", 'Erreur Fonctionnelle'!C57),IF('Erreur Fonctionnelle'!C57&lt;&gt;"",'Erreur Fonctionnelle'!C57,""))</f>
        <v/>
      </c>
    </row>
    <row r="685" spans="1:1" x14ac:dyDescent="0.25">
      <c r="A685" t="str">
        <f>IF('Erreur Fonctionnelle'!B58&lt;&gt;"",CONCATENATE('Erreur Fonctionnelle'!B58,"=", 'Erreur Fonctionnelle'!C58),IF('Erreur Fonctionnelle'!C58&lt;&gt;"",'Erreur Fonctionnelle'!C58,""))</f>
        <v/>
      </c>
    </row>
    <row r="686" spans="1:1" x14ac:dyDescent="0.25">
      <c r="A686" t="str">
        <f>IF('Erreur Fonctionnelle'!B59&lt;&gt;"",CONCATENATE('Erreur Fonctionnelle'!B59,"=", 'Erreur Fonctionnelle'!C59),IF('Erreur Fonctionnelle'!C59&lt;&gt;"",'Erreur Fonctionnelle'!C59,""))</f>
        <v/>
      </c>
    </row>
    <row r="687" spans="1:1" x14ac:dyDescent="0.25">
      <c r="A687" t="str">
        <f>IF('Erreur Fonctionnelle'!B60&lt;&gt;"",CONCATENATE('Erreur Fonctionnelle'!B60,"=", 'Erreur Fonctionnelle'!C60),IF('Erreur Fonctionnelle'!C60&lt;&gt;"",'Erreur Fonctionnelle'!C60,""))</f>
        <v/>
      </c>
    </row>
    <row r="688" spans="1:1" x14ac:dyDescent="0.25">
      <c r="A688" t="str">
        <f>IF('Erreur Fonctionnelle'!B61&lt;&gt;"",CONCATENATE('Erreur Fonctionnelle'!B61,"=", 'Erreur Fonctionnelle'!C61),IF('Erreur Fonctionnelle'!C61&lt;&gt;"",'Erreur Fonctionnelle'!C61,""))</f>
        <v/>
      </c>
    </row>
    <row r="689" spans="1:1" x14ac:dyDescent="0.25">
      <c r="A689" t="str">
        <f>IF('Erreur Fonctionnelle'!B62&lt;&gt;"",CONCATENATE('Erreur Fonctionnelle'!B62,"=", 'Erreur Fonctionnelle'!C62),IF('Erreur Fonctionnelle'!C62&lt;&gt;"",'Erreur Fonctionnelle'!C62,""))</f>
        <v/>
      </c>
    </row>
    <row r="690" spans="1:1" x14ac:dyDescent="0.25">
      <c r="A690" t="str">
        <f>IF('Erreur Fonctionnelle'!B63&lt;&gt;"",CONCATENATE('Erreur Fonctionnelle'!B63,"=", 'Erreur Fonctionnelle'!C63),IF('Erreur Fonctionnelle'!C63&lt;&gt;"",'Erreur Fonctionnelle'!C63,""))</f>
        <v/>
      </c>
    </row>
    <row r="691" spans="1:1" x14ac:dyDescent="0.25">
      <c r="A691" t="str">
        <f>IF('Erreur Fonctionnelle'!B64&lt;&gt;"",CONCATENATE('Erreur Fonctionnelle'!B64,"=", 'Erreur Fonctionnelle'!C64),IF('Erreur Fonctionnelle'!C64&lt;&gt;"",'Erreur Fonctionnelle'!C64,""))</f>
        <v/>
      </c>
    </row>
    <row r="692" spans="1:1" x14ac:dyDescent="0.25">
      <c r="A692" t="str">
        <f>IF('Erreur Fonctionnelle'!B65&lt;&gt;"",CONCATENATE('Erreur Fonctionnelle'!B65,"=", 'Erreur Fonctionnelle'!C65),IF('Erreur Fonctionnelle'!C65&lt;&gt;"",'Erreur Fonctionnelle'!C65,""))</f>
        <v/>
      </c>
    </row>
    <row r="693" spans="1:1" x14ac:dyDescent="0.25">
      <c r="A693" t="str">
        <f>IF('Erreur Fonctionnelle'!B66&lt;&gt;"",CONCATENATE('Erreur Fonctionnelle'!B66,"=", 'Erreur Fonctionnelle'!C66),IF('Erreur Fonctionnelle'!C66&lt;&gt;"",'Erreur Fonctionnelle'!C66,""))</f>
        <v/>
      </c>
    </row>
    <row r="694" spans="1:1" x14ac:dyDescent="0.25">
      <c r="A694" t="str">
        <f>IF('Erreur Fonctionnelle'!B67&lt;&gt;"",CONCATENATE('Erreur Fonctionnelle'!B67,"=", 'Erreur Fonctionnelle'!C67),IF('Erreur Fonctionnelle'!C67&lt;&gt;"",'Erreur Fonctionnelle'!C67,""))</f>
        <v/>
      </c>
    </row>
    <row r="695" spans="1:1" x14ac:dyDescent="0.25">
      <c r="A695" t="str">
        <f>IF('Erreur Fonctionnelle'!B68&lt;&gt;"",CONCATENATE('Erreur Fonctionnelle'!B68,"=", 'Erreur Fonctionnelle'!C68),IF('Erreur Fonctionnelle'!C68&lt;&gt;"",'Erreur Fonctionnelle'!C68,""))</f>
        <v/>
      </c>
    </row>
    <row r="696" spans="1:1" x14ac:dyDescent="0.25">
      <c r="A696" t="str">
        <f>IF('Erreur Fonctionnelle'!B69&lt;&gt;"",CONCATENATE('Erreur Fonctionnelle'!B69,"=", 'Erreur Fonctionnelle'!C69),IF('Erreur Fonctionnelle'!C69&lt;&gt;"",'Erreur Fonctionnelle'!C69,""))</f>
        <v/>
      </c>
    </row>
    <row r="697" spans="1:1" x14ac:dyDescent="0.25">
      <c r="A697" t="str">
        <f>IF('Erreur Fonctionnelle'!B70&lt;&gt;"",CONCATENATE('Erreur Fonctionnelle'!B70,"=", 'Erreur Fonctionnelle'!C70),IF('Erreur Fonctionnelle'!C70&lt;&gt;"",'Erreur Fonctionnelle'!C70,""))</f>
        <v/>
      </c>
    </row>
    <row r="698" spans="1:1" x14ac:dyDescent="0.25">
      <c r="A698" t="str">
        <f>IF('Erreur Fonctionnelle'!B71&lt;&gt;"",CONCATENATE('Erreur Fonctionnelle'!B71,"=", 'Erreur Fonctionnelle'!C71),IF('Erreur Fonctionnelle'!C71&lt;&gt;"",'Erreur Fonctionnelle'!C71,""))</f>
        <v/>
      </c>
    </row>
    <row r="699" spans="1:1" x14ac:dyDescent="0.25">
      <c r="A699" t="str">
        <f>IF(ListeProfil!B2&lt;&gt;"",CONCATENATE(ListeProfil!B2,"=", ListeProfil!C2),IF(ListeProfil!C2&lt;&gt;"",ListeProfil!C2,""))</f>
        <v/>
      </c>
    </row>
    <row r="700" spans="1:1" x14ac:dyDescent="0.25">
      <c r="A700" t="str">
        <f>IF(ListeProfil!B3&lt;&gt;"",CONCATENATE(ListeProfil!B3,"=", ListeProfil!C3),IF(ListeProfil!C3&lt;&gt;"",ListeProfil!C3,""))</f>
        <v>window.edit.profile.label=Liste</v>
      </c>
    </row>
    <row r="701" spans="1:1" x14ac:dyDescent="0.25">
      <c r="A701" t="str">
        <f>IF(ListeProfil!B4&lt;&gt;"",CONCATENATE(ListeProfil!B4,"=", ListeProfil!C4),IF(ListeProfil!C4&lt;&gt;"",ListeProfil!C4,""))</f>
        <v>window.edit.profile.new.button.label=Nouvelle liste</v>
      </c>
    </row>
    <row r="702" spans="1:1" x14ac:dyDescent="0.25">
      <c r="A702" t="str">
        <f>IF(ListeProfil!B5&lt;&gt;"",CONCATENATE(ListeProfil!B5,"=", ListeProfil!C5),IF(ListeProfil!C5&lt;&gt;"",ListeProfil!C5,""))</f>
        <v>window.edit.profile.remove.button.label=Supprimer la liste</v>
      </c>
    </row>
    <row r="703" spans="1:1" x14ac:dyDescent="0.25">
      <c r="A703" t="str">
        <f>IF(ListeProfil!B6&lt;&gt;"",CONCATENATE(ListeProfil!B6,"=", ListeProfil!C6),IF(ListeProfil!C6&lt;&gt;"",ListeProfil!C6,""))</f>
        <v>window.edit.profile.save.button.label=Sauvegarder la liste</v>
      </c>
    </row>
    <row r="704" spans="1:1" x14ac:dyDescent="0.25">
      <c r="A704" t="str">
        <f>IF(ListeProfil!B7&lt;&gt;"",CONCATENATE(ListeProfil!B7,"=", ListeProfil!C7),IF(ListeProfil!C7&lt;&gt;"",ListeProfil!C7,""))</f>
        <v>window.edit.profile.remove.button.confirmation.message=&lt;HTML&gt;&lt;P&gt;La suppression de la liste est définitive et ne peut pas être annulé.&lt;BR/&gt;Confirmer que vous désirez réellement supprimer la liste en cliquant sur Oui.&lt;BR/&gt;&lt;/P&gt;&lt;/HTML&gt;</v>
      </c>
    </row>
    <row r="705" spans="1:1" x14ac:dyDescent="0.25">
      <c r="A705" t="str">
        <f>IF(ListeProfil!B8&lt;&gt;"",CONCATENATE(ListeProfil!B8,"=", ListeProfil!C8),IF(ListeProfil!C8&lt;&gt;"",ListeProfil!C8,""))</f>
        <v>window.edit.profile.new.button.copy.or.new.message=&lt;HTML&gt;&lt;P&gt;Voulez vous créer une copie de la liste en cours ?&lt;BR/&gt;Cliquez sur Oui pour créer une copie de la liste, ou sur Non pour créer une liste vierge&lt;BR/&gt;&lt;/P&gt;&lt;/HTML&gt;</v>
      </c>
    </row>
    <row r="706" spans="1:1" x14ac:dyDescent="0.25">
      <c r="A706" t="str">
        <f>IF(ListeProfil!B9&lt;&gt;"",CONCATENATE(ListeProfil!B9,"=", ListeProfil!C9),IF(ListeProfil!C9&lt;&gt;"",ListeProfil!C9,""))</f>
        <v>window.edit.profile.new.button.new.name.message=&lt;HTML&gt;&lt;P&gt;Quelle est le nom de la nouvelle liste ?&lt;BR/&gt;&lt;/P&gt;&lt;/HTML&gt;</v>
      </c>
    </row>
    <row r="707" spans="1:1" x14ac:dyDescent="0.25">
      <c r="A707" t="str">
        <f>IF(ListeProfil!B10&lt;&gt;"",CONCATENATE(ListeProfil!B10,"=", ListeProfil!C10),IF(ListeProfil!C10&lt;&gt;"",ListeProfil!C10,""))</f>
        <v>window.edit.profile.save.all.profiles.and.quit=Sauvegarder toutes les listes et quitter</v>
      </c>
    </row>
    <row r="708" spans="1:1" x14ac:dyDescent="0.25">
      <c r="A708" t="str">
        <f>IF(ListeProfil!B11&lt;&gt;"",CONCATENATE(ListeProfil!B11,"=", ListeProfil!C11),IF(ListeProfil!C11&lt;&gt;"",ListeProfil!C11,""))</f>
        <v/>
      </c>
    </row>
    <row r="709" spans="1:1" x14ac:dyDescent="0.25">
      <c r="A709" t="str">
        <f>IF(ListeProfil!B12&lt;&gt;"",CONCATENATE(ListeProfil!B12,"=", ListeProfil!C12),IF(ListeProfil!C12&lt;&gt;"",ListeProfil!C12,""))</f>
        <v/>
      </c>
    </row>
    <row r="710" spans="1:1" x14ac:dyDescent="0.25">
      <c r="A710" t="str">
        <f>IF(ListeProfil!B13&lt;&gt;"",CONCATENATE(ListeProfil!B13,"=", ListeProfil!C13),IF(ListeProfil!C13&lt;&gt;"",ListeProfil!C13,""))</f>
        <v/>
      </c>
    </row>
    <row r="711" spans="1:1" x14ac:dyDescent="0.25">
      <c r="A711" t="str">
        <f>IF(ListeProfil!B14&lt;&gt;"",CONCATENATE(ListeProfil!B14,"=", ListeProfil!C14),IF(ListeProfil!C14&lt;&gt;"",ListeProfil!C14,""))</f>
        <v/>
      </c>
    </row>
    <row r="712" spans="1:1" x14ac:dyDescent="0.25">
      <c r="A712" t="str">
        <f>IF(ListeProfil!B15&lt;&gt;"",CONCATENATE(ListeProfil!B15,"=", ListeProfil!C15),IF(ListeProfil!C15&lt;&gt;"",ListeProfil!C15,""))</f>
        <v/>
      </c>
    </row>
    <row r="713" spans="1:1" x14ac:dyDescent="0.25">
      <c r="A713" t="str">
        <f>IF(ListeProfil!B16&lt;&gt;"",CONCATENATE(ListeProfil!B16,"=", ListeProfil!C16),IF(ListeProfil!C16&lt;&gt;"",ListeProfil!C16,""))</f>
        <v/>
      </c>
    </row>
    <row r="714" spans="1:1" x14ac:dyDescent="0.25">
      <c r="A714" t="str">
        <f>IF(ListeProfil!B17&lt;&gt;"",CONCATENATE(ListeProfil!B17,"=", ListeProfil!C17),IF(ListeProfil!C17&lt;&gt;"",ListeProfil!C17,""))</f>
        <v/>
      </c>
    </row>
    <row r="715" spans="1:1" x14ac:dyDescent="0.25">
      <c r="A715" t="str">
        <f>IF(ListeProfil!B18&lt;&gt;"",CONCATENATE(ListeProfil!B18,"=", ListeProfil!C18),IF(ListeProfil!C18&lt;&gt;"",ListeProfil!C18,""))</f>
        <v/>
      </c>
    </row>
    <row r="716" spans="1:1" x14ac:dyDescent="0.25">
      <c r="A716" t="str">
        <f>IF(ListeProfil!B19&lt;&gt;"",CONCATENATE(ListeProfil!B19,"=", ListeProfil!C19),IF(ListeProfil!C19&lt;&gt;"",ListeProfil!C19,""))</f>
        <v/>
      </c>
    </row>
    <row r="717" spans="1:1" x14ac:dyDescent="0.25">
      <c r="A717" t="str">
        <f>IF(ListeProfil!B20&lt;&gt;"",CONCATENATE(ListeProfil!B20,"=", ListeProfil!C20),IF(ListeProfil!C20&lt;&gt;"",ListeProfil!C20,""))</f>
        <v/>
      </c>
    </row>
    <row r="718" spans="1:1" x14ac:dyDescent="0.25">
      <c r="A718" t="str">
        <f>IF(ListeProfil!B21&lt;&gt;"",CONCATENATE(ListeProfil!B21,"=", ListeProfil!C21),IF(ListeProfil!C21&lt;&gt;"",ListeProfil!C21,""))</f>
        <v/>
      </c>
    </row>
    <row r="719" spans="1:1" x14ac:dyDescent="0.25">
      <c r="A719" t="str">
        <f>IF(StopWords!B2&lt;&gt;"",CONCATENATE(StopWords!B2,"=", StopWords!C2),IF(StopWords!C2&lt;&gt;"",StopWords!C2,""))</f>
        <v/>
      </c>
    </row>
    <row r="720" spans="1:1" x14ac:dyDescent="0.25">
      <c r="A720" t="str">
        <f>IF(StopWords!B3&lt;&gt;"",CONCATENATE(StopWords!B3,"=", StopWords!C3),IF(StopWords!C3&lt;&gt;"",StopWords!C3,""))</f>
        <v>window.manage.stopwords.panel.title=Gestion des StopWords</v>
      </c>
    </row>
    <row r="721" spans="1:1" x14ac:dyDescent="0.25">
      <c r="A721" t="str">
        <f>IF(StopWords!B4&lt;&gt;"",CONCATENATE(StopWords!B4,"=", StopWords!C4),IF(StopWords!C4&lt;&gt;"",StopWords!C4,""))</f>
        <v>window.manage.stopwords.information.message=&lt;HTML&gt;&lt;P&gt;Dans cette étape vous pouvez gérer les StopWord à nettoyer&lt;BR/&gt;Vous pouvez gérer différentes liste avec le menu déroulant prévus à cet effet.&lt;BR/&gt;Vous pouvez filtrer/éditer la liste des StopWord.&lt;BR/&gt;&lt;/P&gt;&lt;/HTML&gt;</v>
      </c>
    </row>
    <row r="722" spans="1:1" x14ac:dyDescent="0.25">
      <c r="A722" t="str">
        <f>IF(StopWords!B5&lt;&gt;"",CONCATENATE(StopWords!B5,"=", StopWords!C5),IF(StopWords!C5&lt;&gt;"",StopWords!C5,""))</f>
        <v>window.manage.stopwords.table.header.label=StopWord</v>
      </c>
    </row>
    <row r="723" spans="1:1" x14ac:dyDescent="0.25">
      <c r="A723" t="str">
        <f>IF(StopWords!B6&lt;&gt;"",CONCATENATE(StopWords!B6,"=", StopWords!C6),IF(StopWords!C6&lt;&gt;"",StopWords!C6,""))</f>
        <v>window.manage.stopwords.add.information.message=&lt;HTML&gt;&lt;P&gt;Quelle est le nouveau StopWord à ajouter ?&lt;BR/&gt;&lt;I&gt;NB : La liste des StopWord ne peut pas contenir de doublon, si le token existe déjà, l'ajout n'aura aucun effet.&lt;/I&gt;&lt;BR/&gt;&lt;/P&gt;&lt;/HTML&gt;</v>
      </c>
    </row>
    <row r="724" spans="1:1" x14ac:dyDescent="0.25">
      <c r="A724" t="str">
        <f>IF(StopWords!B7&lt;&gt;"",CONCATENATE(StopWords!B7,"=", StopWords!C7),IF(StopWords!C7&lt;&gt;"",StopWords!C7,""))</f>
        <v>window.manage.stopwords.add.text.label=Nouveau StopWord</v>
      </c>
    </row>
    <row r="725" spans="1:1" x14ac:dyDescent="0.25">
      <c r="A725" t="str">
        <f>IF(StopWords!B8&lt;&gt;"",CONCATENATE(StopWords!B8,"=", StopWords!C8),IF(StopWords!C8&lt;&gt;"",StopWords!C8,""))</f>
        <v>window.manage.stopwords.table.panel.title=Gestion des données StopWords</v>
      </c>
    </row>
    <row r="726" spans="1:1" x14ac:dyDescent="0.25">
      <c r="A726" t="str">
        <f>IF(StopWords!B9&lt;&gt;"",CONCATENATE(StopWords!B9,"=", StopWords!C9),IF(StopWords!C9&lt;&gt;"",StopWords!C9,""))</f>
        <v>window.manage.stopwords.add.button.label=Ajouter un StopWord</v>
      </c>
    </row>
    <row r="727" spans="1:1" x14ac:dyDescent="0.25">
      <c r="A727" t="str">
        <f>IF(StopWords!B10&lt;&gt;"",CONCATENATE(StopWords!B10,"=", StopWords!C10),IF(StopWords!C10&lt;&gt;"",StopWords!C10,""))</f>
        <v>window.manage.stopwords.remove.button.label=Supprimer le StopWord</v>
      </c>
    </row>
    <row r="728" spans="1:1" x14ac:dyDescent="0.25">
      <c r="A728" t="str">
        <f>IF(StopWords!B11&lt;&gt;"",CONCATENATE(StopWords!B11,"=", StopWords!C11),IF(StopWords!C11&lt;&gt;"",StopWords!C11,""))</f>
        <v>window.manage.stopwords.filter.label=Rechercher un StopWord</v>
      </c>
    </row>
    <row r="729" spans="1:1" x14ac:dyDescent="0.25">
      <c r="A729" t="str">
        <f>IF(StopWords!B12&lt;&gt;"",CONCATENATE(StopWords!B12,"=", StopWords!C12),IF(StopWords!C12&lt;&gt;"",StopWords!C12,""))</f>
        <v>window.manage.stopwords.information.label=Information</v>
      </c>
    </row>
    <row r="730" spans="1:1" x14ac:dyDescent="0.25">
      <c r="A730" t="str">
        <f>IF(StopWords!B13&lt;&gt;"",CONCATENATE(StopWords!B13,"=", StopWords!C13),IF(StopWords!C13&lt;&gt;"",StopWords!C13,""))</f>
        <v/>
      </c>
    </row>
    <row r="731" spans="1:1" x14ac:dyDescent="0.25">
      <c r="A731" t="str">
        <f>IF(StopWords!B14&lt;&gt;"",CONCATENATE(StopWords!B14,"=", StopWords!C14),IF(StopWords!C14&lt;&gt;"",StopWords!C14,""))</f>
        <v/>
      </c>
    </row>
    <row r="732" spans="1:1" x14ac:dyDescent="0.25">
      <c r="A732" t="str">
        <f>IF(StopWords!B15&lt;&gt;"",CONCATENATE(StopWords!B15,"=", StopWords!C15),IF(StopWords!C15&lt;&gt;"",StopWords!C15,""))</f>
        <v/>
      </c>
    </row>
    <row r="733" spans="1:1" x14ac:dyDescent="0.25">
      <c r="A733" t="str">
        <f>IF(StopWords!B16&lt;&gt;"",CONCATENATE(StopWords!B16,"=", StopWords!C16),IF(StopWords!C16&lt;&gt;"",StopWords!C16,""))</f>
        <v/>
      </c>
    </row>
    <row r="734" spans="1:1" x14ac:dyDescent="0.25">
      <c r="A734" t="str">
        <f>IF(StopWords!B17&lt;&gt;"",CONCATENATE(StopWords!B17,"=", StopWords!C17),IF(StopWords!C17&lt;&gt;"",StopWords!C17,""))</f>
        <v/>
      </c>
    </row>
    <row r="735" spans="1:1" x14ac:dyDescent="0.25">
      <c r="A735" t="str">
        <f>IF(StopWords!B18&lt;&gt;"",CONCATENATE(StopWords!B18,"=", StopWords!C18),IF(StopWords!C18&lt;&gt;"",StopWords!C18,""))</f>
        <v/>
      </c>
    </row>
    <row r="736" spans="1:1" x14ac:dyDescent="0.25">
      <c r="A736" t="str">
        <f>IF(Radicaux!B2&lt;&gt;"",CONCATENATE(Radicaux!B2,"=", Radicaux!C2),IF(Radicaux!C2&lt;&gt;"",Radicaux!C2,""))</f>
        <v/>
      </c>
    </row>
    <row r="737" spans="1:1" x14ac:dyDescent="0.25">
      <c r="A737" t="str">
        <f>IF(Radicaux!B3&lt;&gt;"",CONCATENATE(Radicaux!B3,"=", Radicaux!C3),IF(Radicaux!C3&lt;&gt;"",Radicaux!C3,""))</f>
        <v>window.manage.radicals.panel.title=Gestion des Lemmes</v>
      </c>
    </row>
    <row r="738" spans="1:1" x14ac:dyDescent="0.25">
      <c r="A738" t="str">
        <f>IF(Radicaux!B4&lt;&gt;"",CONCATENATE(Radicaux!B4,"=", Radicaux!C4),IF(Radicaux!C4&lt;&gt;"",Radicaux!C4,""))</f>
        <v>window.manage.radicals.information.message=&lt;HTML&gt;&lt;P&gt;Dans cette étape vous pouvez gérer les lemmes à nettoyer&lt;BR/&gt;Vous pouvez gérer différentes liste avec le menu déroulant prévus à cet effet.&lt;BR/&gt;Vous pouvez filtrer/éditer la liste des Lemmes&lt;BR/&gt;&lt;/P&gt;&lt;/HTML&gt;</v>
      </c>
    </row>
    <row r="739" spans="1:1" x14ac:dyDescent="0.25">
      <c r="A739" t="str">
        <f>IF(Radicaux!B5&lt;&gt;"",CONCATENATE(Radicaux!B5,"=", Radicaux!C5),IF(Radicaux!C5&lt;&gt;"",Radicaux!C5,""))</f>
        <v>window.manage.radicals.table.header.label=Lemmes</v>
      </c>
    </row>
    <row r="740" spans="1:1" x14ac:dyDescent="0.25">
      <c r="A740" t="str">
        <f>IF(Radicaux!B6&lt;&gt;"",CONCATENATE(Radicaux!B6,"=", Radicaux!C6),IF(Radicaux!C6&lt;&gt;"",Radicaux!C6,""))</f>
        <v>window.manage.radicals.add.information.message=&lt;HTML&gt;&lt;P&gt;Quelle est le nouveau lemme à ajouter ?&lt;BR/&gt;&lt;I&gt;NB : La liste des lemmes ne peut pas contenir de doublon, si le lemme existe déjà, l'ajout n'aura aucun effet.&lt;/I&gt;&lt;BR/&gt;&lt;/P&gt;&lt;/HTML&gt;</v>
      </c>
    </row>
    <row r="741" spans="1:1" x14ac:dyDescent="0.25">
      <c r="A741" t="str">
        <f>IF(Radicaux!B7&lt;&gt;"",CONCATENATE(Radicaux!B7,"=", Radicaux!C7),IF(Radicaux!C7&lt;&gt;"",Radicaux!C7,""))</f>
        <v>window.manage.radicals.add.text.label=Nouveau Lemme</v>
      </c>
    </row>
    <row r="742" spans="1:1" x14ac:dyDescent="0.25">
      <c r="A742" t="str">
        <f>IF(Radicaux!B8&lt;&gt;"",CONCATENATE(Radicaux!B8,"=", Radicaux!C8),IF(Radicaux!C8&lt;&gt;"",Radicaux!C8,""))</f>
        <v>window.manage.radicals.table.panel.title=Gestion de la liste des lemmes</v>
      </c>
    </row>
    <row r="743" spans="1:1" x14ac:dyDescent="0.25">
      <c r="A743" t="str">
        <f>IF(Radicaux!B9&lt;&gt;"",CONCATENATE(Radicaux!B9,"=", Radicaux!C9),IF(Radicaux!C9&lt;&gt;"",Radicaux!C9,""))</f>
        <v>window.manage.radicals.variation.add.information.message=&lt;HTML&gt;&lt;P&gt;Quelle est la nouvelle forme à ajouter ?&lt;BR/&gt;&lt;I&gt;NB : La liste des formes ne peut pas contenir de doublon, si la forme existe déjà, l'ajout n'aura aucun effet.&lt;/I&gt;&lt;BR/&gt;&lt;/P&gt;&lt;/HTML&gt;</v>
      </c>
    </row>
    <row r="744" spans="1:1" x14ac:dyDescent="0.25">
      <c r="A744" t="str">
        <f>IF(Radicaux!B10&lt;&gt;"",CONCATENATE(Radicaux!B10,"=", Radicaux!C10),IF(Radicaux!C10&lt;&gt;"",Radicaux!C10,""))</f>
        <v>window.manage.radicals.variation.add.text.label=Nouvelle forme</v>
      </c>
    </row>
    <row r="745" spans="1:1" x14ac:dyDescent="0.25">
      <c r="A745" t="str">
        <f>IF(Radicaux!B11&lt;&gt;"",CONCATENATE(Radicaux!B11,"=", Radicaux!C11),IF(Radicaux!C11&lt;&gt;"",Radicaux!C11,""))</f>
        <v>window.manage.radicals.add.button.label=Ajouter un lemme</v>
      </c>
    </row>
    <row r="746" spans="1:1" x14ac:dyDescent="0.25">
      <c r="A746" t="str">
        <f>IF(Radicaux!B12&lt;&gt;"",CONCATENATE(Radicaux!B12,"=", Radicaux!C12),IF(Radicaux!C12&lt;&gt;"",Radicaux!C12,""))</f>
        <v>window.manage.radicals.remove.button.label=Supprimer le lemme</v>
      </c>
    </row>
    <row r="747" spans="1:1" x14ac:dyDescent="0.25">
      <c r="A747" t="str">
        <f>IF(Radicaux!B13&lt;&gt;"",CONCATENATE(Radicaux!B13,"=", Radicaux!C13),IF(Radicaux!C13&lt;&gt;"",Radicaux!C13,""))</f>
        <v>window.manage.radicals.variation.add.button.label=Ajouter une forme</v>
      </c>
    </row>
    <row r="748" spans="1:1" x14ac:dyDescent="0.25">
      <c r="A748" t="str">
        <f>IF(Radicaux!B14&lt;&gt;"",CONCATENATE(Radicaux!B14,"=", Radicaux!C14),IF(Radicaux!C14&lt;&gt;"",Radicaux!C14,""))</f>
        <v>window.manage.radicals.variation.remove.button.label=Supprimer la forme</v>
      </c>
    </row>
    <row r="749" spans="1:1" x14ac:dyDescent="0.25">
      <c r="A749" t="str">
        <f>IF(Radicaux!B15&lt;&gt;"",CONCATENATE(Radicaux!B15,"=", Radicaux!C15),IF(Radicaux!C15&lt;&gt;"",Radicaux!C15,""))</f>
        <v>window.manage.radicals.filter.label=Rechercher un lemme</v>
      </c>
    </row>
    <row r="750" spans="1:1" x14ac:dyDescent="0.25">
      <c r="A750" t="str">
        <f>IF(Radicaux!B16&lt;&gt;"",CONCATENATE(Radicaux!B16,"=", Radicaux!C16),IF(Radicaux!C16&lt;&gt;"",Radicaux!C16,""))</f>
        <v>window.manage.radicals.variation.filter.label=Rechercher une forme</v>
      </c>
    </row>
    <row r="751" spans="1:1" x14ac:dyDescent="0.25">
      <c r="A751" t="str">
        <f>IF(Radicaux!B17&lt;&gt;"",CONCATENATE(Radicaux!B17,"=", Radicaux!C17),IF(Radicaux!C17&lt;&gt;"",Radicaux!C17,""))</f>
        <v>window.manage.radicals.information.label=Information</v>
      </c>
    </row>
    <row r="752" spans="1:1" x14ac:dyDescent="0.25">
      <c r="A752" t="str">
        <f>IF(Radicaux!B18&lt;&gt;"",CONCATENATE(Radicaux!B18,"=", Radicaux!C18),IF(Radicaux!C18&lt;&gt;"",Radicaux!C18,""))</f>
        <v>window.manage.radicals.variation.table.header.label=Forme</v>
      </c>
    </row>
    <row r="753" spans="1:1" x14ac:dyDescent="0.25">
      <c r="A753" t="str">
        <f>IF('Radicaux par classe'!B2&lt;&gt;"",CONCATENATE('Radicaux par classe'!B2,"=", 'Radicaux par classe'!C2),IF('Radicaux par classe'!C2&lt;&gt;"",'Radicaux par classe'!C2,""))</f>
        <v/>
      </c>
    </row>
    <row r="754" spans="1:1" x14ac:dyDescent="0.25">
      <c r="A754" t="str">
        <f>IF('Radicaux par classe'!B3&lt;&gt;"",CONCATENATE('Radicaux par classe'!B3,"=", 'Radicaux par classe'!C3),IF('Radicaux par classe'!C3&lt;&gt;"",'Radicaux par classe'!C3,""))</f>
        <v>window.manage.radicals.by.class.panel.title=Gestion des lemmes par classe</v>
      </c>
    </row>
    <row r="755" spans="1:1" x14ac:dyDescent="0.25">
      <c r="A755" t="str">
        <f>IF('Radicaux par classe'!B4&lt;&gt;"",CONCATENATE('Radicaux par classe'!B4,"=", 'Radicaux par classe'!C4),IF('Radicaux par classe'!C4&lt;&gt;"",'Radicaux par classe'!C4,""))</f>
        <v>window.manage.radicals.by.class.information.message=&lt;HTML&gt;&lt;P&gt;Dans cette étape vous pouvez gérer les lemmes par classe&lt;BR/&gt;Vous pouvez gérer différentes liste avec le menu déroulant prévus à cet effet.&lt;BR/&gt;Vous pouvez filtrer/éditer la liste des lemmes par classe&lt;BR/&gt;&lt;/P&gt;&lt;/HTML&gt;</v>
      </c>
    </row>
    <row r="756" spans="1:1" x14ac:dyDescent="0.25">
      <c r="A756" t="str">
        <f>IF('Radicaux par classe'!B5&lt;&gt;"",CONCATENATE('Radicaux par classe'!B5,"=", 'Radicaux par classe'!C5),IF('Radicaux par classe'!C5&lt;&gt;"",'Radicaux par classe'!C5,""))</f>
        <v>window.manage.radicals.by.class.table.header.label=Lemmes par classes</v>
      </c>
    </row>
    <row r="757" spans="1:1" x14ac:dyDescent="0.25">
      <c r="A757" t="str">
        <f>IF('Radicaux par classe'!B6&lt;&gt;"",CONCATENATE('Radicaux par classe'!B6,"=", 'Radicaux par classe'!C6),IF('Radicaux par classe'!C6&lt;&gt;"",'Radicaux par classe'!C6,""))</f>
        <v>window.manage.radicals.by.class.add.information.message=&lt;HTML&gt;&lt;P&gt;Quelle est le nouveau lemme à ajouter ?&lt;BR/&gt;&lt;I&gt;NB : La liste des lemmes ne peut pas contenir de doublon, si le lemme existe déjà, l'ajout n'aura aucun effet.&lt;/I&gt;&lt;BR/&gt;&lt;/P&gt;&lt;/HTML&gt;</v>
      </c>
    </row>
    <row r="758" spans="1:1" x14ac:dyDescent="0.25">
      <c r="A758" t="str">
        <f>IF('Radicaux par classe'!B7&lt;&gt;"",CONCATENATE('Radicaux par classe'!B7,"=", 'Radicaux par classe'!C7),IF('Radicaux par classe'!C7&lt;&gt;"",'Radicaux par classe'!C7,""))</f>
        <v>window.manage.radicals.by.class.add.text.label=Nouveau lemme</v>
      </c>
    </row>
    <row r="759" spans="1:1" x14ac:dyDescent="0.25">
      <c r="A759" t="str">
        <f>IF('Radicaux par classe'!B8&lt;&gt;"",CONCATENATE('Radicaux par classe'!B8,"=", 'Radicaux par classe'!C8),IF('Radicaux par classe'!C8&lt;&gt;"",'Radicaux par classe'!C8,""))</f>
        <v>window.manage.radicals.by.class.table.panel.title=Gestion de la liste des lemmes</v>
      </c>
    </row>
    <row r="760" spans="1:1" x14ac:dyDescent="0.25">
      <c r="A760" t="str">
        <f>IF('Radicaux par classe'!B9&lt;&gt;"",CONCATENATE('Radicaux par classe'!B9,"=", 'Radicaux par classe'!C9),IF('Radicaux par classe'!C9&lt;&gt;"",'Radicaux par classe'!C9,""))</f>
        <v>window.manage.radicals.by.class.variation.add.information.message=&lt;HTML&gt;&lt;P&gt;Quelle est la nouvelle forme à ajouter ?&lt;BR/&gt;&lt;I&gt;NB : La liste des formes ne peut pas contenir de doublon, si la forme existe déjà, l'ajout n'aura aucun effet.&lt;/I&gt;&lt;BR/&gt;&lt;/P&gt;&lt;/HTML&gt;</v>
      </c>
    </row>
    <row r="761" spans="1:1" x14ac:dyDescent="0.25">
      <c r="A761" t="str">
        <f>IF('Radicaux par classe'!B10&lt;&gt;"",CONCATENATE('Radicaux par classe'!B10,"=", 'Radicaux par classe'!C10),IF('Radicaux par classe'!C10&lt;&gt;"",'Radicaux par classe'!C10,""))</f>
        <v>window.manage.radicals.by.class.variation.add.text.label=Nouvelle forme</v>
      </c>
    </row>
    <row r="762" spans="1:1" x14ac:dyDescent="0.25">
      <c r="A762" t="str">
        <f>IF('Radicaux par classe'!B11&lt;&gt;"",CONCATENATE('Radicaux par classe'!B11,"=", 'Radicaux par classe'!C11),IF('Radicaux par classe'!C11&lt;&gt;"",'Radicaux par classe'!C11,""))</f>
        <v>window.manage.radicals.by.class.category.add.information.message=&lt;HTML&gt;&lt;P&gt;Quelle est la nouvelle classe à ajouter ?&lt;BR/&gt;&lt;I&gt;NB : La liste des classes ne peut pas contenir de doublon, si la classe existe déjà, l'ajout n'aura aucun effet.&lt;/I&gt;&lt;BR/&gt;&lt;/P&gt;&lt;/HTML&gt;</v>
      </c>
    </row>
    <row r="763" spans="1:1" x14ac:dyDescent="0.25">
      <c r="A763" t="str">
        <f>IF('Radicaux par classe'!B12&lt;&gt;"",CONCATENATE('Radicaux par classe'!B12,"=", 'Radicaux par classe'!C12),IF('Radicaux par classe'!C12&lt;&gt;"",'Radicaux par classe'!C12,""))</f>
        <v>window.manage.radicals.by.class.category.add.text.label=Nouvelle classe</v>
      </c>
    </row>
    <row r="764" spans="1:1" x14ac:dyDescent="0.25">
      <c r="A764" t="str">
        <f>IF('Radicaux par classe'!B13&lt;&gt;"",CONCATENATE('Radicaux par classe'!B13,"=", 'Radicaux par classe'!C13),IF('Radicaux par classe'!C13&lt;&gt;"",'Radicaux par classe'!C13,""))</f>
        <v>window.manage.radicals.by.class.add.button.label=Ajouter un lemme</v>
      </c>
    </row>
    <row r="765" spans="1:1" x14ac:dyDescent="0.25">
      <c r="A765" t="str">
        <f>IF('Radicaux par classe'!B14&lt;&gt;"",CONCATENATE('Radicaux par classe'!B14,"=", 'Radicaux par classe'!C14),IF('Radicaux par classe'!C14&lt;&gt;"",'Radicaux par classe'!C14,""))</f>
        <v>window.manage.radicals.by.class.remove.button.label=Supprimer le lemme</v>
      </c>
    </row>
    <row r="766" spans="1:1" x14ac:dyDescent="0.25">
      <c r="A766" t="str">
        <f>IF('Radicaux par classe'!B15&lt;&gt;"",CONCATENATE('Radicaux par classe'!B15,"=", 'Radicaux par classe'!C15),IF('Radicaux par classe'!C15&lt;&gt;"",'Radicaux par classe'!C15,""))</f>
        <v>window.manage.radicals.by.class.variation.add.button.label=Ajouter une forme</v>
      </c>
    </row>
    <row r="767" spans="1:1" x14ac:dyDescent="0.25">
      <c r="A767" t="str">
        <f>IF('Radicaux par classe'!B16&lt;&gt;"",CONCATENATE('Radicaux par classe'!B16,"=", 'Radicaux par classe'!C16),IF('Radicaux par classe'!C16&lt;&gt;"",'Radicaux par classe'!C16,""))</f>
        <v>window.manage.radicals.by.class.variation.remove.button.label=Supprimer la forme</v>
      </c>
    </row>
    <row r="768" spans="1:1" x14ac:dyDescent="0.25">
      <c r="A768" t="str">
        <f>IF('Radicaux par classe'!B17&lt;&gt;"",CONCATENATE('Radicaux par classe'!B17,"=", 'Radicaux par classe'!C17),IF('Radicaux par classe'!C17&lt;&gt;"",'Radicaux par classe'!C17,""))</f>
        <v>window.manage.radicals.by.class.category.add.button.label=Ajouter une classe</v>
      </c>
    </row>
    <row r="769" spans="1:1" x14ac:dyDescent="0.25">
      <c r="A769" t="str">
        <f>IF('Radicaux par classe'!B18&lt;&gt;"",CONCATENATE('Radicaux par classe'!B18,"=", 'Radicaux par classe'!C18),IF('Radicaux par classe'!C18&lt;&gt;"",'Radicaux par classe'!C18,""))</f>
        <v>window.manage.radicals.by.class.category.remove.button.label=Supprimer la classe</v>
      </c>
    </row>
    <row r="770" spans="1:1" x14ac:dyDescent="0.25">
      <c r="A770" t="str">
        <f>IF('Radicaux par classe'!B19&lt;&gt;"",CONCATENATE('Radicaux par classe'!B19,"=", 'Radicaux par classe'!C19),IF('Radicaux par classe'!C19&lt;&gt;"",'Radicaux par classe'!C19,""))</f>
        <v>window.manage.radicals.by.class.filter.label=Rechercher un lemme</v>
      </c>
    </row>
    <row r="771" spans="1:1" x14ac:dyDescent="0.25">
      <c r="A771" t="str">
        <f>IF('Radicaux par classe'!B20&lt;&gt;"",CONCATENATE('Radicaux par classe'!B20,"=", 'Radicaux par classe'!C20),IF('Radicaux par classe'!C20&lt;&gt;"",'Radicaux par classe'!C20,""))</f>
        <v>window.manage.radicals.by.class.variation.filter.label=Rechercher une forme</v>
      </c>
    </row>
    <row r="772" spans="1:1" x14ac:dyDescent="0.25">
      <c r="A772" t="str">
        <f>IF('Radicaux par classe'!B21&lt;&gt;"",CONCATENATE('Radicaux par classe'!B21,"=", 'Radicaux par classe'!C21),IF('Radicaux par classe'!C21&lt;&gt;"",'Radicaux par classe'!C21,""))</f>
        <v>window.manage.radicals.by.class.category.filter.label=Rechercher une classe</v>
      </c>
    </row>
    <row r="773" spans="1:1" x14ac:dyDescent="0.25">
      <c r="A773" t="str">
        <f>IF('Radicaux par classe'!B22&lt;&gt;"",CONCATENATE('Radicaux par classe'!B22,"=", 'Radicaux par classe'!C22),IF('Radicaux par classe'!C22&lt;&gt;"",'Radicaux par classe'!C22,""))</f>
        <v>window.manage.radicals.by.class.information.label=Information</v>
      </c>
    </row>
    <row r="774" spans="1:1" x14ac:dyDescent="0.25">
      <c r="A774" t="str">
        <f>IF('Radicaux par classe'!B23&lt;&gt;"",CONCATENATE('Radicaux par classe'!B23,"=", 'Radicaux par classe'!C23),IF('Radicaux par classe'!C23&lt;&gt;"",'Radicaux par classe'!C23,""))</f>
        <v>window.manage.radicals.by.class.variation.table.header.label=Forme</v>
      </c>
    </row>
    <row r="775" spans="1:1" x14ac:dyDescent="0.25">
      <c r="A775" t="str">
        <f>IF('Radicaux par classe'!B24&lt;&gt;"",CONCATENATE('Radicaux par classe'!B24,"=", 'Radicaux par classe'!C24),IF('Radicaux par classe'!C24&lt;&gt;"",'Radicaux par classe'!C24,""))</f>
        <v>window.manage.radicals.by.class.category.table.header.label=Classe</v>
      </c>
    </row>
    <row r="776" spans="1:1" x14ac:dyDescent="0.25">
      <c r="A776" t="str">
        <f>IF('Radicaux par classe'!B25&lt;&gt;"",CONCATENATE('Radicaux par classe'!B25,"=", 'Radicaux par classe'!C25),IF('Radicaux par classe'!C25&lt;&gt;"",'Radicaux par classe'!C25,""))</f>
        <v/>
      </c>
    </row>
    <row r="777" spans="1:1" x14ac:dyDescent="0.25">
      <c r="A777" t="str">
        <f>IF('Radicaux par classe'!B26&lt;&gt;"",CONCATENATE('Radicaux par classe'!B26,"=", 'Radicaux par classe'!C26),IF('Radicaux par classe'!C26&lt;&gt;"",'Radicaux par classe'!C26,""))</f>
        <v/>
      </c>
    </row>
    <row r="778" spans="1:1" x14ac:dyDescent="0.25">
      <c r="A778" t="str">
        <f>IF('Radicaux par classe'!B27&lt;&gt;"",CONCATENATE('Radicaux par classe'!B27,"=", 'Radicaux par classe'!C27),IF('Radicaux par classe'!C27&lt;&gt;"",'Radicaux par classe'!C27,""))</f>
        <v/>
      </c>
    </row>
    <row r="779" spans="1:1" x14ac:dyDescent="0.25">
      <c r="A779" t="str">
        <f>IF('Radicaux par classe'!B28&lt;&gt;"",CONCATENATE('Radicaux par classe'!B28,"=", 'Radicaux par classe'!C28),IF('Radicaux par classe'!C28&lt;&gt;"",'Radicaux par classe'!C28,""))</f>
        <v/>
      </c>
    </row>
    <row r="780" spans="1:1" x14ac:dyDescent="0.25">
      <c r="A780" t="str">
        <f>IF('Radicaux par classe'!B29&lt;&gt;"",CONCATENATE('Radicaux par classe'!B29,"=", 'Radicaux par classe'!C29),IF('Radicaux par classe'!C29&lt;&gt;"",'Radicaux par classe'!C29,""))</f>
        <v/>
      </c>
    </row>
    <row r="781" spans="1:1" x14ac:dyDescent="0.25">
      <c r="A781" t="str">
        <f>IF('Radicaux par classe'!B30&lt;&gt;"",CONCATENATE('Radicaux par classe'!B30,"=", 'Radicaux par classe'!C30),IF('Radicaux par classe'!C30&lt;&gt;"",'Radicaux par classe'!C30,""))</f>
        <v/>
      </c>
    </row>
    <row r="782" spans="1:1" x14ac:dyDescent="0.25">
      <c r="A782" t="str">
        <f>IF('Resultat Analyse'!B2&lt;&gt;"",CONCATENATE('Resultat Analyse'!B2,"=", 'Resultat Analyse'!C2),IF('Resultat Analyse'!C2&lt;&gt;"",'Resultat Analyse'!C2,""))</f>
        <v/>
      </c>
    </row>
    <row r="783" spans="1:1" x14ac:dyDescent="0.25">
      <c r="A783" t="str">
        <f>IF('Resultat Analyse'!B3&lt;&gt;"",CONCATENATE('Resultat Analyse'!B3,"=", 'Resultat Analyse'!C3),IF('Resultat Analyse'!C3&lt;&gt;"",'Resultat Analyse'!C3,""))</f>
        <v>window.result.token.analysis.panel.title=Résultat de l'analyse des tokens</v>
      </c>
    </row>
    <row r="784" spans="1:1" x14ac:dyDescent="0.25">
      <c r="A784" t="str">
        <f>IF('Resultat Analyse'!B4&lt;&gt;"",CONCATENATE('Resultat Analyse'!B4,"=", 'Resultat Analyse'!C4),IF('Resultat Analyse'!C4&lt;&gt;"",'Resultat Analyse'!C4,""))</f>
        <v>window.result.token.analysis.table.panel.title=Detail des résultats</v>
      </c>
    </row>
    <row r="785" spans="1:1" x14ac:dyDescent="0.25">
      <c r="A785" t="str">
        <f>IF('Resultat Analyse'!B5&lt;&gt;"",CONCATENATE('Resultat Analyse'!B5,"=", 'Resultat Analyse'!C5),IF('Resultat Analyse'!C5&lt;&gt;"",'Resultat Analyse'!C5,""))</f>
        <v>window.result.token.analysis.table.header.column.1.label=Token</v>
      </c>
    </row>
    <row r="786" spans="1:1" x14ac:dyDescent="0.25">
      <c r="A786" t="str">
        <f>IF('Resultat Analyse'!B6&lt;&gt;"",CONCATENATE('Resultat Analyse'!B6,"=", 'Resultat Analyse'!C6),IF('Resultat Analyse'!C6&lt;&gt;"",'Resultat Analyse'!C6,""))</f>
        <v>window.result.token.analysis.table.header.column.2.label=Numéro de formes qui apparaissent</v>
      </c>
    </row>
    <row r="787" spans="1:1" x14ac:dyDescent="0.25">
      <c r="A787" t="str">
        <f>IF('Resultat Analyse'!B7&lt;&gt;"",CONCATENATE('Resultat Analyse'!B7,"=", 'Resultat Analyse'!C7),IF('Resultat Analyse'!C7&lt;&gt;"",'Resultat Analyse'!C7,""))</f>
        <v>window.result.token.total.tokens.label=Nombre total de tokens</v>
      </c>
    </row>
    <row r="788" spans="1:1" x14ac:dyDescent="0.25">
      <c r="A788" t="str">
        <f>IF('Resultat Analyse'!B8&lt;&gt;"",CONCATENATE('Resultat Analyse'!B8,"=", 'Resultat Analyse'!C8),IF('Resultat Analyse'!C8&lt;&gt;"",'Resultat Analyse'!C8,""))</f>
        <v>window.result.token.total.words.label=Nombre total de formes</v>
      </c>
    </row>
    <row r="789" spans="1:1" x14ac:dyDescent="0.25">
      <c r="A789" t="str">
        <f>IF('Resultat Analyse'!B9&lt;&gt;"",CONCATENATE('Resultat Analyse'!B9,"=", 'Resultat Analyse'!C9),IF('Resultat Analyse'!C9&lt;&gt;"",'Resultat Analyse'!C9,""))</f>
        <v>window.result.token.total.panel.title=Résultat global</v>
      </c>
    </row>
    <row r="790" spans="1:1" x14ac:dyDescent="0.25">
      <c r="A790" t="str">
        <f>IF('Resultat Analyse'!B10&lt;&gt;"",CONCATENATE('Resultat Analyse'!B10,"=", 'Resultat Analyse'!C10),IF('Resultat Analyse'!C10&lt;&gt;"",'Resultat Analyse'!C10,""))</f>
        <v>window.result.token.action.panel.title=Action supplémentaire</v>
      </c>
    </row>
    <row r="791" spans="1:1" x14ac:dyDescent="0.25">
      <c r="A791" t="str">
        <f>IF('Resultat Analyse'!B11&lt;&gt;"",CONCATENATE('Resultat Analyse'!B11,"=", 'Resultat Analyse'!C11),IF('Resultat Analyse'!C11&lt;&gt;"",'Resultat Analyse'!C11,""))</f>
        <v>window.result.token.action.show.detail.button.label=Consulter le détail par document</v>
      </c>
    </row>
    <row r="792" spans="1:1" x14ac:dyDescent="0.25">
      <c r="A792" t="str">
        <f>IF('Resultat Analyse'!B12&lt;&gt;"",CONCATENATE('Resultat Analyse'!B12,"=", 'Resultat Analyse'!C12),IF('Resultat Analyse'!C12&lt;&gt;"",'Resultat Analyse'!C12,""))</f>
        <v/>
      </c>
    </row>
    <row r="793" spans="1:1" x14ac:dyDescent="0.25">
      <c r="A793" t="str">
        <f>IF('Resultat Analyse'!B13&lt;&gt;"",CONCATENATE('Resultat Analyse'!B13,"=", 'Resultat Analyse'!C13),IF('Resultat Analyse'!C13&lt;&gt;"",'Resultat Analyse'!C13,""))</f>
        <v/>
      </c>
    </row>
    <row r="794" spans="1:1" x14ac:dyDescent="0.25">
      <c r="A794" t="str">
        <f>IF('Resultat Analyse'!B14&lt;&gt;"",CONCATENATE('Resultat Analyse'!B14,"=", 'Resultat Analyse'!C14),IF('Resultat Analyse'!C14&lt;&gt;"",'Resultat Analyse'!C14,""))</f>
        <v/>
      </c>
    </row>
    <row r="795" spans="1:1" x14ac:dyDescent="0.25">
      <c r="A795" t="str">
        <f>IF('Resultat Analyse'!B15&lt;&gt;"",CONCATENATE('Resultat Analyse'!B15,"=", 'Resultat Analyse'!C15),IF('Resultat Analyse'!C15&lt;&gt;"",'Resultat Analyse'!C15,""))</f>
        <v/>
      </c>
    </row>
    <row r="796" spans="1:1" x14ac:dyDescent="0.25">
      <c r="A796" t="str">
        <f>IF('Resultat Analyse'!B16&lt;&gt;"",CONCATENATE('Resultat Analyse'!B16,"=", 'Resultat Analyse'!C16),IF('Resultat Analyse'!C16&lt;&gt;"",'Resultat Analyse'!C16,""))</f>
        <v/>
      </c>
    </row>
    <row r="797" spans="1:1" x14ac:dyDescent="0.25">
      <c r="A797" t="str">
        <f>IF('Resultat Analyse'!B17&lt;&gt;"",CONCATENATE('Resultat Analyse'!B17,"=", 'Resultat Analyse'!C17),IF('Resultat Analyse'!C17&lt;&gt;"",'Resultat Analyse'!C17,""))</f>
        <v/>
      </c>
    </row>
    <row r="798" spans="1:1" x14ac:dyDescent="0.25">
      <c r="A798" t="str">
        <f>IF('Resultat Analyse'!B18&lt;&gt;"",CONCATENATE('Resultat Analyse'!B18,"=", 'Resultat Analyse'!C18),IF('Resultat Analyse'!C18&lt;&gt;"",'Resultat Analyse'!C18,""))</f>
        <v/>
      </c>
    </row>
    <row r="799" spans="1:1" x14ac:dyDescent="0.25">
      <c r="A799" t="str">
        <f>IF('Resultat Analyse'!B19&lt;&gt;"",CONCATENATE('Resultat Analyse'!B19,"=", 'Resultat Analyse'!C19),IF('Resultat Analyse'!C19&lt;&gt;"",'Resultat Analyse'!C19,""))</f>
        <v/>
      </c>
    </row>
    <row r="800" spans="1:1" x14ac:dyDescent="0.25">
      <c r="A800" t="str">
        <f>IF('Resultat Analyse'!B20&lt;&gt;"",CONCATENATE('Resultat Analyse'!B20,"=", 'Resultat Analyse'!C20),IF('Resultat Analyse'!C20&lt;&gt;"",'Resultat Analyse'!C20,""))</f>
        <v/>
      </c>
    </row>
    <row r="801" spans="1:1" x14ac:dyDescent="0.25">
      <c r="A801" t="str">
        <f>IF('Resultat Analyse'!B21&lt;&gt;"",CONCATENATE('Resultat Analyse'!B21,"=", 'Resultat Analyse'!C21),IF('Resultat Analyse'!C21&lt;&gt;"",'Resultat Analyse'!C21,""))</f>
        <v/>
      </c>
    </row>
    <row r="802" spans="1:1" x14ac:dyDescent="0.25">
      <c r="A802" t="str">
        <f>IF('Resultat Analyse'!B22&lt;&gt;"",CONCATENATE('Resultat Analyse'!B22,"=", 'Resultat Analyse'!C22),IF('Resultat Analyse'!C22&lt;&gt;"",'Resultat Analyse'!C22,""))</f>
        <v/>
      </c>
    </row>
    <row r="803" spans="1:1" x14ac:dyDescent="0.25">
      <c r="A803" t="str">
        <f>IF('Resultat Analyse'!B23&lt;&gt;"",CONCATENATE('Resultat Analyse'!B23,"=", 'Resultat Analyse'!C23),IF('Resultat Analyse'!C23&lt;&gt;"",'Resultat Analyse'!C23,""))</f>
        <v/>
      </c>
    </row>
    <row r="804" spans="1:1" x14ac:dyDescent="0.25">
      <c r="A804" t="str">
        <f>IF('Resultat Analyse'!B24&lt;&gt;"",CONCATENATE('Resultat Analyse'!B24,"=", 'Resultat Analyse'!C24),IF('Resultat Analyse'!C24&lt;&gt;"",'Resultat Analyse'!C24,""))</f>
        <v/>
      </c>
    </row>
    <row r="805" spans="1:1" x14ac:dyDescent="0.25">
      <c r="A805" t="str">
        <f>IF('Resultat Analyse'!B25&lt;&gt;"",CONCATENATE('Resultat Analyse'!B25,"=", 'Resultat Analyse'!C25),IF('Resultat Analyse'!C25&lt;&gt;"",'Resultat Analyse'!C25,""))</f>
        <v/>
      </c>
    </row>
    <row r="806" spans="1:1" x14ac:dyDescent="0.25">
      <c r="A806" t="str">
        <f>IF('Resultat Analyse'!B26&lt;&gt;"",CONCATENATE('Resultat Analyse'!B26,"=", 'Resultat Analyse'!C26),IF('Resultat Analyse'!C26&lt;&gt;"",'Resultat Analyse'!C26,""))</f>
        <v/>
      </c>
    </row>
    <row r="807" spans="1:1" x14ac:dyDescent="0.25">
      <c r="A807" t="str">
        <f>IF('Resultat Analyse'!B27&lt;&gt;"",CONCATENATE('Resultat Analyse'!B27,"=", 'Resultat Analyse'!C27),IF('Resultat Analyse'!C27&lt;&gt;"",'Resultat Analyse'!C27,""))</f>
        <v/>
      </c>
    </row>
    <row r="808" spans="1:1" x14ac:dyDescent="0.25">
      <c r="A808" t="str">
        <f>IF('Resultat Analyse'!B28&lt;&gt;"",CONCATENATE('Resultat Analyse'!B28,"=", 'Resultat Analyse'!C28),IF('Resultat Analyse'!C28&lt;&gt;"",'Resultat Analyse'!C28,""))</f>
        <v/>
      </c>
    </row>
    <row r="809" spans="1:1" x14ac:dyDescent="0.25">
      <c r="A809" t="str">
        <f>IF('Resultat Analyse'!B29&lt;&gt;"",CONCATENATE('Resultat Analyse'!B29,"=", 'Resultat Analyse'!C29),IF('Resultat Analyse'!C29&lt;&gt;"",'Resultat Analyse'!C29,""))</f>
        <v/>
      </c>
    </row>
    <row r="810" spans="1:1" x14ac:dyDescent="0.25">
      <c r="A810" t="str">
        <f>IF('Resultat Analyse'!B30&lt;&gt;"",CONCATENATE('Resultat Analyse'!B30,"=", 'Resultat Analyse'!C30),IF('Resultat Analyse'!C30&lt;&gt;"",'Resultat Analyse'!C30,""))</f>
        <v/>
      </c>
    </row>
    <row r="811" spans="1:1" x14ac:dyDescent="0.25">
      <c r="A811" t="str">
        <f>IF('Resultat Analyse'!B31&lt;&gt;"",CONCATENATE('Resultat Analyse'!B31,"=", 'Resultat Analyse'!C31),IF('Resultat Analyse'!C31&lt;&gt;"",'Resultat Analyse'!C31,""))</f>
        <v/>
      </c>
    </row>
    <row r="812" spans="1:1" x14ac:dyDescent="0.25">
      <c r="A812" t="str">
        <f>IF('Resultat Analyse'!B32&lt;&gt;"",CONCATENATE('Resultat Analyse'!B32,"=", 'Resultat Analyse'!C32),IF('Resultat Analyse'!C32&lt;&gt;"",'Resultat Analyse'!C32,""))</f>
        <v/>
      </c>
    </row>
    <row r="813" spans="1:1" x14ac:dyDescent="0.25">
      <c r="A813" t="str">
        <f>IF('Resultat Analyse'!B33&lt;&gt;"",CONCATENATE('Resultat Analyse'!B33,"=", 'Resultat Analyse'!C33),IF('Resultat Analyse'!C33&lt;&gt;"",'Resultat Analyse'!C33,""))</f>
        <v/>
      </c>
    </row>
    <row r="814" spans="1:1" x14ac:dyDescent="0.25">
      <c r="A814" t="str">
        <f>IF('Resultat Analyse'!B34&lt;&gt;"",CONCATENATE('Resultat Analyse'!B34,"=", 'Resultat Analyse'!C34),IF('Resultat Analyse'!C34&lt;&gt;"",'Resultat Analyse'!C34,""))</f>
        <v/>
      </c>
    </row>
    <row r="815" spans="1:1" x14ac:dyDescent="0.25">
      <c r="A815" t="str">
        <f>IF('Resultat Analyse'!B35&lt;&gt;"",CONCATENATE('Resultat Analyse'!B35,"=", 'Resultat Analyse'!C35),IF('Resultat Analyse'!C35&lt;&gt;"",'Resultat Analyse'!C35,""))</f>
        <v/>
      </c>
    </row>
    <row r="816" spans="1:1" x14ac:dyDescent="0.25">
      <c r="A816" t="str">
        <f>IF('Resultat Analyse'!B36&lt;&gt;"",CONCATENATE('Resultat Analyse'!B36,"=", 'Resultat Analyse'!C36),IF('Resultat Analyse'!C36&lt;&gt;"",'Resultat Analyse'!C36,""))</f>
        <v/>
      </c>
    </row>
    <row r="817" spans="1:1" x14ac:dyDescent="0.25">
      <c r="A817" t="str">
        <f>IF('Resultat Analyse'!B37&lt;&gt;"",CONCATENATE('Resultat Analyse'!B37,"=", 'Resultat Analyse'!C37),IF('Resultat Analyse'!C37&lt;&gt;"",'Resultat Analyse'!C37,""))</f>
        <v/>
      </c>
    </row>
    <row r="818" spans="1:1" x14ac:dyDescent="0.25">
      <c r="A818" t="str">
        <f>IF('Resultat Analyse'!B38&lt;&gt;"",CONCATENATE('Resultat Analyse'!B38,"=", 'Resultat Analyse'!C38),IF('Resultat Analyse'!C38&lt;&gt;"",'Resultat Analyse'!C38,""))</f>
        <v/>
      </c>
    </row>
    <row r="819" spans="1:1" x14ac:dyDescent="0.25">
      <c r="A819" t="str">
        <f>IF('Resultat Analyse'!B39&lt;&gt;"",CONCATENATE('Resultat Analyse'!B39,"=", 'Resultat Analyse'!C39),IF('Resultat Analyse'!C39&lt;&gt;"",'Resultat Analyse'!C39,""))</f>
        <v/>
      </c>
    </row>
    <row r="820" spans="1:1" x14ac:dyDescent="0.25">
      <c r="A820" t="str">
        <f>IF('Resultat Analyse'!B40&lt;&gt;"",CONCATENATE('Resultat Analyse'!B40,"=", 'Resultat Analyse'!C40),IF('Resultat Analyse'!C40&lt;&gt;"",'Resultat Analyse'!C40,""))</f>
        <v/>
      </c>
    </row>
    <row r="821" spans="1:1" x14ac:dyDescent="0.25">
      <c r="A821" t="str">
        <f>IF('Resultat Analyse'!B41&lt;&gt;"",CONCATENATE('Resultat Analyse'!B41,"=", 'Resultat Analyse'!C41),IF('Resultat Analyse'!C41&lt;&gt;"",'Resultat Analyse'!C41,""))</f>
        <v/>
      </c>
    </row>
    <row r="822" spans="1:1" x14ac:dyDescent="0.25">
      <c r="A822" t="str">
        <f>IF('Resultat Analyse'!B42&lt;&gt;"",CONCATENATE('Resultat Analyse'!B42,"=", 'Resultat Analyse'!C42),IF('Resultat Analyse'!C42&lt;&gt;"",'Resultat Analyse'!C42,""))</f>
        <v/>
      </c>
    </row>
    <row r="823" spans="1:1" x14ac:dyDescent="0.25">
      <c r="A823" t="str">
        <f>IF('Resultat Analyse'!B43&lt;&gt;"",CONCATENATE('Resultat Analyse'!B43,"=", 'Resultat Analyse'!C43),IF('Resultat Analyse'!C43&lt;&gt;"",'Resultat Analyse'!C43,""))</f>
        <v/>
      </c>
    </row>
    <row r="824" spans="1:1" x14ac:dyDescent="0.25">
      <c r="A824" t="str">
        <f>IF('Resultat Analyse'!B44&lt;&gt;"",CONCATENATE('Resultat Analyse'!B44,"=", 'Resultat Analyse'!C44),IF('Resultat Analyse'!C44&lt;&gt;"",'Resultat Analyse'!C44,""))</f>
        <v/>
      </c>
    </row>
    <row r="825" spans="1:1" x14ac:dyDescent="0.25">
      <c r="A825" t="str">
        <f>IF('Detail Resultat Analyse Token'!B2&lt;&gt;"",CONCATENATE('Detail Resultat Analyse Token'!B2,"=", 'Detail Resultat Analyse Token'!C2),IF('Detail Resultat Analyse Token'!C2&lt;&gt;"",'Detail Resultat Analyse Token'!C2,""))</f>
        <v/>
      </c>
    </row>
    <row r="826" spans="1:1" x14ac:dyDescent="0.25">
      <c r="A826" t="str">
        <f>IF('Detail Resultat Analyse Token'!B3&lt;&gt;"",CONCATENATE('Detail Resultat Analyse Token'!B3,"=", 'Detail Resultat Analyse Token'!C3),IF('Detail Resultat Analyse Token'!C3&lt;&gt;"",'Detail Resultat Analyse Token'!C3,""))</f>
        <v>window.result.detail.token.analysis.panel.title=Résultat détaillé de l'analyse des tokens</v>
      </c>
    </row>
    <row r="827" spans="1:1" x14ac:dyDescent="0.25">
      <c r="A827" t="str">
        <f>IF('Detail Resultat Analyse Token'!B4&lt;&gt;"",CONCATENATE('Detail Resultat Analyse Token'!B4,"=", 'Detail Resultat Analyse Token'!C4),IF('Detail Resultat Analyse Token'!C4&lt;&gt;"",'Detail Resultat Analyse Token'!C4,""))</f>
        <v>window.result.detail.token.analysis.choose.field.panel.title=Choix du champ à afficher</v>
      </c>
    </row>
    <row r="828" spans="1:1" x14ac:dyDescent="0.25">
      <c r="A828" t="str">
        <f>IF('Detail Resultat Analyse Token'!B5&lt;&gt;"",CONCATENATE('Detail Resultat Analyse Token'!B5,"=", 'Detail Resultat Analyse Token'!C5),IF('Detail Resultat Analyse Token'!C5&lt;&gt;"",'Detail Resultat Analyse Token'!C5,""))</f>
        <v>window.result.detail.token.analysis.display.field.panel.title=Champ à analyser</v>
      </c>
    </row>
    <row r="829" spans="1:1" x14ac:dyDescent="0.25">
      <c r="A829" t="str">
        <f>IF('Detail Resultat Analyse Token'!B6&lt;&gt;"",CONCATENATE('Detail Resultat Analyse Token'!B6,"=", 'Detail Resultat Analyse Token'!C6),IF('Detail Resultat Analyse Token'!C6&lt;&gt;"",'Detail Resultat Analyse Token'!C6,""))</f>
        <v>window.result.detail.token.analysis.action.view.meta.button.label=Consulter le document</v>
      </c>
    </row>
    <row r="830" spans="1:1" x14ac:dyDescent="0.25">
      <c r="A830" t="str">
        <f>IF('Detail Resultat Analyse Token'!B7&lt;&gt;"",CONCATENATE('Detail Resultat Analyse Token'!B7,"=", 'Detail Resultat Analyse Token'!C7),IF('Detail Resultat Analyse Token'!C7&lt;&gt;"",'Detail Resultat Analyse Token'!C7,""))</f>
        <v>window.result.detail.token.analysis.action.view.data.button.label=Consulter le matériel</v>
      </c>
    </row>
    <row r="831" spans="1:1" x14ac:dyDescent="0.25">
      <c r="A831" t="str">
        <f>IF('Detail Resultat Analyse Token'!B8&lt;&gt;"",CONCATENATE('Detail Resultat Analyse Token'!B8,"=", 'Detail Resultat Analyse Token'!C8),IF('Detail Resultat Analyse Token'!C8&lt;&gt;"",'Detail Resultat Analyse Token'!C8,""))</f>
        <v>window.result.detail.token.analysis.navigation.label=Document %d / %d</v>
      </c>
    </row>
    <row r="832" spans="1:1" x14ac:dyDescent="0.25">
      <c r="A832" t="str">
        <f>IF('Detail Resultat Analyse Token'!B9&lt;&gt;"",CONCATENATE('Detail Resultat Analyse Token'!B9,"=", 'Detail Resultat Analyse Token'!C9),IF('Detail Resultat Analyse Token'!C9&lt;&gt;"",'Detail Resultat Analyse Token'!C9,""))</f>
        <v/>
      </c>
    </row>
    <row r="833" spans="1:1" x14ac:dyDescent="0.25">
      <c r="A833" t="str">
        <f>IF('Detail Resultat Analyse Token'!B10&lt;&gt;"",CONCATENATE('Detail Resultat Analyse Token'!B10,"=", 'Detail Resultat Analyse Token'!C10),IF('Detail Resultat Analyse Token'!C10&lt;&gt;"",'Detail Resultat Analyse Token'!C10,""))</f>
        <v/>
      </c>
    </row>
    <row r="834" spans="1:1" x14ac:dyDescent="0.25">
      <c r="A834" t="str">
        <f>IF('Detail Resultat Analyse Token'!B11&lt;&gt;"",CONCATENATE('Detail Resultat Analyse Token'!B11,"=", 'Detail Resultat Analyse Token'!C11),IF('Detail Resultat Analyse Token'!C11&lt;&gt;"",'Detail Resultat Analyse Token'!C11,""))</f>
        <v/>
      </c>
    </row>
    <row r="835" spans="1:1" x14ac:dyDescent="0.25">
      <c r="A835" t="str">
        <f>IF('Detail Resultat Analyse Token'!B12&lt;&gt;"",CONCATENATE('Detail Resultat Analyse Token'!B12,"=", 'Detail Resultat Analyse Token'!C12),IF('Detail Resultat Analyse Token'!C12&lt;&gt;"",'Detail Resultat Analyse Token'!C12,""))</f>
        <v/>
      </c>
    </row>
    <row r="836" spans="1:1" x14ac:dyDescent="0.25">
      <c r="A836" t="str">
        <f>IF('Detail Resultat Analyse Token'!B13&lt;&gt;"",CONCATENATE('Detail Resultat Analyse Token'!B13,"=", 'Detail Resultat Analyse Token'!C13),IF('Detail Resultat Analyse Token'!C13&lt;&gt;"",'Detail Resultat Analyse Token'!C13,""))</f>
        <v/>
      </c>
    </row>
    <row r="837" spans="1:1" x14ac:dyDescent="0.25">
      <c r="A837" t="str">
        <f>IF('Detail Resultat Analyse Token'!B14&lt;&gt;"",CONCATENATE('Detail Resultat Analyse Token'!B14,"=", 'Detail Resultat Analyse Token'!C14),IF('Detail Resultat Analyse Token'!C14&lt;&gt;"",'Detail Resultat Analyse Token'!C14,""))</f>
        <v/>
      </c>
    </row>
    <row r="838" spans="1:1" x14ac:dyDescent="0.25">
      <c r="A838" t="str">
        <f>IF('Detail Resultat Analyse Token'!B15&lt;&gt;"",CONCATENATE('Detail Resultat Analyse Token'!B15,"=", 'Detail Resultat Analyse Token'!C15),IF('Detail Resultat Analyse Token'!C15&lt;&gt;"",'Detail Resultat Analyse Token'!C15,""))</f>
        <v/>
      </c>
    </row>
    <row r="839" spans="1:1" x14ac:dyDescent="0.25">
      <c r="A839" t="str">
        <f>IF('Detail Resultat Analyse Token'!B16&lt;&gt;"",CONCATENATE('Detail Resultat Analyse Token'!B16,"=", 'Detail Resultat Analyse Token'!C16),IF('Detail Resultat Analyse Token'!C16&lt;&gt;"",'Detail Resultat Analyse Token'!C16,""))</f>
        <v/>
      </c>
    </row>
    <row r="840" spans="1:1" x14ac:dyDescent="0.25">
      <c r="A840" t="str">
        <f>IF('Detail Resultat Analyse Token'!B17&lt;&gt;"",CONCATENATE('Detail Resultat Analyse Token'!B17,"=", 'Detail Resultat Analyse Token'!C17),IF('Detail Resultat Analyse Token'!C17&lt;&gt;"",'Detail Resultat Analyse Token'!C17,""))</f>
        <v/>
      </c>
    </row>
    <row r="841" spans="1:1" x14ac:dyDescent="0.25">
      <c r="A841" t="str">
        <f>IF('Detail Resultat Analyse Token'!B18&lt;&gt;"",CONCATENATE('Detail Resultat Analyse Token'!B18,"=", 'Detail Resultat Analyse Token'!C18),IF('Detail Resultat Analyse Token'!C18&lt;&gt;"",'Detail Resultat Analyse Token'!C18,""))</f>
        <v/>
      </c>
    </row>
    <row r="842" spans="1:1" x14ac:dyDescent="0.25">
      <c r="A842" t="str">
        <f>IF('Detail Resultat Analyse Token'!B19&lt;&gt;"",CONCATENATE('Detail Resultat Analyse Token'!B19,"=", 'Detail Resultat Analyse Token'!C19),IF('Detail Resultat Analyse Token'!C19&lt;&gt;"",'Detail Resultat Analyse Token'!C19,""))</f>
        <v/>
      </c>
    </row>
    <row r="843" spans="1:1" x14ac:dyDescent="0.25">
      <c r="A843" t="str">
        <f>IF('Detail Resultat Analyse Token'!B20&lt;&gt;"",CONCATENATE('Detail Resultat Analyse Token'!B20,"=", 'Detail Resultat Analyse Token'!C20),IF('Detail Resultat Analyse Token'!C20&lt;&gt;"",'Detail Resultat Analyse Token'!C20,""))</f>
        <v/>
      </c>
    </row>
    <row r="844" spans="1:1" x14ac:dyDescent="0.25">
      <c r="A844" t="str">
        <f>IF('Detail Resultat Analyse Token'!B21&lt;&gt;"",CONCATENATE('Detail Resultat Analyse Token'!B21,"=", 'Detail Resultat Analyse Token'!C21),IF('Detail Resultat Analyse Token'!C21&lt;&gt;"",'Detail Resultat Analyse Token'!C21,""))</f>
        <v/>
      </c>
    </row>
    <row r="845" spans="1:1" x14ac:dyDescent="0.25">
      <c r="A845" t="str">
        <f>IF('Detail Resultat Analyse Token'!B22&lt;&gt;"",CONCATENATE('Detail Resultat Analyse Token'!B22,"=", 'Detail Resultat Analyse Token'!C22),IF('Detail Resultat Analyse Token'!C22&lt;&gt;"",'Detail Resultat Analyse Token'!C22,""))</f>
        <v/>
      </c>
    </row>
    <row r="846" spans="1:1" x14ac:dyDescent="0.25">
      <c r="A846" t="str">
        <f>IF('Detail Resultat Analyse Token'!B23&lt;&gt;"",CONCATENATE('Detail Resultat Analyse Token'!B23,"=", 'Detail Resultat Analyse Token'!C23),IF('Detail Resultat Analyse Token'!C23&lt;&gt;"",'Detail Resultat Analyse Token'!C23,""))</f>
        <v/>
      </c>
    </row>
    <row r="847" spans="1:1" x14ac:dyDescent="0.25">
      <c r="A847" t="str">
        <f>IF('Detail Resultat Analyse Token'!B24&lt;&gt;"",CONCATENATE('Detail Resultat Analyse Token'!B24,"=", 'Detail Resultat Analyse Token'!C24),IF('Detail Resultat Analyse Token'!C24&lt;&gt;"",'Detail Resultat Analyse Token'!C24,""))</f>
        <v/>
      </c>
    </row>
    <row r="848" spans="1:1" x14ac:dyDescent="0.25">
      <c r="A848" t="str">
        <f>IF('Detail Resultat Analyse Token'!B25&lt;&gt;"",CONCATENATE('Detail Resultat Analyse Token'!B25,"=", 'Detail Resultat Analyse Token'!C25),IF('Detail Resultat Analyse Token'!C25&lt;&gt;"",'Detail Resultat Analyse Token'!C25,""))</f>
        <v/>
      </c>
    </row>
    <row r="849" spans="1:1" x14ac:dyDescent="0.25">
      <c r="A849" t="str">
        <f>IF('Detail Resultat Analyse Token'!B26&lt;&gt;"",CONCATENATE('Detail Resultat Analyse Token'!B26,"=", 'Detail Resultat Analyse Token'!C26),IF('Detail Resultat Analyse Token'!C26&lt;&gt;"",'Detail Resultat Analyse Token'!C26,""))</f>
        <v/>
      </c>
    </row>
    <row r="850" spans="1:1" x14ac:dyDescent="0.25">
      <c r="A850" t="str">
        <f>IF('Detail Resultat Analyse Token'!B27&lt;&gt;"",CONCATENATE('Detail Resultat Analyse Token'!B27,"=", 'Detail Resultat Analyse Token'!C27),IF('Detail Resultat Analyse Token'!C27&lt;&gt;"",'Detail Resultat Analyse Token'!C27,""))</f>
        <v/>
      </c>
    </row>
    <row r="851" spans="1:1" x14ac:dyDescent="0.25">
      <c r="A851" t="str">
        <f>IF('Detail Resultat Analyse Token'!B28&lt;&gt;"",CONCATENATE('Detail Resultat Analyse Token'!B28,"=", 'Detail Resultat Analyse Token'!C28),IF('Detail Resultat Analyse Token'!C28&lt;&gt;"",'Detail Resultat Analyse Token'!C28,""))</f>
        <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841"/>
  <sheetViews>
    <sheetView showZeros="0" topLeftCell="A384" zoomScaleNormal="100" workbookViewId="0">
      <selection activeCell="A399" sqref="A1:A841"/>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window.menu.level1.sublevel1.title=Importar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window.menu.level5.title=Biblioteca</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window.menu.level5.sublevel3.title=Consultar / Editar</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window.main.inconsistency.error.panel.title=Errores de coherencia</v>
      </c>
    </row>
    <row r="49" spans="1:1" x14ac:dyDescent="0.25">
      <c r="A49" t="str">
        <f>IF('Fenêtre principal'!B50&lt;&gt;"",CONCATENATE('Fenêtre principal'!B50,"=", 'Fenêtre principal'!D50),IF('Fenêtre principal'!D50&lt;&gt;"",'Fenêtre principal'!D50,""))</f>
        <v>window.main.inconsistency.error.duplicate.button.label=Ver errores de duplicados</v>
      </c>
    </row>
    <row r="50" spans="1:1" x14ac:dyDescent="0.25">
      <c r="A50" t="str">
        <f>IF('Fenêtre principal'!B51&lt;&gt;"",CONCATENATE('Fenêtre principal'!B51,"=", 'Fenêtre principal'!D51),IF('Fenêtre principal'!D51&lt;&gt;"",'Fenêtre principal'!D51,""))</f>
        <v>window.main.inconsistency.error.base.code.button.label=Ver errores de etiquetas introductoria</v>
      </c>
    </row>
    <row r="51" spans="1:1" x14ac:dyDescent="0.25">
      <c r="A51" t="str">
        <f>IF('Fenêtre principal'!B52&lt;&gt;"",CONCATENATE('Fenêtre principal'!B52,"=", 'Fenêtre principal'!D52),IF('Fenêtre principal'!D52&lt;&gt;"",'Fenêtre principal'!D52,""))</f>
        <v>window.menu.level6.title=Análisis</v>
      </c>
    </row>
    <row r="52" spans="1:1" x14ac:dyDescent="0.25">
      <c r="A52" t="str">
        <f>IF('Fenêtre principal'!B53&lt;&gt;"",CONCATENATE('Fenêtre principal'!B53,"=", 'Fenêtre principal'!D53),IF('Fenêtre principal'!D53&lt;&gt;"",'Fenêtre principal'!D53,""))</f>
        <v>window.menu.level6.sublevel1.title=Iniciar un análisis</v>
      </c>
    </row>
    <row r="53" spans="1:1" x14ac:dyDescent="0.25">
      <c r="A53" t="str">
        <f>IF('Fenêtre principal'!B54&lt;&gt;"",CONCATENATE('Fenêtre principal'!B54,"=", 'Fenêtre principal'!D54),IF('Fenêtre principal'!D54&lt;&gt;"",'Fenêtre principal'!D54,""))</f>
        <v>window.menu.level6.sublevel2.title=Cargar un análisis</v>
      </c>
    </row>
    <row r="54" spans="1:1" x14ac:dyDescent="0.25">
      <c r="A54" t="str">
        <f>IF('Fenêtre principal'!B55&lt;&gt;"",CONCATENATE('Fenêtre principal'!B55,"=", 'Fenêtre principal'!D55),IF('Fenêtre principal'!D55&lt;&gt;"",'Fenêtre principal'!D55,""))</f>
        <v>window.menu.level1.sublevel5.title=Importar Excel</v>
      </c>
    </row>
    <row r="55" spans="1:1" x14ac:dyDescent="0.25">
      <c r="A55" t="str">
        <f>IF('Fenêtre principal'!B56&lt;&gt;"",CONCATENATE('Fenêtre principal'!B56,"=", 'Fenêtre principal'!D56),IF('Fenêtre principal'!D56&lt;&gt;"",'Fenêtre principal'!D56,""))</f>
        <v>window.menu.level6.sublevel3.title=Gestión de listas</v>
      </c>
    </row>
    <row r="56" spans="1:1" x14ac:dyDescent="0.25">
      <c r="A56" t="str">
        <f>IF('Fenêtre principal'!B57&lt;&gt;"",CONCATENATE('Fenêtre principal'!B57,"=", 'Fenêtre principal'!D57),IF('Fenêtre principal'!D57&lt;&gt;"",'Fenêtre principal'!D57,""))</f>
        <v>window.menu.level6.sublevel3.sublevel1.title=Stopwords</v>
      </c>
    </row>
    <row r="57" spans="1:1" x14ac:dyDescent="0.25">
      <c r="A57" t="str">
        <f>IF('Fenêtre principal'!B58&lt;&gt;"",CONCATENATE('Fenêtre principal'!B58,"=", 'Fenêtre principal'!D58),IF('Fenêtre principal'!D58&lt;&gt;"",'Fenêtre principal'!D58,""))</f>
        <v>window.menu.level6.sublevel3.sublevel2.title=Lemas</v>
      </c>
    </row>
    <row r="58" spans="1:1" x14ac:dyDescent="0.25">
      <c r="A58" t="str">
        <f>IF('Fenêtre principal'!B59&lt;&gt;"",CONCATENATE('Fenêtre principal'!B59,"=", 'Fenêtre principal'!D59),IF('Fenêtre principal'!D59&lt;&gt;"",'Fenêtre principal'!D59,""))</f>
        <v>window.menu.level6.sublevel3.sublevel3.title=Lemas por clase</v>
      </c>
    </row>
    <row r="59" spans="1:1" x14ac:dyDescent="0.25">
      <c r="A59" t="str">
        <f>IF('Fenêtre principal'!B60&lt;&gt;"",CONCATENATE('Fenêtre principal'!B60,"=", 'Fenêtre principal'!D60),IF('Fenêtre principal'!D60&lt;&gt;"",'Fenêtre principal'!D60,""))</f>
        <v/>
      </c>
    </row>
    <row r="60" spans="1:1" x14ac:dyDescent="0.25">
      <c r="A60" t="str">
        <f>IF('Fenêtre principal'!B61&lt;&gt;"",CONCATENATE('Fenêtre principal'!B61,"=", 'Fenêtre principal'!D61),IF('Fenêtre principal'!D61&lt;&gt;"",'Fenêtre principal'!D61,""))</f>
        <v/>
      </c>
    </row>
    <row r="61" spans="1:1" x14ac:dyDescent="0.25">
      <c r="A61" t="str">
        <f>IF('Fenêtre principal'!B62&lt;&gt;"",CONCATENATE('Fenêtre principal'!B62,"=", 'Fenêtre principal'!D62),IF('Fenêtre principal'!D62&lt;&gt;"",'Fenêtre principal'!D62,""))</f>
        <v/>
      </c>
    </row>
    <row r="62" spans="1:1" x14ac:dyDescent="0.25">
      <c r="A62" t="str">
        <f>IF('Fenêtre principal'!B63&lt;&gt;"",CONCATENATE('Fenêtre principal'!B63,"=", 'Fenêtre principal'!D63),IF('Fenêtre principal'!D63&lt;&gt;"",'Fenêtre principal'!D63,""))</f>
        <v/>
      </c>
    </row>
    <row r="63" spans="1:1" x14ac:dyDescent="0.25">
      <c r="A63" t="str">
        <f>IF('Fenêtre principal'!B64&lt;&gt;"",CONCATENATE('Fenêtre principal'!B64,"=", 'Fenêtre principal'!D64),IF('Fenêtre principal'!D64&lt;&gt;"",'Fenêtre principal'!D64,""))</f>
        <v/>
      </c>
    </row>
    <row r="64" spans="1:1" x14ac:dyDescent="0.25">
      <c r="A64" t="str">
        <f>IF('Fenêtre principal'!B65&lt;&gt;"",CONCATENATE('Fenêtre principal'!B65,"=", 'Fenêtre principal'!D65),IF('Fenêtre principal'!D65&lt;&gt;"",'Fenêtre principal'!D65,""))</f>
        <v/>
      </c>
    </row>
    <row r="65" spans="1:1" x14ac:dyDescent="0.25">
      <c r="A65" t="str">
        <f>IF('Fenêtre principal'!B66&lt;&gt;"",CONCATENATE('Fenêtre principal'!B66,"=", 'Fenêtre principal'!D66),IF('Fenêtre principal'!D66&lt;&gt;"",'Fenêtre principal'!D66,""))</f>
        <v/>
      </c>
    </row>
    <row r="66" spans="1:1" x14ac:dyDescent="0.25">
      <c r="A66" t="str">
        <f>IF('Fenêtre principal'!B67&lt;&gt;"",CONCATENATE('Fenêtre principal'!B67,"=", 'Fenêtre principal'!D67),IF('Fenêtre principal'!D67&lt;&gt;"",'Fenêtre principal'!D67,""))</f>
        <v/>
      </c>
    </row>
    <row r="67" spans="1:1" x14ac:dyDescent="0.25">
      <c r="A67" t="str">
        <f>IF('Fenêtre principal'!B68&lt;&gt;"",CONCATENATE('Fenêtre principal'!B68,"=", 'Fenêtre principal'!D68),IF('Fenêtre principal'!D68&lt;&gt;"",'Fenêtre principal'!D68,""))</f>
        <v/>
      </c>
    </row>
    <row r="68" spans="1:1" x14ac:dyDescent="0.25">
      <c r="A68" t="str">
        <f>IF('Fenêtre principal'!B69&lt;&gt;"",CONCATENATE('Fenêtre principal'!B69,"=", 'Fenêtre principal'!D69),IF('Fenêtre principal'!D69&lt;&gt;"",'Fenêtre principal'!D69,""))</f>
        <v/>
      </c>
    </row>
    <row r="69" spans="1:1" x14ac:dyDescent="0.25">
      <c r="A69" t="str">
        <f>IF('Fenêtre principal'!B70&lt;&gt;"",CONCATENATE('Fenêtre principal'!B70,"=", 'Fenêtre principal'!D70),IF('Fenêtre principal'!D70&lt;&gt;"",'Fenêtre principal'!D70,""))</f>
        <v/>
      </c>
    </row>
    <row r="70" spans="1:1" x14ac:dyDescent="0.25">
      <c r="A70" t="str">
        <f>IF('Fenêtre principal'!B71&lt;&gt;"",CONCATENATE('Fenêtre principal'!B71,"=", 'Fenêtre principal'!D71),IF('Fenêtre principal'!D71&lt;&gt;"",'Fenêtre principal'!D71,""))</f>
        <v/>
      </c>
    </row>
    <row r="71" spans="1:1" x14ac:dyDescent="0.25">
      <c r="A71" t="str">
        <f>IF('Fenêtre principal'!B72&lt;&gt;"",CONCATENATE('Fenêtre principal'!B72,"=", 'Fenêtre principal'!D72),IF('Fenêtre principal'!D72&lt;&gt;"",'Fenêtre principal'!D72,""))</f>
        <v/>
      </c>
    </row>
    <row r="72" spans="1:1" x14ac:dyDescent="0.25">
      <c r="A72" t="str">
        <f>IF('Fenêtre principal'!B73&lt;&gt;"",CONCATENATE('Fenêtre principal'!B73,"=", 'Fenêtre principal'!D73),IF('Fenêtre principal'!D73&lt;&gt;"",'Fenêtre principal'!D73,""))</f>
        <v/>
      </c>
    </row>
    <row r="73" spans="1:1" x14ac:dyDescent="0.25">
      <c r="A73" t="str">
        <f>IF('Fenêtre principal'!B74&lt;&gt;"",CONCATENATE('Fenêtre principal'!B74,"=", 'Fenêtre principal'!D74),IF('Fenêtre principal'!D74&lt;&gt;"",'Fenêtre principal'!D74,""))</f>
        <v/>
      </c>
    </row>
    <row r="74" spans="1:1" x14ac:dyDescent="0.25">
      <c r="A74" t="str">
        <f>IF('Fenêtre principal'!B75&lt;&gt;"",CONCATENATE('Fenêtre principal'!B75,"=", 'Fenêtre principal'!D75),IF('Fenêtre principal'!D75&lt;&gt;"",'Fenêtre principal'!D75,""))</f>
        <v/>
      </c>
    </row>
    <row r="75" spans="1:1" x14ac:dyDescent="0.25">
      <c r="A75" t="str">
        <f>IF('Fenêtre erreur ligne'!B2&lt;&gt;"",CONCATENATE('Fenêtre erreur ligne'!B2,"=", 'Fenêtre erreur ligne'!D2),IF('Fenêtre erreur ligne'!D2&lt;&gt;"",'Fenêtre erreur ligne'!D2,""))</f>
        <v># Pantalla corregir error de línea</v>
      </c>
    </row>
    <row r="76" spans="1:1" x14ac:dyDescent="0.25">
      <c r="A76" t="str">
        <f>IF('Fenêtre erreur ligne'!B3&lt;&gt;"",CONCATENATE('Fenêtre erreur ligne'!B3,"=", 'Fenêtre erreur ligne'!D3),IF('Fenêtre erreur ligne'!D3&lt;&gt;"",'Fenêtre erreur ligne'!D3,""))</f>
        <v xml:space="preserve">window.fixed.error.line.title=Corrección de etiquetas </v>
      </c>
    </row>
    <row r="77" spans="1:1" x14ac:dyDescent="0.25">
      <c r="A77" t="str">
        <f>IF('Fenêtre erreur ligne'!B4&lt;&gt;"",CONCATENATE('Fenêtre erreur ligne'!B4,"=", 'Fenêtre erreur ligne'!D4),IF('Fenêtre erreur ligne'!D4&lt;&gt;"",'Fenêtre erreur ligne'!D4,""))</f>
        <v>window.fixed.error.line.content.panel.title=Etiquetas para corrección %d / %d</v>
      </c>
    </row>
    <row r="78" spans="1:1" x14ac:dyDescent="0.25">
      <c r="A78" t="str">
        <f>IF('Fenêtre erreur ligne'!B5&lt;&gt;"",CONCATENATE('Fenêtre erreur ligne'!B5,"=", 'Fenêtre erreur ligne'!D5),IF('Fenêtre erreur ligne'!D5&lt;&gt;"",'Fenêtre erreur ligne'!D5,""))</f>
        <v>window.fixed.error.line.content.panel.line.error.label=Etiqueta errónea :</v>
      </c>
    </row>
    <row r="79" spans="1:1" x14ac:dyDescent="0.25">
      <c r="A79" t="str">
        <f>IF('Fenêtre erreur ligne'!B6&lt;&gt;"",CONCATENATE('Fenêtre erreur ligne'!B6,"=", 'Fenêtre erreur ligne'!D6),IF('Fenêtre erreur ligne'!D6&lt;&gt;"",'Fenêtre erreur ligne'!D6,""))</f>
        <v xml:space="preserve">window.fixed.error.line.content.panel.line.fixed.label=Etiquetas corregida : </v>
      </c>
    </row>
    <row r="80" spans="1:1" x14ac:dyDescent="0.25">
      <c r="A80" t="str">
        <f>IF('Fenêtre erreur ligne'!B7&lt;&gt;"",CONCATENATE('Fenêtre erreur ligne'!B7,"=", 'Fenêtre erreur ligne'!D7),IF('Fenêtre erreur ligne'!D7&lt;&gt;"",'Fenêtre erreur ligne'!D7,""))</f>
        <v>window.fixed.error.line.action.panel.title=Acciones</v>
      </c>
    </row>
    <row r="81" spans="1:1" x14ac:dyDescent="0.25">
      <c r="A81" t="str">
        <f>IF('Fenêtre erreur ligne'!B8&lt;&gt;"",CONCATENATE('Fenêtre erreur ligne'!B8,"=", 'Fenêtre erreur ligne'!D8),IF('Fenêtre erreur ligne'!D8&lt;&gt;"",'Fenêtre erreur ligne'!D8,""))</f>
        <v>window.fixed.error.line.action.panel.save.next.button.label=Corregir y pasar a la siguiente</v>
      </c>
    </row>
    <row r="82" spans="1:1" x14ac:dyDescent="0.25">
      <c r="A82" t="str">
        <f>IF('Fenêtre erreur ligne'!B9&lt;&gt;"",CONCATENATE('Fenêtre erreur ligne'!B9,"=", 'Fenêtre erreur ligne'!D9),IF('Fenêtre erreur ligne'!D9&lt;&gt;"",'Fenêtre erreur ligne'!D9,""))</f>
        <v>window.fixed.error.line.action.panel.save.quit.button.label=Guardar las etiquetas corregidas</v>
      </c>
    </row>
    <row r="83" spans="1:1" x14ac:dyDescent="0.25">
      <c r="A83" t="str">
        <f>IF('Fenêtre erreur ligne'!B10&lt;&gt;"",CONCATENATE('Fenêtre erreur ligne'!B10,"=", 'Fenêtre erreur ligne'!D10),IF('Fenêtre erreur ligne'!D10&lt;&gt;"",'Fenêtre erreur ligne'!D10,""))</f>
        <v xml:space="preserve">window.fixed.error.line.content.panel.line.number.label=Número de la línea : </v>
      </c>
    </row>
    <row r="84" spans="1:1" x14ac:dyDescent="0.25">
      <c r="A84" t="str">
        <f>IF('Fenêtre erreur ligne'!B11&lt;&gt;"",CONCATENATE('Fenêtre erreur ligne'!B11,"=", 'Fenêtre erreur ligne'!D11),IF('Fenêtre erreur ligne'!D11&lt;&gt;"",'Fenêtre erreur ligne'!D11,""))</f>
        <v xml:space="preserve">window.fixed.error.line.content.panel.line.file.label=Ubicación del error : </v>
      </c>
    </row>
    <row r="85" spans="1:1" x14ac:dyDescent="0.25">
      <c r="A85" t="str">
        <f>IF('Fenêtre erreur ligne'!B12&lt;&gt;"",CONCATENATE('Fenêtre erreur ligne'!B12,"=", 'Fenêtre erreur ligne'!D12),IF('Fenêtre erreur ligne'!D12&lt;&gt;"",'Fenêtre erreur ligne'!D12,""))</f>
        <v>window.fixed.error.line.information.panel.title=Informaciónes</v>
      </c>
    </row>
    <row r="86" spans="1:1" x14ac:dyDescent="0.25">
      <c r="A86" t="str">
        <f>IF('Fenêtre erreur ligne'!B13&lt;&gt;"",CONCATENATE('Fenêtre erreur ligne'!B13,"=", 'Fenêtre erreur ligne'!D13),IF('Fenêtre erreur ligne'!D13&lt;&gt;"",'Fenêtre erreur ligne'!D13,""))</f>
        <v>window.fixed.error.line.list.field.label=Lista de etiquetas</v>
      </c>
    </row>
    <row r="87" spans="1:1" x14ac:dyDescent="0.25">
      <c r="A87" t="str">
        <f>IF('Fenêtre erreur ligne'!B14&lt;&gt;"",CONCATENATE('Fenêtre erreur ligne'!B14,"=", 'Fenêtre erreur ligne'!D14),IF('Fenêtre erreur ligne'!D14&lt;&gt;"",'Fenêtre erreur ligne'!D14,""))</f>
        <v>window.fixed.error.line.list.field.panel.title=Elección de la etiqueta</v>
      </c>
    </row>
    <row r="88" spans="1:1" x14ac:dyDescent="0.25">
      <c r="A88"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89" spans="1:1" x14ac:dyDescent="0.25">
      <c r="A89"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90" spans="1:1" x14ac:dyDescent="0.25">
      <c r="A90"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91" spans="1:1" x14ac:dyDescent="0.25">
      <c r="A91" t="str">
        <f>IF('Fenêtre erreur ligne'!B18&lt;&gt;"",CONCATENATE('Fenêtre erreur ligne'!B18,"=", 'Fenêtre erreur ligne'!D18),IF('Fenêtre erreur ligne'!D18&lt;&gt;"",'Fenêtre erreur ligne'!D18,""))</f>
        <v>window.fixed.error.line.selected.data.panel.title=Selección de los datos</v>
      </c>
    </row>
    <row r="92" spans="1:1" x14ac:dyDescent="0.25">
      <c r="A92" t="str">
        <f>IF('Fenêtre erreur ligne'!B19&lt;&gt;"",CONCATENATE('Fenêtre erreur ligne'!B19,"=", 'Fenêtre erreur ligne'!D19),IF('Fenêtre erreur ligne'!D19&lt;&gt;"",'Fenêtre erreur ligne'!D19,""))</f>
        <v xml:space="preserve">window.fixed.error.line.selected.data.select.text.label=Contenido completo de la línea : </v>
      </c>
    </row>
    <row r="93" spans="1:1" x14ac:dyDescent="0.25">
      <c r="A93" t="str">
        <f>IF('Fenêtre erreur ligne'!B20&lt;&gt;"",CONCATENATE('Fenêtre erreur ligne'!B20,"=", 'Fenêtre erreur ligne'!D20),IF('Fenêtre erreur ligne'!D20&lt;&gt;"",'Fenêtre erreur ligne'!D20,""))</f>
        <v xml:space="preserve">window.fixed.error.line.selected.data.selected.text.label=Datos seleccionados : </v>
      </c>
    </row>
    <row r="94" spans="1:1" x14ac:dyDescent="0.25">
      <c r="A94" t="str">
        <f>IF('Fenêtre erreur ligne'!B21&lt;&gt;"",CONCATENATE('Fenêtre erreur ligne'!B21,"=", 'Fenêtre erreur ligne'!D21),IF('Fenêtre erreur ligne'!D21&lt;&gt;"",'Fenêtre erreur ligne'!D21,""))</f>
        <v>window.fixed.error.line.selected.data.select.text.button.label=Identificar</v>
      </c>
    </row>
    <row r="95" spans="1:1" x14ac:dyDescent="0.25">
      <c r="A95" t="str">
        <f>IF('Fenêtre erreur ligne'!B22&lt;&gt;"",CONCATENATE('Fenêtre erreur ligne'!B22,"=", 'Fenêtre erreur ligne'!D22),IF('Fenêtre erreur ligne'!D22&lt;&gt;"",'Fenêtre erreur ligne'!D22,""))</f>
        <v>window.fixed.error.line.wizard.panel.title=Asistente de corrección de línea</v>
      </c>
    </row>
    <row r="96" spans="1:1" x14ac:dyDescent="0.25">
      <c r="A96" t="str">
        <f>IF('Fenêtre erreur ligne'!B23&lt;&gt;"",CONCATENATE('Fenêtre erreur ligne'!B23,"=", 'Fenêtre erreur ligne'!D23),IF('Fenêtre erreur ligne'!D23&lt;&gt;"",'Fenêtre erreur ligne'!D23,""))</f>
        <v>window.fixed.error.line.mode.panel.title= Modo de corrección</v>
      </c>
    </row>
    <row r="97" spans="1:1" x14ac:dyDescent="0.25">
      <c r="A97" t="str">
        <f>IF('Fenêtre erreur ligne'!B24&lt;&gt;"",CONCATENATE('Fenêtre erreur ligne'!B24,"=", 'Fenêtre erreur ligne'!D24),IF('Fenêtre erreur ligne'!D24&lt;&gt;"",'Fenêtre erreur ligne'!D24,""))</f>
        <v>window.fixed.error.line.mode.wizard.label=Asistente</v>
      </c>
    </row>
    <row r="98" spans="1:1" x14ac:dyDescent="0.25">
      <c r="A98" t="str">
        <f>IF('Fenêtre erreur ligne'!B25&lt;&gt;"",CONCATENATE('Fenêtre erreur ligne'!B25,"=", 'Fenêtre erreur ligne'!D25),IF('Fenêtre erreur ligne'!D25&lt;&gt;"",'Fenêtre erreur ligne'!D25,""))</f>
        <v>window.fixed.error.line.mode.expert.label=Experto</v>
      </c>
    </row>
    <row r="99" spans="1:1" x14ac:dyDescent="0.25">
      <c r="A99"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100" spans="1:1" x14ac:dyDescent="0.25">
      <c r="A100"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101" spans="1:1" x14ac:dyDescent="0.25">
      <c r="A101" t="str">
        <f>IF('Fenêtre erreur ligne'!B28&lt;&gt;"",CONCATENATE('Fenêtre erreur ligne'!B28,"=", 'Fenêtre erreur ligne'!D28),IF('Fenêtre erreur ligne'!D28&lt;&gt;"",'Fenêtre erreur ligne'!D28,""))</f>
        <v/>
      </c>
    </row>
    <row r="102" spans="1:1" x14ac:dyDescent="0.25">
      <c r="A102" t="str">
        <f>IF('Fenêtre erreur ligne'!B29&lt;&gt;"",CONCATENATE('Fenêtre erreur ligne'!B29,"=", 'Fenêtre erreur ligne'!D29),IF('Fenêtre erreur ligne'!D29&lt;&gt;"",'Fenêtre erreur ligne'!D29,""))</f>
        <v/>
      </c>
    </row>
    <row r="103" spans="1:1" x14ac:dyDescent="0.25">
      <c r="A103" t="str">
        <f>IF('Fenêtre erreur ligne'!B30&lt;&gt;"",CONCATENATE('Fenêtre erreur ligne'!B30,"=", 'Fenêtre erreur ligne'!D30),IF('Fenêtre erreur ligne'!D30&lt;&gt;"",'Fenêtre erreur ligne'!D30,""))</f>
        <v/>
      </c>
    </row>
    <row r="104" spans="1:1" x14ac:dyDescent="0.25">
      <c r="A104" t="str">
        <f>IF('Fenêtre erreur ligne'!B31&lt;&gt;"",CONCATENATE('Fenêtre erreur ligne'!B31,"=", 'Fenêtre erreur ligne'!D31),IF('Fenêtre erreur ligne'!D31&lt;&gt;"",'Fenêtre erreur ligne'!D31,""))</f>
        <v/>
      </c>
    </row>
    <row r="105" spans="1:1" x14ac:dyDescent="0.25">
      <c r="A105" t="str">
        <f>IF('Correction Edit texte'!B2&lt;&gt;"",CONCATENATE('Correction Edit texte'!B2,"=", 'Correction Edit texte'!D2),IF('Correction Edit texte'!D2&lt;&gt;"",'Correction Edit texte'!D2,""))</f>
        <v># Pantalla corregir error de línea</v>
      </c>
    </row>
    <row r="106" spans="1:1" x14ac:dyDescent="0.25">
      <c r="A106" t="str">
        <f>IF('Correction Edit texte'!B3&lt;&gt;"",CONCATENATE('Correction Edit texte'!B3,"=", 'Correction Edit texte'!D3),IF('Correction Edit texte'!D3&lt;&gt;"",'Correction Edit texte'!D3,""))</f>
        <v>window.fixed.text.title=Corrección de los materiales</v>
      </c>
    </row>
    <row r="107" spans="1:1" x14ac:dyDescent="0.25">
      <c r="A107" t="str">
        <f>IF('Correction Edit texte'!B4&lt;&gt;"",CONCATENATE('Correction Edit texte'!B4,"=", 'Correction Edit texte'!D4),IF('Correction Edit texte'!D4&lt;&gt;"",'Correction Edit texte'!D4,""))</f>
        <v>window.fixed.text.action.panel.title=Corrección del texto %d / %d</v>
      </c>
    </row>
    <row r="108" spans="1:1" x14ac:dyDescent="0.25">
      <c r="A108" t="str">
        <f>IF('Correction Edit texte'!B5&lt;&gt;"",CONCATENATE('Correction Edit texte'!B5,"=", 'Correction Edit texte'!D5),IF('Correction Edit texte'!D5&lt;&gt;"",'Correction Edit texte'!D5,""))</f>
        <v>window.fixed.text.action.fill.specific.button.title=Corrección de informaciones específicas</v>
      </c>
    </row>
    <row r="109" spans="1:1" x14ac:dyDescent="0.25">
      <c r="A109" t="str">
        <f>IF('Correction Edit texte'!B6&lt;&gt;"",CONCATENATE('Correction Edit texte'!B6,"=", 'Correction Edit texte'!D6),IF('Correction Edit texte'!D6&lt;&gt;"",'Correction Edit texte'!D6,""))</f>
        <v>window.fixed.text.action.next.button.title=Corregir y pasar al texto siguiente</v>
      </c>
    </row>
    <row r="110" spans="1:1" x14ac:dyDescent="0.25">
      <c r="A110" t="str">
        <f>IF('Correction Edit texte'!B7&lt;&gt;"",CONCATENATE('Correction Edit texte'!B7,"=", 'Correction Edit texte'!D7),IF('Correction Edit texte'!D7&lt;&gt;"",'Correction Edit texte'!D7,""))</f>
        <v>window.fixed.text.action.next.and.save.button.title=Corregir y salir</v>
      </c>
    </row>
    <row r="111" spans="1:1" x14ac:dyDescent="0.25">
      <c r="A111" t="str">
        <f>IF('Correction Edit texte'!B8&lt;&gt;"",CONCATENATE('Correction Edit texte'!B8,"=", 'Correction Edit texte'!D8),IF('Correction Edit texte'!D8&lt;&gt;"",'Correction Edit texte'!D8,""))</f>
        <v/>
      </c>
    </row>
    <row r="112" spans="1:1" x14ac:dyDescent="0.25">
      <c r="A112" t="str">
        <f>IF('Correction Edit texte'!B9&lt;&gt;"",CONCATENATE('Correction Edit texte'!B9,"=", 'Correction Edit texte'!D9),IF('Correction Edit texte'!D9&lt;&gt;"",'Correction Edit texte'!D9,""))</f>
        <v># Información del documento (utilizado para crear, editar, corregir textos)</v>
      </c>
    </row>
    <row r="113" spans="1:1" x14ac:dyDescent="0.25">
      <c r="A113" t="str">
        <f>IF('Correction Edit texte'!B10&lt;&gt;"",CONCATENATE('Correction Edit texte'!B10,"=", 'Correction Edit texte'!D10),IF('Correction Edit texte'!D10&lt;&gt;"",'Correction Edit texte'!D10,""))</f>
        <v xml:space="preserve">window.create.text.content.panel.title=Información acerca del material </v>
      </c>
    </row>
    <row r="114" spans="1:1" x14ac:dyDescent="0.25">
      <c r="A114" t="str">
        <f>IF('Correction Edit texte'!B11&lt;&gt;"",CONCATENATE('Correction Edit texte'!B11,"=", 'Correction Edit texte'!D11),IF('Correction Edit texte'!D11&lt;&gt;"",'Correction Edit texte'!D11,""))</f>
        <v>window.create.text.file.panel.title=Información del documento</v>
      </c>
    </row>
    <row r="115" spans="1:1" x14ac:dyDescent="0.25">
      <c r="A115" t="str">
        <f>IF('Correction Edit texte'!B12&lt;&gt;"",CONCATENATE('Correction Edit texte'!B12,"=", 'Correction Edit texte'!D12),IF('Correction Edit texte'!D12&lt;&gt;"",'Correction Edit texte'!D12,""))</f>
        <v>window.create.text.name.label=Nombre del documento :</v>
      </c>
    </row>
    <row r="116" spans="1:1" x14ac:dyDescent="0.25">
      <c r="A116" t="str">
        <f>IF('Correction Edit texte'!B13&lt;&gt;"",CONCATENATE('Correction Edit texte'!B13,"=", 'Correction Edit texte'!D13),IF('Correction Edit texte'!D13&lt;&gt;"",'Correction Edit texte'!D13,""))</f>
        <v/>
      </c>
    </row>
    <row r="117" spans="1:1" x14ac:dyDescent="0.25">
      <c r="A117" t="str">
        <f>IF('Correction Edit texte'!B14&lt;&gt;"",CONCATENATE('Correction Edit texte'!B14,"=", 'Correction Edit texte'!D14),IF('Correction Edit texte'!D14&lt;&gt;"",'Correction Edit texte'!D14,""))</f>
        <v># Pantalla de Edición</v>
      </c>
    </row>
    <row r="118" spans="1:1" x14ac:dyDescent="0.25">
      <c r="A118" t="str">
        <f>IF('Correction Edit texte'!B15&lt;&gt;"",CONCATENATE('Correction Edit texte'!B15,"=", 'Correction Edit texte'!D15),IF('Correction Edit texte'!D15&lt;&gt;"",'Correction Edit texte'!D15,""))</f>
        <v>window.manage.texts.edit.text.panel.title=Consultar/Editar los materiales</v>
      </c>
    </row>
    <row r="119" spans="1:1" x14ac:dyDescent="0.25">
      <c r="A119" t="str">
        <f>IF('Correction Edit texte'!B16&lt;&gt;"",CONCATENATE('Correction Edit texte'!B16,"=", 'Correction Edit texte'!D16),IF('Correction Edit texte'!D16&lt;&gt;"",'Correction Edit texte'!D16,""))</f>
        <v>window.manage.texts.edit.text.action.panel.title=Guardar el material</v>
      </c>
    </row>
    <row r="120" spans="1:1" x14ac:dyDescent="0.25">
      <c r="A120" t="str">
        <f>IF('Correction Edit texte'!B17&lt;&gt;"",CONCATENATE('Correction Edit texte'!B17,"=", 'Correction Edit texte'!D17),IF('Correction Edit texte'!D17&lt;&gt;"",'Correction Edit texte'!D17,""))</f>
        <v>window.manage.texts.edit.text.action.fill.specific.button.title=Editar informaciones específicas</v>
      </c>
    </row>
    <row r="121" spans="1:1" x14ac:dyDescent="0.25">
      <c r="A121" t="str">
        <f>IF('Correction Edit texte'!B18&lt;&gt;"",CONCATENATE('Correction Edit texte'!B18,"=", 'Correction Edit texte'!D18),IF('Correction Edit texte'!D18&lt;&gt;"",'Correction Edit texte'!D18,""))</f>
        <v/>
      </c>
    </row>
    <row r="122" spans="1:1" x14ac:dyDescent="0.25">
      <c r="A122" t="str">
        <f>IF('Correction Edit texte'!B19&lt;&gt;"",CONCATENATE('Correction Edit texte'!B19,"=", 'Correction Edit texte'!D19),IF('Correction Edit texte'!D19&lt;&gt;"",'Correction Edit texte'!D19,""))</f>
        <v># Utilizado en edición de corpus y texto</v>
      </c>
    </row>
    <row r="123" spans="1:1" x14ac:dyDescent="0.25">
      <c r="A123" t="str">
        <f>IF('Correction Edit texte'!B20&lt;&gt;"",CONCATENATE('Correction Edit texte'!B20,"=", 'Correction Edit texte'!D20),IF('Correction Edit texte'!D20&lt;&gt;"",'Correction Edit texte'!D20,""))</f>
        <v>window.manage.texts.edit.text.action.button.save.and.quit.label=Guardar los cambios y cerrar</v>
      </c>
    </row>
    <row r="124" spans="1:1" x14ac:dyDescent="0.25">
      <c r="A124" t="str">
        <f>IF('Correction Edit texte'!B21&lt;&gt;"",CONCATENATE('Correction Edit texte'!B21,"=", 'Correction Edit texte'!D21),IF('Correction Edit texte'!D21&lt;&gt;"",'Correction Edit texte'!D21,""))</f>
        <v>window.manage.texts.edit.text.action.button.quit.label=Cerrar</v>
      </c>
    </row>
    <row r="125" spans="1:1" x14ac:dyDescent="0.25">
      <c r="A125" t="str">
        <f>IF('Correction Edit texte'!B22&lt;&gt;"",CONCATENATE('Correction Edit texte'!B22,"=", 'Correction Edit texte'!D22),IF('Correction Edit texte'!D22&lt;&gt;"",'Correction Edit texte'!D22,""))</f>
        <v>window.manage.texts.edit.text.action.button.save.label=Guardar los cambios</v>
      </c>
    </row>
    <row r="126" spans="1:1" x14ac:dyDescent="0.25">
      <c r="A126" t="str">
        <f>IF('Correction Edit texte'!B23&lt;&gt;"",CONCATENATE('Correction Edit texte'!B23,"=", 'Correction Edit texte'!D23),IF('Correction Edit texte'!D23&lt;&gt;"",'Correction Edit texte'!D23,""))</f>
        <v/>
      </c>
    </row>
    <row r="127" spans="1:1" x14ac:dyDescent="0.25">
      <c r="A127" t="str">
        <f>IF('Correction Edit texte'!B24&lt;&gt;"",CONCATENATE('Correction Edit texte'!B24,"=", 'Correction Edit texte'!D24),IF('Correction Edit texte'!D24&lt;&gt;"",'Correction Edit texte'!D24,""))</f>
        <v/>
      </c>
    </row>
    <row r="128" spans="1:1" x14ac:dyDescent="0.25">
      <c r="A128" t="str">
        <f>IF('Correction Edit texte'!B25&lt;&gt;"",CONCATENATE('Correction Edit texte'!B25,"=", 'Correction Edit texte'!D25),IF('Correction Edit texte'!D25&lt;&gt;"",'Correction Edit texte'!D25,""))</f>
        <v/>
      </c>
    </row>
    <row r="129" spans="1:1" x14ac:dyDescent="0.25">
      <c r="A129" t="str">
        <f>IF('Correction Edit texte'!B26&lt;&gt;"",CONCATENATE('Correction Edit texte'!B26,"=", 'Correction Edit texte'!D26),IF('Correction Edit texte'!D26&lt;&gt;"",'Correction Edit texte'!D26,""))</f>
        <v/>
      </c>
    </row>
    <row r="130" spans="1:1" x14ac:dyDescent="0.25">
      <c r="A130" t="str">
        <f>IF('Fenêtre spécifique'!B2&lt;&gt;"",CONCATENATE('Fenêtre spécifique'!B2,"=", 'Fenêtre spécifique'!D2),IF('Fenêtre spécifique'!D2&lt;&gt;"",'Fenêtre spécifique'!D2,""))</f>
        <v># Pantalla corregir error de línea</v>
      </c>
    </row>
    <row r="131" spans="1:1" x14ac:dyDescent="0.25">
      <c r="A131" t="str">
        <f>IF('Fenêtre spécifique'!B3&lt;&gt;"",CONCATENATE('Fenêtre spécifique'!B3,"=", 'Fenêtre spécifique'!D3),IF('Fenêtre spécifique'!D3&lt;&gt;"",'Fenêtre spécifique'!D3,""))</f>
        <v>window.fixed.specific.title=Corrección de las informaciones específicas</v>
      </c>
    </row>
    <row r="132" spans="1:1" x14ac:dyDescent="0.25">
      <c r="A132" t="str">
        <f>IF('Fenêtre spécifique'!B4&lt;&gt;"",CONCATENATE('Fenêtre spécifique'!B4,"=", 'Fenêtre spécifique'!D4),IF('Fenêtre spécifique'!D4&lt;&gt;"",'Fenêtre spécifique'!D4,""))</f>
        <v/>
      </c>
    </row>
    <row r="133" spans="1:1" x14ac:dyDescent="0.25">
      <c r="A133" t="str">
        <f>IF('Fenêtre spécifique'!B5&lt;&gt;"",CONCATENATE('Fenêtre spécifique'!B5,"=", 'Fenêtre spécifique'!D5),IF('Fenêtre spécifique'!D5&lt;&gt;"",'Fenêtre spécifique'!D5,""))</f>
        <v># Título Edición información específica</v>
      </c>
    </row>
    <row r="134" spans="1:1" x14ac:dyDescent="0.25">
      <c r="A134" t="str">
        <f>IF('Fenêtre spécifique'!B6&lt;&gt;"",CONCATENATE('Fenêtre spécifique'!B6,"=", 'Fenêtre spécifique'!D6),IF('Fenêtre spécifique'!D6&lt;&gt;"",'Fenêtre spécifique'!D6,""))</f>
        <v>window.edit.specific.title=Edición de las informaciones específicas</v>
      </c>
    </row>
    <row r="135" spans="1:1" x14ac:dyDescent="0.25">
      <c r="A135" t="str">
        <f>IF('Fenêtre spécifique'!B7&lt;&gt;"",CONCATENATE('Fenêtre spécifique'!B7,"=", 'Fenêtre spécifique'!D7),IF('Fenêtre spécifique'!D7&lt;&gt;"",'Fenêtre spécifique'!D7,""))</f>
        <v/>
      </c>
    </row>
    <row r="136" spans="1:1" x14ac:dyDescent="0.25">
      <c r="A136" t="str">
        <f>IF('Fenêtre spécifique'!B8&lt;&gt;"",CONCATENATE('Fenêtre spécifique'!B8,"=", 'Fenêtre spécifique'!D8),IF('Fenêtre spécifique'!D8&lt;&gt;"",'Fenêtre spécifique'!D8,""))</f>
        <v># Pantalla de creación específica</v>
      </c>
    </row>
    <row r="137" spans="1:1" x14ac:dyDescent="0.25">
      <c r="A137" t="str">
        <f>IF('Fenêtre spécifique'!B9&lt;&gt;"",CONCATENATE('Fenêtre spécifique'!B9,"=", 'Fenêtre spécifique'!D9),IF('Fenêtre spécifique'!D9&lt;&gt;"",'Fenêtre spécifique'!D9,""))</f>
        <v xml:space="preserve">window.create.specific.title=Creación de las informaciones específicas </v>
      </c>
    </row>
    <row r="138" spans="1:1" x14ac:dyDescent="0.25">
      <c r="A138" t="str">
        <f>IF('Fenêtre spécifique'!B10&lt;&gt;"",CONCATENATE('Fenêtre spécifique'!B10,"=", 'Fenêtre spécifique'!D10),IF('Fenêtre spécifique'!D10&lt;&gt;"",'Fenêtre spécifique'!D10,""))</f>
        <v>window.create.specific.context.panel.title=Información del documento</v>
      </c>
    </row>
    <row r="139" spans="1:1" x14ac:dyDescent="0.25">
      <c r="A139" t="str">
        <f>IF('Fenêtre spécifique'!B11&lt;&gt;"",CONCATENATE('Fenêtre spécifique'!B11,"=", 'Fenêtre spécifique'!D11),IF('Fenêtre spécifique'!D11&lt;&gt;"",'Fenêtre spécifique'!D11,""))</f>
        <v>window.create.specific.context.panel.file.label=Nombre del material :</v>
      </c>
    </row>
    <row r="140" spans="1:1" x14ac:dyDescent="0.25">
      <c r="A140" t="str">
        <f>IF('Fenêtre spécifique'!B12&lt;&gt;"",CONCATENATE('Fenêtre spécifique'!B12,"=", 'Fenêtre spécifique'!D12),IF('Fenêtre spécifique'!D12&lt;&gt;"",'Fenêtre spécifique'!D12,""))</f>
        <v>window.create.specific.details.panel.title=Visualización de la estructura</v>
      </c>
    </row>
    <row r="141" spans="1:1" x14ac:dyDescent="0.25">
      <c r="A141" t="str">
        <f>IF('Fenêtre spécifique'!B13&lt;&gt;"",CONCATENATE('Fenêtre spécifique'!B13,"=", 'Fenêtre spécifique'!D13),IF('Fenêtre spécifique'!D13&lt;&gt;"",'Fenêtre spécifique'!D13,""))</f>
        <v>window.create.specific.action.panel.button.previous.label=Anterior</v>
      </c>
    </row>
    <row r="142" spans="1:1" x14ac:dyDescent="0.25">
      <c r="A142" t="str">
        <f>IF('Fenêtre spécifique'!B14&lt;&gt;"",CONCATENATE('Fenêtre spécifique'!B14,"=", 'Fenêtre spécifique'!D14),IF('Fenêtre spécifique'!D14&lt;&gt;"",'Fenêtre spécifique'!D14,""))</f>
        <v>window.create.specific.action.panel.button.next.label=Siguiente</v>
      </c>
    </row>
    <row r="143" spans="1:1" x14ac:dyDescent="0.25">
      <c r="A143" t="str">
        <f>IF('Fenêtre spécifique'!B15&lt;&gt;"",CONCATENATE('Fenêtre spécifique'!B15,"=", 'Fenêtre spécifique'!D15),IF('Fenêtre spécifique'!D15&lt;&gt;"",'Fenêtre spécifique'!D15,""))</f>
        <v xml:space="preserve">window.create.specific.create.panel.title=Completa las informaciones específicas </v>
      </c>
    </row>
    <row r="144" spans="1:1" x14ac:dyDescent="0.25">
      <c r="A144" t="str">
        <f>IF('Fenêtre spécifique'!B16&lt;&gt;"",CONCATENATE('Fenêtre spécifique'!B16,"=", 'Fenêtre spécifique'!D16),IF('Fenêtre spécifique'!D16&lt;&gt;"",'Fenêtre spécifique'!D16,""))</f>
        <v>window.create.specific.create.panel.action.modify.label=Editar</v>
      </c>
    </row>
    <row r="145" spans="1:1" x14ac:dyDescent="0.25">
      <c r="A145" t="str">
        <f>IF('Fenêtre spécifique'!B17&lt;&gt;"",CONCATENATE('Fenêtre spécifique'!B17,"=", 'Fenêtre spécifique'!D17),IF('Fenêtre spécifique'!D17&lt;&gt;"",'Fenêtre spécifique'!D17,""))</f>
        <v>window.create.specific.create.panel.action.add.label=Añadir</v>
      </c>
    </row>
    <row r="146" spans="1:1" x14ac:dyDescent="0.25">
      <c r="A146" t="str">
        <f>IF('Fenêtre spécifique'!B18&lt;&gt;"",CONCATENATE('Fenêtre spécifique'!B18,"=", 'Fenêtre spécifique'!D18),IF('Fenêtre spécifique'!D18&lt;&gt;"",'Fenêtre spécifique'!D18,""))</f>
        <v>window.create.specific.create.panel.action.delete.label=Suprimir</v>
      </c>
    </row>
    <row r="147" spans="1:1" x14ac:dyDescent="0.25">
      <c r="A147" t="str">
        <f>IF('Fenêtre spécifique'!B19&lt;&gt;"",CONCATENATE('Fenêtre spécifique'!B19,"=", 'Fenêtre spécifique'!D19),IF('Fenêtre spécifique'!D19&lt;&gt;"",'Fenêtre spécifique'!D19,""))</f>
        <v>window.create.specific.action.panel.button.finish.label=Terminar</v>
      </c>
    </row>
    <row r="148" spans="1:1" x14ac:dyDescent="0.25">
      <c r="A148" t="str">
        <f>IF('Fenêtre spécifique'!B20&lt;&gt;"",CONCATENATE('Fenêtre spécifique'!B20,"=", 'Fenêtre spécifique'!D20),IF('Fenêtre spécifique'!D20&lt;&gt;"",'Fenêtre spécifique'!D20,""))</f>
        <v/>
      </c>
    </row>
    <row r="149" spans="1:1" x14ac:dyDescent="0.25">
      <c r="A149" t="str">
        <f>IF('Fenêtre spécifique'!B21&lt;&gt;"",CONCATENATE('Fenêtre spécifique'!B21,"=", 'Fenêtre spécifique'!D21),IF('Fenêtre spécifique'!D21&lt;&gt;"",'Fenêtre spécifique'!D21,""))</f>
        <v># Información para el específico</v>
      </c>
    </row>
    <row r="150" spans="1:1" x14ac:dyDescent="0.25">
      <c r="A150" t="str">
        <f>IF('Fenêtre spécifique'!B22&lt;&gt;"",CONCATENATE('Fenêtre spécifique'!B22,"=", 'Fenêtre spécifique'!D22),IF('Fenêtre spécifique'!D22&lt;&gt;"",'Fenêtre spécifique'!D22,""))</f>
        <v>window.specific.information.panel.title=Información de uso</v>
      </c>
    </row>
    <row r="151" spans="1:1" x14ac:dyDescent="0.25">
      <c r="A151"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52" spans="1:1" x14ac:dyDescent="0.25">
      <c r="A152" t="str">
        <f>IF('Fenêtre spécifique'!B24&lt;&gt;"",CONCATENATE('Fenêtre spécifique'!B24,"=", 'Fenêtre spécifique'!D24),IF('Fenêtre spécifique'!D24&lt;&gt;"",'Fenêtre spécifique'!D24,""))</f>
        <v>window.specific.warning.panel.title=Errores detectados</v>
      </c>
    </row>
    <row r="153" spans="1:1" x14ac:dyDescent="0.25">
      <c r="A153"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54" spans="1:1" x14ac:dyDescent="0.25">
      <c r="A154" t="str">
        <f>IF('Fenêtre spécifique'!B26&lt;&gt;"",CONCATENATE('Fenêtre spécifique'!B26,"=", 'Fenêtre spécifique'!D26),IF('Fenêtre spécifique'!D26&lt;&gt;"",'Fenêtre spécifique'!D26,""))</f>
        <v/>
      </c>
    </row>
    <row r="155" spans="1:1" x14ac:dyDescent="0.25">
      <c r="A155" t="str">
        <f>IF('Fenêtre spécifique'!B27&lt;&gt;"",CONCATENATE('Fenêtre spécifique'!B27,"=", 'Fenêtre spécifique'!D27),IF('Fenêtre spécifique'!D27&lt;&gt;"",'Fenêtre spécifique'!D27,""))</f>
        <v/>
      </c>
    </row>
    <row r="156" spans="1:1" x14ac:dyDescent="0.25">
      <c r="A156" t="str">
        <f>IF('Fenêtre spécifique'!B28&lt;&gt;"",CONCATENATE('Fenêtre spécifique'!B28,"=", 'Fenêtre spécifique'!D28),IF('Fenêtre spécifique'!D28&lt;&gt;"",'Fenêtre spécifique'!D28,""))</f>
        <v/>
      </c>
    </row>
    <row r="157" spans="1:1" x14ac:dyDescent="0.25">
      <c r="A157" t="str">
        <f>IF('Fenêtre spécifique'!B29&lt;&gt;"",CONCATENATE('Fenêtre spécifique'!B29,"=", 'Fenêtre spécifique'!D29),IF('Fenêtre spécifique'!D29&lt;&gt;"",'Fenêtre spécifique'!D29,""))</f>
        <v/>
      </c>
    </row>
    <row r="158" spans="1:1" x14ac:dyDescent="0.25">
      <c r="A158" t="str">
        <f>IF('Fenêtre spécifique'!B30&lt;&gt;"",CONCATENATE('Fenêtre spécifique'!B30,"=", 'Fenêtre spécifique'!D30),IF('Fenêtre spécifique'!D30&lt;&gt;"",'Fenêtre spécifique'!D30,""))</f>
        <v/>
      </c>
    </row>
    <row r="159" spans="1:1" x14ac:dyDescent="0.25">
      <c r="A159" t="str">
        <f>IF('Fenêtre spécifique'!B31&lt;&gt;"",CONCATENATE('Fenêtre spécifique'!B31,"=", 'Fenêtre spécifique'!D31),IF('Fenêtre spécifique'!D31&lt;&gt;"",'Fenêtre spécifique'!D31,""))</f>
        <v/>
      </c>
    </row>
    <row r="160" spans="1:1" x14ac:dyDescent="0.25">
      <c r="A160" t="str">
        <f>IF('Fenêtre spécifique'!B32&lt;&gt;"",CONCATENATE('Fenêtre spécifique'!B32,"=", 'Fenêtre spécifique'!D32),IF('Fenêtre spécifique'!D32&lt;&gt;"",'Fenêtre spécifique'!D32,""))</f>
        <v/>
      </c>
    </row>
    <row r="161" spans="1:1" x14ac:dyDescent="0.25">
      <c r="A161" t="str">
        <f>IF('Fenêtre spécifique'!B33&lt;&gt;"",CONCATENATE('Fenêtre spécifique'!B33,"=", 'Fenêtre spécifique'!D33),IF('Fenêtre spécifique'!D33&lt;&gt;"",'Fenêtre spécifique'!D33,""))</f>
        <v/>
      </c>
    </row>
    <row r="162" spans="1:1" x14ac:dyDescent="0.25">
      <c r="A162" t="str">
        <f>IF('Fenêtre spécifique'!B34&lt;&gt;"",CONCATENATE('Fenêtre spécifique'!B34,"=", 'Fenêtre spécifique'!D34),IF('Fenêtre spécifique'!D34&lt;&gt;"",'Fenêtre spécifique'!D34,""))</f>
        <v/>
      </c>
    </row>
    <row r="163" spans="1:1" x14ac:dyDescent="0.25">
      <c r="A163" t="str">
        <f>IF('Fenêtre spécifique'!B35&lt;&gt;"",CONCATENATE('Fenêtre spécifique'!B35,"=", 'Fenêtre spécifique'!D35),IF('Fenêtre spécifique'!D35&lt;&gt;"",'Fenêtre spécifique'!D35,""))</f>
        <v/>
      </c>
    </row>
    <row r="164" spans="1:1" x14ac:dyDescent="0.25">
      <c r="A164" t="str">
        <f>IF('Fenêtre spécifique'!B36&lt;&gt;"",CONCATENATE('Fenêtre spécifique'!B36,"=", 'Fenêtre spécifique'!D36),IF('Fenêtre spécifique'!D36&lt;&gt;"",'Fenêtre spécifique'!D36,""))</f>
        <v/>
      </c>
    </row>
    <row r="165" spans="1:1" x14ac:dyDescent="0.25">
      <c r="A165" t="str">
        <f>IF('Fenêtre spécifique'!B37&lt;&gt;"",CONCATENATE('Fenêtre spécifique'!B37,"=", 'Fenêtre spécifique'!D37),IF('Fenêtre spécifique'!D37&lt;&gt;"",'Fenêtre spécifique'!D37,""))</f>
        <v/>
      </c>
    </row>
    <row r="166" spans="1:1" x14ac:dyDescent="0.25">
      <c r="A166" t="str">
        <f>IF('Fenêtre Chargement document'!B2&lt;&gt;"",CONCATENATE('Fenêtre Chargement document'!B2,"=", 'Fenêtre Chargement document'!D2),IF('Fenêtre Chargement document'!D2&lt;&gt;"",'Fenêtre Chargement document'!D2,""))</f>
        <v>#Ventana cargar texto</v>
      </c>
    </row>
    <row r="167" spans="1:1" x14ac:dyDescent="0.25">
      <c r="A167" t="str">
        <f>IF('Fenêtre Chargement document'!B3&lt;&gt;"",CONCATENATE('Fenêtre Chargement document'!B3,"=", 'Fenêtre Chargement document'!D3),IF('Fenêtre Chargement document'!D3&lt;&gt;"",'Fenêtre Chargement document'!D3,""))</f>
        <v>window.type.configuration.DIDACTIC=modo Básico</v>
      </c>
    </row>
    <row r="168" spans="1:1" x14ac:dyDescent="0.25">
      <c r="A168" t="str">
        <f>IF('Fenêtre Chargement document'!B4&lt;&gt;"",CONCATENATE('Fenêtre Chargement document'!B4,"=", 'Fenêtre Chargement document'!D4),IF('Fenêtre Chargement document'!D4&lt;&gt;"",'Fenêtre Chargement document'!D4,""))</f>
        <v>window.type.configuration.DIDACTIC_EXPERT=modo Personalizado</v>
      </c>
    </row>
    <row r="169" spans="1:1" x14ac:dyDescent="0.25">
      <c r="A169" t="str">
        <f>IF('Fenêtre Chargement document'!B5&lt;&gt;"",CONCATENATE('Fenêtre Chargement document'!B5,"=", 'Fenêtre Chargement document'!D5),IF('Fenêtre Chargement document'!D5&lt;&gt;"",'Fenêtre Chargement document'!D5,""))</f>
        <v>window.load.texts.title=Cargar los documentos</v>
      </c>
    </row>
    <row r="170" spans="1:1" x14ac:dyDescent="0.25">
      <c r="A170" t="str">
        <f>IF('Fenêtre Chargement document'!B6&lt;&gt;"",CONCATENATE('Fenêtre Chargement document'!B6,"=", 'Fenêtre Chargement document'!D6),IF('Fenêtre Chargement document'!D6&lt;&gt;"",'Fenêtre Chargement document'!D6,""))</f>
        <v>window.load.texts.type.configuration.panel.title=Opciones de la configuración</v>
      </c>
    </row>
    <row r="171" spans="1:1" x14ac:dyDescent="0.25">
      <c r="A171" t="str">
        <f>IF('Fenêtre Chargement document'!B7&lt;&gt;"",CONCATENATE('Fenêtre Chargement document'!B7,"=", 'Fenêtre Chargement document'!D7),IF('Fenêtre Chargement document'!D7&lt;&gt;"",'Fenêtre Chargement document'!D7,""))</f>
        <v>window.load.texts.type.configuration.label=Configuración :</v>
      </c>
    </row>
    <row r="172" spans="1:1" x14ac:dyDescent="0.25">
      <c r="A172"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73" spans="1:1" x14ac:dyDescent="0.25">
      <c r="A173" t="str">
        <f>IF('Fenêtre Chargement document'!B9&lt;&gt;"",CONCATENATE('Fenêtre Chargement document'!B9,"=", 'Fenêtre Chargement document'!D9),IF('Fenêtre Chargement document'!D9&lt;&gt;"",'Fenêtre Chargement document'!D9,""))</f>
        <v>window.load.texts.folder.panel.title=Elegir su biblioteca</v>
      </c>
    </row>
    <row r="174" spans="1:1" x14ac:dyDescent="0.25">
      <c r="A174" t="str">
        <f>IF('Fenêtre Chargement document'!B10&lt;&gt;"",CONCATENATE('Fenêtre Chargement document'!B10,"=", 'Fenêtre Chargement document'!D10),IF('Fenêtre Chargement document'!D10&lt;&gt;"",'Fenêtre Chargement document'!D10,""))</f>
        <v>window.load.texts.folder.label=Carpeta de los documentos:</v>
      </c>
    </row>
    <row r="175" spans="1:1" x14ac:dyDescent="0.25">
      <c r="A175" t="str">
        <f>IF('Fenêtre Chargement document'!B11&lt;&gt;"",CONCATENATE('Fenêtre Chargement document'!B11,"=", 'Fenêtre Chargement document'!D11),IF('Fenêtre Chargement document'!D11&lt;&gt;"",'Fenêtre Chargement document'!D11,""))</f>
        <v>window.load.texts.folder.button.label=Abrir...</v>
      </c>
    </row>
    <row r="176" spans="1:1" x14ac:dyDescent="0.25">
      <c r="A176" t="str">
        <f>IF('Fenêtre Chargement document'!B12&lt;&gt;"",CONCATENATE('Fenêtre Chargement document'!B12,"=", 'Fenêtre Chargement document'!D12),IF('Fenêtre Chargement document'!D12&lt;&gt;"",'Fenêtre Chargement document'!D12,""))</f>
        <v>window.load.texts.folder.button.folder.choose.title=Elegir su biblioteca</v>
      </c>
    </row>
    <row r="177" spans="1:1" x14ac:dyDescent="0.25">
      <c r="A177" t="str">
        <f>IF('Fenêtre Chargement document'!B13&lt;&gt;"",CONCATENATE('Fenêtre Chargement document'!B13,"=", 'Fenêtre Chargement document'!D13),IF('Fenêtre Chargement document'!D13&lt;&gt;"",'Fenêtre Chargement document'!D13,""))</f>
        <v>window.load.texts.start.button.label=Cargar mi biblioteca</v>
      </c>
    </row>
    <row r="178" spans="1:1" x14ac:dyDescent="0.25">
      <c r="A178" t="str">
        <f>IF('Fenêtre Chargement document'!B14&lt;&gt;"",CONCATENATE('Fenêtre Chargement document'!B14,"=", 'Fenêtre Chargement document'!D14),IF('Fenêtre Chargement document'!D14&lt;&gt;"",'Fenêtre Chargement document'!D14,""))</f>
        <v>window.load.texts.start.panel.title=Acciones</v>
      </c>
    </row>
    <row r="179" spans="1:1" x14ac:dyDescent="0.25">
      <c r="A179" t="str">
        <f>IF('Fenêtre Chargement document'!B15&lt;&gt;"",CONCATENATE('Fenêtre Chargement document'!B15,"=", 'Fenêtre Chargement document'!D15),IF('Fenêtre Chargement document'!D15&lt;&gt;"",'Fenêtre Chargement document'!D15,""))</f>
        <v>window.load.texts.informations.panel.title=Informaciones</v>
      </c>
    </row>
    <row r="180" spans="1:1" x14ac:dyDescent="0.25">
      <c r="A180"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81" spans="1:1" x14ac:dyDescent="0.25">
      <c r="A181" t="str">
        <f>IF('Fenêtre Chargement document'!B17&lt;&gt;"",CONCATENATE('Fenêtre Chargement document'!B17,"=", 'Fenêtre Chargement document'!D17),IF('Fenêtre Chargement document'!D17&lt;&gt;"",'Fenêtre Chargement document'!D17,""))</f>
        <v>window.load.texts.warning.panel.title=No se pudo cargar los documentos</v>
      </c>
    </row>
    <row r="182" spans="1:1" x14ac:dyDescent="0.25">
      <c r="A182"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83" spans="1:1" x14ac:dyDescent="0.25">
      <c r="A183"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84" spans="1:1" x14ac:dyDescent="0.25">
      <c r="A184" t="str">
        <f>IF('Fenêtre Chargement document'!B20&lt;&gt;"",CONCATENATE('Fenêtre Chargement document'!B20,"=", 'Fenêtre Chargement document'!D20),IF('Fenêtre Chargement document'!D20&lt;&gt;"",'Fenêtre Chargement document'!D20,""))</f>
        <v>window.load.texts.choose.search.panel.title=Opciones de carga</v>
      </c>
    </row>
    <row r="185" spans="1:1" x14ac:dyDescent="0.25">
      <c r="A185" t="str">
        <f>IF('Fenêtre Chargement document'!B21&lt;&gt;"",CONCATENATE('Fenêtre Chargement document'!B21,"=", 'Fenêtre Chargement document'!D21),IF('Fenêtre Chargement document'!D21&lt;&gt;"",'Fenêtre Chargement document'!D21,""))</f>
        <v>window.load.texts.choose.search.label=Cargar documentos en subcarpetas</v>
      </c>
    </row>
    <row r="186" spans="1:1" x14ac:dyDescent="0.25">
      <c r="A186" t="str">
        <f>IF('Fenêtre Chargement document'!B22&lt;&gt;"",CONCATENATE('Fenêtre Chargement document'!B22,"=", 'Fenêtre Chargement document'!D22),IF('Fenêtre Chargement document'!D22&lt;&gt;"",'Fenêtre Chargement document'!D22,""))</f>
        <v/>
      </c>
    </row>
    <row r="187" spans="1:1" x14ac:dyDescent="0.25">
      <c r="A187" t="str">
        <f>IF('Fenêtre Chargement document'!B23&lt;&gt;"",CONCATENATE('Fenêtre Chargement document'!B23,"=", 'Fenêtre Chargement document'!D23),IF('Fenêtre Chargement document'!D23&lt;&gt;"",'Fenêtre Chargement document'!D23,""))</f>
        <v/>
      </c>
    </row>
    <row r="188" spans="1:1" x14ac:dyDescent="0.25">
      <c r="A188" t="str">
        <f>IF('Fenêtre Chargement document'!B24&lt;&gt;"",CONCATENATE('Fenêtre Chargement document'!B24,"=", 'Fenêtre Chargement document'!D24),IF('Fenêtre Chargement document'!D24&lt;&gt;"",'Fenêtre Chargement document'!D24,""))</f>
        <v/>
      </c>
    </row>
    <row r="189" spans="1:1" x14ac:dyDescent="0.25">
      <c r="A189" t="str">
        <f>IF('Choix bibliotheque texte'!B2&lt;&gt;"",CONCATENATE('Choix bibliotheque texte'!B2,"=", 'Choix bibliotheque texte'!D2),IF('Choix bibliotheque texte'!D2&lt;&gt;"",'Choix bibliotheque texte'!D2,""))</f>
        <v>#Cargando textos librería</v>
      </c>
    </row>
    <row r="190" spans="1:1" x14ac:dyDescent="0.25">
      <c r="A190" t="str">
        <f>IF('Choix bibliotheque texte'!B3&lt;&gt;"",CONCATENATE('Choix bibliotheque texte'!B3,"=", 'Choix bibliotheque texte'!D3),IF('Choix bibliotheque texte'!D3&lt;&gt;"",'Choix bibliotheque texte'!D3,""))</f>
        <v>window.load.texts.folder.library.button.folder.choose.title=Elegir su biblioteca</v>
      </c>
    </row>
    <row r="191" spans="1:1" x14ac:dyDescent="0.25">
      <c r="A191" t="str">
        <f>IF('Choix bibliotheque texte'!B4&lt;&gt;"",CONCATENATE('Choix bibliotheque texte'!B4,"=", 'Choix bibliotheque texte'!D4),IF('Choix bibliotheque texte'!D4&lt;&gt;"",'Choix bibliotheque texte'!D4,""))</f>
        <v/>
      </c>
    </row>
    <row r="192" spans="1:1" x14ac:dyDescent="0.25">
      <c r="A192" t="str">
        <f>IF('Choix bibliotheque texte'!B5&lt;&gt;"",CONCATENATE('Choix bibliotheque texte'!B5,"=", 'Choix bibliotheque texte'!D5),IF('Choix bibliotheque texte'!D5&lt;&gt;"",'Choix bibliotheque texte'!D5,""))</f>
        <v/>
      </c>
    </row>
    <row r="193" spans="1:1" x14ac:dyDescent="0.25">
      <c r="A193" t="str">
        <f>IF('Choix bibliotheque texte'!B6&lt;&gt;"",CONCATENATE('Choix bibliotheque texte'!B6,"=", 'Choix bibliotheque texte'!D6),IF('Choix bibliotheque texte'!D6&lt;&gt;"",'Choix bibliotheque texte'!D6,""))</f>
        <v/>
      </c>
    </row>
    <row r="194" spans="1:1" x14ac:dyDescent="0.25">
      <c r="A194" t="str">
        <f>IF('Choix bibliotheque texte'!B7&lt;&gt;"",CONCATENATE('Choix bibliotheque texte'!B7,"=", 'Choix bibliotheque texte'!D7),IF('Choix bibliotheque texte'!D7&lt;&gt;"",'Choix bibliotheque texte'!D7,""))</f>
        <v/>
      </c>
    </row>
    <row r="195" spans="1:1" x14ac:dyDescent="0.25">
      <c r="A195" t="str">
        <f>IF('Choix bibliotheque texte'!B8&lt;&gt;"",CONCATENATE('Choix bibliotheque texte'!B8,"=", 'Choix bibliotheque texte'!D8),IF('Choix bibliotheque texte'!D8&lt;&gt;"",'Choix bibliotheque texte'!D8,""))</f>
        <v/>
      </c>
    </row>
    <row r="196" spans="1:1" x14ac:dyDescent="0.25">
      <c r="A196" t="str">
        <f>IF('Choix bibliotheque texte'!B9&lt;&gt;"",CONCATENATE('Choix bibliotheque texte'!B9,"=", 'Choix bibliotheque texte'!D9),IF('Choix bibliotheque texte'!D9&lt;&gt;"",'Choix bibliotheque texte'!D9,""))</f>
        <v/>
      </c>
    </row>
    <row r="197" spans="1:1" x14ac:dyDescent="0.25">
      <c r="A197" t="str">
        <f>IF('Choix bibliotheque texte'!B10&lt;&gt;"",CONCATENATE('Choix bibliotheque texte'!B10,"=", 'Choix bibliotheque texte'!D10),IF('Choix bibliotheque texte'!D10&lt;&gt;"",'Choix bibliotheque texte'!D10,""))</f>
        <v/>
      </c>
    </row>
    <row r="198" spans="1:1" x14ac:dyDescent="0.25">
      <c r="A198" t="str">
        <f>IF('Choix bibliotheque texte'!B11&lt;&gt;"",CONCATENATE('Choix bibliotheque texte'!B11,"=", 'Choix bibliotheque texte'!D11),IF('Choix bibliotheque texte'!D11&lt;&gt;"",'Choix bibliotheque texte'!D11,""))</f>
        <v/>
      </c>
    </row>
    <row r="199" spans="1:1" x14ac:dyDescent="0.25">
      <c r="A199" t="str">
        <f>IF('Choix bibliotheque texte'!B12&lt;&gt;"",CONCATENATE('Choix bibliotheque texte'!B12,"=", 'Choix bibliotheque texte'!D12),IF('Choix bibliotheque texte'!D12&lt;&gt;"",'Choix bibliotheque texte'!D12,""))</f>
        <v/>
      </c>
    </row>
    <row r="200" spans="1:1" x14ac:dyDescent="0.25">
      <c r="A200" t="str">
        <f>IF('Fenetre Corpus'!B2&lt;&gt;"",CONCATENATE('Fenetre Corpus'!B2,"=", 'Fenetre Corpus'!D2),IF('Fenetre Corpus'!D2&lt;&gt;"",'Fenetre Corpus'!D2,""))</f>
        <v>#Pantalla Corpus</v>
      </c>
    </row>
    <row r="201" spans="1:1" x14ac:dyDescent="0.25">
      <c r="A201" t="str">
        <f>IF('Fenetre Corpus'!B3&lt;&gt;"",CONCATENATE('Fenetre Corpus'!B3,"=", 'Fenetre Corpus'!D3),IF('Fenetre Corpus'!D3&lt;&gt;"",'Fenetre Corpus'!D3,""))</f>
        <v>window.create.corpus.title=Creación de un material</v>
      </c>
    </row>
    <row r="202" spans="1:1" x14ac:dyDescent="0.25">
      <c r="A202" t="str">
        <f>IF('Fenetre Corpus'!B4&lt;&gt;"",CONCATENATE('Fenetre Corpus'!B4,"=", 'Fenetre Corpus'!D4),IF('Fenetre Corpus'!D4&lt;&gt;"",'Fenetre Corpus'!D4,""))</f>
        <v>window.create.corpus.file.panel.title=Información del documento</v>
      </c>
    </row>
    <row r="203" spans="1:1" x14ac:dyDescent="0.25">
      <c r="A203" t="str">
        <f>IF('Fenetre Corpus'!B5&lt;&gt;"",CONCATENATE('Fenetre Corpus'!B5,"=", 'Fenetre Corpus'!D5),IF('Fenetre Corpus'!D5&lt;&gt;"",'Fenetre Corpus'!D5,""))</f>
        <v>window.create.corpus.name.label=Nombre del documento</v>
      </c>
    </row>
    <row r="204" spans="1:1" x14ac:dyDescent="0.25">
      <c r="A204" t="str">
        <f>IF('Fenetre Corpus'!B6&lt;&gt;"",CONCATENATE('Fenetre Corpus'!B6,"=", 'Fenetre Corpus'!D6),IF('Fenetre Corpus'!D6&lt;&gt;"",'Fenetre Corpus'!D6,""))</f>
        <v>window.create.corpus.content.panel.title=Informaciones acerca del documento</v>
      </c>
    </row>
    <row r="205" spans="1:1" x14ac:dyDescent="0.25">
      <c r="A205" t="str">
        <f>IF('Fenetre Corpus'!B7&lt;&gt;"",CONCATENATE('Fenetre Corpus'!B7,"=", 'Fenetre Corpus'!D7),IF('Fenetre Corpus'!D7&lt;&gt;"",'Fenetre Corpus'!D7,""))</f>
        <v>window.create.corpus.action.panel.title=Acciones</v>
      </c>
    </row>
    <row r="206" spans="1:1" x14ac:dyDescent="0.25">
      <c r="A206" t="str">
        <f>IF('Fenetre Corpus'!B8&lt;&gt;"",CONCATENATE('Fenetre Corpus'!B8,"=", 'Fenetre Corpus'!D8),IF('Fenetre Corpus'!D8&lt;&gt;"",'Fenetre Corpus'!D8,""))</f>
        <v xml:space="preserve">window.create.corpus.action.create.text.button.title=Añadir un material </v>
      </c>
    </row>
    <row r="207" spans="1:1" x14ac:dyDescent="0.25">
      <c r="A207" t="str">
        <f>IF('Fenetre Corpus'!B9&lt;&gt;"",CONCATENATE('Fenetre Corpus'!B9,"=", 'Fenetre Corpus'!D9),IF('Fenetre Corpus'!D9&lt;&gt;"",'Fenetre Corpus'!D9,""))</f>
        <v>window.fixed.error.meta.blank.line.panel.title=Editar los encabezados</v>
      </c>
    </row>
    <row r="208" spans="1:1" x14ac:dyDescent="0.25">
      <c r="A208" t="str">
        <f>IF('Fenetre Corpus'!B10&lt;&gt;"",CONCATENATE('Fenetre Corpus'!B10,"=", 'Fenetre Corpus'!D10),IF('Fenetre Corpus'!D10&lt;&gt;"",'Fenetre Corpus'!D10,""))</f>
        <v>window.fixed.error.meta.blank.line.panel.save.quit.button.label=Finalizar y guardar las correcciones</v>
      </c>
    </row>
    <row r="209" spans="1:1" x14ac:dyDescent="0.25">
      <c r="A209" t="str">
        <f>IF('Fenetre Corpus'!B11&lt;&gt;"",CONCATENATE('Fenetre Corpus'!B11,"=", 'Fenetre Corpus'!D11),IF('Fenetre Corpus'!D11&lt;&gt;"",'Fenetre Corpus'!D11,""))</f>
        <v>window.fixed.error.meta.blank.line.panel.save.next.button.label=Corregir y pasar a la siguiente</v>
      </c>
    </row>
    <row r="210" spans="1:1" x14ac:dyDescent="0.25">
      <c r="A210" t="str">
        <f>IF('Fenetre Corpus'!B12&lt;&gt;"",CONCATENATE('Fenetre Corpus'!B12,"=", 'Fenetre Corpus'!D12),IF('Fenetre Corpus'!D12&lt;&gt;"",'Fenetre Corpus'!D12,""))</f>
        <v>window.manage.corpus.title=Consultar/Editar el documento</v>
      </c>
    </row>
    <row r="211" spans="1:1" x14ac:dyDescent="0.25">
      <c r="A211" t="str">
        <f>IF('Fenetre Corpus'!B13&lt;&gt;"",CONCATENATE('Fenetre Corpus'!B13,"=", 'Fenetre Corpus'!D13),IF('Fenetre Corpus'!D13&lt;&gt;"",'Fenetre Corpus'!D13,""))</f>
        <v>window.manage.texts.add.text.action.button.save.and.quit.label=Añadir un material</v>
      </c>
    </row>
    <row r="212" spans="1:1" x14ac:dyDescent="0.25">
      <c r="A212" t="str">
        <f>IF('Fenetre Corpus'!B14&lt;&gt;"",CONCATENATE('Fenetre Corpus'!B14,"=", 'Fenetre Corpus'!D14),IF('Fenetre Corpus'!D14&lt;&gt;"",'Fenetre Corpus'!D14,""))</f>
        <v/>
      </c>
    </row>
    <row r="213" spans="1:1" x14ac:dyDescent="0.25">
      <c r="A213" t="str">
        <f>IF('Fenetre Corpus'!B15&lt;&gt;"",CONCATENATE('Fenetre Corpus'!B15,"=", 'Fenetre Corpus'!D15),IF('Fenetre Corpus'!D15&lt;&gt;"",'Fenetre Corpus'!D15,""))</f>
        <v/>
      </c>
    </row>
    <row r="214" spans="1:1" x14ac:dyDescent="0.25">
      <c r="A214" t="str">
        <f>IF('Fenetre Corpus'!B16&lt;&gt;"",CONCATENATE('Fenetre Corpus'!B16,"=", 'Fenetre Corpus'!D16),IF('Fenetre Corpus'!D16&lt;&gt;"",'Fenetre Corpus'!D16,""))</f>
        <v/>
      </c>
    </row>
    <row r="215" spans="1:1" x14ac:dyDescent="0.25">
      <c r="A215" t="str">
        <f>IF('Fenetre Corpus'!B17&lt;&gt;"",CONCATENATE('Fenetre Corpus'!B17,"=", 'Fenetre Corpus'!D17),IF('Fenetre Corpus'!D17&lt;&gt;"",'Fenetre Corpus'!D17,""))</f>
        <v/>
      </c>
    </row>
    <row r="216" spans="1:1" x14ac:dyDescent="0.25">
      <c r="A216" t="str">
        <f>IF('Fenetre Corpus'!B18&lt;&gt;"",CONCATENATE('Fenetre Corpus'!B18,"=", 'Fenetre Corpus'!D18),IF('Fenetre Corpus'!D18&lt;&gt;"",'Fenetre Corpus'!D18,""))</f>
        <v/>
      </c>
    </row>
    <row r="217" spans="1:1" x14ac:dyDescent="0.25">
      <c r="A217" t="str">
        <f>IF('Fenetre Corpus'!B19&lt;&gt;"",CONCATENATE('Fenetre Corpus'!B19,"=", 'Fenetre Corpus'!D19),IF('Fenetre Corpus'!D19&lt;&gt;"",'Fenetre Corpus'!D19,""))</f>
        <v/>
      </c>
    </row>
    <row r="218" spans="1:1" x14ac:dyDescent="0.25">
      <c r="A218" t="str">
        <f>IF('Fenetre Corpus'!B20&lt;&gt;"",CONCATENATE('Fenetre Corpus'!B20,"=", 'Fenetre Corpus'!D20),IF('Fenetre Corpus'!D20&lt;&gt;"",'Fenetre Corpus'!D20,""))</f>
        <v/>
      </c>
    </row>
    <row r="219" spans="1:1" x14ac:dyDescent="0.25">
      <c r="A219" t="str">
        <f>IF('Fenetre Creation texte'!B2&lt;&gt;"",CONCATENATE('Fenetre Creation texte'!B2,"=", 'Fenetre Creation texte'!D2),IF('Fenetre Creation texte'!D2&lt;&gt;"",'Fenetre Creation texte'!D2,""))</f>
        <v>#Pantalla Crear texto</v>
      </c>
    </row>
    <row r="220" spans="1:1" x14ac:dyDescent="0.25">
      <c r="A220" t="str">
        <f>IF('Fenetre Creation texte'!B3&lt;&gt;"",CONCATENATE('Fenetre Creation texte'!B3,"=", 'Fenetre Creation texte'!D3),IF('Fenetre Creation texte'!D3&lt;&gt;"",'Fenetre Creation texte'!D3,""))</f>
        <v xml:space="preserve">window.create.text.title=Creación de un material </v>
      </c>
    </row>
    <row r="221" spans="1:1" x14ac:dyDescent="0.25">
      <c r="A221" t="str">
        <f>IF('Fenetre Creation texte'!B4&lt;&gt;"",CONCATENATE('Fenetre Creation texte'!B4,"=", 'Fenetre Creation texte'!D4),IF('Fenetre Creation texte'!D4&lt;&gt;"",'Fenetre Creation texte'!D4,""))</f>
        <v>window.create.text.action.panel.title=Acciones</v>
      </c>
    </row>
    <row r="222" spans="1:1" x14ac:dyDescent="0.25">
      <c r="A222" t="str">
        <f>IF('Fenetre Creation texte'!B5&lt;&gt;"",CONCATENATE('Fenetre Creation texte'!B5,"=", 'Fenetre Creation texte'!D5),IF('Fenetre Creation texte'!D5&lt;&gt;"",'Fenetre Creation texte'!D5,""))</f>
        <v>window.create.text.action.create.and.quit.text.button.title=Terminar y guardar</v>
      </c>
    </row>
    <row r="223" spans="1:1" x14ac:dyDescent="0.25">
      <c r="A223" t="str">
        <f>IF('Fenetre Creation texte'!B6&lt;&gt;"",CONCATENATE('Fenetre Creation texte'!B6,"=", 'Fenetre Creation texte'!D6),IF('Fenetre Creation texte'!D6&lt;&gt;"",'Fenetre Creation texte'!D6,""))</f>
        <v>window.create.text.action.create.text.and.add.text.button.title=Añadir otro material</v>
      </c>
    </row>
    <row r="224" spans="1:1" x14ac:dyDescent="0.25">
      <c r="A224" t="str">
        <f>IF('Fenetre Creation texte'!B7&lt;&gt;"",CONCATENATE('Fenetre Creation texte'!B7,"=", 'Fenetre Creation texte'!D7),IF('Fenetre Creation texte'!D7&lt;&gt;"",'Fenetre Creation texte'!D7,""))</f>
        <v>window.create.text.action.fill.specific.button.title=Creación de las informaciones específicas</v>
      </c>
    </row>
    <row r="225" spans="1:1" x14ac:dyDescent="0.25">
      <c r="A225" t="str">
        <f>IF('Fenetre Creation texte'!B8&lt;&gt;"",CONCATENATE('Fenetre Creation texte'!B8,"=", 'Fenetre Creation texte'!D8),IF('Fenetre Creation texte'!D8&lt;&gt;"",'Fenetre Creation texte'!D8,""))</f>
        <v/>
      </c>
    </row>
    <row r="226" spans="1:1" x14ac:dyDescent="0.25">
      <c r="A226" t="str">
        <f>IF('Fenetre Creation texte'!B9&lt;&gt;"",CONCATENATE('Fenetre Creation texte'!B9,"=", 'Fenetre Creation texte'!D9),IF('Fenetre Creation texte'!D9&lt;&gt;"",'Fenetre Creation texte'!D9,""))</f>
        <v/>
      </c>
    </row>
    <row r="227" spans="1:1" x14ac:dyDescent="0.25">
      <c r="A227" t="str">
        <f>IF('Fenetre Creation texte'!B10&lt;&gt;"",CONCATENATE('Fenetre Creation texte'!B10,"=", 'Fenetre Creation texte'!D10),IF('Fenetre Creation texte'!D10&lt;&gt;"",'Fenetre Creation texte'!D10,""))</f>
        <v/>
      </c>
    </row>
    <row r="228" spans="1:1" x14ac:dyDescent="0.25">
      <c r="A228" t="str">
        <f>IF('Fenetre Creation texte'!B11&lt;&gt;"",CONCATENATE('Fenetre Creation texte'!B11,"=", 'Fenetre Creation texte'!D11),IF('Fenetre Creation texte'!D11&lt;&gt;"",'Fenetre Creation texte'!D11,""))</f>
        <v/>
      </c>
    </row>
    <row r="229" spans="1:1" x14ac:dyDescent="0.25">
      <c r="A229" t="str">
        <f>IF('Fenetre Creation texte'!B12&lt;&gt;"",CONCATENATE('Fenetre Creation texte'!B12,"=", 'Fenetre Creation texte'!D12),IF('Fenetre Creation texte'!D12&lt;&gt;"",'Fenetre Creation texte'!D12,""))</f>
        <v/>
      </c>
    </row>
    <row r="230" spans="1:1" x14ac:dyDescent="0.25">
      <c r="A230" t="str">
        <f>IF('Fenetre Creation texte'!B13&lt;&gt;"",CONCATENATE('Fenetre Creation texte'!B13,"=", 'Fenetre Creation texte'!D13),IF('Fenetre Creation texte'!D13&lt;&gt;"",'Fenetre Creation texte'!D13,""))</f>
        <v/>
      </c>
    </row>
    <row r="231" spans="1:1" x14ac:dyDescent="0.25">
      <c r="A231" t="str">
        <f>IF('Fenetre Creation texte'!B14&lt;&gt;"",CONCATENATE('Fenetre Creation texte'!B14,"=", 'Fenetre Creation texte'!D14),IF('Fenetre Creation texte'!D14&lt;&gt;"",'Fenetre Creation texte'!D14,""))</f>
        <v/>
      </c>
    </row>
    <row r="232" spans="1:1" x14ac:dyDescent="0.25">
      <c r="A232" t="str">
        <f>IF('Fenetre Creation texte'!B15&lt;&gt;"",CONCATENATE('Fenetre Creation texte'!B15,"=", 'Fenetre Creation texte'!D15),IF('Fenetre Creation texte'!D15&lt;&gt;"",'Fenetre Creation texte'!D15,""))</f>
        <v/>
      </c>
    </row>
    <row r="233" spans="1:1" x14ac:dyDescent="0.25">
      <c r="A233" t="str">
        <f>IF('Fenetre Creation texte'!B16&lt;&gt;"",CONCATENATE('Fenetre Creation texte'!B16,"=", 'Fenetre Creation texte'!D16),IF('Fenetre Creation texte'!D16&lt;&gt;"",'Fenetre Creation texte'!D16,""))</f>
        <v/>
      </c>
    </row>
    <row r="234" spans="1:1" x14ac:dyDescent="0.25">
      <c r="A234" t="str">
        <f>IF('Fenetre Creation texte'!B17&lt;&gt;"",CONCATENATE('Fenetre Creation texte'!B17,"=", 'Fenetre Creation texte'!D17),IF('Fenetre Creation texte'!D17&lt;&gt;"",'Fenetre Creation texte'!D17,""))</f>
        <v/>
      </c>
    </row>
    <row r="235" spans="1:1" x14ac:dyDescent="0.25">
      <c r="A235" t="str">
        <f>IF('Fenetre Creation texte'!B18&lt;&gt;"",CONCATENATE('Fenetre Creation texte'!B18,"=", 'Fenetre Creation texte'!D18),IF('Fenetre Creation texte'!D18&lt;&gt;"",'Fenetre Creation texte'!D18,""))</f>
        <v/>
      </c>
    </row>
    <row r="236" spans="1:1" x14ac:dyDescent="0.25">
      <c r="A236" t="str">
        <f>IF('Fenetre Creation texte'!B19&lt;&gt;"",CONCATENATE('Fenetre Creation texte'!B19,"=", 'Fenetre Creation texte'!D19),IF('Fenetre Creation texte'!D19&lt;&gt;"",'Fenetre Creation texte'!D19,""))</f>
        <v/>
      </c>
    </row>
    <row r="237" spans="1:1" x14ac:dyDescent="0.25">
      <c r="A237" t="str">
        <f>IF('Fenetre Creation texte'!B20&lt;&gt;"",CONCATENATE('Fenetre Creation texte'!B20,"=", 'Fenetre Creation texte'!D20),IF('Fenetre Creation texte'!D20&lt;&gt;"",'Fenetre Creation texte'!D20,""))</f>
        <v/>
      </c>
    </row>
    <row r="238" spans="1:1" x14ac:dyDescent="0.25">
      <c r="A238" t="str">
        <f>IF('Fenetre Creation texte'!B21&lt;&gt;"",CONCATENATE('Fenetre Creation texte'!B21,"=", 'Fenetre Creation texte'!D21),IF('Fenetre Creation texte'!D21&lt;&gt;"",'Fenetre Creation texte'!D21,""))</f>
        <v/>
      </c>
    </row>
    <row r="239" spans="1:1" x14ac:dyDescent="0.25">
      <c r="A239" t="str">
        <f>IF('Fenetre Gerer les textes'!B2&lt;&gt;"",CONCATENATE('Fenetre Gerer les textes'!B2,"=", 'Fenetre Gerer les textes'!D2),IF('Fenetre Gerer les textes'!D2&lt;&gt;"",'Fenetre Gerer les textes'!D2,""))</f>
        <v>#Pantalla Gestión de textos</v>
      </c>
    </row>
    <row r="240" spans="1:1" x14ac:dyDescent="0.25">
      <c r="A240" t="str">
        <f>IF('Fenetre Gerer les textes'!B3&lt;&gt;"",CONCATENATE('Fenetre Gerer les textes'!B3,"=", 'Fenetre Gerer les textes'!D3),IF('Fenetre Gerer les textes'!D3&lt;&gt;"",'Fenetre Gerer les textes'!D3,""))</f>
        <v>window.display.texts.panel.label=Visualización de los materiales de la biblioteca</v>
      </c>
    </row>
    <row r="241" spans="1:1" x14ac:dyDescent="0.25">
      <c r="A241" t="str">
        <f>IF('Fenetre Gerer les textes'!B4&lt;&gt;"",CONCATENATE('Fenetre Gerer les textes'!B4,"=", 'Fenetre Gerer les textes'!D4),IF('Fenetre Gerer les textes'!D4&lt;&gt;"",'Fenetre Gerer les textes'!D4,""))</f>
        <v>window.display.corpus.edit.button.label=Consultar/Editar el documento</v>
      </c>
    </row>
    <row r="242" spans="1:1" x14ac:dyDescent="0.25">
      <c r="A242" t="str">
        <f>IF('Fenetre Gerer les textes'!B5&lt;&gt;"",CONCATENATE('Fenetre Gerer les textes'!B5,"=", 'Fenetre Gerer les textes'!D5),IF('Fenetre Gerer les textes'!D5&lt;&gt;"",'Fenetre Gerer les textes'!D5,""))</f>
        <v>window.display.texts.edit.button.label=Consultar/Editar el material</v>
      </c>
    </row>
    <row r="243" spans="1:1" x14ac:dyDescent="0.25">
      <c r="A243" t="str">
        <f>IF('Fenetre Gerer les textes'!B6&lt;&gt;"",CONCATENATE('Fenetre Gerer les textes'!B6,"=", 'Fenetre Gerer les textes'!D6),IF('Fenetre Gerer les textes'!D6&lt;&gt;"",'Fenetre Gerer les textes'!D6,""))</f>
        <v>window.display.texts.delete.button.label=Eliminar el material</v>
      </c>
    </row>
    <row r="244" spans="1:1" x14ac:dyDescent="0.25">
      <c r="A244" t="str">
        <f>IF('Fenetre Gerer les textes'!B7&lt;&gt;"",CONCATENATE('Fenetre Gerer les textes'!B7,"=", 'Fenetre Gerer les textes'!D7),IF('Fenetre Gerer les textes'!D7&lt;&gt;"",'Fenetre Gerer les textes'!D7,""))</f>
        <v>window.display.texts.previous.button.label=Anterior</v>
      </c>
    </row>
    <row r="245" spans="1:1" x14ac:dyDescent="0.25">
      <c r="A245" t="str">
        <f>IF('Fenetre Gerer les textes'!B8&lt;&gt;"",CONCATENATE('Fenetre Gerer les textes'!B8,"=", 'Fenetre Gerer les textes'!D8),IF('Fenetre Gerer les textes'!D8&lt;&gt;"",'Fenetre Gerer les textes'!D8,""))</f>
        <v>window.display.texts.next.button.label=Siguiente</v>
      </c>
    </row>
    <row r="246" spans="1:1" x14ac:dyDescent="0.25">
      <c r="A246" t="str">
        <f>IF('Fenetre Gerer les textes'!B9&lt;&gt;"",CONCATENATE('Fenetre Gerer les textes'!B9,"=", 'Fenetre Gerer les textes'!D9),IF('Fenetre Gerer les textes'!D9&lt;&gt;"",'Fenetre Gerer les textes'!D9,""))</f>
        <v>window.display.texts.current.position.label=Página %d / %d</v>
      </c>
    </row>
    <row r="247" spans="1:1" x14ac:dyDescent="0.25">
      <c r="A247" t="str">
        <f>IF('Fenetre Gerer les textes'!B10&lt;&gt;"",CONCATENATE('Fenetre Gerer les textes'!B10,"=", 'Fenetre Gerer les textes'!D10),IF('Fenetre Gerer les textes'!D10&lt;&gt;"",'Fenetre Gerer les textes'!D10,""))</f>
        <v xml:space="preserve">window.display.texts.nb.texts.by.page.label=Número de materiales por página : </v>
      </c>
    </row>
    <row r="248" spans="1:1" x14ac:dyDescent="0.25">
      <c r="A248" t="str">
        <f>IF('Fenetre Gerer les textes'!B11&lt;&gt;"",CONCATENATE('Fenetre Gerer les textes'!B11,"=", 'Fenetre Gerer les textes'!D11),IF('Fenetre Gerer les textes'!D11&lt;&gt;"",'Fenetre Gerer les textes'!D11,""))</f>
        <v xml:space="preserve">window.display.texts.corpus.label=Texto del corpus : </v>
      </c>
    </row>
    <row r="249" spans="1:1" x14ac:dyDescent="0.25">
      <c r="A249" t="str">
        <f>IF('Fenetre Gerer les textes'!B12&lt;&gt;"",CONCATENATE('Fenetre Gerer les textes'!B12,"=", 'Fenetre Gerer les textes'!D12),IF('Fenetre Gerer les textes'!D12&lt;&gt;"",'Fenetre Gerer les textes'!D12,""))</f>
        <v>window.manage.texts.title=Administrar los materiales en la biblioteca</v>
      </c>
    </row>
    <row r="250" spans="1:1" x14ac:dyDescent="0.25">
      <c r="A250" t="str">
        <f>IF('Fenetre Gerer les textes'!B13&lt;&gt;"",CONCATENATE('Fenetre Gerer les textes'!B13,"=", 'Fenetre Gerer les textes'!D13),IF('Fenetre Gerer les textes'!D13&lt;&gt;"",'Fenetre Gerer les textes'!D13,""))</f>
        <v>window.manage.texts.generate.excel.panel.title=Gestión del contenido</v>
      </c>
    </row>
    <row r="251" spans="1:1" x14ac:dyDescent="0.25">
      <c r="A251" t="str">
        <f>IF('Fenetre Gerer les textes'!B14&lt;&gt;"",CONCATENATE('Fenetre Gerer les textes'!B14,"=", 'Fenetre Gerer les textes'!D14),IF('Fenetre Gerer les textes'!D14&lt;&gt;"",'Fenetre Gerer les textes'!D14,""))</f>
        <v>window.manage.texts.generate.excel.classical.button.label=Exportar Excel de referencia</v>
      </c>
    </row>
    <row r="252" spans="1:1" x14ac:dyDescent="0.25">
      <c r="A252" t="str">
        <f>IF('Fenetre Gerer les textes'!B15&lt;&gt;"",CONCATENATE('Fenetre Gerer les textes'!B15,"=", 'Fenetre Gerer les textes'!D15),IF('Fenetre Gerer les textes'!D15&lt;&gt;"",'Fenetre Gerer les textes'!D15,""))</f>
        <v>window.manage.texts.generate.excel.specific.button.label=Exportar Excel personalizado</v>
      </c>
    </row>
    <row r="253" spans="1:1" x14ac:dyDescent="0.25">
      <c r="A253" t="str">
        <f>IF('Fenetre Gerer les textes'!B16&lt;&gt;"",CONCATENATE('Fenetre Gerer les textes'!B16,"=", 'Fenetre Gerer les textes'!D16),IF('Fenetre Gerer les textes'!D16&lt;&gt;"",'Fenetre Gerer les textes'!D16,""))</f>
        <v>window.manage.texts.filters.button.label=Filtrar el contenido</v>
      </c>
    </row>
    <row r="254" spans="1:1" x14ac:dyDescent="0.25">
      <c r="A254" t="str">
        <f>IF('Fenetre Gerer les textes'!B17&lt;&gt;"",CONCATENATE('Fenetre Gerer les textes'!B17,"=", 'Fenetre Gerer les textes'!D17),IF('Fenetre Gerer les textes'!D17&lt;&gt;"",'Fenetre Gerer les textes'!D17,""))</f>
        <v>window.manage.texts.information.title=Información de uso</v>
      </c>
    </row>
    <row r="255" spans="1:1" x14ac:dyDescent="0.25">
      <c r="A255"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56" spans="1:1" x14ac:dyDescent="0.25">
      <c r="A256" t="str">
        <f>IF('Fenetre Gerer les textes'!B19&lt;&gt;"",CONCATENATE('Fenetre Gerer les textes'!B19,"=", 'Fenetre Gerer les textes'!D19),IF('Fenetre Gerer les textes'!D19&lt;&gt;"",'Fenetre Gerer les textes'!D19,""))</f>
        <v>window.manage.texts.export.document.text.button.label=Exportar Documento/Material</v>
      </c>
    </row>
    <row r="257" spans="1:1" x14ac:dyDescent="0.25">
      <c r="A257" t="str">
        <f>IF('Fenetre Gerer les textes'!B20&lt;&gt;"",CONCATENATE('Fenetre Gerer les textes'!B20,"=", 'Fenetre Gerer les textes'!D20),IF('Fenetre Gerer les textes'!D20&lt;&gt;"",'Fenetre Gerer les textes'!D20,""))</f>
        <v/>
      </c>
    </row>
    <row r="258" spans="1:1" x14ac:dyDescent="0.25">
      <c r="A258" t="str">
        <f>IF('Fenetre Gerer les textes'!B21&lt;&gt;"",CONCATENATE('Fenetre Gerer les textes'!B21,"=", 'Fenetre Gerer les textes'!D21),IF('Fenetre Gerer les textes'!D21&lt;&gt;"",'Fenetre Gerer les textes'!D21,""))</f>
        <v/>
      </c>
    </row>
    <row r="259" spans="1:1" x14ac:dyDescent="0.25">
      <c r="A259" t="str">
        <f>IF('Fenetre Gerer les textes'!B22&lt;&gt;"",CONCATENATE('Fenetre Gerer les textes'!B22,"=", 'Fenetre Gerer les textes'!D22),IF('Fenetre Gerer les textes'!D22&lt;&gt;"",'Fenetre Gerer les textes'!D22,""))</f>
        <v/>
      </c>
    </row>
    <row r="260" spans="1:1" x14ac:dyDescent="0.25">
      <c r="A260" t="str">
        <f>IF('Fenetre Gerer les textes'!B23&lt;&gt;"",CONCATENATE('Fenetre Gerer les textes'!B23,"=", 'Fenetre Gerer les textes'!D23),IF('Fenetre Gerer les textes'!D23&lt;&gt;"",'Fenetre Gerer les textes'!D23,""))</f>
        <v/>
      </c>
    </row>
    <row r="261" spans="1:1" x14ac:dyDescent="0.25">
      <c r="A261" t="str">
        <f>IF('Fenetre Gerer les textes'!B24&lt;&gt;"",CONCATENATE('Fenetre Gerer les textes'!B24,"=", 'Fenetre Gerer les textes'!D24),IF('Fenetre Gerer les textes'!D24&lt;&gt;"",'Fenetre Gerer les textes'!D24,""))</f>
        <v/>
      </c>
    </row>
    <row r="262" spans="1:1" x14ac:dyDescent="0.25">
      <c r="A262" t="str">
        <f>IF('Fenetre Gerer les textes'!B25&lt;&gt;"",CONCATENATE('Fenetre Gerer les textes'!B25,"=", 'Fenetre Gerer les textes'!D25),IF('Fenetre Gerer les textes'!D25&lt;&gt;"",'Fenetre Gerer les textes'!D25,""))</f>
        <v/>
      </c>
    </row>
    <row r="263" spans="1:1" x14ac:dyDescent="0.25">
      <c r="A263" t="str">
        <f>IF('Fenetre Gerer les textes'!B26&lt;&gt;"",CONCATENATE('Fenetre Gerer les textes'!B26,"=", 'Fenetre Gerer les textes'!D26),IF('Fenetre Gerer les textes'!D26&lt;&gt;"",'Fenetre Gerer les textes'!D26,""))</f>
        <v/>
      </c>
    </row>
    <row r="264" spans="1:1" x14ac:dyDescent="0.25">
      <c r="A264" t="str">
        <f>IF('Fenetre Gerer les textes'!B27&lt;&gt;"",CONCATENATE('Fenetre Gerer les textes'!B27,"=", 'Fenetre Gerer les textes'!D27),IF('Fenetre Gerer les textes'!D27&lt;&gt;"",'Fenetre Gerer les textes'!D27,""))</f>
        <v/>
      </c>
    </row>
    <row r="265" spans="1:1" x14ac:dyDescent="0.25">
      <c r="A265" t="str">
        <f>IF('Fenetre filtre texte'!B2&lt;&gt;"",CONCATENATE('Fenetre filtre texte'!B2,"=", 'Fenetre filtre texte'!D2),IF('Fenetre filtre texte'!D2&lt;&gt;"",'Fenetre filtre texte'!D2,""))</f>
        <v>#Pantalla Administración de filtros</v>
      </c>
    </row>
    <row r="266" spans="1:1" x14ac:dyDescent="0.25">
      <c r="A266" t="str">
        <f>IF('Fenetre filtre texte'!B3&lt;&gt;"",CONCATENATE('Fenetre filtre texte'!B3,"=", 'Fenetre filtre texte'!D3),IF('Fenetre filtre texte'!D3&lt;&gt;"",'Fenetre filtre texte'!D3,""))</f>
        <v xml:space="preserve">window.filter.type.CONTAINS=Contiene </v>
      </c>
    </row>
    <row r="267" spans="1:1" x14ac:dyDescent="0.25">
      <c r="A267" t="str">
        <f>IF('Fenetre filtre texte'!B4&lt;&gt;"",CONCATENATE('Fenetre filtre texte'!B4,"=", 'Fenetre filtre texte'!D4),IF('Fenetre filtre texte'!D4&lt;&gt;"",'Fenetre filtre texte'!D4,""))</f>
        <v>window.filter.type.EQUAL=Contenido integral</v>
      </c>
    </row>
    <row r="268" spans="1:1" x14ac:dyDescent="0.25">
      <c r="A268" t="str">
        <f>IF('Fenetre filtre texte'!B5&lt;&gt;"",CONCATENATE('Fenetre filtre texte'!B5,"=", 'Fenetre filtre texte'!D5),IF('Fenetre filtre texte'!D5&lt;&gt;"",'Fenetre filtre texte'!D5,""))</f>
        <v xml:space="preserve">window.manage.filters.global.panel.title=Gestión de filtrado </v>
      </c>
    </row>
    <row r="269" spans="1:1" x14ac:dyDescent="0.25">
      <c r="A269" t="str">
        <f>IF('Fenetre filtre texte'!B6&lt;&gt;"",CONCATENATE('Fenetre filtre texte'!B6,"=", 'Fenetre filtre texte'!D6),IF('Fenetre filtre texte'!D6&lt;&gt;"",'Fenetre filtre texte'!D6,""))</f>
        <v>window.manage.filters.panel.title=Configuración de los filtros</v>
      </c>
    </row>
    <row r="270" spans="1:1" x14ac:dyDescent="0.25">
      <c r="A270" t="str">
        <f>IF('Fenetre filtre texte'!B7&lt;&gt;"",CONCATENATE('Fenetre filtre texte'!B7,"=", 'Fenetre filtre texte'!D7),IF('Fenetre filtre texte'!D7&lt;&gt;"",'Fenetre filtre texte'!D7,""))</f>
        <v xml:space="preserve">window.manage.filters.type.filter.label=Aplicar en el apartado : </v>
      </c>
    </row>
    <row r="271" spans="1:1" x14ac:dyDescent="0.25">
      <c r="A271" t="str">
        <f>IF('Fenetre filtre texte'!B8&lt;&gt;"",CONCATENATE('Fenetre filtre texte'!B8,"=", 'Fenetre filtre texte'!D8),IF('Fenetre filtre texte'!D8&lt;&gt;"",'Fenetre filtre texte'!D8,""))</f>
        <v xml:space="preserve">window.manage.filters.value.filter.label=Búsqueda de contenido o palabras clave : </v>
      </c>
    </row>
    <row r="272" spans="1:1" x14ac:dyDescent="0.25">
      <c r="A272" t="str">
        <f>IF('Fenetre filtre texte'!B9&lt;&gt;"",CONCATENATE('Fenetre filtre texte'!B9,"=", 'Fenetre filtre texte'!D9),IF('Fenetre filtre texte'!D9&lt;&gt;"",'Fenetre filtre texte'!D9,""))</f>
        <v>window.manage.filters.add.filter.button.label=Agregar filtro</v>
      </c>
    </row>
    <row r="273" spans="1:1" x14ac:dyDescent="0.25">
      <c r="A273" t="str">
        <f>IF('Fenetre filtre texte'!B10&lt;&gt;"",CONCATENATE('Fenetre filtre texte'!B10,"=", 'Fenetre filtre texte'!D10),IF('Fenetre filtre texte'!D10&lt;&gt;"",'Fenetre filtre texte'!D10,""))</f>
        <v>window.manage.filters.corpus.panel.title=Filtrar el contenido</v>
      </c>
    </row>
    <row r="274" spans="1:1" x14ac:dyDescent="0.25">
      <c r="A274" t="str">
        <f>IF('Fenetre filtre texte'!B11&lt;&gt;"",CONCATENATE('Fenetre filtre texte'!B11,"=", 'Fenetre filtre texte'!D11),IF('Fenetre filtre texte'!D11&lt;&gt;"",'Fenetre filtre texte'!D11,""))</f>
        <v xml:space="preserve">window.manage.filters.corpus.value.label=Filtrar : </v>
      </c>
    </row>
    <row r="275" spans="1:1" x14ac:dyDescent="0.25">
      <c r="A275" t="str">
        <f>IF('Fenetre filtre texte'!B12&lt;&gt;"",CONCATENATE('Fenetre filtre texte'!B12,"=", 'Fenetre filtre texte'!D12),IF('Fenetre filtre texte'!D12&lt;&gt;"",'Fenetre filtre texte'!D12,""))</f>
        <v>window.manage.filters.action.panel.title=Acciones del usuario</v>
      </c>
    </row>
    <row r="276" spans="1:1" x14ac:dyDescent="0.25">
      <c r="A276" t="str">
        <f>IF('Fenetre filtre texte'!B13&lt;&gt;"",CONCATENATE('Fenetre filtre texte'!B13,"=", 'Fenetre filtre texte'!D13),IF('Fenetre filtre texte'!D13&lt;&gt;"",'Fenetre filtre texte'!D13,""))</f>
        <v>window.manage.filters.action.apply.button.label=Aplicar filtros</v>
      </c>
    </row>
    <row r="277" spans="1:1" x14ac:dyDescent="0.25">
      <c r="A277" t="str">
        <f>IF('Fenetre filtre texte'!B14&lt;&gt;"",CONCATENATE('Fenetre filtre texte'!B14,"=", 'Fenetre filtre texte'!D14),IF('Fenetre filtre texte'!D14&lt;&gt;"",'Fenetre filtre texte'!D14,""))</f>
        <v>window.manage.filters.corpus.all.label=Todos los documentos de la biblioteca</v>
      </c>
    </row>
    <row r="278" spans="1:1" x14ac:dyDescent="0.25">
      <c r="A278" t="str">
        <f>IF('Fenetre filtre texte'!B15&lt;&gt;"",CONCATENATE('Fenetre filtre texte'!B15,"=", 'Fenetre filtre texte'!D15),IF('Fenetre filtre texte'!D15&lt;&gt;"",'Fenetre filtre texte'!D15,""))</f>
        <v>window.manage.filters.delete.filter.button.label=Eliminar filtro seleccionado</v>
      </c>
    </row>
    <row r="279" spans="1:1" x14ac:dyDescent="0.25">
      <c r="A279" t="str">
        <f>IF('Fenetre filtre texte'!B16&lt;&gt;"",CONCATENATE('Fenetre filtre texte'!B16,"=", 'Fenetre filtre texte'!D16),IF('Fenetre filtre texte'!D16&lt;&gt;"",'Fenetre filtre texte'!D16,""))</f>
        <v/>
      </c>
    </row>
    <row r="280" spans="1:1" x14ac:dyDescent="0.25">
      <c r="A280" t="str">
        <f>IF('Fenetre filtre texte'!B17&lt;&gt;"",CONCATENATE('Fenetre filtre texte'!B17,"=", 'Fenetre filtre texte'!D17),IF('Fenetre filtre texte'!D17&lt;&gt;"",'Fenetre filtre texte'!D17,""))</f>
        <v/>
      </c>
    </row>
    <row r="281" spans="1:1" x14ac:dyDescent="0.25">
      <c r="A281" t="str">
        <f>IF('Fenetre filtre texte'!B18&lt;&gt;"",CONCATENATE('Fenetre filtre texte'!B18,"=", 'Fenetre filtre texte'!D18),IF('Fenetre filtre texte'!D18&lt;&gt;"",'Fenetre filtre texte'!D18,""))</f>
        <v/>
      </c>
    </row>
    <row r="282" spans="1:1" x14ac:dyDescent="0.25">
      <c r="A282" t="str">
        <f>IF('Fenetre filtre texte'!B19&lt;&gt;"",CONCATENATE('Fenetre filtre texte'!B19,"=", 'Fenetre filtre texte'!D19),IF('Fenetre filtre texte'!D19&lt;&gt;"",'Fenetre filtre texte'!D19,""))</f>
        <v/>
      </c>
    </row>
    <row r="283" spans="1:1" x14ac:dyDescent="0.25">
      <c r="A283" t="str">
        <f>IF('Fenetre filtre texte'!B20&lt;&gt;"",CONCATENATE('Fenetre filtre texte'!B20,"=", 'Fenetre filtre texte'!D20),IF('Fenetre filtre texte'!D20&lt;&gt;"",'Fenetre filtre texte'!D20,""))</f>
        <v/>
      </c>
    </row>
    <row r="284" spans="1:1" x14ac:dyDescent="0.25">
      <c r="A284" t="str">
        <f>IF('Fenetre filtre texte'!B21&lt;&gt;"",CONCATENATE('Fenetre filtre texte'!B21,"=", 'Fenetre filtre texte'!D21),IF('Fenetre filtre texte'!D21&lt;&gt;"",'Fenetre filtre texte'!D21,""))</f>
        <v/>
      </c>
    </row>
    <row r="285" spans="1:1" x14ac:dyDescent="0.25">
      <c r="A285" t="str">
        <f>IF('Fenetre filtre texte'!B22&lt;&gt;"",CONCATENATE('Fenetre filtre texte'!B22,"=", 'Fenetre filtre texte'!D22),IF('Fenetre filtre texte'!D22&lt;&gt;"",'Fenetre filtre texte'!D22,""))</f>
        <v/>
      </c>
    </row>
    <row r="286" spans="1:1" x14ac:dyDescent="0.25">
      <c r="A286" t="str">
        <f>IF('Fenetre filtre texte'!B23&lt;&gt;"",CONCATENATE('Fenetre filtre texte'!B23,"=", 'Fenetre filtre texte'!D23),IF('Fenetre filtre texte'!D23&lt;&gt;"",'Fenetre filtre texte'!D23,""))</f>
        <v/>
      </c>
    </row>
    <row r="287" spans="1:1" x14ac:dyDescent="0.25">
      <c r="A287" t="str">
        <f>IF('Fenetre filtre texte'!B24&lt;&gt;"",CONCATENATE('Fenetre filtre texte'!B24,"=", 'Fenetre filtre texte'!D24),IF('Fenetre filtre texte'!D24&lt;&gt;"",'Fenetre filtre texte'!D24,""))</f>
        <v/>
      </c>
    </row>
    <row r="288" spans="1:1" x14ac:dyDescent="0.25">
      <c r="A288" t="str">
        <f>IF('Fenetre filtre texte'!B25&lt;&gt;"",CONCATENATE('Fenetre filtre texte'!B25,"=", 'Fenetre filtre texte'!D25),IF('Fenetre filtre texte'!D25&lt;&gt;"",'Fenetre filtre texte'!D25,""))</f>
        <v/>
      </c>
    </row>
    <row r="289" spans="1:1" x14ac:dyDescent="0.25">
      <c r="A289" t="str">
        <f>IF('Exporter Excel Reference'!B2&lt;&gt;"",CONCATENATE('Exporter Excel Reference'!B2,"=", 'Exporter Excel Reference'!D2),IF('Exporter Excel Reference'!D2&lt;&gt;"",'Exporter Excel Reference'!D2,""))</f>
        <v>#Pantalla Exportar Excel Reference</v>
      </c>
    </row>
    <row r="290" spans="1:1" x14ac:dyDescent="0.25">
      <c r="A290" t="str">
        <f>IF('Exporter Excel Reference'!B3&lt;&gt;"",CONCATENATE('Exporter Excel Reference'!B3,"=", 'Exporter Excel Reference'!D3),IF('Exporter Excel Reference'!D3&lt;&gt;"",'Exporter Excel Reference'!D3,""))</f>
        <v>window.file.picker.classical.panel.title=Elección de la biblioteca Excel</v>
      </c>
    </row>
    <row r="291" spans="1:1" x14ac:dyDescent="0.25">
      <c r="A291" t="str">
        <f>IF('Exporter Excel Reference'!B4&lt;&gt;"",CONCATENATE('Exporter Excel Reference'!B4,"=", 'Exporter Excel Reference'!D4),IF('Exporter Excel Reference'!D4&lt;&gt;"",'Exporter Excel Reference'!D4,""))</f>
        <v>window.save.excel.classical.panel.title=Guardar archivos de excel de referencia</v>
      </c>
    </row>
    <row r="292" spans="1:1" x14ac:dyDescent="0.25">
      <c r="A292" t="str">
        <f>IF('Exporter Excel Reference'!B5&lt;&gt;"",CONCATENATE('Exporter Excel Reference'!B5,"=", 'Exporter Excel Reference'!D5),IF('Exporter Excel Reference'!D5&lt;&gt;"",'Exporter Excel Reference'!D5,""))</f>
        <v>window.save.excel.classical.information.panel.title=Lista de archivos de Excel generados</v>
      </c>
    </row>
    <row r="293" spans="1:1" x14ac:dyDescent="0.25">
      <c r="A293"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94" spans="1:1" x14ac:dyDescent="0.25">
      <c r="A294"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95" spans="1:1" x14ac:dyDescent="0.25">
      <c r="A295" t="str">
        <f>IF('Exporter Excel Reference'!B8&lt;&gt;"",CONCATENATE('Exporter Excel Reference'!B8,"=", 'Exporter Excel Reference'!D8),IF('Exporter Excel Reference'!D8&lt;&gt;"",'Exporter Excel Reference'!D8,""))</f>
        <v>window.save.excel.specific.check.label=Generar el archivo de excel</v>
      </c>
    </row>
    <row r="296" spans="1:1" x14ac:dyDescent="0.25">
      <c r="A296" t="str">
        <f>IF('Exporter Excel Reference'!B9&lt;&gt;"",CONCATENATE('Exporter Excel Reference'!B9,"=", 'Exporter Excel Reference'!D9),IF('Exporter Excel Reference'!D9&lt;&gt;"",'Exporter Excel Reference'!D9,""))</f>
        <v>window.save.excel.reference.file.label=Excel de referencia : %s</v>
      </c>
    </row>
    <row r="297" spans="1:1" x14ac:dyDescent="0.25">
      <c r="A297" t="str">
        <f>IF('Exporter Excel Reference'!B10&lt;&gt;"",CONCATENATE('Exporter Excel Reference'!B10,"=", 'Exporter Excel Reference'!D10),IF('Exporter Excel Reference'!D10&lt;&gt;"",'Exporter Excel Reference'!D10,""))</f>
        <v/>
      </c>
    </row>
    <row r="298" spans="1:1" x14ac:dyDescent="0.25">
      <c r="A298" t="str">
        <f>IF('Exporter Excel Reference'!B11&lt;&gt;"",CONCATENATE('Exporter Excel Reference'!B11,"=", 'Exporter Excel Reference'!D11),IF('Exporter Excel Reference'!D11&lt;&gt;"",'Exporter Excel Reference'!D11,""))</f>
        <v>#Opciones de generación  (común)</v>
      </c>
    </row>
    <row r="299" spans="1:1" x14ac:dyDescent="0.25">
      <c r="A299" t="str">
        <f>IF('Exporter Excel Reference'!B12&lt;&gt;"",CONCATENATE('Exporter Excel Reference'!B12,"=", 'Exporter Excel Reference'!D12),IF('Exporter Excel Reference'!D12&lt;&gt;"",'Exporter Excel Reference'!D12,""))</f>
        <v xml:space="preserve">window.save.excel.options.title.panel=Opciones </v>
      </c>
    </row>
    <row r="300" spans="1:1" x14ac:dyDescent="0.25">
      <c r="A300"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301" spans="1:1" x14ac:dyDescent="0.25">
      <c r="A301" t="str">
        <f>IF('Exporter Excel Reference'!B14&lt;&gt;"",CONCATENATE('Exporter Excel Reference'!B14,"=", 'Exporter Excel Reference'!D14),IF('Exporter Excel Reference'!D14&lt;&gt;"",'Exporter Excel Reference'!D14,""))</f>
        <v/>
      </c>
    </row>
    <row r="302" spans="1:1" x14ac:dyDescent="0.25">
      <c r="A302" t="str">
        <f>IF('Exporter Excel Reference'!B15&lt;&gt;"",CONCATENATE('Exporter Excel Reference'!B15,"=", 'Exporter Excel Reference'!D15),IF('Exporter Excel Reference'!D15&lt;&gt;"",'Exporter Excel Reference'!D15,""))</f>
        <v># Teclado registro excel (común)</v>
      </c>
    </row>
    <row r="303" spans="1:1" x14ac:dyDescent="0.25">
      <c r="A303" t="str">
        <f>IF('Exporter Excel Reference'!B16&lt;&gt;"",CONCATENATE('Exporter Excel Reference'!B16,"=", 'Exporter Excel Reference'!D16),IF('Exporter Excel Reference'!D16&lt;&gt;"",'Exporter Excel Reference'!D16,""))</f>
        <v>window.save.excel.action.title.panel=Guardar archivos de Excel</v>
      </c>
    </row>
    <row r="304" spans="1:1" x14ac:dyDescent="0.25">
      <c r="A304" t="str">
        <f>IF('Exporter Excel Reference'!B17&lt;&gt;"",CONCATENATE('Exporter Excel Reference'!B17,"=", 'Exporter Excel Reference'!D17),IF('Exporter Excel Reference'!D17&lt;&gt;"",'Exporter Excel Reference'!D17,""))</f>
        <v>window.save.excel.action.button.label=Guardar</v>
      </c>
    </row>
    <row r="305" spans="1:1" x14ac:dyDescent="0.25">
      <c r="A305" t="str">
        <f>IF('Exporter Excel Reference'!B18&lt;&gt;"",CONCATENATE('Exporter Excel Reference'!B18,"=", 'Exporter Excel Reference'!D18),IF('Exporter Excel Reference'!D18&lt;&gt;"",'Exporter Excel Reference'!D18,""))</f>
        <v/>
      </c>
    </row>
    <row r="306" spans="1:1" x14ac:dyDescent="0.25">
      <c r="A306" t="str">
        <f>IF('Exporter Excel Reference'!B19&lt;&gt;"",CONCATENATE('Exporter Excel Reference'!B19,"=", 'Exporter Excel Reference'!D19),IF('Exporter Excel Reference'!D19&lt;&gt;"",'Exporter Excel Reference'!D19,""))</f>
        <v># elección de la ubicación del archivo (común)</v>
      </c>
    </row>
    <row r="307" spans="1:1" x14ac:dyDescent="0.25">
      <c r="A307" t="str">
        <f>IF('Exporter Excel Reference'!B20&lt;&gt;"",CONCATENATE('Exporter Excel Reference'!B20,"=", 'Exporter Excel Reference'!D20),IF('Exporter Excel Reference'!D20&lt;&gt;"",'Exporter Excel Reference'!D20,""))</f>
        <v>window.file.picker.panel.label=Ubicación  para guardar los Excel</v>
      </c>
    </row>
    <row r="308" spans="1:1" x14ac:dyDescent="0.25">
      <c r="A308" t="str">
        <f>IF('Exporter Excel Reference'!B21&lt;&gt;"",CONCATENATE('Exporter Excel Reference'!B21,"=", 'Exporter Excel Reference'!D21),IF('Exporter Excel Reference'!D21&lt;&gt;"",'Exporter Excel Reference'!D21,""))</f>
        <v xml:space="preserve">window.file.picker.panel.button=Examinar... </v>
      </c>
    </row>
    <row r="309" spans="1:1" x14ac:dyDescent="0.25">
      <c r="A309" t="str">
        <f>IF('Exporter Excel Reference'!B22&lt;&gt;"",CONCATENATE('Exporter Excel Reference'!B22,"=", 'Exporter Excel Reference'!D22),IF('Exporter Excel Reference'!D22&lt;&gt;"",'Exporter Excel Reference'!D22,""))</f>
        <v/>
      </c>
    </row>
    <row r="310" spans="1:1" x14ac:dyDescent="0.25">
      <c r="A310" t="str">
        <f>IF('Exporter Excel Reference'!B23&lt;&gt;"",CONCATENATE('Exporter Excel Reference'!B23,"=", 'Exporter Excel Reference'!D23),IF('Exporter Excel Reference'!D23&lt;&gt;"",'Exporter Excel Reference'!D23,""))</f>
        <v>window.save.excel.options.key.label=Mostrar la clave técnica (necesaria para la importación)</v>
      </c>
    </row>
    <row r="311" spans="1:1" x14ac:dyDescent="0.25">
      <c r="A311" t="str">
        <f>IF('Exporter Excel Reference'!B24&lt;&gt;"",CONCATENATE('Exporter Excel Reference'!B24,"=", 'Exporter Excel Reference'!D24),IF('Exporter Excel Reference'!D24&lt;&gt;"",'Exporter Excel Reference'!D24,""))</f>
        <v>window.save.excel.options.number.label=Mostrar el número único del material</v>
      </c>
    </row>
    <row r="312" spans="1:1" x14ac:dyDescent="0.25">
      <c r="A312" t="str">
        <f>IF('Exporter Excel Reference'!B25&lt;&gt;"",CONCATENATE('Exporter Excel Reference'!B25,"=", 'Exporter Excel Reference'!D25),IF('Exporter Excel Reference'!D25&lt;&gt;"",'Exporter Excel Reference'!D25,""))</f>
        <v/>
      </c>
    </row>
    <row r="313" spans="1:1" x14ac:dyDescent="0.25">
      <c r="A313" t="str">
        <f>IF('Exporter Excel Reference'!B26&lt;&gt;"",CONCATENATE('Exporter Excel Reference'!B26,"=", 'Exporter Excel Reference'!D26),IF('Exporter Excel Reference'!D26&lt;&gt;"",'Exporter Excel Reference'!D26,""))</f>
        <v/>
      </c>
    </row>
    <row r="314" spans="1:1" x14ac:dyDescent="0.25">
      <c r="A314" t="str">
        <f>IF('Exporter Excel Reference'!B27&lt;&gt;"",CONCATENATE('Exporter Excel Reference'!B27,"=", 'Exporter Excel Reference'!D27),IF('Exporter Excel Reference'!D27&lt;&gt;"",'Exporter Excel Reference'!D27,""))</f>
        <v/>
      </c>
    </row>
    <row r="315" spans="1:1" x14ac:dyDescent="0.25">
      <c r="A315" t="str">
        <f>IF('Exporter Excel Reference'!B28&lt;&gt;"",CONCATENATE('Exporter Excel Reference'!B28,"=", 'Exporter Excel Reference'!D28),IF('Exporter Excel Reference'!D28&lt;&gt;"",'Exporter Excel Reference'!D28,""))</f>
        <v/>
      </c>
    </row>
    <row r="316" spans="1:1" x14ac:dyDescent="0.25">
      <c r="A316" t="str">
        <f>IF('Exporter Excel Reference'!B29&lt;&gt;"",CONCATENATE('Exporter Excel Reference'!B29,"=", 'Exporter Excel Reference'!D29),IF('Exporter Excel Reference'!D29&lt;&gt;"",'Exporter Excel Reference'!D29,""))</f>
        <v/>
      </c>
    </row>
    <row r="317" spans="1:1" x14ac:dyDescent="0.25">
      <c r="A317" t="str">
        <f>IF('Exporter Excel Reference'!B30&lt;&gt;"",CONCATENATE('Exporter Excel Reference'!B30,"=", 'Exporter Excel Reference'!D30),IF('Exporter Excel Reference'!D30&lt;&gt;"",'Exporter Excel Reference'!D30,""))</f>
        <v/>
      </c>
    </row>
    <row r="318" spans="1:1" x14ac:dyDescent="0.25">
      <c r="A318" t="str">
        <f>IF('Exporter Excel Reference'!B31&lt;&gt;"",CONCATENATE('Exporter Excel Reference'!B31,"=", 'Exporter Excel Reference'!D31),IF('Exporter Excel Reference'!D31&lt;&gt;"",'Exporter Excel Reference'!D31,""))</f>
        <v/>
      </c>
    </row>
    <row r="319" spans="1:1" x14ac:dyDescent="0.25">
      <c r="A319" t="str">
        <f>IF('Exporter Excel Personnalisé'!B2&lt;&gt;"",CONCATENATE('Exporter Excel Personnalisé'!B2,"=", 'Exporter Excel Personnalisé'!D2),IF('Exporter Excel Personnalisé'!D2&lt;&gt;"",'Exporter Excel Personnalisé'!D2,""))</f>
        <v>#Pantalla Exportar Excel Personalizada</v>
      </c>
    </row>
    <row r="320" spans="1:1" x14ac:dyDescent="0.25">
      <c r="A320" t="str">
        <f>IF('Exporter Excel Personnalisé'!B3&lt;&gt;"",CONCATENATE('Exporter Excel Personnalisé'!B3,"=", 'Exporter Excel Personnalisé'!D3),IF('Exporter Excel Personnalisé'!D3&lt;&gt;"",'Exporter Excel Personnalisé'!D3,""))</f>
        <v>window.file.picker.specific.panel.title=Elección del archivo excel personalizado</v>
      </c>
    </row>
    <row r="321" spans="1:1" x14ac:dyDescent="0.25">
      <c r="A321" t="str">
        <f>IF('Exporter Excel Personnalisé'!B4&lt;&gt;"",CONCATENATE('Exporter Excel Personnalisé'!B4,"=", 'Exporter Excel Personnalisé'!D4),IF('Exporter Excel Personnalisé'!D4&lt;&gt;"",'Exporter Excel Personnalisé'!D4,""))</f>
        <v>window.save.excel.specific.panel.title=Guardar archivo de Excel personalizado</v>
      </c>
    </row>
    <row r="322" spans="1:1" x14ac:dyDescent="0.25">
      <c r="A322" t="str">
        <f>IF('Exporter Excel Personnalisé'!B5&lt;&gt;"",CONCATENATE('Exporter Excel Personnalisé'!B5,"=", 'Exporter Excel Personnalisé'!D5),IF('Exporter Excel Personnalisé'!D5&lt;&gt;"",'Exporter Excel Personnalisé'!D5,""))</f>
        <v>window.save.excel.specific.information.panel.title=El archivo Excel para generar</v>
      </c>
    </row>
    <row r="323" spans="1:1" x14ac:dyDescent="0.25">
      <c r="A323"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24" spans="1:1" x14ac:dyDescent="0.25">
      <c r="A324"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25" spans="1:1" x14ac:dyDescent="0.25">
      <c r="A325"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26" spans="1:1" x14ac:dyDescent="0.25">
      <c r="A326" t="str">
        <f>IF('Exporter Excel Personnalisé'!B9&lt;&gt;"",CONCATENATE('Exporter Excel Personnalisé'!B9,"=", 'Exporter Excel Personnalisé'!D9),IF('Exporter Excel Personnalisé'!D9&lt;&gt;"",'Exporter Excel Personnalisé'!D9,""))</f>
        <v>window.save.excel.specific.list.specific.label=Elección del método de tratamiento.</v>
      </c>
    </row>
    <row r="327" spans="1:1" x14ac:dyDescent="0.25">
      <c r="A327" t="str">
        <f>IF('Exporter Excel Personnalisé'!B10&lt;&gt;"",CONCATENATE('Exporter Excel Personnalisé'!B10,"=", 'Exporter Excel Personnalisé'!D10),IF('Exporter Excel Personnalisé'!D10&lt;&gt;"",'Exporter Excel Personnalisé'!D10,""))</f>
        <v>window.save.excel.specific.list.specific.label.nothing=Sin tratamiento</v>
      </c>
    </row>
    <row r="328" spans="1:1" x14ac:dyDescent="0.25">
      <c r="A328" t="str">
        <f>IF('Exporter Excel Personnalisé'!B11&lt;&gt;"",CONCATENATE('Exporter Excel Personnalisé'!B11,"=", 'Exporter Excel Personnalisé'!D11),IF('Exporter Excel Personnalisé'!D11&lt;&gt;"",'Exporter Excel Personnalisé'!D11,""))</f>
        <v>window.save.excel.specific.list.fields.title.panel=Lista de apartados para generar</v>
      </c>
    </row>
    <row r="329" spans="1:1" x14ac:dyDescent="0.25">
      <c r="A329" t="str">
        <f>IF('Exporter Excel Personnalisé'!B12&lt;&gt;"",CONCATENATE('Exporter Excel Personnalisé'!B12,"=", 'Exporter Excel Personnalisé'!D12),IF('Exporter Excel Personnalisé'!D12&lt;&gt;"",'Exporter Excel Personnalisé'!D12,""))</f>
        <v>window.save.excel.specific.file.label=Archivo excel personalizado : %s</v>
      </c>
    </row>
    <row r="330" spans="1:1" x14ac:dyDescent="0.25">
      <c r="A330" t="str">
        <f>IF('Exporter Excel Personnalisé'!B13&lt;&gt;"",CONCATENATE('Exporter Excel Personnalisé'!B13,"=", 'Exporter Excel Personnalisé'!D13),IF('Exporter Excel Personnalisé'!D13&lt;&gt;"",'Exporter Excel Personnalisé'!D13,""))</f>
        <v>window.save.excel.specific.action.title.panel=Acción masiva</v>
      </c>
    </row>
    <row r="331" spans="1:1" x14ac:dyDescent="0.25">
      <c r="A331"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32" spans="1:1" x14ac:dyDescent="0.25">
      <c r="A332"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33" spans="1:1" x14ac:dyDescent="0.25">
      <c r="A333" t="str">
        <f>IF('Exporter Excel Personnalisé'!B16&lt;&gt;"",CONCATENATE('Exporter Excel Personnalisé'!B16,"=", 'Exporter Excel Personnalisé'!D16),IF('Exporter Excel Personnalisé'!D16&lt;&gt;"",'Exporter Excel Personnalisé'!D16,""))</f>
        <v/>
      </c>
    </row>
    <row r="334" spans="1:1" x14ac:dyDescent="0.25">
      <c r="A334" t="str">
        <f>IF('Exporter Excel Personnalisé'!B17&lt;&gt;"",CONCATENATE('Exporter Excel Personnalisé'!B17,"=", 'Exporter Excel Personnalisé'!D17),IF('Exporter Excel Personnalisé'!D17&lt;&gt;"",'Exporter Excel Personnalisé'!D17,""))</f>
        <v/>
      </c>
    </row>
    <row r="335" spans="1:1" x14ac:dyDescent="0.25">
      <c r="A335" t="str">
        <f>IF('Exporter Excel Personnalisé'!B18&lt;&gt;"",CONCATENATE('Exporter Excel Personnalisé'!B18,"=", 'Exporter Excel Personnalisé'!D18),IF('Exporter Excel Personnalisé'!D18&lt;&gt;"",'Exporter Excel Personnalisé'!D18,""))</f>
        <v/>
      </c>
    </row>
    <row r="336" spans="1:1" x14ac:dyDescent="0.25">
      <c r="A336" t="str">
        <f>IF('Exporter Excel Personnalisé'!B19&lt;&gt;"",CONCATENATE('Exporter Excel Personnalisé'!B19,"=", 'Exporter Excel Personnalisé'!D19),IF('Exporter Excel Personnalisé'!D19&lt;&gt;"",'Exporter Excel Personnalisé'!D19,""))</f>
        <v/>
      </c>
    </row>
    <row r="337" spans="1:1" x14ac:dyDescent="0.25">
      <c r="A337" t="str">
        <f>IF('Exporter Excel Personnalisé'!B20&lt;&gt;"",CONCATENATE('Exporter Excel Personnalisé'!B20,"=", 'Exporter Excel Personnalisé'!D20),IF('Exporter Excel Personnalisé'!D20&lt;&gt;"",'Exporter Excel Personnalisé'!D20,""))</f>
        <v/>
      </c>
    </row>
    <row r="338" spans="1:1" x14ac:dyDescent="0.25">
      <c r="A338" t="str">
        <f>IF('Exporter Excel Personnalisé'!B21&lt;&gt;"",CONCATENATE('Exporter Excel Personnalisé'!B21,"=", 'Exporter Excel Personnalisé'!D21),IF('Exporter Excel Personnalisé'!D21&lt;&gt;"",'Exporter Excel Personnalisé'!D21,""))</f>
        <v/>
      </c>
    </row>
    <row r="339" spans="1:1" x14ac:dyDescent="0.25">
      <c r="A339" t="str">
        <f>IF('Exporter Excel Personnalisé'!B22&lt;&gt;"",CONCATENATE('Exporter Excel Personnalisé'!B22,"=", 'Exporter Excel Personnalisé'!D22),IF('Exporter Excel Personnalisé'!D22&lt;&gt;"",'Exporter Excel Personnalisé'!D22,""))</f>
        <v/>
      </c>
    </row>
    <row r="340" spans="1:1" x14ac:dyDescent="0.25">
      <c r="A340" t="str">
        <f>IF('Exporter Excel Personnalisé'!B23&lt;&gt;"",CONCATENATE('Exporter Excel Personnalisé'!B23,"=", 'Exporter Excel Personnalisé'!D23),IF('Exporter Excel Personnalisé'!D23&lt;&gt;"",'Exporter Excel Personnalisé'!D23,""))</f>
        <v/>
      </c>
    </row>
    <row r="341" spans="1:1" x14ac:dyDescent="0.25">
      <c r="A341" t="str">
        <f>IF('Exporter Excel Personnalisé'!B24&lt;&gt;"",CONCATENATE('Exporter Excel Personnalisé'!B24,"=", 'Exporter Excel Personnalisé'!D24),IF('Exporter Excel Personnalisé'!D24&lt;&gt;"",'Exporter Excel Personnalisé'!D24,""))</f>
        <v/>
      </c>
    </row>
    <row r="342" spans="1:1" x14ac:dyDescent="0.25">
      <c r="A342" t="str">
        <f>IF('Exporter Excel Personnalisé'!B25&lt;&gt;"",CONCATENATE('Exporter Excel Personnalisé'!B25,"=", 'Exporter Excel Personnalisé'!D25),IF('Exporter Excel Personnalisé'!D25&lt;&gt;"",'Exporter Excel Personnalisé'!D25,""))</f>
        <v/>
      </c>
    </row>
    <row r="343" spans="1:1" x14ac:dyDescent="0.25">
      <c r="A343" t="str">
        <f>IF(Autres!B2&lt;&gt;"",CONCATENATE(Autres!B2,"=", Autres!D2),IF(Autres!D2&lt;&gt;"",Autres!D2,""))</f>
        <v>#Mensaje de recuperación corrección</v>
      </c>
    </row>
    <row r="344" spans="1:1" x14ac:dyDescent="0.25">
      <c r="A344" t="str">
        <f>IF(Autres!B3&lt;&gt;"",CONCATENATE(Autres!B3,"=", Autres!D3),IF(Autres!D3&lt;&gt;"",Autres!D3,""))</f>
        <v>window.recovery.error.state.answer=Se ha detectado un análisis.\n¿Desea continuar con el análisis?</v>
      </c>
    </row>
    <row r="345" spans="1:1" x14ac:dyDescent="0.25">
      <c r="A345" t="str">
        <f>IF(Autres!B4&lt;&gt;"",CONCATENATE(Autres!B4,"=", Autres!D4),IF(Autres!D4&lt;&gt;"",Autres!D4,""))</f>
        <v>window.recovery.error.state.title=Continuar</v>
      </c>
    </row>
    <row r="346" spans="1:1" x14ac:dyDescent="0.25">
      <c r="A346" t="str">
        <f>IF(Autres!B5&lt;&gt;"",CONCATENATE(Autres!B5,"=", Autres!D5),IF(Autres!D5&lt;&gt;"",Autres!D5,""))</f>
        <v/>
      </c>
    </row>
    <row r="347" spans="1:1" x14ac:dyDescent="0.25">
      <c r="A347" t="str">
        <f>IF(Autres!B6&lt;&gt;"",CONCATENATE(Autres!B6,"=", Autres!D6),IF(Autres!D6&lt;&gt;"",Autres!D6,""))</f>
        <v>#Pantalla de información</v>
      </c>
    </row>
    <row r="348" spans="1:1" x14ac:dyDescent="0.25">
      <c r="A348" t="str">
        <f>IF(Autres!B7&lt;&gt;"",CONCATENATE(Autres!B7,"=", Autres!D7),IF(Autres!D7&lt;&gt;"",Autres!D7,""))</f>
        <v>window.information.panel.label=Mensaje informativo</v>
      </c>
    </row>
    <row r="349" spans="1:1" x14ac:dyDescent="0.25">
      <c r="A349" t="str">
        <f>IF(Autres!B8&lt;&gt;"",CONCATENATE(Autres!B8,"=", Autres!D8),IF(Autres!D8&lt;&gt;"",Autres!D8,""))</f>
        <v>window.information.message.panel.label=Mensaje</v>
      </c>
    </row>
    <row r="350" spans="1:1" x14ac:dyDescent="0.25">
      <c r="A350" t="str">
        <f>IF(Autres!B9&lt;&gt;"",CONCATENATE(Autres!B9,"=", Autres!D9),IF(Autres!D9&lt;&gt;"",Autres!D9,""))</f>
        <v>window.information.action.panel.label=Acción del usuario</v>
      </c>
    </row>
    <row r="351" spans="1:1" x14ac:dyDescent="0.25">
      <c r="A351" t="str">
        <f>IF(Autres!B10&lt;&gt;"",CONCATENATE(Autres!B10,"=", Autres!D10),IF(Autres!D10&lt;&gt;"",Autres!D10,""))</f>
        <v>window.information.action.button.label=Cerrar</v>
      </c>
    </row>
    <row r="352" spans="1:1" x14ac:dyDescent="0.25">
      <c r="A352" t="str">
        <f>IF(Autres!B11&lt;&gt;"",CONCATENATE(Autres!B11,"=", Autres!D11),IF(Autres!D11&lt;&gt;"",Autres!D11,""))</f>
        <v/>
      </c>
    </row>
    <row r="353" spans="1:1" x14ac:dyDescent="0.25">
      <c r="A353" t="str">
        <f>IF(Autres!B12&lt;&gt;"",CONCATENATE(Autres!B12,"=", Autres!D12),IF(Autres!D12&lt;&gt;"",Autres!D12,""))</f>
        <v>#Información para mover archivos</v>
      </c>
    </row>
    <row r="354" spans="1:1" x14ac:dyDescent="0.25">
      <c r="A354" t="str">
        <f>IF(Autres!B13&lt;&gt;"",CONCATENATE(Autres!B13,"=", Autres!D13),IF(Autres!D13&lt;&gt;"",Autres!D13,""))</f>
        <v>window.message.error.move.file.exists=&lt;html&gt;&lt;p&gt;Los siguientes archivos no se pudieron mover porque ya están en la biblioteca : &lt;br /&gt;&lt;br /&gt;%s&lt;/p&gt;&lt;/html&gt;</v>
      </c>
    </row>
    <row r="355" spans="1:1" x14ac:dyDescent="0.25">
      <c r="A355" t="str">
        <f>IF(Autres!B14&lt;&gt;"",CONCATENATE(Autres!B14,"=", Autres!D14),IF(Autres!D14&lt;&gt;"",Autres!D14,""))</f>
        <v>window.message.result.move.file=&lt;html&gt;&lt;p&gt;Se han movido los siguientes archivos : &lt;br /&gt;&lt;br /&gt;%s&lt;/p&gt;&lt;/html&gt;</v>
      </c>
    </row>
    <row r="356" spans="1:1" x14ac:dyDescent="0.25">
      <c r="A356" t="str">
        <f>IF(Autres!B15&lt;&gt;"",CONCATENATE(Autres!B15,"=", Autres!D15),IF(Autres!D15&lt;&gt;"",Autres!D15,""))</f>
        <v>window.message.unknow.error=&lt;html&gt;&lt;p&gt;Ha ocurrido un error desconocido: &lt;br /&gt;&lt;br /&gt;%s&lt;/p&gt;&lt;/html&gt;</v>
      </c>
    </row>
    <row r="357" spans="1:1" x14ac:dyDescent="0.25">
      <c r="A357" t="str">
        <f>IF(Autres!B16&lt;&gt;"",CONCATENATE(Autres!B16,"=", Autres!D16),IF(Autres!D16&lt;&gt;"",Autres!D16,""))</f>
        <v xml:space="preserve">window.message.from=Desde : </v>
      </c>
    </row>
    <row r="358" spans="1:1" x14ac:dyDescent="0.25">
      <c r="A358" t="str">
        <f>IF(Autres!B17&lt;&gt;"",CONCATENATE(Autres!B17,"=", Autres!D17),IF(Autres!D17&lt;&gt;"",Autres!D17,""))</f>
        <v xml:space="preserve">window.message.to=Hacia : </v>
      </c>
    </row>
    <row r="359" spans="1:1" x14ac:dyDescent="0.25">
      <c r="A359" t="str">
        <f>IF(Autres!B18&lt;&gt;"",CONCATENATE(Autres!B18,"=", Autres!D18),IF(Autres!D18&lt;&gt;"",Autres!D18,""))</f>
        <v/>
      </c>
    </row>
    <row r="360" spans="1:1" x14ac:dyDescent="0.25">
      <c r="A360" t="str">
        <f>IF(Autres!B19&lt;&gt;"",CONCATENATE(Autres!B19,"=", Autres!D19),IF(Autres!D19&lt;&gt;"",Autres!D19,""))</f>
        <v>#Mensaje de prevención en caso de supresión</v>
      </c>
    </row>
    <row r="361" spans="1:1" x14ac:dyDescent="0.25">
      <c r="A361" t="str">
        <f>IF(Autres!B20&lt;&gt;"",CONCATENATE(Autres!B20,"=", Autres!D20),IF(Autres!D20&lt;&gt;"",Autres!D20,""))</f>
        <v>window.manage.texts.delete.text.action.message.title=Mensaje de prevención</v>
      </c>
    </row>
    <row r="362" spans="1:1" x14ac:dyDescent="0.25">
      <c r="A362" t="str">
        <f>IF(Autres!B21&lt;&gt;"",CONCATENATE(Autres!B21,"=", Autres!D21),IF(Autres!D21&lt;&gt;"",Autres!D21,""))</f>
        <v>window.manage.texts.delete.text.action.message.content=Eliminará un texto del documento.\nEsta acción será irreversible.\n¿Desea continuar?</v>
      </c>
    </row>
    <row r="363" spans="1:1" x14ac:dyDescent="0.25">
      <c r="A363" t="str">
        <f>IF(Autres!B22&lt;&gt;"",CONCATENATE(Autres!B22,"=", Autres!D22),IF(Autres!D22&lt;&gt;"",Autres!D22,""))</f>
        <v/>
      </c>
    </row>
    <row r="364" spans="1:1" x14ac:dyDescent="0.25">
      <c r="A364" t="str">
        <f>IF(Autres!B23&lt;&gt;"",CONCATENATE(Autres!B23,"=", Autres!D23),IF(Autres!D23&lt;&gt;"",Autres!D23,""))</f>
        <v>#Información Asistente</v>
      </c>
    </row>
    <row r="365" spans="1:1" x14ac:dyDescent="0.25">
      <c r="A365" t="str">
        <f>IF(Autres!B24&lt;&gt;"",CONCATENATE(Autres!B24,"=", Autres!D24),IF(Autres!D24&lt;&gt;"",Autres!D24,""))</f>
        <v>window.wizard.navigation.panel.title=Navegador : Paso %d / %d</v>
      </c>
    </row>
    <row r="366" spans="1:1" x14ac:dyDescent="0.25">
      <c r="A366" t="str">
        <f>IF(Autres!B25&lt;&gt;"",CONCATENATE(Autres!B25,"=", Autres!D25),IF(Autres!D25&lt;&gt;"",Autres!D25,""))</f>
        <v>window.wizard.navigation.previous.button.label=Anterior</v>
      </c>
    </row>
    <row r="367" spans="1:1" x14ac:dyDescent="0.25">
      <c r="A367" t="str">
        <f>IF(Autres!B26&lt;&gt;"",CONCATENATE(Autres!B26,"=", Autres!D26),IF(Autres!D26&lt;&gt;"",Autres!D26,""))</f>
        <v>window.wizard.navigation.next.button.label=Siguiente</v>
      </c>
    </row>
    <row r="368" spans="1:1" x14ac:dyDescent="0.25">
      <c r="A368" t="str">
        <f>IF(Autres!B27&lt;&gt;"",CONCATENATE(Autres!B27,"=", Autres!D27),IF(Autres!D27&lt;&gt;"",Autres!D27,""))</f>
        <v/>
      </c>
    </row>
    <row r="369" spans="1:1" x14ac:dyDescent="0.25">
      <c r="A369" t="str">
        <f>IF(Autres!B28&lt;&gt;"",CONCATENATE(Autres!B28,"=", Autres!D28),IF(Autres!D28&lt;&gt;"",Autres!D28,""))</f>
        <v>#Información para el registro de la información</v>
      </c>
    </row>
    <row r="370" spans="1:1" x14ac:dyDescent="0.25">
      <c r="A370" t="str">
        <f>IF(Autres!B29&lt;&gt;"",CONCATENATE(Autres!B29,"=", Autres!D29),IF(Autres!D29&lt;&gt;"",Autres!D29,""))</f>
        <v>window.message.save=&lt;html&gt;&lt;p&gt;La información ha sido registrada&lt;/p&gt;&lt;/html&gt;</v>
      </c>
    </row>
    <row r="371" spans="1:1" x14ac:dyDescent="0.25">
      <c r="A371" t="str">
        <f>IF(Autres!B30&lt;&gt;"",CONCATENATE(Autres!B30,"=", Autres!D30),IF(Autres!D30&lt;&gt;"",Autres!D30,""))</f>
        <v/>
      </c>
    </row>
    <row r="372" spans="1:1" x14ac:dyDescent="0.25">
      <c r="A372" t="str">
        <f>IF(Autres!B31&lt;&gt;"",CONCATENATE(Autres!B31,"=", Autres!D31),IF(Autres!D31&lt;&gt;"",Autres!D31,""))</f>
        <v>#Información Navigation</v>
      </c>
    </row>
    <row r="373" spans="1:1" x14ac:dyDescent="0.25">
      <c r="A373" t="str">
        <f>IF(Autres!B32&lt;&gt;"",CONCATENATE(Autres!B32,"=", Autres!D32),IF(Autres!D32&lt;&gt;"",Autres!D32,""))</f>
        <v>window.navigation.panel.title=Navegador</v>
      </c>
    </row>
    <row r="374" spans="1:1" x14ac:dyDescent="0.25">
      <c r="A374" t="str">
        <f>IF(Autres!B33&lt;&gt;"",CONCATENATE(Autres!B33,"=", Autres!D33),IF(Autres!D33&lt;&gt;"",Autres!D33,""))</f>
        <v/>
      </c>
    </row>
    <row r="375" spans="1:1" x14ac:dyDescent="0.25">
      <c r="A375" t="str">
        <f>IF(Autres!B34&lt;&gt;"",CONCATENATE(Autres!B34,"=", Autres!D34),IF(Autres!D34&lt;&gt;"",Autres!D34,""))</f>
        <v>#Barra de progreso</v>
      </c>
    </row>
    <row r="376" spans="1:1" x14ac:dyDescent="0.25">
      <c r="A376" t="str">
        <f>IF(Autres!B35&lt;&gt;"",CONCATENATE(Autres!B35,"=", Autres!D35),IF(Autres!D35&lt;&gt;"",Autres!D35,""))</f>
        <v>window.progress.bar.panel.title=Espere por favor</v>
      </c>
    </row>
    <row r="377" spans="1:1" x14ac:dyDescent="0.25">
      <c r="A377" t="str">
        <f>IF(Autres!B36&lt;&gt;"",CONCATENATE(Autres!B36,"=", Autres!D36),IF(Autres!D36&lt;&gt;"",Autres!D36,""))</f>
        <v>window.progress.bar.load.text.label=Cargando textos. . .</v>
      </c>
    </row>
    <row r="378" spans="1:1" x14ac:dyDescent="0.25">
      <c r="A378" t="str">
        <f>IF(Autres!B37&lt;&gt;"",CONCATENATE(Autres!B37,"=", Autres!D37),IF(Autres!D37&lt;&gt;"",Autres!D37,""))</f>
        <v>window.progress.bar.export.excel.label=Exportar Excel. . .</v>
      </c>
    </row>
    <row r="379" spans="1:1" x14ac:dyDescent="0.25">
      <c r="A379" t="str">
        <f>IF(Autres!B38&lt;&gt;"",CONCATENATE(Autres!B38,"=", Autres!D38),IF(Autres!D38&lt;&gt;"",Autres!D38,""))</f>
        <v>window.progress.bar.import.excel.label=Importar Excel. . .</v>
      </c>
    </row>
    <row r="380" spans="1:1" x14ac:dyDescent="0.25">
      <c r="A380" t="str">
        <f>IF(Autres!B39&lt;&gt;"",CONCATENATE(Autres!B39,"=", Autres!D39),IF(Autres!D39&lt;&gt;"",Autres!D39,""))</f>
        <v/>
      </c>
    </row>
    <row r="381" spans="1:1" x14ac:dyDescent="0.25">
      <c r="A381" t="str">
        <f>IF(Autres!B40&lt;&gt;"",CONCATENATE(Autres!B40,"=", Autres!D40),IF(Autres!D40&lt;&gt;"",Autres!D40,""))</f>
        <v>#Mensaje si la aplicación se inicia más de una vez</v>
      </c>
    </row>
    <row r="382" spans="1:1" x14ac:dyDescent="0.25">
      <c r="A382" t="str">
        <f>IF(Autres!B41&lt;&gt;"",CONCATENATE(Autres!B41,"=", Autres!D41),IF(Autres!D41&lt;&gt;"",Autres!D41,""))</f>
        <v>window.alert.more.one.caerus.launch.message.title=Atención</v>
      </c>
    </row>
    <row r="383" spans="1:1" x14ac:dyDescent="0.25">
      <c r="A383" t="str">
        <f>IF(Autres!B42&lt;&gt;"",CONCATENATE(Autres!B42,"=", Autres!D42),IF(Autres!D42&lt;&gt;"",Autres!D42,""))</f>
        <v>window.alert.more.one.caerus.launch.message.content=&lt;html&gt;&lt;p&gt;Caerus ya se está ejecutando.&lt;br/&gt;No puede ejecutar Caerus más de una vez.&lt;/p&gt;&lt;/html&gt;</v>
      </c>
    </row>
    <row r="384" spans="1:1" x14ac:dyDescent="0.25">
      <c r="A384" t="str">
        <f>IF(Autres!B43&lt;&gt;"",CONCATENATE(Autres!B43,"=", Autres!D43),IF(Autres!D43&lt;&gt;"",Autres!D43,""))</f>
        <v>excel.header.number=Número</v>
      </c>
    </row>
    <row r="385" spans="1:1" x14ac:dyDescent="0.25">
      <c r="A385" t="str">
        <f>IF(Autres!B44&lt;&gt;"",CONCATENATE(Autres!B44,"=", Autres!D44),IF(Autres!D44&lt;&gt;"",Autres!D44,""))</f>
        <v>window.import.file.picker.panel.label=Ubicación del archivo para importar</v>
      </c>
    </row>
    <row r="386" spans="1:1" x14ac:dyDescent="0.25">
      <c r="A386" t="str">
        <f>IF(Autres!B45&lt;&gt;"",CONCATENATE(Autres!B45,"=", Autres!D45),IF(Autres!D45&lt;&gt;"",Autres!D45,""))</f>
        <v xml:space="preserve">window.import.file.picker.panel.button=Examinar... </v>
      </c>
    </row>
    <row r="387" spans="1:1" x14ac:dyDescent="0.25">
      <c r="A387" t="str">
        <f>IF(Autres!B46&lt;&gt;"",CONCATENATE(Autres!B46,"=", Autres!D46),IF(Autres!D46&lt;&gt;"",Autres!D46,""))</f>
        <v>window.operation.succeed.label=Se ha tenido en cuenta la operación solicitada</v>
      </c>
    </row>
    <row r="388" spans="1:1" x14ac:dyDescent="0.25">
      <c r="A388" t="str">
        <f>IF(Autres!B47&lt;&gt;"",CONCATENATE(Autres!B47,"=", Autres!D47),IF(Autres!D47&lt;&gt;"",Autres!D47,""))</f>
        <v>window.operation.failure.technical.label=Ha ocurrido un error técnico.</v>
      </c>
    </row>
    <row r="389" spans="1:1" x14ac:dyDescent="0.25">
      <c r="A389" t="str">
        <f>IF(Autres!B48&lt;&gt;"",CONCATENATE(Autres!B48,"=", Autres!D48),IF(Autres!D48&lt;&gt;"",Autres!D48,""))</f>
        <v xml:space="preserve">window.operation.failure.technical.detail.panel.title=Detalle del error técnico </v>
      </c>
    </row>
    <row r="390" spans="1:1" x14ac:dyDescent="0.25">
      <c r="A390" t="str">
        <f>IF(Autres!B49&lt;&gt;"",CONCATENATE(Autres!B49,"=", Autres!D49),IF(Autres!D49&lt;&gt;"",Autres!D49,""))</f>
        <v xml:space="preserve">window.operation.succeed.panel.title=Operación exitosa </v>
      </c>
    </row>
    <row r="391" spans="1:1" x14ac:dyDescent="0.25">
      <c r="A391" t="str">
        <f>IF(Autres!B50&lt;&gt;"",CONCATENATE(Autres!B50,"=", Autres!D50),IF(Autres!D50&lt;&gt;"",Autres!D50,""))</f>
        <v>window.operation.failure.technical.panel.title=Error</v>
      </c>
    </row>
    <row r="392" spans="1:1" x14ac:dyDescent="0.25">
      <c r="A392" t="str">
        <f>IF(Autres!B51&lt;&gt;"",CONCATENATE(Autres!B51,"=", Autres!D51),IF(Autres!D51&lt;&gt;"",Autres!D51,""))</f>
        <v>window.operation.validate=Validar</v>
      </c>
    </row>
    <row r="393" spans="1:1" x14ac:dyDescent="0.25">
      <c r="A393" t="str">
        <f>IF(Autres!B52&lt;&gt;"",CONCATENATE(Autres!B52,"=", Autres!D52),IF(Autres!D52&lt;&gt;"",Autres!D52,""))</f>
        <v>window.information.answer.user.panel.title=Respuesta</v>
      </c>
    </row>
    <row r="394" spans="1:1" x14ac:dyDescent="0.25">
      <c r="A394" t="str">
        <f>IF(Autres!B53&lt;&gt;"",CONCATENATE(Autres!B53,"=", Autres!D53),IF(Autres!D53&lt;&gt;"",Autres!D53,""))</f>
        <v>window.information.question.user.panel.title=Pregunta</v>
      </c>
    </row>
    <row r="395" spans="1:1" x14ac:dyDescent="0.25">
      <c r="A395" t="str">
        <f>IF(Autres!B54&lt;&gt;"",CONCATENATE(Autres!B54,"=", Autres!D54),IF(Autres!D54&lt;&gt;"",Autres!D54,""))</f>
        <v>window.read.corpus.title=Consultar el documento</v>
      </c>
    </row>
    <row r="396" spans="1:1" x14ac:dyDescent="0.25">
      <c r="A396" t="str">
        <f>IF(Autres!B55&lt;&gt;"",CONCATENATE(Autres!B55,"=", Autres!D55),IF(Autres!D55&lt;&gt;"",Autres!D55,""))</f>
        <v>window.read.text.title=Consultar el material</v>
      </c>
    </row>
    <row r="397" spans="1:1" x14ac:dyDescent="0.25">
      <c r="A397" t="str">
        <f>IF(Autres!B56&lt;&gt;"",CONCATENATE(Autres!B56,"=", Autres!D56),IF(Autres!D56&lt;&gt;"",Autres!D56,""))</f>
        <v>window.read.specific.title=Consultar información específica</v>
      </c>
    </row>
    <row r="398" spans="1:1" x14ac:dyDescent="0.25">
      <c r="A398" t="str">
        <f>IF(Autres!B57&lt;&gt;"",CONCATENATE(Autres!B57,"=", Autres!D57),IF(Autres!D57&lt;&gt;"",Autres!D57,""))</f>
        <v/>
      </c>
    </row>
    <row r="399" spans="1:1" x14ac:dyDescent="0.25">
      <c r="A399" t="str">
        <f>IF(Autres!B58&lt;&gt;"",CONCATENATE(Autres!B58,"=", Autres!D58),IF(Autres!D58&lt;&gt;"",Autres!D58,""))</f>
        <v/>
      </c>
    </row>
    <row r="400" spans="1:1" x14ac:dyDescent="0.25">
      <c r="A400" t="str">
        <f>IF(Autres!B59&lt;&gt;"",CONCATENATE(Autres!B59,"=", Autres!D59),IF(Autres!D59&lt;&gt;"",Autres!D59,""))</f>
        <v/>
      </c>
    </row>
    <row r="401" spans="1:1" x14ac:dyDescent="0.25">
      <c r="A401" t="str">
        <f>IF('Changer Configuration'!B2&lt;&gt;"",CONCATENATE('Changer Configuration'!B2,"=", 'Changer Configuration'!D2),IF('Changer Configuration'!D2&lt;&gt;"",'Changer Configuration'!D2,""))</f>
        <v>#Mensaje para el cambio de configuración</v>
      </c>
    </row>
    <row r="402" spans="1:1" x14ac:dyDescent="0.25">
      <c r="A402" t="str">
        <f>IF('Changer Configuration'!B3&lt;&gt;"",CONCATENATE('Changer Configuration'!B3,"=", 'Changer Configuration'!D3),IF('Changer Configuration'!D3&lt;&gt;"",'Changer Configuration'!D3,""))</f>
        <v>window.change.configuration.title=Configuración actual</v>
      </c>
    </row>
    <row r="403" spans="1:1" x14ac:dyDescent="0.25">
      <c r="A403" t="str">
        <f>IF('Changer Configuration'!B4&lt;&gt;"",CONCATENATE('Changer Configuration'!B4,"=", 'Changer Configuration'!D4),IF('Changer Configuration'!D4&lt;&gt;"",'Changer Configuration'!D4,""))</f>
        <v>window.change.configuration.list.label=Configuración a utilizar :</v>
      </c>
    </row>
    <row r="404" spans="1:1" x14ac:dyDescent="0.25">
      <c r="A404" t="str">
        <f>IF('Changer Configuration'!B5&lt;&gt;"",CONCATENATE('Changer Configuration'!B5,"=", 'Changer Configuration'!D5),IF('Changer Configuration'!D5&lt;&gt;"",'Changer Configuration'!D5,""))</f>
        <v>window.change.configuration.panel.title=Cambio de configuración</v>
      </c>
    </row>
    <row r="405" spans="1:1" x14ac:dyDescent="0.25">
      <c r="A405" t="str">
        <f>IF('Changer Configuration'!B6&lt;&gt;"",CONCATENATE('Changer Configuration'!B6,"=", 'Changer Configuration'!D6),IF('Changer Configuration'!D6&lt;&gt;"",'Changer Configuration'!D6,""))</f>
        <v>window.change.configuration.message.panel.title=Mensaje informativo</v>
      </c>
    </row>
    <row r="406" spans="1:1" x14ac:dyDescent="0.25">
      <c r="A406"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407" spans="1:1" x14ac:dyDescent="0.25">
      <c r="A407" t="str">
        <f>IF('Changer Configuration'!B8&lt;&gt;"",CONCATENATE('Changer Configuration'!B8,"=", 'Changer Configuration'!D8),IF('Changer Configuration'!D8&lt;&gt;"",'Changer Configuration'!D8,""))</f>
        <v>window.change.configuration.button.apply.and.close=Elija esta configuración y cerrar</v>
      </c>
    </row>
    <row r="408" spans="1:1" x14ac:dyDescent="0.25">
      <c r="A408" t="str">
        <f>IF('Changer Configuration'!B9&lt;&gt;"",CONCATENATE('Changer Configuration'!B9,"=", 'Changer Configuration'!D9),IF('Changer Configuration'!D9&lt;&gt;"",'Changer Configuration'!D9,""))</f>
        <v>window.change.configuration.button.close=Cerrar</v>
      </c>
    </row>
    <row r="409" spans="1:1" x14ac:dyDescent="0.25">
      <c r="A409" t="str">
        <f>IF('Changer Configuration'!B10&lt;&gt;"",CONCATENATE('Changer Configuration'!B10,"=", 'Changer Configuration'!D10),IF('Changer Configuration'!D10&lt;&gt;"",'Changer Configuration'!D10,""))</f>
        <v>window.change.configuration.buttons.panel.title=Acciones</v>
      </c>
    </row>
    <row r="410" spans="1:1" x14ac:dyDescent="0.25">
      <c r="A410" t="str">
        <f>IF('Changer Configuration'!B11&lt;&gt;"",CONCATENATE('Changer Configuration'!B11,"=", 'Changer Configuration'!D11),IF('Changer Configuration'!D11&lt;&gt;"",'Changer Configuration'!D11,""))</f>
        <v/>
      </c>
    </row>
    <row r="411" spans="1:1" x14ac:dyDescent="0.25">
      <c r="A411" t="str">
        <f>IF('Changer Configuration'!B12&lt;&gt;"",CONCATENATE('Changer Configuration'!B12,"=", 'Changer Configuration'!D12),IF('Changer Configuration'!D12&lt;&gt;"",'Changer Configuration'!D12,""))</f>
        <v/>
      </c>
    </row>
    <row r="412" spans="1:1" x14ac:dyDescent="0.25">
      <c r="A412" t="str">
        <f>IF('Changer Configuration'!B13&lt;&gt;"",CONCATENATE('Changer Configuration'!B13,"=", 'Changer Configuration'!D13),IF('Changer Configuration'!D13&lt;&gt;"",'Changer Configuration'!D13,""))</f>
        <v/>
      </c>
    </row>
    <row r="413" spans="1:1" x14ac:dyDescent="0.25">
      <c r="A413" t="str">
        <f>IF('Changer Configuration'!B14&lt;&gt;"",CONCATENATE('Changer Configuration'!B14,"=", 'Changer Configuration'!D14),IF('Changer Configuration'!D14&lt;&gt;"",'Changer Configuration'!D14,""))</f>
        <v/>
      </c>
    </row>
    <row r="414" spans="1:1" x14ac:dyDescent="0.25">
      <c r="A414" t="str">
        <f>IF('Changer Configuration'!B15&lt;&gt;"",CONCATENATE('Changer Configuration'!B15,"=", 'Changer Configuration'!D15),IF('Changer Configuration'!D15&lt;&gt;"",'Changer Configuration'!D15,""))</f>
        <v/>
      </c>
    </row>
    <row r="415" spans="1:1" x14ac:dyDescent="0.25">
      <c r="A415" t="str">
        <f>IF('Changer Configuration'!B16&lt;&gt;"",CONCATENATE('Changer Configuration'!B16,"=", 'Changer Configuration'!D16),IF('Changer Configuration'!D16&lt;&gt;"",'Changer Configuration'!D16,""))</f>
        <v/>
      </c>
    </row>
    <row r="416" spans="1:1" x14ac:dyDescent="0.25">
      <c r="A416" t="str">
        <f>IF('Changer Configuration'!B17&lt;&gt;"",CONCATENATE('Changer Configuration'!B17,"=", 'Changer Configuration'!D17),IF('Changer Configuration'!D17&lt;&gt;"",'Changer Configuration'!D17,""))</f>
        <v/>
      </c>
    </row>
    <row r="417" spans="1:1" x14ac:dyDescent="0.25">
      <c r="A417" t="str">
        <f>IF('Changer Configuration'!B18&lt;&gt;"",CONCATENATE('Changer Configuration'!B18,"=", 'Changer Configuration'!D18),IF('Changer Configuration'!D18&lt;&gt;"",'Changer Configuration'!D18,""))</f>
        <v/>
      </c>
    </row>
    <row r="418" spans="1:1" x14ac:dyDescent="0.25">
      <c r="A418" t="str">
        <f>IF('Changer Configuration'!B19&lt;&gt;"",CONCATENATE('Changer Configuration'!B19,"=", 'Changer Configuration'!D19),IF('Changer Configuration'!D19&lt;&gt;"",'Changer Configuration'!D19,""))</f>
        <v/>
      </c>
    </row>
    <row r="419" spans="1:1" x14ac:dyDescent="0.25">
      <c r="A419" t="str">
        <f>IF('Changer Configuration'!B20&lt;&gt;"",CONCATENATE('Changer Configuration'!B20,"=", 'Changer Configuration'!C20),IF('Changer Configuration'!C20&lt;&gt;"",'Changer Configuration'!C20,""))</f>
        <v/>
      </c>
    </row>
    <row r="420" spans="1:1" x14ac:dyDescent="0.25">
      <c r="A420" t="str">
        <f>IF('Changer Configuration'!B21&lt;&gt;"",CONCATENATE('Changer Configuration'!B21,"=", 'Changer Configuration'!C21),IF('Changer Configuration'!C21&lt;&gt;"",'Changer Configuration'!C21,""))</f>
        <v/>
      </c>
    </row>
    <row r="421" spans="1:1" x14ac:dyDescent="0.25">
      <c r="A421" t="str">
        <f>IF('Changer Configuration'!B22&lt;&gt;"",CONCATENATE('Changer Configuration'!B22,"=", 'Changer Configuration'!C22),IF('Changer Configuration'!C22&lt;&gt;"",'Changer Configuration'!C22,""))</f>
        <v/>
      </c>
    </row>
    <row r="422" spans="1:1" x14ac:dyDescent="0.25">
      <c r="A422" t="str">
        <f>IF('Changer Configuration'!B23&lt;&gt;"",CONCATENATE('Changer Configuration'!B23,"=", 'Changer Configuration'!C23),IF('Changer Configuration'!C23&lt;&gt;"",'Changer Configuration'!C23,""))</f>
        <v/>
      </c>
    </row>
    <row r="423" spans="1:1" x14ac:dyDescent="0.25">
      <c r="A423" t="str">
        <f>IF('A propos'!B2&lt;&gt;"",CONCATENATE('A propos'!B2,"=", 'A propos'!D2),IF('A propos'!D2&lt;&gt;"",'A propos'!D2,""))</f>
        <v>#Mensaje para el cambio de configuración</v>
      </c>
    </row>
    <row r="424" spans="1:1" x14ac:dyDescent="0.25">
      <c r="A424" t="str">
        <f>IF('A propos'!B3&lt;&gt;"",CONCATENATE('A propos'!B3,"=", 'A propos'!D3),IF('A propos'!D3&lt;&gt;"",'A propos'!D3,""))</f>
        <v>window.about.title=Acerca de</v>
      </c>
    </row>
    <row r="425" spans="1:1" x14ac:dyDescent="0.25">
      <c r="A425" t="str">
        <f>IF('A propos'!B4&lt;&gt;"",CONCATENATE('A propos'!B4,"=", 'A propos'!D4),IF('A propos'!D4&lt;&gt;"",'A propos'!D4,""))</f>
        <v>window.about.message.content=&lt;html&gt;&lt;p&gt;&lt;b&gt;&lt;u&gt;Acerca de la application&lt;/b&gt;&lt;/u&gt;&lt;br /&gt;&lt;br /&gt;&lt;u&gt;Nombre de la application :&lt;/u&gt; Caerus&lt;BR /&gt;&lt;u&gt;Versión :&lt;/u&gt; 1.1.2&lt;br /&gt;&lt;u&gt;Editor :&lt;/u&gt; Jeremy, Leda&lt;br/&gt;&lt;u&gt;Sitio web :&lt;/u&gt; https://github.com/Jeremy-Leda/Caerus&lt;/p&gt;&lt;/html&gt;</v>
      </c>
    </row>
    <row r="426" spans="1:1" x14ac:dyDescent="0.25">
      <c r="A426" t="str">
        <f>IF('A propos'!B5&lt;&gt;"",CONCATENATE('A propos'!B5,"=", 'A propos'!D5),IF('A propos'!D5&lt;&gt;"",'A propos'!D5,""))</f>
        <v/>
      </c>
    </row>
    <row r="427" spans="1:1" x14ac:dyDescent="0.25">
      <c r="A427" t="str">
        <f>IF('A propos'!B6&lt;&gt;"",CONCATENATE('A propos'!B6,"=", 'A propos'!D6),IF('A propos'!D6&lt;&gt;"",'A propos'!D6,""))</f>
        <v/>
      </c>
    </row>
    <row r="428" spans="1:1" x14ac:dyDescent="0.25">
      <c r="A428" t="str">
        <f>IF('A propos'!B7&lt;&gt;"",CONCATENATE('A propos'!B7,"=", 'A propos'!D7),IF('A propos'!D7&lt;&gt;"",'A propos'!D7,""))</f>
        <v/>
      </c>
    </row>
    <row r="429" spans="1:1" x14ac:dyDescent="0.25">
      <c r="A429" t="str">
        <f>IF('A propos'!B8&lt;&gt;"",CONCATENATE('A propos'!B8,"=", 'A propos'!D8),IF('A propos'!D8&lt;&gt;"",'A propos'!D8,""))</f>
        <v/>
      </c>
    </row>
    <row r="430" spans="1:1" x14ac:dyDescent="0.25">
      <c r="A430" t="str">
        <f>IF('A propos'!B9&lt;&gt;"",CONCATENATE('A propos'!B9,"=", 'A propos'!D9),IF('A propos'!D9&lt;&gt;"",'A propos'!D9,""))</f>
        <v/>
      </c>
    </row>
    <row r="431" spans="1:1" x14ac:dyDescent="0.25">
      <c r="A431" t="str">
        <f>IF('A propos'!B10&lt;&gt;"",CONCATENATE('A propos'!B10,"=", 'A propos'!D10),IF('A propos'!D10&lt;&gt;"",'A propos'!D10,""))</f>
        <v/>
      </c>
    </row>
    <row r="432" spans="1:1" x14ac:dyDescent="0.25">
      <c r="A432" t="str">
        <f>IF('A propos'!B11&lt;&gt;"",CONCATENATE('A propos'!B11,"=", 'A propos'!D11),IF('A propos'!D11&lt;&gt;"",'A propos'!D11,""))</f>
        <v/>
      </c>
    </row>
    <row r="433" spans="1:1" x14ac:dyDescent="0.25">
      <c r="A433" t="str">
        <f>IF('A propos'!B12&lt;&gt;"",CONCATENATE('A propos'!B12,"=", 'A propos'!D12),IF('A propos'!D12&lt;&gt;"",'A propos'!D12,""))</f>
        <v/>
      </c>
    </row>
    <row r="434" spans="1:1" x14ac:dyDescent="0.25">
      <c r="A434" t="str">
        <f>IF('A propos'!B13&lt;&gt;"",CONCATENATE('A propos'!B13,"=", 'A propos'!D13),IF('A propos'!D13&lt;&gt;"",'A propos'!D13,""))</f>
        <v/>
      </c>
    </row>
    <row r="435" spans="1:1" x14ac:dyDescent="0.25">
      <c r="A435" t="str">
        <f>IF('A propos'!B14&lt;&gt;"",CONCATENATE('A propos'!B14,"=", 'A propos'!D14),IF('A propos'!D14&lt;&gt;"",'A propos'!D14,""))</f>
        <v/>
      </c>
    </row>
    <row r="436" spans="1:1" x14ac:dyDescent="0.25">
      <c r="A436" t="str">
        <f>IF('A propos'!B15&lt;&gt;"",CONCATENATE('A propos'!B15,"=", 'A propos'!D15),IF('A propos'!D15&lt;&gt;"",'A propos'!D15,""))</f>
        <v/>
      </c>
    </row>
    <row r="437" spans="1:1" x14ac:dyDescent="0.25">
      <c r="A437" t="str">
        <f>IF('A propos'!B16&lt;&gt;"",CONCATENATE('A propos'!B16,"=", 'A propos'!D16),IF('A propos'!D16&lt;&gt;"",'A propos'!D16,""))</f>
        <v/>
      </c>
    </row>
    <row r="438" spans="1:1" x14ac:dyDescent="0.25">
      <c r="A438" t="str">
        <f>IF('A propos'!B17&lt;&gt;"",CONCATENATE('A propos'!B17,"=", 'A propos'!D17),IF('A propos'!D17&lt;&gt;"",'A propos'!D17,""))</f>
        <v/>
      </c>
    </row>
    <row r="439" spans="1:1" x14ac:dyDescent="0.25">
      <c r="A439" t="str">
        <f>IF('A propos'!B18&lt;&gt;"",CONCATENATE('A propos'!B18,"=", 'A propos'!D18),IF('A propos'!D18&lt;&gt;"",'A propos'!D18,""))</f>
        <v/>
      </c>
    </row>
    <row r="440" spans="1:1" x14ac:dyDescent="0.25">
      <c r="A440" t="str">
        <f>IF('A propos'!B19&lt;&gt;"",CONCATENATE('A propos'!B19,"=", 'A propos'!D19),IF('A propos'!D19&lt;&gt;"",'A propos'!D19,""))</f>
        <v/>
      </c>
    </row>
    <row r="441" spans="1:1" x14ac:dyDescent="0.25">
      <c r="A441" t="str">
        <f>IF('A propos'!B18&lt;&gt;"",CONCATENATE('A propos'!B18,"=", 'A propos'!D18),IF('A propos'!D18&lt;&gt;"",'A propos'!D18,""))</f>
        <v/>
      </c>
    </row>
    <row r="442" spans="1:1" x14ac:dyDescent="0.25">
      <c r="A442" t="str">
        <f>IF('A propos'!B19&lt;&gt;"",CONCATENATE('A propos'!B19,"=", 'A propos'!D19),IF('A propos'!D19&lt;&gt;"",'A propos'!D19,""))</f>
        <v/>
      </c>
    </row>
    <row r="443" spans="1:1" x14ac:dyDescent="0.25">
      <c r="A443" t="str">
        <f>IF('A propos'!B20&lt;&gt;"",CONCATENATE('A propos'!B20,"=", 'A propos'!D20),IF('A propos'!D20&lt;&gt;"",'A propos'!D20,""))</f>
        <v/>
      </c>
    </row>
    <row r="444" spans="1:1" x14ac:dyDescent="0.25">
      <c r="A444" t="str">
        <f>IF('Export Document Materiel'!B2&lt;&gt;"",CONCATENATE('Export Document Materiel'!B2,"=", 'Export Document Materiel'!D2),IF('Export Document Materiel'!D2&lt;&gt;"",'Export Document Materiel'!D2,""))</f>
        <v>#Mensaje para el cambio de configuración</v>
      </c>
    </row>
    <row r="445" spans="1:1" x14ac:dyDescent="0.25">
      <c r="A445" t="str">
        <f>IF('Export Document Materiel'!B3&lt;&gt;"",CONCATENATE('Export Document Materiel'!B3,"=", 'Export Document Materiel'!D3),IF('Export Document Materiel'!D3&lt;&gt;"",'Export Document Materiel'!D3,""))</f>
        <v>window.export.document.title=Exportar documentos/materiales</v>
      </c>
    </row>
    <row r="446" spans="1:1" x14ac:dyDescent="0.25">
      <c r="A446" t="str">
        <f>IF('Export Document Materiel'!B4&lt;&gt;"",CONCATENATE('Export Document Materiel'!B4,"=", 'Export Document Materiel'!D4),IF('Export Document Materiel'!D4&lt;&gt;"",'Export Document Materiel'!D4,""))</f>
        <v>window.export.document.choose.directory.panel.title=Elección de la carpeta de destino</v>
      </c>
    </row>
    <row r="447" spans="1:1" x14ac:dyDescent="0.25">
      <c r="A447" t="str">
        <f>IF('Export Document Materiel'!B5&lt;&gt;"",CONCATENATE('Export Document Materiel'!B5,"=", 'Export Document Materiel'!D5),IF('Export Document Materiel'!D5&lt;&gt;"",'Export Document Materiel'!D5,""))</f>
        <v>window.export.document.choose.directory.label=Carpeta de destino</v>
      </c>
    </row>
    <row r="448" spans="1:1" x14ac:dyDescent="0.25">
      <c r="A448" t="str">
        <f>IF('Export Document Materiel'!B6&lt;&gt;"",CONCATENATE('Export Document Materiel'!B6,"=", 'Export Document Materiel'!D6),IF('Export Document Materiel'!D6&lt;&gt;"",'Export Document Materiel'!D6,""))</f>
        <v>window.export.document.mode.panel.title=Elección de los datos a exportar</v>
      </c>
    </row>
    <row r="449" spans="1:1" x14ac:dyDescent="0.25">
      <c r="A449" t="str">
        <f>IF('Export Document Materiel'!B7&lt;&gt;"",CONCATENATE('Export Document Materiel'!B7,"=", 'Export Document Materiel'!D7),IF('Export Document Materiel'!D7&lt;&gt;"",'Export Document Materiel'!D7,""))</f>
        <v>window.export.document.mode.document.label=Un documento</v>
      </c>
    </row>
    <row r="450" spans="1:1" x14ac:dyDescent="0.25">
      <c r="A450" t="str">
        <f>IF('Export Document Materiel'!B8&lt;&gt;"",CONCATENATE('Export Document Materiel'!B8,"=", 'Export Document Materiel'!D8),IF('Export Document Materiel'!D8&lt;&gt;"",'Export Document Materiel'!D8,""))</f>
        <v>window.export.document.mode.all.documents.label=Todos documentos</v>
      </c>
    </row>
    <row r="451" spans="1:1" x14ac:dyDescent="0.25">
      <c r="A451" t="str">
        <f>IF('Export Document Materiel'!B9&lt;&gt;"",CONCATENATE('Export Document Materiel'!B9,"=", 'Export Document Materiel'!D9),IF('Export Document Materiel'!D9&lt;&gt;"",'Export Document Materiel'!D9,""))</f>
        <v>window.export.document.mode.result.search.label=El resultado de la búsqueda</v>
      </c>
    </row>
    <row r="452" spans="1:1" x14ac:dyDescent="0.25">
      <c r="A452" t="str">
        <f>IF('Export Document Materiel'!B10&lt;&gt;"",CONCATENATE('Export Document Materiel'!B10,"=", 'Export Document Materiel'!D10),IF('Export Document Materiel'!D10&lt;&gt;"",'Export Document Materiel'!D10,""))</f>
        <v>window.export.document.choose.document.panel.title=Elección del documento a exportar</v>
      </c>
    </row>
    <row r="453" spans="1:1" x14ac:dyDescent="0.25">
      <c r="A453" t="str">
        <f>IF('Export Document Materiel'!B11&lt;&gt;"",CONCATENATE('Export Document Materiel'!B11,"=", 'Export Document Materiel'!D11),IF('Export Document Materiel'!D11&lt;&gt;"",'Export Document Materiel'!D11,""))</f>
        <v>window.export.document.choose.document.label=Documento para exportar :</v>
      </c>
    </row>
    <row r="454" spans="1:1" x14ac:dyDescent="0.25">
      <c r="A454" t="str">
        <f>IF('Export Document Materiel'!B12&lt;&gt;"",CONCATENATE('Export Document Materiel'!B12,"=", 'Export Document Materiel'!D12),IF('Export Document Materiel'!D12&lt;&gt;"",'Export Document Materiel'!D12,""))</f>
        <v>window.export.document.choose.file.panel.title=Elección del nombre del documento</v>
      </c>
    </row>
    <row r="455" spans="1:1" x14ac:dyDescent="0.25">
      <c r="A455"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56" spans="1:1" x14ac:dyDescent="0.25">
      <c r="A456" t="str">
        <f>IF('Export Document Materiel'!B14&lt;&gt;"",CONCATENATE('Export Document Materiel'!B14,"=", 'Export Document Materiel'!D14),IF('Export Document Materiel'!D14&lt;&gt;"",'Export Document Materiel'!D14,""))</f>
        <v>window.export.document.button.panel.title=Acciones</v>
      </c>
    </row>
    <row r="457" spans="1:1" x14ac:dyDescent="0.25">
      <c r="A457" t="str">
        <f>IF('Export Document Materiel'!B15&lt;&gt;"",CONCATENATE('Export Document Materiel'!B15,"=", 'Export Document Materiel'!D15),IF('Export Document Materiel'!D15&lt;&gt;"",'Export Document Materiel'!D15,""))</f>
        <v>window.export.document.button.export.label=Exportar y cerrar</v>
      </c>
    </row>
    <row r="458" spans="1:1" x14ac:dyDescent="0.25">
      <c r="A458" t="str">
        <f>IF('Export Document Materiel'!B16&lt;&gt;"",CONCATENATE('Export Document Materiel'!B16,"=", 'Export Document Materiel'!D16),IF('Export Document Materiel'!D16&lt;&gt;"",'Export Document Materiel'!D16,""))</f>
        <v>window.export.document.information.message.title=Exportación completada</v>
      </c>
    </row>
    <row r="459" spans="1:1" x14ac:dyDescent="0.25">
      <c r="A459"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60" spans="1:1" x14ac:dyDescent="0.25">
      <c r="A460" t="str">
        <f>IF('Export Document Materiel'!B18&lt;&gt;"",CONCATENATE('Export Document Materiel'!B18,"=", 'Export Document Materiel'!D18),IF('Export Document Materiel'!D18&lt;&gt;"",'Export Document Materiel'!D18,""))</f>
        <v>window.export.document.button.close.label=Cerrar</v>
      </c>
    </row>
    <row r="461" spans="1:1" x14ac:dyDescent="0.25">
      <c r="A461" t="str">
        <f>IF('Export Document Materiel'!B19&lt;&gt;"",CONCATENATE('Export Document Materiel'!B19,"=", 'Export Document Materiel'!D19),IF('Export Document Materiel'!D19&lt;&gt;"",'Export Document Materiel'!D19,""))</f>
        <v>window.export.document.choose.directory.dialog.title=Seleccione la carpeta de destino</v>
      </c>
    </row>
    <row r="462" spans="1:1" x14ac:dyDescent="0.25">
      <c r="A462"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63" spans="1:1" x14ac:dyDescent="0.25">
      <c r="A463" t="str">
        <f>IF('Export Document Materiel'!B21&lt;&gt;"",CONCATENATE('Export Document Materiel'!B21,"=", 'Export Document Materiel'!D21),IF('Export Document Materiel'!D21&lt;&gt;"",'Export Document Materiel'!D21,""))</f>
        <v/>
      </c>
    </row>
    <row r="464" spans="1:1" x14ac:dyDescent="0.25">
      <c r="A464" t="str">
        <f>IF('Export Document Materiel'!B22&lt;&gt;"",CONCATENATE('Export Document Materiel'!B22,"=", 'Export Document Materiel'!D22),IF('Export Document Materiel'!D22&lt;&gt;"",'Export Document Materiel'!D22,""))</f>
        <v/>
      </c>
    </row>
    <row r="465" spans="1:1" x14ac:dyDescent="0.25">
      <c r="A465" t="str">
        <f>IF('Export Document Materiel'!B23&lt;&gt;"",CONCATENATE('Export Document Materiel'!B23,"=", 'Export Document Materiel'!D23),IF('Export Document Materiel'!D23&lt;&gt;"",'Export Document Materiel'!D23,""))</f>
        <v/>
      </c>
    </row>
    <row r="466" spans="1:1" x14ac:dyDescent="0.25">
      <c r="A466" t="str">
        <f>IF('Export Document Materiel'!B24&lt;&gt;"",CONCATENATE('Export Document Materiel'!B24,"=", 'Export Document Materiel'!D24),IF('Export Document Materiel'!D24&lt;&gt;"",'Export Document Materiel'!D24,""))</f>
        <v/>
      </c>
    </row>
    <row r="467" spans="1:1" x14ac:dyDescent="0.25">
      <c r="A467" t="str">
        <f>IF('Export Document Materiel'!B25&lt;&gt;"",CONCATENATE('Export Document Materiel'!B25,"=", 'Export Document Materiel'!D25),IF('Export Document Materiel'!D25&lt;&gt;"",'Export Document Materiel'!D25,""))</f>
        <v/>
      </c>
    </row>
    <row r="468" spans="1:1" x14ac:dyDescent="0.25">
      <c r="A468" t="str">
        <f>IF('Export Document Materiel'!B26&lt;&gt;"",CONCATENATE('Export Document Materiel'!B26,"=", 'Export Document Materiel'!D26),IF('Export Document Materiel'!D26&lt;&gt;"",'Export Document Materiel'!D26,""))</f>
        <v/>
      </c>
    </row>
    <row r="469" spans="1:1" x14ac:dyDescent="0.25">
      <c r="A469" t="str">
        <f>IF('Export Document Materiel'!B27&lt;&gt;"",CONCATENATE('Export Document Materiel'!B27,"=", 'Export Document Materiel'!D27),IF('Export Document Materiel'!D27&lt;&gt;"",'Export Document Materiel'!D27,""))</f>
        <v/>
      </c>
    </row>
    <row r="470" spans="1:1" x14ac:dyDescent="0.25">
      <c r="A470" t="str">
        <f>IF('Export Document Materiel'!B28&lt;&gt;"",CONCATENATE('Export Document Materiel'!B28,"=", 'Export Document Materiel'!D28),IF('Export Document Materiel'!D28&lt;&gt;"",'Export Document Materiel'!D28,""))</f>
        <v/>
      </c>
    </row>
    <row r="471" spans="1:1" x14ac:dyDescent="0.25">
      <c r="A471" t="str">
        <f>IF('Export Document Materiel'!B29&lt;&gt;"",CONCATENATE('Export Document Materiel'!B29,"=", 'Export Document Materiel'!D29),IF('Export Document Materiel'!D29&lt;&gt;"",'Export Document Materiel'!D29,""))</f>
        <v/>
      </c>
    </row>
    <row r="472" spans="1:1" x14ac:dyDescent="0.25">
      <c r="A472" t="str">
        <f>IF('Export Document Materiel'!B30&lt;&gt;"",CONCATENATE('Export Document Materiel'!B30,"=", 'Export Document Materiel'!D30),IF('Export Document Materiel'!D30&lt;&gt;"",'Export Document Materiel'!D30,""))</f>
        <v/>
      </c>
    </row>
    <row r="473" spans="1:1" x14ac:dyDescent="0.25">
      <c r="A473" t="str">
        <f>IF('Export Document Materiel'!B31&lt;&gt;"",CONCATENATE('Export Document Materiel'!B31,"=", 'Export Document Materiel'!D31),IF('Export Document Materiel'!D31&lt;&gt;"",'Export Document Materiel'!D31,""))</f>
        <v/>
      </c>
    </row>
    <row r="474" spans="1:1" x14ac:dyDescent="0.25">
      <c r="A474" t="str">
        <f>IF('Export Document Materiel'!B32&lt;&gt;"",CONCATENATE('Export Document Materiel'!B32,"=", 'Export Document Materiel'!D32),IF('Export Document Materiel'!D32&lt;&gt;"",'Export Document Materiel'!D32,""))</f>
        <v/>
      </c>
    </row>
    <row r="475" spans="1:1" x14ac:dyDescent="0.25">
      <c r="A475" t="str">
        <f>IF('Export Document Materiel'!B33&lt;&gt;"",CONCATENATE('Export Document Materiel'!B33,"=", 'Export Document Materiel'!D33),IF('Export Document Materiel'!D33&lt;&gt;"",'Export Document Materiel'!D33,""))</f>
        <v/>
      </c>
    </row>
    <row r="476" spans="1:1" x14ac:dyDescent="0.25">
      <c r="A476" t="str">
        <f>IF('Export Document Materiel'!B34&lt;&gt;"",CONCATENATE('Export Document Materiel'!B34,"=", 'Export Document Materiel'!D34),IF('Export Document Materiel'!D34&lt;&gt;"",'Export Document Materiel'!D34,""))</f>
        <v/>
      </c>
    </row>
    <row r="477" spans="1:1" x14ac:dyDescent="0.25">
      <c r="A477" t="str">
        <f>IF('Erreur incoherence'!B2&lt;&gt;"",CONCATENATE('Erreur incoherence'!B2,"=", 'Erreur incoherence'!D2),IF('Erreur incoherence'!D2&lt;&gt;"",'Erreur incoherence'!D2,""))</f>
        <v>#Mensaje para el cambio de configuración</v>
      </c>
    </row>
    <row r="478" spans="1:1" x14ac:dyDescent="0.25">
      <c r="A478" t="str">
        <f>IF('Erreur incoherence'!B3&lt;&gt;"",CONCATENATE('Erreur incoherence'!B3,"=", 'Erreur incoherence'!D3),IF('Erreur incoherence'!D3&lt;&gt;"",'Erreur incoherence'!D3,""))</f>
        <v>window.error.inconsistency.title=Errores de duplicados</v>
      </c>
    </row>
    <row r="479" spans="1:1" x14ac:dyDescent="0.25">
      <c r="A479" t="str">
        <f>IF('Erreur incoherence'!B4&lt;&gt;"",CONCATENATE('Erreur incoherence'!B4,"=", 'Erreur incoherence'!D4),IF('Erreur incoherence'!D4&lt;&gt;"",'Erreur incoherence'!D4,""))</f>
        <v>window.error.inconsistency.panel.title=Lista de incoherencias</v>
      </c>
    </row>
    <row r="480" spans="1:1" x14ac:dyDescent="0.25">
      <c r="A480" t="str">
        <f>IF('Erreur incoherence'!B5&lt;&gt;"",CONCATENATE('Erreur incoherence'!B5,"=", 'Erreur incoherence'!D5),IF('Erreur incoherence'!D5&lt;&gt;"",'Erreur incoherence'!D5,""))</f>
        <v>window.error.inconsistency.field.label=Etiqueta :</v>
      </c>
    </row>
    <row r="481" spans="1:1" x14ac:dyDescent="0.25">
      <c r="A481" t="str">
        <f>IF('Erreur incoherence'!B6&lt;&gt;"",CONCATENATE('Erreur incoherence'!B6,"=", 'Erreur incoherence'!D6),IF('Erreur incoherence'!D6&lt;&gt;"",'Erreur incoherence'!D6,""))</f>
        <v>window.error.inconsistency.number.line.label=Número de línea :</v>
      </c>
    </row>
    <row r="482" spans="1:1" x14ac:dyDescent="0.25">
      <c r="A482" t="str">
        <f>IF('Erreur incoherence'!B7&lt;&gt;"",CONCATENATE('Erreur incoherence'!B7,"=", 'Erreur incoherence'!D7),IF('Erreur incoherence'!D7&lt;&gt;"",'Erreur incoherence'!D7,""))</f>
        <v xml:space="preserve">window.error.inconsistency.name.file.label=Nombre del documento : </v>
      </c>
    </row>
    <row r="483" spans="1:1" x14ac:dyDescent="0.25">
      <c r="A483" t="str">
        <f>IF('Erreur incoherence'!B8&lt;&gt;"",CONCATENATE('Erreur incoherence'!B8,"=", 'Erreur incoherence'!D8),IF('Erreur incoherence'!D8&lt;&gt;"",'Erreur incoherence'!D8,""))</f>
        <v>window.error.inconsistency.message.panel.title=Mensaje informativo</v>
      </c>
    </row>
    <row r="484" spans="1:1" x14ac:dyDescent="0.25">
      <c r="A484" t="str">
        <f>IF('Erreur incoherence'!B9&lt;&gt;"",CONCATENATE('Erreur incoherence'!B9,"=", 'Erreur incoherence'!D9),IF('Erreur incoherence'!D9&lt;&gt;"",'Erreur incoherence'!D9,""))</f>
        <v>window.error.inconsistency.message=&lt;HTML&gt;&lt;P&gt;Vuelva a cargar los documentos corregidos.&lt;BR/&gt;Los desfases de información pueden hacer&lt;BR/&gt;que se detecten nuevos errores.&lt;/P&gt;&lt;/HTML&gt;</v>
      </c>
    </row>
    <row r="485" spans="1:1" x14ac:dyDescent="0.25">
      <c r="A485" t="str">
        <f>IF('Erreur incoherence'!B10&lt;&gt;"",CONCATENATE('Erreur incoherence'!B10,"=", 'Erreur incoherence'!D10),IF('Erreur incoherence'!D10&lt;&gt;"",'Erreur incoherence'!D10,""))</f>
        <v>window.error.inconsistency.buttons.panel.title=Acciones</v>
      </c>
    </row>
    <row r="486" spans="1:1" x14ac:dyDescent="0.25">
      <c r="A486" t="str">
        <f>IF('Erreur incoherence'!B11&lt;&gt;"",CONCATENATE('Erreur incoherence'!B11,"=", 'Erreur incoherence'!D11),IF('Erreur incoherence'!D11&lt;&gt;"",'Erreur incoherence'!D11,""))</f>
        <v>window.error.inconsistency.buttons.close.button.label=Cerrar y cargar lors documentos</v>
      </c>
    </row>
    <row r="487" spans="1:1" x14ac:dyDescent="0.25">
      <c r="A487" t="str">
        <f>IF('Erreur incoherence'!B12&lt;&gt;"",CONCATENATE('Erreur incoherence'!B12,"=", 'Erreur incoherence'!D12),IF('Erreur incoherence'!D12&lt;&gt;"",'Erreur incoherence'!D12,""))</f>
        <v/>
      </c>
    </row>
    <row r="488" spans="1:1" x14ac:dyDescent="0.25">
      <c r="A488" t="str">
        <f>IF('Erreur incoherence'!B13&lt;&gt;"",CONCATENATE('Erreur incoherence'!B13,"=", 'Erreur incoherence'!D13),IF('Erreur incoherence'!D13&lt;&gt;"",'Erreur incoherence'!D13,""))</f>
        <v/>
      </c>
    </row>
    <row r="489" spans="1:1" x14ac:dyDescent="0.25">
      <c r="A489" t="str">
        <f>IF('Erreur incoherence'!B14&lt;&gt;"",CONCATENATE('Erreur incoherence'!B14,"=", 'Erreur incoherence'!D14),IF('Erreur incoherence'!D14&lt;&gt;"",'Erreur incoherence'!D14,""))</f>
        <v/>
      </c>
    </row>
    <row r="490" spans="1:1" x14ac:dyDescent="0.25">
      <c r="A490" t="str">
        <f>IF('Erreur incoherence'!B15&lt;&gt;"",CONCATENATE('Erreur incoherence'!B15,"=", 'Erreur incoherence'!D15),IF('Erreur incoherence'!D15&lt;&gt;"",'Erreur incoherence'!D15,""))</f>
        <v/>
      </c>
    </row>
    <row r="491" spans="1:1" x14ac:dyDescent="0.25">
      <c r="A491" t="str">
        <f>IF('Erreur incoherence'!B16&lt;&gt;"",CONCATENATE('Erreur incoherence'!B16,"=", 'Erreur incoherence'!D16),IF('Erreur incoherence'!D16&lt;&gt;"",'Erreur incoherence'!D16,""))</f>
        <v/>
      </c>
    </row>
    <row r="492" spans="1:1" x14ac:dyDescent="0.25">
      <c r="A492" t="str">
        <f>IF('Erreur incoherence'!B17&lt;&gt;"",CONCATENATE('Erreur incoherence'!B17,"=", 'Erreur incoherence'!D17),IF('Erreur incoherence'!D17&lt;&gt;"",'Erreur incoherence'!D17,""))</f>
        <v/>
      </c>
    </row>
    <row r="493" spans="1:1" x14ac:dyDescent="0.25">
      <c r="A493" t="str">
        <f>IF('Erreur incoherence'!B18&lt;&gt;"",CONCATENATE('Erreur incoherence'!B18,"=", 'Erreur incoherence'!D18),IF('Erreur incoherence'!D18&lt;&gt;"",'Erreur incoherence'!D18,""))</f>
        <v/>
      </c>
    </row>
    <row r="494" spans="1:1" x14ac:dyDescent="0.25">
      <c r="A494" t="str">
        <f>IF('Erreur incoherence'!B19&lt;&gt;"",CONCATENATE('Erreur incoherence'!B19,"=", 'Erreur incoherence'!D19),IF('Erreur incoherence'!D19&lt;&gt;"",'Erreur incoherence'!D19,""))</f>
        <v/>
      </c>
    </row>
    <row r="495" spans="1:1" x14ac:dyDescent="0.25">
      <c r="A495" t="str">
        <f>IF('Erreur incoherence'!B20&lt;&gt;"",CONCATENATE('Erreur incoherence'!B20,"=", 'Erreur incoherence'!D20),IF('Erreur incoherence'!D20&lt;&gt;"",'Erreur incoherence'!D20,""))</f>
        <v/>
      </c>
    </row>
    <row r="496" spans="1:1" x14ac:dyDescent="0.25">
      <c r="A496" t="str">
        <f>IF('Erreur incoherence'!B21&lt;&gt;"",CONCATENATE('Erreur incoherence'!B21,"=", 'Erreur incoherence'!D21),IF('Erreur incoherence'!D21&lt;&gt;"",'Erreur incoherence'!D21,""))</f>
        <v/>
      </c>
    </row>
    <row r="497" spans="1:1" x14ac:dyDescent="0.25">
      <c r="A497" t="str">
        <f>IF('Erreur incoherence'!B22&lt;&gt;"",CONCATENATE('Erreur incoherence'!B22,"=", 'Erreur incoherence'!D22),IF('Erreur incoherence'!D22&lt;&gt;"",'Erreur incoherence'!D22,""))</f>
        <v/>
      </c>
    </row>
    <row r="498" spans="1:1" x14ac:dyDescent="0.25">
      <c r="A498" t="str">
        <f>IF('Erreur incoherence'!B23&lt;&gt;"",CONCATENATE('Erreur incoherence'!B23,"=", 'Erreur incoherence'!D23),IF('Erreur incoherence'!D23&lt;&gt;"",'Erreur incoherence'!D23,""))</f>
        <v/>
      </c>
    </row>
    <row r="499" spans="1:1" x14ac:dyDescent="0.25">
      <c r="A499" t="str">
        <f>IF('Erreur incoherence'!B24&lt;&gt;"",CONCATENATE('Erreur incoherence'!B24,"=", 'Erreur incoherence'!D24),IF('Erreur incoherence'!D24&lt;&gt;"",'Erreur incoherence'!D24,""))</f>
        <v/>
      </c>
    </row>
    <row r="500" spans="1:1" x14ac:dyDescent="0.25">
      <c r="A500" t="str">
        <f>IF('Erreur incoherence'!B25&lt;&gt;"",CONCATENATE('Erreur incoherence'!B25,"=", 'Erreur incoherence'!D25),IF('Erreur incoherence'!D25&lt;&gt;"",'Erreur incoherence'!D25,""))</f>
        <v/>
      </c>
    </row>
    <row r="501" spans="1:1" x14ac:dyDescent="0.25">
      <c r="A501" t="str">
        <f>IF('Erreur incoherence'!B26&lt;&gt;"",CONCATENATE('Erreur incoherence'!B26,"=", 'Erreur incoherence'!D26),IF('Erreur incoherence'!D26&lt;&gt;"",'Erreur incoherence'!D26,""))</f>
        <v/>
      </c>
    </row>
    <row r="502" spans="1:1" x14ac:dyDescent="0.25">
      <c r="A502" t="str">
        <f>IF('Erreur incoherence'!B27&lt;&gt;"",CONCATENATE('Erreur incoherence'!B27,"=", 'Erreur incoherence'!D27),IF('Erreur incoherence'!D27&lt;&gt;"",'Erreur incoherence'!D27,""))</f>
        <v/>
      </c>
    </row>
    <row r="503" spans="1:1" x14ac:dyDescent="0.25">
      <c r="A503" t="str">
        <f>IF('Erreur incoherence'!B28&lt;&gt;"",CONCATENATE('Erreur incoherence'!B28,"=", 'Erreur incoherence'!D28),IF('Erreur incoherence'!D28&lt;&gt;"",'Erreur incoherence'!D28,""))</f>
        <v/>
      </c>
    </row>
    <row r="504" spans="1:1" x14ac:dyDescent="0.25">
      <c r="A504" t="str">
        <f>IF('Erreur incoherence'!B29&lt;&gt;"",CONCATENATE('Erreur incoherence'!B29,"=", 'Erreur incoherence'!D29),IF('Erreur incoherence'!D29&lt;&gt;"",'Erreur incoherence'!D29,""))</f>
        <v/>
      </c>
    </row>
    <row r="505" spans="1:1" x14ac:dyDescent="0.25">
      <c r="A505" t="str">
        <f>IF('Erreur incoherence'!B30&lt;&gt;"",CONCATENATE('Erreur incoherence'!B30,"=", 'Erreur incoherence'!D30),IF('Erreur incoherence'!D30&lt;&gt;"",'Erreur incoherence'!D30,""))</f>
        <v/>
      </c>
    </row>
    <row r="506" spans="1:1" x14ac:dyDescent="0.25">
      <c r="A506" t="str">
        <f>IF('Erreur incoherence'!B31&lt;&gt;"",CONCATENATE('Erreur incoherence'!B31,"=", 'Erreur incoherence'!D31),IF('Erreur incoherence'!D31&lt;&gt;"",'Erreur incoherence'!D31,""))</f>
        <v/>
      </c>
    </row>
    <row r="507" spans="1:1" x14ac:dyDescent="0.25">
      <c r="A507" t="str">
        <f>IF('Erreur incoherence'!B32&lt;&gt;"",CONCATENATE('Erreur incoherence'!B32,"=", 'Erreur incoherence'!D32),IF('Erreur incoherence'!D32&lt;&gt;"",'Erreur incoherence'!D32,""))</f>
        <v/>
      </c>
    </row>
    <row r="508" spans="1:1" x14ac:dyDescent="0.25">
      <c r="A508" t="str">
        <f>IF('Erreur balise introductive'!B2&lt;&gt;"",CONCATENATE('Erreur balise introductive'!B2,"=", 'Erreur balise introductive'!D2),IF('Erreur balise introductive'!D2&lt;&gt;"",'Erreur balise introductive'!D2,""))</f>
        <v>#Mensaje para etiquetas introductoria</v>
      </c>
    </row>
    <row r="509" spans="1:1" x14ac:dyDescent="0.25">
      <c r="A509" t="str">
        <f>IF('Erreur balise introductive'!B3&lt;&gt;"",CONCATENATE('Erreur balise introductive'!B3,"=", 'Erreur balise introductive'!D3),IF('Erreur balise introductive'!D3&lt;&gt;"",'Erreur balise introductive'!D3,""))</f>
        <v>window.error.missing.base.code.title=Errores de etiquetas introductorias</v>
      </c>
    </row>
    <row r="510" spans="1:1" x14ac:dyDescent="0.25">
      <c r="A510" t="str">
        <f>IF('Erreur balise introductive'!B4&lt;&gt;"",CONCATENATE('Erreur balise introductive'!B4,"=", 'Erreur balise introductive'!D4),IF('Erreur balise introductive'!D4&lt;&gt;"",'Erreur balise introductive'!D4,""))</f>
        <v>window.error.missing.base.code.panel.title=Lista de etiquetas introductorias</v>
      </c>
    </row>
    <row r="511" spans="1:1" x14ac:dyDescent="0.25">
      <c r="A511" t="str">
        <f>IF('Erreur balise introductive'!B5&lt;&gt;"",CONCATENATE('Erreur balise introductive'!B5,"=", 'Erreur balise introductive'!D5),IF('Erreur balise introductive'!D5&lt;&gt;"",'Erreur balise introductive'!D5,""))</f>
        <v>window.error.missing.base.code.field.label=Etiqueta :</v>
      </c>
    </row>
    <row r="512" spans="1:1" x14ac:dyDescent="0.25">
      <c r="A512" t="str">
        <f>IF('Erreur balise introductive'!B6&lt;&gt;"",CONCATENATE('Erreur balise introductive'!B6,"=", 'Erreur balise introductive'!D6),IF('Erreur balise introductive'!D6&lt;&gt;"",'Erreur balise introductive'!D6,""))</f>
        <v>window.error.missing.base.code.number.line.label=Número de línea :</v>
      </c>
    </row>
    <row r="513" spans="1:1" x14ac:dyDescent="0.25">
      <c r="A513" t="str">
        <f>IF('Erreur balise introductive'!B7&lt;&gt;"",CONCATENATE('Erreur balise introductive'!B7,"=", 'Erreur balise introductive'!D7),IF('Erreur balise introductive'!D7&lt;&gt;"",'Erreur balise introductive'!D7,""))</f>
        <v xml:space="preserve">window.error.missing.base.code.name.file.label=Nombre del documento : </v>
      </c>
    </row>
    <row r="514" spans="1:1" x14ac:dyDescent="0.25">
      <c r="A514" t="str">
        <f>IF('Erreur balise introductive'!B8&lt;&gt;"",CONCATENATE('Erreur balise introductive'!B8,"=", 'Erreur balise introductive'!D8),IF('Erreur balise introductive'!D8&lt;&gt;"",'Erreur balise introductive'!D8,""))</f>
        <v>window.error.missing.base.code.message.panel.title=Mensaje informativo</v>
      </c>
    </row>
    <row r="515" spans="1:1" x14ac:dyDescent="0.25">
      <c r="A515" t="str">
        <f>IF('Erreur balise introductive'!B9&lt;&gt;"",CONCATENATE('Erreur balise introductive'!B9,"=", 'Erreur balise introductive'!D9),IF('Erreur balise introductive'!D9&lt;&gt;"",'Erreur balise introductive'!D9,""))</f>
        <v>window.error.missing.base.code.message=&lt;HTML&gt;&lt;P&gt;Se han detectado errores en las etiquetas de introducción.&lt;BR/&gt;Debe corregir manualmente la información directamente en sus documentos.&lt;BR/&gt;Al cerrar esta ventana, los documentos se recargarán automáticamente.&lt;/P&gt;&lt;/HTML&gt;</v>
      </c>
    </row>
    <row r="516" spans="1:1" x14ac:dyDescent="0.25">
      <c r="A516" t="str">
        <f>IF('Erreur balise introductive'!B10&lt;&gt;"",CONCATENATE('Erreur balise introductive'!B10,"=", 'Erreur balise introductive'!D10),IF('Erreur balise introductive'!D10&lt;&gt;"",'Erreur balise introductive'!D10,""))</f>
        <v>window.error.missing.base.code.buttons.panel.title=Acciones</v>
      </c>
    </row>
    <row r="517" spans="1:1" x14ac:dyDescent="0.25">
      <c r="A517" t="str">
        <f>IF('Erreur balise introductive'!B11&lt;&gt;"",CONCATENATE('Erreur balise introductive'!B11,"=", 'Erreur balise introductive'!D11),IF('Erreur balise introductive'!D11&lt;&gt;"",'Erreur balise introductive'!D11,""))</f>
        <v>window.error.missing.base.code.buttons.close.button.label=Cerrar y cargar lors documentos</v>
      </c>
    </row>
    <row r="518" spans="1:1" x14ac:dyDescent="0.25">
      <c r="A518" t="str">
        <f>IF('Erreur balise introductive'!B12&lt;&gt;"",CONCATENATE('Erreur balise introductive'!B12,"=", 'Erreur balise introductive'!D12),IF('Erreur balise introductive'!D12&lt;&gt;"",'Erreur balise introductive'!D12,""))</f>
        <v/>
      </c>
    </row>
    <row r="519" spans="1:1" x14ac:dyDescent="0.25">
      <c r="A519" t="str">
        <f>IF('Erreur balise introductive'!B13&lt;&gt;"",CONCATENATE('Erreur balise introductive'!B13,"=", 'Erreur balise introductive'!D13),IF('Erreur balise introductive'!D13&lt;&gt;"",'Erreur balise introductive'!D13,""))</f>
        <v/>
      </c>
    </row>
    <row r="520" spans="1:1" x14ac:dyDescent="0.25">
      <c r="A520" t="str">
        <f>IF('Erreur balise introductive'!B14&lt;&gt;"",CONCATENATE('Erreur balise introductive'!B14,"=", 'Erreur balise introductive'!D14),IF('Erreur balise introductive'!D14&lt;&gt;"",'Erreur balise introductive'!D14,""))</f>
        <v/>
      </c>
    </row>
    <row r="521" spans="1:1" x14ac:dyDescent="0.25">
      <c r="A521" t="str">
        <f>IF('Erreur balise introductive'!B15&lt;&gt;"",CONCATENATE('Erreur balise introductive'!B15,"=", 'Erreur balise introductive'!D15),IF('Erreur balise introductive'!D15&lt;&gt;"",'Erreur balise introductive'!D15,""))</f>
        <v/>
      </c>
    </row>
    <row r="522" spans="1:1" x14ac:dyDescent="0.25">
      <c r="A522" t="str">
        <f>IF('Erreur balise introductive'!B16&lt;&gt;"",CONCATENATE('Erreur balise introductive'!B16,"=", 'Erreur balise introductive'!D16),IF('Erreur balise introductive'!D16&lt;&gt;"",'Erreur balise introductive'!D16,""))</f>
        <v/>
      </c>
    </row>
    <row r="523" spans="1:1" x14ac:dyDescent="0.25">
      <c r="A523" t="str">
        <f>IF('Erreur balise introductive'!B17&lt;&gt;"",CONCATENATE('Erreur balise introductive'!B17,"=", 'Erreur balise introductive'!D17),IF('Erreur balise introductive'!D17&lt;&gt;"",'Erreur balise introductive'!D17,""))</f>
        <v/>
      </c>
    </row>
    <row r="524" spans="1:1" x14ac:dyDescent="0.25">
      <c r="A524" t="str">
        <f>IF('Erreur balise introductive'!B18&lt;&gt;"",CONCATENATE('Erreur balise introductive'!B18,"=", 'Erreur balise introductive'!D18),IF('Erreur balise introductive'!D18&lt;&gt;"",'Erreur balise introductive'!D18,""))</f>
        <v/>
      </c>
    </row>
    <row r="525" spans="1:1" x14ac:dyDescent="0.25">
      <c r="A525" t="str">
        <f>IF('Erreur balise introductive'!B19&lt;&gt;"",CONCATENATE('Erreur balise introductive'!B19,"=", 'Erreur balise introductive'!D19),IF('Erreur balise introductive'!D19&lt;&gt;"",'Erreur balise introductive'!D19,""))</f>
        <v/>
      </c>
    </row>
    <row r="526" spans="1:1" x14ac:dyDescent="0.25">
      <c r="A526" t="str">
        <f>IF('Erreur balise introductive'!B20&lt;&gt;"",CONCATENATE('Erreur balise introductive'!B20,"=", 'Erreur balise introductive'!D20),IF('Erreur balise introductive'!D20&lt;&gt;"",'Erreur balise introductive'!D20,""))</f>
        <v/>
      </c>
    </row>
    <row r="527" spans="1:1" x14ac:dyDescent="0.25">
      <c r="A527" t="str">
        <f>IF('Erreur balise introductive'!B21&lt;&gt;"",CONCATENATE('Erreur balise introductive'!B21,"=", 'Erreur balise introductive'!D21),IF('Erreur balise introductive'!D21&lt;&gt;"",'Erreur balise introductive'!D21,""))</f>
        <v/>
      </c>
    </row>
    <row r="528" spans="1:1" x14ac:dyDescent="0.25">
      <c r="A528" t="str">
        <f>IF('Erreur balise introductive'!B22&lt;&gt;"",CONCATENATE('Erreur balise introductive'!B22,"=", 'Erreur balise introductive'!D22),IF('Erreur balise introductive'!D22&lt;&gt;"",'Erreur balise introductive'!D22,""))</f>
        <v/>
      </c>
    </row>
    <row r="529" spans="1:1" x14ac:dyDescent="0.25">
      <c r="A529" t="str">
        <f>IF('Erreur balise introductive'!B23&lt;&gt;"",CONCATENATE('Erreur balise introductive'!B23,"=", 'Erreur balise introductive'!D23),IF('Erreur balise introductive'!D23&lt;&gt;"",'Erreur balise introductive'!D23,""))</f>
        <v/>
      </c>
    </row>
    <row r="530" spans="1:1" x14ac:dyDescent="0.25">
      <c r="A530" t="str">
        <f>IF('Erreur balise introductive'!B24&lt;&gt;"",CONCATENATE('Erreur balise introductive'!B24,"=", 'Erreur balise introductive'!D24),IF('Erreur balise introductive'!D24&lt;&gt;"",'Erreur balise introductive'!D24,""))</f>
        <v/>
      </c>
    </row>
    <row r="531" spans="1:1" x14ac:dyDescent="0.25">
      <c r="A531" t="str">
        <f>IF('Erreur balise introductive'!B25&lt;&gt;"",CONCATENATE('Erreur balise introductive'!B25,"=", 'Erreur balise introductive'!D25),IF('Erreur balise introductive'!D25&lt;&gt;"",'Erreur balise introductive'!D25,""))</f>
        <v/>
      </c>
    </row>
    <row r="532" spans="1:1" x14ac:dyDescent="0.25">
      <c r="A532" t="str">
        <f>IF('Erreur balise introductive'!B26&lt;&gt;"",CONCATENATE('Erreur balise introductive'!B26,"=", 'Erreur balise introductive'!D26),IF('Erreur balise introductive'!D26&lt;&gt;"",'Erreur balise introductive'!D26,""))</f>
        <v/>
      </c>
    </row>
    <row r="533" spans="1:1" x14ac:dyDescent="0.25">
      <c r="A533" t="str">
        <f>IF('Erreur balise introductive'!B27&lt;&gt;"",CONCATENATE('Erreur balise introductive'!B27,"=", 'Erreur balise introductive'!D27),IF('Erreur balise introductive'!D27&lt;&gt;"",'Erreur balise introductive'!D27,""))</f>
        <v/>
      </c>
    </row>
    <row r="534" spans="1:1" x14ac:dyDescent="0.25">
      <c r="A534" t="str">
        <f>IF('Erreur balise introductive'!B28&lt;&gt;"",CONCATENATE('Erreur balise introductive'!B28,"=", 'Erreur balise introductive'!D28),IF('Erreur balise introductive'!D28&lt;&gt;"",'Erreur balise introductive'!D28,""))</f>
        <v/>
      </c>
    </row>
    <row r="535" spans="1:1" x14ac:dyDescent="0.25">
      <c r="A535" t="str">
        <f>IF('Commencer analyse'!B2&lt;&gt;"",CONCATENATE('Commencer analyse'!B2,"=", 'Commencer analyse'!D2),IF('Commencer analyse'!D2&lt;&gt;"",'Commencer analyse'!D2,""))</f>
        <v>#Mensaje para iniciar un análisis</v>
      </c>
    </row>
    <row r="536" spans="1:1" x14ac:dyDescent="0.25">
      <c r="A536" t="str">
        <f>IF('Commencer analyse'!B3&lt;&gt;"",CONCATENATE('Commencer analyse'!B3,"=", 'Commencer analyse'!D3),IF('Commencer analyse'!D3&lt;&gt;"",'Commencer analyse'!D3,""))</f>
        <v>window.start.analysis.code.title=Análisis</v>
      </c>
    </row>
    <row r="537" spans="1:1" x14ac:dyDescent="0.25">
      <c r="A537" t="str">
        <f>IF('Commencer analyse'!B4&lt;&gt;"",CONCATENATE('Commencer analyse'!B4,"=", 'Commencer analyse'!D4),IF('Commencer analyse'!D4&lt;&gt;"",'Commencer analyse'!D4,""))</f>
        <v>window.start.analysis.information.panel.title=Informaciónes</v>
      </c>
    </row>
    <row r="538" spans="1:1" x14ac:dyDescent="0.25">
      <c r="A538" t="str">
        <f>IF('Commencer analyse'!B5&lt;&gt;"",CONCATENATE('Commencer analyse'!B5,"=", 'Commencer analyse'!D5),IF('Commencer analyse'!D5&lt;&gt;"",'Commencer analyse'!D5,""))</f>
        <v>window.start.analysis.information.message.etape1=&lt;HTML&gt;&lt;P&gt;Bienvenido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539" spans="1:1" x14ac:dyDescent="0.25">
      <c r="A539" t="str">
        <f>IF('Commencer analyse'!B6&lt;&gt;"",CONCATENATE('Commencer analyse'!B6,"=", 'Commencer analyse'!D6),IF('Commencer analyse'!D6&lt;&gt;"",'Commencer analyse'!D6,""))</f>
        <v>window.start.analysis.wizard.panel.title=Asistente de análisis lexicométrico</v>
      </c>
    </row>
    <row r="540" spans="1:1" x14ac:dyDescent="0.25">
      <c r="A540" t="str">
        <f>IF('Commencer analyse'!B7&lt;&gt;"",CONCATENATE('Commencer analyse'!B7,"=", 'Commencer analyse'!D7),IF('Commencer analyse'!D7&lt;&gt;"",'Commencer analyse'!D7,""))</f>
        <v>window.start.analysis.information.message.etape2=&lt;HTML&gt;&lt;P&gt;Este paso le permite seleccionar los materiales en los que desea realizar el análisis.&lt;BR/&gt;NB: En cualquier momento usted puede volver atrás con el botón anterior.&lt;/P&gt;&lt;/HTML&gt;</v>
      </c>
    </row>
    <row r="541" spans="1:1" x14ac:dyDescent="0.25">
      <c r="A541" t="str">
        <f>IF('Commencer analyse'!B8&lt;&gt;"",CONCATENATE('Commencer analyse'!B8,"=", 'Commencer analyse'!D8),IF('Commencer analyse'!D8&lt;&gt;"",'Commencer analyse'!D8,""))</f>
        <v>window.start.analysis.type.panel.title=Elección de análisis</v>
      </c>
    </row>
    <row r="542" spans="1:1" x14ac:dyDescent="0.25">
      <c r="A542" t="str">
        <f>IF('Commencer analyse'!B9&lt;&gt;"",CONCATENATE('Commencer analyse'!B9,"=", 'Commencer analyse'!D9),IF('Commencer analyse'!D9&lt;&gt;"",'Commencer analyse'!D9,""))</f>
        <v>window.start.analysis.information.message.etape3=&lt;HTML&gt;&lt;P&gt;Este paso le permite seleccionar los campos correspondientes a los materiales sobre los que desea realizar el análisis.&lt;BR/&gt;NB: En cualquier momento usted puede volver atrás con el botón anterior.&lt;/P&gt;&lt;/HTML&gt;</v>
      </c>
    </row>
    <row r="543" spans="1:1" x14ac:dyDescent="0.25">
      <c r="A543" t="str">
        <f>IF('Commencer analyse'!B10&lt;&gt;"",CONCATENATE('Commencer analyse'!B10,"=", 'Commencer analyse'!D10),IF('Commencer analyse'!D10&lt;&gt;"",'Commencer analyse'!D10,""))</f>
        <v>window.start.analysis.field.material.panel.title=Choix des champs à analyser</v>
      </c>
    </row>
    <row r="544" spans="1:1" x14ac:dyDescent="0.25">
      <c r="A544" t="str">
        <f>IF('Commencer analyse'!B11&lt;&gt;"",CONCATENATE('Commencer analyse'!B11,"=", 'Commencer analyse'!D11),IF('Commencer analyse'!D11&lt;&gt;"",'Commencer analyse'!D11,""))</f>
        <v>window.start.analysis.information.message.etape4=&lt;HTML&gt;&lt;P&gt;Este paso le permite seleccionar el tipo de análisis que desea realizar.&lt;BR/&gt;Luego consulte los resultados.&lt;BR/&gt;NB: En cualquier momento puede volver con el botón anterior.&lt;/P&gt;&lt;/HTML&gt;</v>
      </c>
    </row>
    <row r="545" spans="1:1" x14ac:dyDescent="0.25">
      <c r="A545" t="str">
        <f>IF('Commencer analyse'!B12&lt;&gt;"",CONCATENATE('Commencer analyse'!B12,"=", 'Commencer analyse'!D12),IF('Commencer analyse'!D12&lt;&gt;"",'Commencer analyse'!D12,""))</f>
        <v>window.start.analysis.choose.analyse.label=Elección de análisis</v>
      </c>
    </row>
    <row r="546" spans="1:1" x14ac:dyDescent="0.25">
      <c r="A546" t="str">
        <f>IF('Commencer analyse'!B13&lt;&gt;"",CONCATENATE('Commencer analyse'!B13,"=", 'Commencer analyse'!D13),IF('Commencer analyse'!D13&lt;&gt;"",'Commencer analyse'!D13,""))</f>
        <v>window.start.analysis.choose.analyse.panel.title=Análisis lexicométrico</v>
      </c>
    </row>
    <row r="547" spans="1:1" x14ac:dyDescent="0.25">
      <c r="A547" t="str">
        <f>IF('Commencer analyse'!B14&lt;&gt;"",CONCATENATE('Commencer analyse'!B14,"=", 'Commencer analyse'!D14),IF('Commencer analyse'!D14&lt;&gt;"",'Commencer analyse'!D14,""))</f>
        <v>window.start.analysis.choose.analyse.option.panel.title=Opciones disponibles/requeridas para el análisis</v>
      </c>
    </row>
    <row r="548" spans="1:1" x14ac:dyDescent="0.25">
      <c r="A548" t="str">
        <f>IF('Commencer analyse'!B15&lt;&gt;"",CONCATENATE('Commencer analyse'!B15,"=", 'Commencer analyse'!D15),IF('Commencer analyse'!D15&lt;&gt;"",'Commencer analyse'!D15,""))</f>
        <v>window.start.analysis.start.button.label=Iniciar el análisis</v>
      </c>
    </row>
    <row r="549" spans="1:1" x14ac:dyDescent="0.25">
      <c r="A549" t="str">
        <f>IF('Commencer analyse'!B16&lt;&gt;"",CONCATENATE('Commencer analyse'!B16,"=", 'Commencer analyse'!D16),IF('Commencer analyse'!D16&lt;&gt;"",'Commencer analyse'!D16,""))</f>
        <v>window.start.analysis.consult.results.button.label=Consultar los resultados</v>
      </c>
    </row>
    <row r="550" spans="1:1" x14ac:dyDescent="0.25">
      <c r="A550" t="str">
        <f>IF('Commencer analyse'!B17&lt;&gt;"",CONCATENATE('Commencer analyse'!B17,"=", 'Commencer analyse'!D17),IF('Commencer analyse'!D17&lt;&gt;"",'Commencer analyse'!D17,""))</f>
        <v>window.start.analysis.token.number.label=Numero de tokens</v>
      </c>
    </row>
    <row r="551" spans="1:1" x14ac:dyDescent="0.25">
      <c r="A551" t="str">
        <f>IF('Commencer analyse'!B18&lt;&gt;"",CONCATENATE('Commencer analyse'!B18,"=", 'Commencer analyse'!D18),IF('Commencer analyse'!D18&lt;&gt;"",'Commencer analyse'!D18,""))</f>
        <v>window.start.analysis.lemme.type.label=Lematización y número de tipo</v>
      </c>
    </row>
    <row r="552" spans="1:1" x14ac:dyDescent="0.25">
      <c r="A552" t="str">
        <f>IF('Commencer analyse'!B19&lt;&gt;"",CONCATENATE('Commencer analyse'!B19,"=", 'Commencer analyse'!D19),IF('Commencer analyse'!D19&lt;&gt;"",'Commencer analyse'!D19,""))</f>
        <v>window.start.analysis.token.ratio.label=Tipo de proporción de tokens</v>
      </c>
    </row>
    <row r="553" spans="1:1" x14ac:dyDescent="0.25">
      <c r="A553" t="str">
        <f>IF('Commencer analyse'!B20&lt;&gt;"",CONCATENATE('Commencer analyse'!B20,"=", 'Commencer analyse'!D20),IF('Commencer analyse'!D20&lt;&gt;"",'Commencer analyse'!D20,""))</f>
        <v>window.start.analysis.frequency.label=Frecuencia</v>
      </c>
    </row>
    <row r="554" spans="1:1" x14ac:dyDescent="0.25">
      <c r="A554" t="str">
        <f>IF('Commencer analyse'!B21&lt;&gt;"",CONCATENATE('Commencer analyse'!B21,"=", 'Commencer analyse'!D21),IF('Commencer analyse'!D21&lt;&gt;"",'Commencer analyse'!D21,""))</f>
        <v>window.start.analysis.choose.type.treatment.optional.list.panel.title=Tipo de preprocesamiento de datos</v>
      </c>
    </row>
    <row r="555" spans="1:1" x14ac:dyDescent="0.25">
      <c r="A555" t="str">
        <f>IF('Commencer analyse'!B22&lt;&gt;"",CONCATENATE('Commencer analyse'!B22,"=", 'Commencer analyse'!D22),IF('Commencer analyse'!D22&lt;&gt;"",'Commencer analyse'!D22,""))</f>
        <v>window.start.analysis.choose.profile.treatment.optional.list.panel.title=Modelo de pretratamiento de datos</v>
      </c>
    </row>
    <row r="556" spans="1:1" x14ac:dyDescent="0.25">
      <c r="A556" t="str">
        <f>IF('Commencer analyse'!B23&lt;&gt;"",CONCATENATE('Commencer analyse'!B23,"=", 'Commencer analyse'!D23),IF('Commencer analyse'!D23&lt;&gt;"",'Commencer analyse'!D23,""))</f>
        <v>window.start.analysis.choose.type.lemmatization.treatment.optional.list.label=Elección del tipo de lista para lemas</v>
      </c>
    </row>
    <row r="557" spans="1:1" x14ac:dyDescent="0.25">
      <c r="A557" t="str">
        <f>IF('Commencer analyse'!B24&lt;&gt;"",CONCATENATE('Commencer analyse'!B24,"=", 'Commencer analyse'!D24),IF('Commencer analyse'!D24&lt;&gt;"",'Commencer analyse'!D24,""))</f>
        <v>window.start.analysis.choose.profile.treatment.optional.list.label=Elegir qué lista usar</v>
      </c>
    </row>
    <row r="558" spans="1:1" x14ac:dyDescent="0.25">
      <c r="A558" t="str">
        <f>IF('Commencer analyse'!B25&lt;&gt;"",CONCATENATE('Commencer analyse'!B25,"=", 'Commencer analyse'!D25),IF('Commencer analyse'!D25&lt;&gt;"",'Commencer analyse'!D25,""))</f>
        <v>window.start.analysis.choose.type.tokenization.treatment.optional.list.label=Elección del tipo de lista para tokens</v>
      </c>
    </row>
    <row r="559" spans="1:1" x14ac:dyDescent="0.25">
      <c r="A559" t="str">
        <f>IF('Commencer analyse'!B26&lt;&gt;"",CONCATENATE('Commencer analyse'!B26,"=", 'Commencer analyse'!D26),IF('Commencer analyse'!D26&lt;&gt;"",'Commencer analyse'!D26,""))</f>
        <v/>
      </c>
    </row>
    <row r="560" spans="1:1" x14ac:dyDescent="0.25">
      <c r="A560" t="str">
        <f>IF('Commencer analyse'!B27&lt;&gt;"",CONCATENATE('Commencer analyse'!B27,"=", 'Commencer analyse'!D27),IF('Commencer analyse'!D27&lt;&gt;"",'Commencer analyse'!D27,""))</f>
        <v/>
      </c>
    </row>
    <row r="561" spans="1:1" x14ac:dyDescent="0.25">
      <c r="A561" t="str">
        <f>IF('Commencer analyse'!B28&lt;&gt;"",CONCATENATE('Commencer analyse'!B28,"=", 'Commencer analyse'!D28),IF('Commencer analyse'!D28&lt;&gt;"",'Commencer analyse'!D28,""))</f>
        <v/>
      </c>
    </row>
    <row r="562" spans="1:1" x14ac:dyDescent="0.25">
      <c r="A562" t="str">
        <f>IF('Commencer analyse'!B29&lt;&gt;"",CONCATENATE('Commencer analyse'!B29,"=", 'Commencer analyse'!D29),IF('Commencer analyse'!D29&lt;&gt;"",'Commencer analyse'!D29,""))</f>
        <v/>
      </c>
    </row>
    <row r="563" spans="1:1" x14ac:dyDescent="0.25">
      <c r="A563" t="str">
        <f>IF('Commencer analyse'!B30&lt;&gt;"",CONCATENATE('Commencer analyse'!B30,"=", 'Commencer analyse'!D30),IF('Commencer analyse'!D30&lt;&gt;"",'Commencer analyse'!D30,""))</f>
        <v/>
      </c>
    </row>
    <row r="564" spans="1:1" x14ac:dyDescent="0.25">
      <c r="A564" t="str">
        <f>IF('Commencer analyse'!B31&lt;&gt;"",CONCATENATE('Commencer analyse'!B31,"=", 'Commencer analyse'!D31),IF('Commencer analyse'!D31&lt;&gt;"",'Commencer analyse'!D31,""))</f>
        <v/>
      </c>
    </row>
    <row r="565" spans="1:1" x14ac:dyDescent="0.25">
      <c r="A565" t="str">
        <f>IF('Commencer analyse'!B32&lt;&gt;"",CONCATENATE('Commencer analyse'!B32,"=", 'Commencer analyse'!D32),IF('Commencer analyse'!D32&lt;&gt;"",'Commencer analyse'!D32,""))</f>
        <v/>
      </c>
    </row>
    <row r="566" spans="1:1" x14ac:dyDescent="0.25">
      <c r="A566" t="str">
        <f>IF('Commencer analyse'!B33&lt;&gt;"",CONCATENATE('Commencer analyse'!B33,"=", 'Commencer analyse'!D33),IF('Commencer analyse'!D33&lt;&gt;"",'Commencer analyse'!D33,""))</f>
        <v/>
      </c>
    </row>
    <row r="567" spans="1:1" x14ac:dyDescent="0.25">
      <c r="A567" t="str">
        <f>IF('Commencer analyse'!B34&lt;&gt;"",CONCATENATE('Commencer analyse'!B34,"=", 'Commencer analyse'!D34),IF('Commencer analyse'!D34&lt;&gt;"",'Commencer analyse'!D34,""))</f>
        <v/>
      </c>
    </row>
    <row r="568" spans="1:1" x14ac:dyDescent="0.25">
      <c r="A568" t="str">
        <f>IF('Commencer analyse'!B35&lt;&gt;"",CONCATENATE('Commencer analyse'!B35,"=", 'Commencer analyse'!D35),IF('Commencer analyse'!D35&lt;&gt;"",'Commencer analyse'!D35,""))</f>
        <v/>
      </c>
    </row>
    <row r="569" spans="1:1" x14ac:dyDescent="0.25">
      <c r="A569" t="str">
        <f>IF('Commencer analyse'!B36&lt;&gt;"",CONCATENATE('Commencer analyse'!B36,"=", 'Commencer analyse'!D36),IF('Commencer analyse'!D36&lt;&gt;"",'Commencer analyse'!D36,""))</f>
        <v/>
      </c>
    </row>
    <row r="570" spans="1:1" x14ac:dyDescent="0.25">
      <c r="A570" t="str">
        <f>IF('Commencer analyse'!B37&lt;&gt;"",CONCATENATE('Commencer analyse'!B37,"=", 'Commencer analyse'!D37),IF('Commencer analyse'!D37&lt;&gt;"",'Commencer analyse'!D37,""))</f>
        <v/>
      </c>
    </row>
    <row r="571" spans="1:1" x14ac:dyDescent="0.25">
      <c r="A571" t="str">
        <f>IF('Commencer analyse'!B38&lt;&gt;"",CONCATENATE('Commencer analyse'!B38,"=", 'Commencer analyse'!D38),IF('Commencer analyse'!D38&lt;&gt;"",'Commencer analyse'!D38,""))</f>
        <v/>
      </c>
    </row>
    <row r="572" spans="1:1" x14ac:dyDescent="0.25">
      <c r="A572" t="str">
        <f>IF('Commencer analyse'!B39&lt;&gt;"",CONCATENATE('Commencer analyse'!B39,"=", 'Commencer analyse'!D39),IF('Commencer analyse'!D39&lt;&gt;"",'Commencer analyse'!D39,""))</f>
        <v/>
      </c>
    </row>
    <row r="573" spans="1:1" x14ac:dyDescent="0.25">
      <c r="A573" t="str">
        <f>IF('Commencer analyse'!B40&lt;&gt;"",CONCATENATE('Commencer analyse'!B40,"=", 'Commencer analyse'!D40),IF('Commencer analyse'!D40&lt;&gt;"",'Commencer analyse'!D40,""))</f>
        <v/>
      </c>
    </row>
    <row r="574" spans="1:1" x14ac:dyDescent="0.25">
      <c r="A574" t="str">
        <f>IF('Commencer analyse'!B41&lt;&gt;"",CONCATENATE('Commencer analyse'!B41,"=", 'Commencer analyse'!D41),IF('Commencer analyse'!D41&lt;&gt;"",'Commencer analyse'!D41,""))</f>
        <v/>
      </c>
    </row>
    <row r="575" spans="1:1" x14ac:dyDescent="0.25">
      <c r="A575" t="str">
        <f>IF('Commencer analyse'!B42&lt;&gt;"",CONCATENATE('Commencer analyse'!B42,"=", 'Commencer analyse'!D42),IF('Commencer analyse'!D42&lt;&gt;"",'Commencer analyse'!D42,""))</f>
        <v/>
      </c>
    </row>
    <row r="576" spans="1:1" x14ac:dyDescent="0.25">
      <c r="A576" t="str">
        <f>IF('Commencer analyse'!B43&lt;&gt;"",CONCATENATE('Commencer analyse'!B43,"=", 'Commencer analyse'!D43),IF('Commencer analyse'!D43&lt;&gt;"",'Commencer analyse'!D43,""))</f>
        <v/>
      </c>
    </row>
    <row r="577" spans="1:1" x14ac:dyDescent="0.25">
      <c r="A577" t="str">
        <f>IF('Commencer analyse'!B44&lt;&gt;"",CONCATENATE('Commencer analyse'!B44,"=", 'Commencer analyse'!D44),IF('Commencer analyse'!D44&lt;&gt;"",'Commencer analyse'!D44,""))</f>
        <v/>
      </c>
    </row>
    <row r="578" spans="1:1" x14ac:dyDescent="0.25">
      <c r="A578" t="str">
        <f>IF('Commencer analyse'!B45&lt;&gt;"",CONCATENATE('Commencer analyse'!B45,"=", 'Commencer analyse'!D45),IF('Commencer analyse'!D45&lt;&gt;"",'Commencer analyse'!D45,""))</f>
        <v/>
      </c>
    </row>
    <row r="579" spans="1:1" x14ac:dyDescent="0.25">
      <c r="A579" t="str">
        <f>IF('Commencer analyse'!B46&lt;&gt;"",CONCATENATE('Commencer analyse'!B46,"=", 'Commencer analyse'!D46),IF('Commencer analyse'!D46&lt;&gt;"",'Commencer analyse'!D46,""))</f>
        <v/>
      </c>
    </row>
    <row r="580" spans="1:1" x14ac:dyDescent="0.25">
      <c r="A580" t="str">
        <f>IF('Commencer analyse'!B47&lt;&gt;"",CONCATENATE('Commencer analyse'!B47,"=", 'Commencer analyse'!D47),IF('Commencer analyse'!D47&lt;&gt;"",'Commencer analyse'!D47,""))</f>
        <v/>
      </c>
    </row>
    <row r="581" spans="1:1" x14ac:dyDescent="0.25">
      <c r="A581" t="str">
        <f>IF('Commencer analyse'!B48&lt;&gt;"",CONCATENATE('Commencer analyse'!B48,"=", 'Commencer analyse'!D48),IF('Commencer analyse'!D48&lt;&gt;"",'Commencer analyse'!D48,""))</f>
        <v/>
      </c>
    </row>
    <row r="582" spans="1:1" x14ac:dyDescent="0.25">
      <c r="A582" t="str">
        <f>IF('Commencer analyse'!B49&lt;&gt;"",CONCATENATE('Commencer analyse'!B49,"=", 'Commencer analyse'!D49),IF('Commencer analyse'!D49&lt;&gt;"",'Commencer analyse'!D49,""))</f>
        <v/>
      </c>
    </row>
    <row r="583" spans="1:1" x14ac:dyDescent="0.25">
      <c r="A583" t="str">
        <f>IF('Commencer analyse'!B50&lt;&gt;"",CONCATENATE('Commencer analyse'!B50,"=", 'Commencer analyse'!D50),IF('Commencer analyse'!D50&lt;&gt;"",'Commencer analyse'!D50,""))</f>
        <v/>
      </c>
    </row>
    <row r="584" spans="1:1" x14ac:dyDescent="0.25">
      <c r="A584" t="str">
        <f>IF('Commencer analyse'!B51&lt;&gt;"",CONCATENATE('Commencer analyse'!B51,"=", 'Commencer analyse'!D51),IF('Commencer analyse'!D51&lt;&gt;"",'Commencer analyse'!D51,""))</f>
        <v/>
      </c>
    </row>
    <row r="585" spans="1:1" x14ac:dyDescent="0.25">
      <c r="A585" t="str">
        <f>IF('Commencer analyse'!B52&lt;&gt;"",CONCATENATE('Commencer analyse'!B52,"=", 'Commencer analyse'!D52),IF('Commencer analyse'!D52&lt;&gt;"",'Commencer analyse'!D52,""))</f>
        <v/>
      </c>
    </row>
    <row r="586" spans="1:1" x14ac:dyDescent="0.25">
      <c r="A586" t="str">
        <f>IF('Commencer analyse'!B53&lt;&gt;"",CONCATENATE('Commencer analyse'!B53,"=", 'Commencer analyse'!D53),IF('Commencer analyse'!D53&lt;&gt;"",'Commencer analyse'!D53,""))</f>
        <v/>
      </c>
    </row>
    <row r="587" spans="1:1" x14ac:dyDescent="0.25">
      <c r="A587" t="str">
        <f>IF('Commencer analyse'!B54&lt;&gt;"",CONCATENATE('Commencer analyse'!B54,"=", 'Commencer analyse'!D54),IF('Commencer analyse'!D54&lt;&gt;"",'Commencer analyse'!D54,""))</f>
        <v/>
      </c>
    </row>
    <row r="588" spans="1:1" x14ac:dyDescent="0.25">
      <c r="A588" t="str">
        <f>IF('Commencer analyse'!B55&lt;&gt;"",CONCATENATE('Commencer analyse'!B55,"=", 'Commencer analyse'!D55),IF('Commencer analyse'!D55&lt;&gt;"",'Commencer analyse'!D55,""))</f>
        <v/>
      </c>
    </row>
    <row r="589" spans="1:1" x14ac:dyDescent="0.25">
      <c r="A589" t="str">
        <f>IF('Commencer analyse'!B56&lt;&gt;"",CONCATENATE('Commencer analyse'!B56,"=", 'Commencer analyse'!D56),IF('Commencer analyse'!D56&lt;&gt;"",'Commencer analyse'!D56,""))</f>
        <v/>
      </c>
    </row>
    <row r="590" spans="1:1" x14ac:dyDescent="0.25">
      <c r="A590" t="str">
        <f>IF('Commencer analyse'!B57&lt;&gt;"",CONCATENATE('Commencer analyse'!B57,"=", 'Commencer analyse'!D57),IF('Commencer analyse'!D57&lt;&gt;"",'Commencer analyse'!D57,""))</f>
        <v/>
      </c>
    </row>
    <row r="591" spans="1:1" x14ac:dyDescent="0.25">
      <c r="A591" t="str">
        <f>IF('Commencer analyse'!B58&lt;&gt;"",CONCATENATE('Commencer analyse'!B58,"=", 'Commencer analyse'!D58),IF('Commencer analyse'!D58&lt;&gt;"",'Commencer analyse'!D58,""))</f>
        <v/>
      </c>
    </row>
    <row r="592" spans="1:1" x14ac:dyDescent="0.25">
      <c r="A592" t="str">
        <f>IF('Commencer analyse'!B59&lt;&gt;"",CONCATENATE('Commencer analyse'!B59,"=", 'Commencer analyse'!D59),IF('Commencer analyse'!D59&lt;&gt;"",'Commencer analyse'!D59,""))</f>
        <v/>
      </c>
    </row>
    <row r="593" spans="1:1" x14ac:dyDescent="0.25">
      <c r="A593" t="str">
        <f>IF('Commencer analyse'!B60&lt;&gt;"",CONCATENATE('Commencer analyse'!B60,"=", 'Commencer analyse'!D60),IF('Commencer analyse'!D60&lt;&gt;"",'Commencer analyse'!D60,""))</f>
        <v/>
      </c>
    </row>
    <row r="594" spans="1:1" x14ac:dyDescent="0.25">
      <c r="A594" t="str">
        <f>IF('Importer Excel'!B2&lt;&gt;"",CONCATENATE('Importer Excel'!B2,"=", 'Importer Excel'!D2),IF('Importer Excel'!D2&lt;&gt;"",'Importer Excel'!D2,""))</f>
        <v>#Pantalla Importar Excel Personalizada</v>
      </c>
    </row>
    <row r="595" spans="1:1" x14ac:dyDescent="0.25">
      <c r="A595" t="str">
        <f>IF('Importer Excel'!B3&lt;&gt;"",CONCATENATE('Importer Excel'!B3,"=", 'Importer Excel'!D3),IF('Importer Excel'!D3&lt;&gt;"",'Importer Excel'!D3,""))</f>
        <v>window.import.excel.file.picker.panel.title=Elección del archivo excel</v>
      </c>
    </row>
    <row r="596" spans="1:1" x14ac:dyDescent="0.25">
      <c r="A596" t="str">
        <f>IF('Importer Excel'!B4&lt;&gt;"",CONCATENATE('Importer Excel'!B4,"=", 'Importer Excel'!D4),IF('Importer Excel'!D4&lt;&gt;"",'Importer Excel'!D4,""))</f>
        <v>window.import.excel.panel.title=Importar archivo de Excel personalizado</v>
      </c>
    </row>
    <row r="597" spans="1:1" x14ac:dyDescent="0.25">
      <c r="A597" t="str">
        <f>IF('Importer Excel'!B5&lt;&gt;"",CONCATENATE('Importer Excel'!B5,"=", 'Importer Excel'!D5),IF('Importer Excel'!D5&lt;&gt;"",'Importer Excel'!D5,""))</f>
        <v>window.import.excel.information.panel.title=El archivo Excel para importar</v>
      </c>
    </row>
    <row r="598" spans="1:1" x14ac:dyDescent="0.25">
      <c r="A598" t="str">
        <f>IF('Importer Excel'!B6&lt;&gt;"",CONCATENATE('Importer Excel'!B6,"=", 'Importer Excel'!D6),IF('Importer Excel'!D6&lt;&gt;"",'Importer Excel'!D6,""))</f>
        <v>window.import.excel.information.panel.text.nothing=Haga clic en el botón Examinar para seleccionar el archivo de Excel para importar.</v>
      </c>
    </row>
    <row r="599" spans="1:1" x14ac:dyDescent="0.25">
      <c r="A599" t="str">
        <f>IF('Importer Excel'!B7&lt;&gt;"",CONCATENATE('Importer Excel'!B7,"=", 'Importer Excel'!D7),IF('Importer Excel'!D7&lt;&gt;"",'Importer Excel'!D7,""))</f>
        <v>window.import.excel.information.panel.text=&lt;html&gt;&lt;p&gt;Se importará el siguiente archivo: &lt;br/&gt;&lt;br/&gt;%s&lt;/p&gt;&lt;/html&gt;</v>
      </c>
    </row>
    <row r="600" spans="1:1" x14ac:dyDescent="0.25">
      <c r="A600" t="str">
        <f>IF('Importer Excel'!B8&lt;&gt;"",CONCATENATE('Importer Excel'!B8,"=", 'Importer Excel'!D8),IF('Importer Excel'!D8&lt;&gt;"",'Importer Excel'!D8,""))</f>
        <v>window.import.excel.list.specific.panel.title=Elección del tratamiento a aplicar a la importación</v>
      </c>
    </row>
    <row r="601" spans="1:1" x14ac:dyDescent="0.25">
      <c r="A601" t="str">
        <f>IF('Importer Excel'!B9&lt;&gt;"",CONCATENATE('Importer Excel'!B9,"=", 'Importer Excel'!D9),IF('Importer Excel'!D9&lt;&gt;"",'Importer Excel'!D9,""))</f>
        <v>window.import.excel.list.specific.label=Elección del método de tratamiento.</v>
      </c>
    </row>
    <row r="602" spans="1:1" x14ac:dyDescent="0.25">
      <c r="A602" t="str">
        <f>IF('Importer Excel'!B10&lt;&gt;"",CONCATENATE('Importer Excel'!B10,"=", 'Importer Excel'!D10),IF('Importer Excel'!D10&lt;&gt;"",'Importer Excel'!D10,""))</f>
        <v>window.import.excel.list.specific.label.nothing=Sin tratamiento</v>
      </c>
    </row>
    <row r="603" spans="1:1" x14ac:dyDescent="0.25">
      <c r="A603" t="str">
        <f>IF('Importer Excel'!B11&lt;&gt;"",CONCATENATE('Importer Excel'!B11,"=", 'Importer Excel'!D11),IF('Importer Excel'!D11&lt;&gt;"",'Importer Excel'!D11,""))</f>
        <v>window.import.excel.sheet.name.label=Nombre de la hoja sobre la que aplicar el tratamiento</v>
      </c>
    </row>
    <row r="604" spans="1:1" x14ac:dyDescent="0.25">
      <c r="A604" t="str">
        <f>IF('Importer Excel'!B12&lt;&gt;"",CONCATENATE('Importer Excel'!B12,"=", 'Importer Excel'!D12),IF('Importer Excel'!D12&lt;&gt;"",'Importer Excel'!D12,""))</f>
        <v>window.import.excel.list.fields.title.panel=Lista de apartados para generar</v>
      </c>
    </row>
    <row r="605" spans="1:1" x14ac:dyDescent="0.25">
      <c r="A605" t="str">
        <f>IF('Importer Excel'!B13&lt;&gt;"",CONCATENATE('Importer Excel'!B13,"=", 'Importer Excel'!D13),IF('Importer Excel'!D13&lt;&gt;"",'Importer Excel'!D13,""))</f>
        <v>window.import.excel.file.label=Archivo de Excel para importar : %s</v>
      </c>
    </row>
    <row r="606" spans="1:1" x14ac:dyDescent="0.25">
      <c r="A606" t="str">
        <f>IF('Importer Excel'!B14&lt;&gt;"",CONCATENATE('Importer Excel'!B14,"=", 'Importer Excel'!D14),IF('Importer Excel'!D14&lt;&gt;"",'Importer Excel'!D14,""))</f>
        <v>window.import.excel.action.title.panel=Acción masiva</v>
      </c>
    </row>
    <row r="607" spans="1:1" x14ac:dyDescent="0.25">
      <c r="A607" t="str">
        <f>IF('Importer Excel'!B15&lt;&gt;"",CONCATENATE('Importer Excel'!B15,"=", 'Importer Excel'!D15),IF('Importer Excel'!D15&lt;&gt;"",'Importer Excel'!D15,""))</f>
        <v>window.import.excel.action.select.all=Seleccione todos los campos a continuación</v>
      </c>
    </row>
    <row r="608" spans="1:1" x14ac:dyDescent="0.25">
      <c r="A608" t="str">
        <f>IF('Importer Excel'!B16&lt;&gt;"",CONCATENATE('Importer Excel'!B16,"=", 'Importer Excel'!D16),IF('Importer Excel'!D16&lt;&gt;"",'Importer Excel'!D16,""))</f>
        <v>window.import.excel.action.deselect.all=Anule la selección de todos los campos a continuación</v>
      </c>
    </row>
    <row r="609" spans="1:1" x14ac:dyDescent="0.25">
      <c r="A609" t="str">
        <f>IF('Importer Excel'!B17&lt;&gt;"",CONCATENATE('Importer Excel'!B17,"=", 'Importer Excel'!D17),IF('Importer Excel'!D17&lt;&gt;"",'Importer Excel'!D17,""))</f>
        <v>window.import.excel.principal.action.title.panel=Importación de archivo de Excel</v>
      </c>
    </row>
    <row r="610" spans="1:1" x14ac:dyDescent="0.25">
      <c r="A610" t="str">
        <f>IF('Importer Excel'!B18&lt;&gt;"",CONCATENATE('Importer Excel'!B18,"=", 'Importer Excel'!D18),IF('Importer Excel'!D18&lt;&gt;"",'Importer Excel'!D18,""))</f>
        <v>window.import.excel.principal.action.button.label=Importar</v>
      </c>
    </row>
    <row r="611" spans="1:1" x14ac:dyDescent="0.25">
      <c r="A611" t="str">
        <f>IF('Importer Excel'!B19&lt;&gt;"",CONCATENATE('Importer Excel'!B19,"=", 'Importer Excel'!D19),IF('Importer Excel'!D19&lt;&gt;"",'Importer Excel'!D19,""))</f>
        <v>window.import.excel.sheet.name.panel.title=Elección de hoja de Excel para importar</v>
      </c>
    </row>
    <row r="612" spans="1:1" x14ac:dyDescent="0.25">
      <c r="A612" t="str">
        <f>IF('Importer Excel'!B20&lt;&gt;"",CONCATENATE('Importer Excel'!B20,"=", 'Importer Excel'!D20),IF('Importer Excel'!D20&lt;&gt;"",'Importer Excel'!D20,""))</f>
        <v/>
      </c>
    </row>
    <row r="613" spans="1:1" x14ac:dyDescent="0.25">
      <c r="A613" t="str">
        <f>IF('Importer Excel'!B21&lt;&gt;"",CONCATENATE('Importer Excel'!B21,"=", 'Importer Excel'!D21),IF('Importer Excel'!D21&lt;&gt;"",'Importer Excel'!D21,""))</f>
        <v/>
      </c>
    </row>
    <row r="614" spans="1:1" x14ac:dyDescent="0.25">
      <c r="A614" t="str">
        <f>IF('Importer Excel'!B22&lt;&gt;"",CONCATENATE('Importer Excel'!B22,"=", 'Importer Excel'!D22),IF('Importer Excel'!D22&lt;&gt;"",'Importer Excel'!D22,""))</f>
        <v/>
      </c>
    </row>
    <row r="615" spans="1:1" x14ac:dyDescent="0.25">
      <c r="A615" t="str">
        <f>IF('Importer Excel'!B23&lt;&gt;"",CONCATENATE('Importer Excel'!B23,"=", 'Importer Excel'!D23),IF('Importer Excel'!D23&lt;&gt;"",'Importer Excel'!D23,""))</f>
        <v/>
      </c>
    </row>
    <row r="616" spans="1:1" x14ac:dyDescent="0.25">
      <c r="A616" t="str">
        <f>IF('Importer Excel'!B24&lt;&gt;"",CONCATENATE('Importer Excel'!B24,"=", 'Importer Excel'!D24),IF('Importer Excel'!D24&lt;&gt;"",'Importer Excel'!D24,""))</f>
        <v/>
      </c>
    </row>
    <row r="617" spans="1:1" x14ac:dyDescent="0.25">
      <c r="A617" t="str">
        <f>IF('Importer Excel'!B25&lt;&gt;"",CONCATENATE('Importer Excel'!B25,"=", 'Importer Excel'!D25),IF('Importer Excel'!D25&lt;&gt;"",'Importer Excel'!D25,""))</f>
        <v/>
      </c>
    </row>
    <row r="618" spans="1:1" x14ac:dyDescent="0.25">
      <c r="A618" t="str">
        <f>IF('Importer Excel'!B26&lt;&gt;"",CONCATENATE('Importer Excel'!B26,"=", 'Importer Excel'!D26),IF('Importer Excel'!D26&lt;&gt;"",'Importer Excel'!D26,""))</f>
        <v/>
      </c>
    </row>
    <row r="619" spans="1:1" x14ac:dyDescent="0.25">
      <c r="A619" t="str">
        <f>IF('Importer Excel'!B27&lt;&gt;"",CONCATENATE('Importer Excel'!B27,"=", 'Importer Excel'!D27),IF('Importer Excel'!D27&lt;&gt;"",'Importer Excel'!D27,""))</f>
        <v/>
      </c>
    </row>
    <row r="620" spans="1:1" x14ac:dyDescent="0.25">
      <c r="A620" t="str">
        <f>IF('Importer Excel'!B28&lt;&gt;"",CONCATENATE('Importer Excel'!B28,"=", 'Importer Excel'!D28),IF('Importer Excel'!D28&lt;&gt;"",'Importer Excel'!D28,""))</f>
        <v/>
      </c>
    </row>
    <row r="621" spans="1:1" x14ac:dyDescent="0.25">
      <c r="A621" t="str">
        <f>IF('Importer Excel'!B29&lt;&gt;"",CONCATENATE('Importer Excel'!B29,"=", 'Importer Excel'!D29),IF('Importer Excel'!D29&lt;&gt;"",'Importer Excel'!D29,""))</f>
        <v/>
      </c>
    </row>
    <row r="622" spans="1:1" x14ac:dyDescent="0.25">
      <c r="A622" t="str">
        <f>IF('Importer Excel'!B30&lt;&gt;"",CONCATENATE('Importer Excel'!B30,"=", 'Importer Excel'!D30),IF('Importer Excel'!D30&lt;&gt;"",'Importer Excel'!D30,""))</f>
        <v/>
      </c>
    </row>
    <row r="623" spans="1:1" x14ac:dyDescent="0.25">
      <c r="A623" t="str">
        <f>IF('Importer Excel'!B31&lt;&gt;"",CONCATENATE('Importer Excel'!B31,"=", 'Importer Excel'!D31),IF('Importer Excel'!D31&lt;&gt;"",'Importer Excel'!D31,""))</f>
        <v/>
      </c>
    </row>
    <row r="624" spans="1:1" x14ac:dyDescent="0.25">
      <c r="A624" t="str">
        <f>IF('Importer Excel'!B32&lt;&gt;"",CONCATENATE('Importer Excel'!B32,"=", 'Importer Excel'!D32),IF('Importer Excel'!D32&lt;&gt;"",'Importer Excel'!D32,""))</f>
        <v/>
      </c>
    </row>
    <row r="625" spans="1:1" x14ac:dyDescent="0.25">
      <c r="A625" t="str">
        <f>IF('Importer Excel'!B33&lt;&gt;"",CONCATENATE('Importer Excel'!B33,"=", 'Importer Excel'!D33),IF('Importer Excel'!D33&lt;&gt;"",'Importer Excel'!D33,""))</f>
        <v/>
      </c>
    </row>
    <row r="626" spans="1:1" x14ac:dyDescent="0.25">
      <c r="A626" t="str">
        <f>IF('Erreur Fonctionnelle'!B2&lt;&gt;"",CONCATENATE('Erreur Fonctionnelle'!B2,"=", 'Erreur Fonctionnelle'!D2),IF('Erreur Fonctionnelle'!D2&lt;&gt;"",'Erreur Fonctionnelle'!D2,""))</f>
        <v/>
      </c>
    </row>
    <row r="627" spans="1:1" x14ac:dyDescent="0.25">
      <c r="A627" t="str">
        <f>IF('Erreur Fonctionnelle'!B3&lt;&gt;"",CONCATENATE('Erreur Fonctionnelle'!B3,"=", 'Erreur Fonctionnelle'!D3),IF('Erreur Fonctionnelle'!D3&lt;&gt;"",'Erreur Fonctionnelle'!D3,""))</f>
        <v xml:space="preserve">window.functional.error.panel.title=Error de usuario </v>
      </c>
    </row>
    <row r="628" spans="1:1" x14ac:dyDescent="0.25">
      <c r="A628" t="str">
        <f>IF('Erreur Fonctionnelle'!B4&lt;&gt;"",CONCATENATE('Erreur Fonctionnelle'!B4,"=", 'Erreur Fonctionnelle'!D4),IF('Erreur Fonctionnelle'!D4&lt;&gt;"",'Erreur Fonctionnelle'!D4,""))</f>
        <v>window.functional.error.list.label=&lt;html&gt;&lt;p&gt;Los siguientes errores fueron encontrados : &lt;ul&gt;%s&lt;/ul&gt;&lt;/p&gt;&lt;/html&gt;</v>
      </c>
    </row>
    <row r="629" spans="1:1" x14ac:dyDescent="0.25">
      <c r="A629" t="str">
        <f>IF('Erreur Fonctionnelle'!B5&lt;&gt;"",CONCATENATE('Erreur Fonctionnelle'!B5,"=", 'Erreur Fonctionnelle'!D5),IF('Erreur Fonctionnelle'!D5&lt;&gt;"",'Erreur Fonctionnelle'!D5,""))</f>
        <v>window.functional.error.file.not.exist=El archivo no existe</v>
      </c>
    </row>
    <row r="630" spans="1:1" x14ac:dyDescent="0.25">
      <c r="A630" t="str">
        <f>IF('Erreur Fonctionnelle'!B6&lt;&gt;"",CONCATENATE('Erreur Fonctionnelle'!B6,"=", 'Erreur Fonctionnelle'!D6),IF('Erreur Fonctionnelle'!D6&lt;&gt;"",'Erreur Fonctionnelle'!D6,""))</f>
        <v>window.functional.error.none.field.selected=No se ha seleccionado ningún campo para procesar</v>
      </c>
    </row>
    <row r="631" spans="1:1" x14ac:dyDescent="0.25">
      <c r="A631" t="str">
        <f>IF('Erreur Fonctionnelle'!B7&lt;&gt;"",CONCATENATE('Erreur Fonctionnelle'!B7,"=", 'Erreur Fonctionnelle'!D7),IF('Erreur Fonctionnelle'!D7&lt;&gt;"",'Erreur Fonctionnelle'!D7,""))</f>
        <v xml:space="preserve">window.functional.error.invalid.configuration=La configuración seleccionada no está autorizada para la operación solicitada </v>
      </c>
    </row>
    <row r="632" spans="1:1" x14ac:dyDescent="0.25">
      <c r="A632" t="str">
        <f>IF('Erreur Fonctionnelle'!B8&lt;&gt;"",CONCATENATE('Erreur Fonctionnelle'!B8,"=", 'Erreur Fonctionnelle'!D8),IF('Erreur Fonctionnelle'!D8&lt;&gt;"",'Erreur Fonctionnelle'!D8,""))</f>
        <v xml:space="preserve">window.functional.error.invalid.field.with.configuration=Los campos seleccionados no son compatibles con la configuración elegida </v>
      </c>
    </row>
    <row r="633" spans="1:1" x14ac:dyDescent="0.25">
      <c r="A633" t="str">
        <f>IF('Erreur Fonctionnelle'!B9&lt;&gt;"",CONCATENATE('Erreur Fonctionnelle'!B9,"=", 'Erreur Fonctionnelle'!D9),IF('Erreur Fonctionnelle'!D9&lt;&gt;"",'Erreur Fonctionnelle'!D9,""))</f>
        <v xml:space="preserve">window.functional.error.invalid.file.excel=El archivo de Excel no es compatible con la operación solicitada (campo inexistente) </v>
      </c>
    </row>
    <row r="634" spans="1:1" x14ac:dyDescent="0.25">
      <c r="A634" t="str">
        <f>IF('Erreur Fonctionnelle'!B10&lt;&gt;"",CONCATENATE('Erreur Fonctionnelle'!B10,"=", 'Erreur Fonctionnelle'!D10),IF('Erreur Fonctionnelle'!D10&lt;&gt;"",'Erreur Fonctionnelle'!D10,""))</f>
        <v>window.functional.error.invalid.specific.configuration=La configuración específica solicitada no se encontró en la configuración seleccionada para su procesamiento.</v>
      </c>
    </row>
    <row r="635" spans="1:1" x14ac:dyDescent="0.25">
      <c r="A635" t="str">
        <f>IF('Erreur Fonctionnelle'!B11&lt;&gt;"",CONCATENATE('Erreur Fonctionnelle'!B11,"=", 'Erreur Fonctionnelle'!D11),IF('Erreur Fonctionnelle'!D11&lt;&gt;"",'Erreur Fonctionnelle'!D11,""))</f>
        <v xml:space="preserve">window.functional.error.invalid.file.excel.specific.configuration=El archivo de Excel proporcionado no es compatible con la configuración específica solicitada </v>
      </c>
    </row>
    <row r="636" spans="1:1" x14ac:dyDescent="0.25">
      <c r="A636" t="str">
        <f>IF('Erreur Fonctionnelle'!B12&lt;&gt;"",CONCATENATE('Erreur Fonctionnelle'!B12,"=", 'Erreur Fonctionnelle'!D12),IF('Erreur Fonctionnelle'!D12&lt;&gt;"",'Erreur Fonctionnelle'!D12,""))</f>
        <v>window.functional.error.invalid.analysis.folder=La carpeta a analizar no es válida (la ruta no existe)</v>
      </c>
    </row>
    <row r="637" spans="1:1" x14ac:dyDescent="0.25">
      <c r="A637" t="str">
        <f>IF('Erreur Fonctionnelle'!B13&lt;&gt;"",CONCATENATE('Erreur Fonctionnelle'!B13,"=", 'Erreur Fonctionnelle'!D13),IF('Erreur Fonctionnelle'!D13&lt;&gt;"",'Erreur Fonctionnelle'!D13,""))</f>
        <v>window.functional.error.value.exist=El nuevo valor ya está presente en la lista. Su acción ha sido cancelada por el sistema</v>
      </c>
    </row>
    <row r="638" spans="1:1" x14ac:dyDescent="0.25">
      <c r="A638" t="str">
        <f>IF('Erreur Fonctionnelle'!B14&lt;&gt;"",CONCATENATE('Erreur Fonctionnelle'!B14,"=", 'Erreur Fonctionnelle'!D14),IF('Erreur Fonctionnelle'!D14&lt;&gt;"",'Erreur Fonctionnelle'!D14,""))</f>
        <v/>
      </c>
    </row>
    <row r="639" spans="1:1" x14ac:dyDescent="0.25">
      <c r="A639" t="str">
        <f>IF('Erreur Fonctionnelle'!B15&lt;&gt;"",CONCATENATE('Erreur Fonctionnelle'!B15,"=", 'Erreur Fonctionnelle'!D15),IF('Erreur Fonctionnelle'!D15&lt;&gt;"",'Erreur Fonctionnelle'!D15,""))</f>
        <v/>
      </c>
    </row>
    <row r="640" spans="1:1" x14ac:dyDescent="0.25">
      <c r="A640" t="str">
        <f>IF('Erreur Fonctionnelle'!B16&lt;&gt;"",CONCATENATE('Erreur Fonctionnelle'!B16,"=", 'Erreur Fonctionnelle'!D16),IF('Erreur Fonctionnelle'!D16&lt;&gt;"",'Erreur Fonctionnelle'!D16,""))</f>
        <v/>
      </c>
    </row>
    <row r="641" spans="1:1" x14ac:dyDescent="0.25">
      <c r="A641" t="str">
        <f>IF('Erreur Fonctionnelle'!B17&lt;&gt;"",CONCATENATE('Erreur Fonctionnelle'!B17,"=", 'Erreur Fonctionnelle'!D17),IF('Erreur Fonctionnelle'!D17&lt;&gt;"",'Erreur Fonctionnelle'!D17,""))</f>
        <v/>
      </c>
    </row>
    <row r="642" spans="1:1" x14ac:dyDescent="0.25">
      <c r="A642" t="str">
        <f>IF('Erreur Fonctionnelle'!B18&lt;&gt;"",CONCATENATE('Erreur Fonctionnelle'!B18,"=", 'Erreur Fonctionnelle'!D18),IF('Erreur Fonctionnelle'!D18&lt;&gt;"",'Erreur Fonctionnelle'!D18,""))</f>
        <v/>
      </c>
    </row>
    <row r="643" spans="1:1" x14ac:dyDescent="0.25">
      <c r="A643" t="str">
        <f>IF('Erreur Fonctionnelle'!B19&lt;&gt;"",CONCATENATE('Erreur Fonctionnelle'!B19,"=", 'Erreur Fonctionnelle'!D19),IF('Erreur Fonctionnelle'!D19&lt;&gt;"",'Erreur Fonctionnelle'!D19,""))</f>
        <v/>
      </c>
    </row>
    <row r="644" spans="1:1" x14ac:dyDescent="0.25">
      <c r="A644" t="str">
        <f>IF('Erreur Fonctionnelle'!B20&lt;&gt;"",CONCATENATE('Erreur Fonctionnelle'!B20,"=", 'Erreur Fonctionnelle'!D20),IF('Erreur Fonctionnelle'!D20&lt;&gt;"",'Erreur Fonctionnelle'!D20,""))</f>
        <v/>
      </c>
    </row>
    <row r="645" spans="1:1" x14ac:dyDescent="0.25">
      <c r="A645" t="str">
        <f>IF('Erreur Fonctionnelle'!B21&lt;&gt;"",CONCATENATE('Erreur Fonctionnelle'!B21,"=", 'Erreur Fonctionnelle'!D21),IF('Erreur Fonctionnelle'!D21&lt;&gt;"",'Erreur Fonctionnelle'!D21,""))</f>
        <v/>
      </c>
    </row>
    <row r="646" spans="1:1" x14ac:dyDescent="0.25">
      <c r="A646" t="str">
        <f>IF('Erreur Fonctionnelle'!B22&lt;&gt;"",CONCATENATE('Erreur Fonctionnelle'!B22,"=", 'Erreur Fonctionnelle'!D22),IF('Erreur Fonctionnelle'!D22&lt;&gt;"",'Erreur Fonctionnelle'!D22,""))</f>
        <v/>
      </c>
    </row>
    <row r="647" spans="1:1" x14ac:dyDescent="0.25">
      <c r="A647" t="str">
        <f>IF('Erreur Fonctionnelle'!B23&lt;&gt;"",CONCATENATE('Erreur Fonctionnelle'!B23,"=", 'Erreur Fonctionnelle'!D23),IF('Erreur Fonctionnelle'!D23&lt;&gt;"",'Erreur Fonctionnelle'!D23,""))</f>
        <v/>
      </c>
    </row>
    <row r="648" spans="1:1" x14ac:dyDescent="0.25">
      <c r="A648" t="str">
        <f>IF('Erreur Fonctionnelle'!B24&lt;&gt;"",CONCATENATE('Erreur Fonctionnelle'!B24,"=", 'Erreur Fonctionnelle'!D24),IF('Erreur Fonctionnelle'!D24&lt;&gt;"",'Erreur Fonctionnelle'!D24,""))</f>
        <v/>
      </c>
    </row>
    <row r="649" spans="1:1" x14ac:dyDescent="0.25">
      <c r="A649" t="str">
        <f>IF('Erreur Fonctionnelle'!B25&lt;&gt;"",CONCATENATE('Erreur Fonctionnelle'!B25,"=", 'Erreur Fonctionnelle'!D25),IF('Erreur Fonctionnelle'!D25&lt;&gt;"",'Erreur Fonctionnelle'!D25,""))</f>
        <v/>
      </c>
    </row>
    <row r="650" spans="1:1" x14ac:dyDescent="0.25">
      <c r="A650" t="str">
        <f>IF('Erreur Fonctionnelle'!B26&lt;&gt;"",CONCATENATE('Erreur Fonctionnelle'!B26,"=", 'Erreur Fonctionnelle'!D26),IF('Erreur Fonctionnelle'!D26&lt;&gt;"",'Erreur Fonctionnelle'!D26,""))</f>
        <v/>
      </c>
    </row>
    <row r="651" spans="1:1" x14ac:dyDescent="0.25">
      <c r="A651" t="str">
        <f>IF('Erreur Fonctionnelle'!B27&lt;&gt;"",CONCATENATE('Erreur Fonctionnelle'!B27,"=", 'Erreur Fonctionnelle'!D27),IF('Erreur Fonctionnelle'!D27&lt;&gt;"",'Erreur Fonctionnelle'!D27,""))</f>
        <v/>
      </c>
    </row>
    <row r="652" spans="1:1" x14ac:dyDescent="0.25">
      <c r="A652" t="str">
        <f>IF('Erreur Fonctionnelle'!B28&lt;&gt;"",CONCATENATE('Erreur Fonctionnelle'!B28,"=", 'Erreur Fonctionnelle'!D28),IF('Erreur Fonctionnelle'!D28&lt;&gt;"",'Erreur Fonctionnelle'!D28,""))</f>
        <v/>
      </c>
    </row>
    <row r="653" spans="1:1" x14ac:dyDescent="0.25">
      <c r="A653" t="str">
        <f>IF('Erreur Fonctionnelle'!B29&lt;&gt;"",CONCATENATE('Erreur Fonctionnelle'!B29,"=", 'Erreur Fonctionnelle'!D29),IF('Erreur Fonctionnelle'!D29&lt;&gt;"",'Erreur Fonctionnelle'!D29,""))</f>
        <v/>
      </c>
    </row>
    <row r="654" spans="1:1" x14ac:dyDescent="0.25">
      <c r="A654" t="str">
        <f>IF('Erreur Fonctionnelle'!B30&lt;&gt;"",CONCATENATE('Erreur Fonctionnelle'!B30,"=", 'Erreur Fonctionnelle'!D30),IF('Erreur Fonctionnelle'!D30&lt;&gt;"",'Erreur Fonctionnelle'!D30,""))</f>
        <v/>
      </c>
    </row>
    <row r="655" spans="1:1" x14ac:dyDescent="0.25">
      <c r="A655" t="str">
        <f>IF('Erreur Fonctionnelle'!B31&lt;&gt;"",CONCATENATE('Erreur Fonctionnelle'!B31,"=", 'Erreur Fonctionnelle'!D31),IF('Erreur Fonctionnelle'!D31&lt;&gt;"",'Erreur Fonctionnelle'!D31,""))</f>
        <v/>
      </c>
    </row>
    <row r="656" spans="1:1" x14ac:dyDescent="0.25">
      <c r="A656" t="str">
        <f>IF('Erreur Fonctionnelle'!B32&lt;&gt;"",CONCATENATE('Erreur Fonctionnelle'!B32,"=", 'Erreur Fonctionnelle'!D32),IF('Erreur Fonctionnelle'!D32&lt;&gt;"",'Erreur Fonctionnelle'!D32,""))</f>
        <v/>
      </c>
    </row>
    <row r="657" spans="1:1" x14ac:dyDescent="0.25">
      <c r="A657" t="str">
        <f>IF('Erreur Fonctionnelle'!B33&lt;&gt;"",CONCATENATE('Erreur Fonctionnelle'!B33,"=", 'Erreur Fonctionnelle'!D33),IF('Erreur Fonctionnelle'!D33&lt;&gt;"",'Erreur Fonctionnelle'!D33,""))</f>
        <v/>
      </c>
    </row>
    <row r="658" spans="1:1" x14ac:dyDescent="0.25">
      <c r="A658" t="str">
        <f>IF('Erreur Fonctionnelle'!B34&lt;&gt;"",CONCATENATE('Erreur Fonctionnelle'!B34,"=", 'Erreur Fonctionnelle'!D34),IF('Erreur Fonctionnelle'!D34&lt;&gt;"",'Erreur Fonctionnelle'!D34,""))</f>
        <v/>
      </c>
    </row>
    <row r="659" spans="1:1" x14ac:dyDescent="0.25">
      <c r="A659" t="str">
        <f>IF('Erreur Fonctionnelle'!B35&lt;&gt;"",CONCATENATE('Erreur Fonctionnelle'!B35,"=", 'Erreur Fonctionnelle'!D35),IF('Erreur Fonctionnelle'!D35&lt;&gt;"",'Erreur Fonctionnelle'!D35,""))</f>
        <v/>
      </c>
    </row>
    <row r="660" spans="1:1" x14ac:dyDescent="0.25">
      <c r="A660" t="str">
        <f>IF('Erreur Fonctionnelle'!B36&lt;&gt;"",CONCATENATE('Erreur Fonctionnelle'!B36,"=", 'Erreur Fonctionnelle'!D36),IF('Erreur Fonctionnelle'!D36&lt;&gt;"",'Erreur Fonctionnelle'!D36,""))</f>
        <v/>
      </c>
    </row>
    <row r="661" spans="1:1" x14ac:dyDescent="0.25">
      <c r="A661" t="str">
        <f>IF('Erreur Fonctionnelle'!B37&lt;&gt;"",CONCATENATE('Erreur Fonctionnelle'!B37,"=", 'Erreur Fonctionnelle'!D37),IF('Erreur Fonctionnelle'!D37&lt;&gt;"",'Erreur Fonctionnelle'!D37,""))</f>
        <v/>
      </c>
    </row>
    <row r="662" spans="1:1" x14ac:dyDescent="0.25">
      <c r="A662" t="str">
        <f>IF('Erreur Fonctionnelle'!B38&lt;&gt;"",CONCATENATE('Erreur Fonctionnelle'!B38,"=", 'Erreur Fonctionnelle'!D38),IF('Erreur Fonctionnelle'!D38&lt;&gt;"",'Erreur Fonctionnelle'!D38,""))</f>
        <v/>
      </c>
    </row>
    <row r="663" spans="1:1" x14ac:dyDescent="0.25">
      <c r="A663" t="str">
        <f>IF('Erreur Fonctionnelle'!B39&lt;&gt;"",CONCATENATE('Erreur Fonctionnelle'!B39,"=", 'Erreur Fonctionnelle'!D39),IF('Erreur Fonctionnelle'!D39&lt;&gt;"",'Erreur Fonctionnelle'!D39,""))</f>
        <v/>
      </c>
    </row>
    <row r="664" spans="1:1" x14ac:dyDescent="0.25">
      <c r="A664" t="str">
        <f>IF('Erreur Fonctionnelle'!B40&lt;&gt;"",CONCATENATE('Erreur Fonctionnelle'!B40,"=", 'Erreur Fonctionnelle'!D40),IF('Erreur Fonctionnelle'!D40&lt;&gt;"",'Erreur Fonctionnelle'!D40,""))</f>
        <v/>
      </c>
    </row>
    <row r="665" spans="1:1" x14ac:dyDescent="0.25">
      <c r="A665" t="str">
        <f>IF('Erreur Fonctionnelle'!B41&lt;&gt;"",CONCATENATE('Erreur Fonctionnelle'!B41,"=", 'Erreur Fonctionnelle'!D41),IF('Erreur Fonctionnelle'!D41&lt;&gt;"",'Erreur Fonctionnelle'!D41,""))</f>
        <v/>
      </c>
    </row>
    <row r="666" spans="1:1" x14ac:dyDescent="0.25">
      <c r="A666" t="str">
        <f>IF('Erreur Fonctionnelle'!B42&lt;&gt;"",CONCATENATE('Erreur Fonctionnelle'!B42,"=", 'Erreur Fonctionnelle'!D42),IF('Erreur Fonctionnelle'!D42&lt;&gt;"",'Erreur Fonctionnelle'!D42,""))</f>
        <v/>
      </c>
    </row>
    <row r="667" spans="1:1" x14ac:dyDescent="0.25">
      <c r="A667" t="str">
        <f>IF('Erreur Fonctionnelle'!B43&lt;&gt;"",CONCATENATE('Erreur Fonctionnelle'!B43,"=", 'Erreur Fonctionnelle'!D43),IF('Erreur Fonctionnelle'!D43&lt;&gt;"",'Erreur Fonctionnelle'!D43,""))</f>
        <v/>
      </c>
    </row>
    <row r="668" spans="1:1" x14ac:dyDescent="0.25">
      <c r="A668" t="str">
        <f>IF('Erreur Fonctionnelle'!B44&lt;&gt;"",CONCATENATE('Erreur Fonctionnelle'!B44,"=", 'Erreur Fonctionnelle'!D44),IF('Erreur Fonctionnelle'!D44&lt;&gt;"",'Erreur Fonctionnelle'!D44,""))</f>
        <v/>
      </c>
    </row>
    <row r="669" spans="1:1" x14ac:dyDescent="0.25">
      <c r="A669" t="str">
        <f>IF('Erreur Fonctionnelle'!B45&lt;&gt;"",CONCATENATE('Erreur Fonctionnelle'!B45,"=", 'Erreur Fonctionnelle'!D45),IF('Erreur Fonctionnelle'!D45&lt;&gt;"",'Erreur Fonctionnelle'!D45,""))</f>
        <v/>
      </c>
    </row>
    <row r="670" spans="1:1" x14ac:dyDescent="0.25">
      <c r="A670" t="str">
        <f>IF('Erreur Fonctionnelle'!B46&lt;&gt;"",CONCATENATE('Erreur Fonctionnelle'!B46,"=", 'Erreur Fonctionnelle'!D46),IF('Erreur Fonctionnelle'!D46&lt;&gt;"",'Erreur Fonctionnelle'!D46,""))</f>
        <v/>
      </c>
    </row>
    <row r="671" spans="1:1" x14ac:dyDescent="0.25">
      <c r="A671" t="str">
        <f>IF('Erreur Fonctionnelle'!B47&lt;&gt;"",CONCATENATE('Erreur Fonctionnelle'!B47,"=", 'Erreur Fonctionnelle'!D47),IF('Erreur Fonctionnelle'!D47&lt;&gt;"",'Erreur Fonctionnelle'!D47,""))</f>
        <v/>
      </c>
    </row>
    <row r="672" spans="1:1" x14ac:dyDescent="0.25">
      <c r="A672" t="str">
        <f>IF('Erreur Fonctionnelle'!B48&lt;&gt;"",CONCATENATE('Erreur Fonctionnelle'!B48,"=", 'Erreur Fonctionnelle'!D48),IF('Erreur Fonctionnelle'!D48&lt;&gt;"",'Erreur Fonctionnelle'!D48,""))</f>
        <v/>
      </c>
    </row>
    <row r="673" spans="1:1" x14ac:dyDescent="0.25">
      <c r="A673" t="str">
        <f>IF('Erreur Fonctionnelle'!B49&lt;&gt;"",CONCATENATE('Erreur Fonctionnelle'!B49,"=", 'Erreur Fonctionnelle'!D49),IF('Erreur Fonctionnelle'!D49&lt;&gt;"",'Erreur Fonctionnelle'!D49,""))</f>
        <v/>
      </c>
    </row>
    <row r="674" spans="1:1" x14ac:dyDescent="0.25">
      <c r="A674" t="str">
        <f>IF('Erreur Fonctionnelle'!B50&lt;&gt;"",CONCATENATE('Erreur Fonctionnelle'!B50,"=", 'Erreur Fonctionnelle'!D50),IF('Erreur Fonctionnelle'!D50&lt;&gt;"",'Erreur Fonctionnelle'!D50,""))</f>
        <v/>
      </c>
    </row>
    <row r="675" spans="1:1" x14ac:dyDescent="0.25">
      <c r="A675" t="str">
        <f>IF('Erreur Fonctionnelle'!B51&lt;&gt;"",CONCATENATE('Erreur Fonctionnelle'!B51,"=", 'Erreur Fonctionnelle'!D51),IF('Erreur Fonctionnelle'!D51&lt;&gt;"",'Erreur Fonctionnelle'!D51,""))</f>
        <v/>
      </c>
    </row>
    <row r="676" spans="1:1" x14ac:dyDescent="0.25">
      <c r="A676" t="str">
        <f>IF('Erreur Fonctionnelle'!B52&lt;&gt;"",CONCATENATE('Erreur Fonctionnelle'!B52,"=", 'Erreur Fonctionnelle'!D52),IF('Erreur Fonctionnelle'!D52&lt;&gt;"",'Erreur Fonctionnelle'!D52,""))</f>
        <v/>
      </c>
    </row>
    <row r="677" spans="1:1" x14ac:dyDescent="0.25">
      <c r="A677" t="str">
        <f>IF('Erreur Fonctionnelle'!B53&lt;&gt;"",CONCATENATE('Erreur Fonctionnelle'!B53,"=", 'Erreur Fonctionnelle'!D53),IF('Erreur Fonctionnelle'!D53&lt;&gt;"",'Erreur Fonctionnelle'!D53,""))</f>
        <v/>
      </c>
    </row>
    <row r="678" spans="1:1" x14ac:dyDescent="0.25">
      <c r="A678" t="str">
        <f>IF('Erreur Fonctionnelle'!B54&lt;&gt;"",CONCATENATE('Erreur Fonctionnelle'!B54,"=", 'Erreur Fonctionnelle'!D54),IF('Erreur Fonctionnelle'!D54&lt;&gt;"",'Erreur Fonctionnelle'!D54,""))</f>
        <v/>
      </c>
    </row>
    <row r="679" spans="1:1" x14ac:dyDescent="0.25">
      <c r="A679" t="str">
        <f>IF('Erreur Fonctionnelle'!B55&lt;&gt;"",CONCATENATE('Erreur Fonctionnelle'!B55,"=", 'Erreur Fonctionnelle'!D55),IF('Erreur Fonctionnelle'!D55&lt;&gt;"",'Erreur Fonctionnelle'!D55,""))</f>
        <v/>
      </c>
    </row>
    <row r="680" spans="1:1" x14ac:dyDescent="0.25">
      <c r="A680" t="str">
        <f>IF('Erreur Fonctionnelle'!B56&lt;&gt;"",CONCATENATE('Erreur Fonctionnelle'!B56,"=", 'Erreur Fonctionnelle'!D56),IF('Erreur Fonctionnelle'!D56&lt;&gt;"",'Erreur Fonctionnelle'!D56,""))</f>
        <v/>
      </c>
    </row>
    <row r="681" spans="1:1" x14ac:dyDescent="0.25">
      <c r="A681" t="str">
        <f>IF('Erreur Fonctionnelle'!B57&lt;&gt;"",CONCATENATE('Erreur Fonctionnelle'!B57,"=", 'Erreur Fonctionnelle'!D57),IF('Erreur Fonctionnelle'!D57&lt;&gt;"",'Erreur Fonctionnelle'!D57,""))</f>
        <v/>
      </c>
    </row>
    <row r="682" spans="1:1" x14ac:dyDescent="0.25">
      <c r="A682" t="str">
        <f>IF('Erreur Fonctionnelle'!B58&lt;&gt;"",CONCATENATE('Erreur Fonctionnelle'!B58,"=", 'Erreur Fonctionnelle'!D58),IF('Erreur Fonctionnelle'!D58&lt;&gt;"",'Erreur Fonctionnelle'!D58,""))</f>
        <v/>
      </c>
    </row>
    <row r="683" spans="1:1" x14ac:dyDescent="0.25">
      <c r="A683" t="str">
        <f>IF('Erreur Fonctionnelle'!B59&lt;&gt;"",CONCATENATE('Erreur Fonctionnelle'!B59,"=", 'Erreur Fonctionnelle'!D59),IF('Erreur Fonctionnelle'!D59&lt;&gt;"",'Erreur Fonctionnelle'!D59,""))</f>
        <v/>
      </c>
    </row>
    <row r="684" spans="1:1" x14ac:dyDescent="0.25">
      <c r="A684" t="str">
        <f>IF('Erreur Fonctionnelle'!B60&lt;&gt;"",CONCATENATE('Erreur Fonctionnelle'!B60,"=", 'Erreur Fonctionnelle'!D60),IF('Erreur Fonctionnelle'!D60&lt;&gt;"",'Erreur Fonctionnelle'!D60,""))</f>
        <v/>
      </c>
    </row>
    <row r="685" spans="1:1" x14ac:dyDescent="0.25">
      <c r="A685" t="str">
        <f>IF('Erreur Fonctionnelle'!B61&lt;&gt;"",CONCATENATE('Erreur Fonctionnelle'!B61,"=", 'Erreur Fonctionnelle'!D61),IF('Erreur Fonctionnelle'!D61&lt;&gt;"",'Erreur Fonctionnelle'!D61,""))</f>
        <v/>
      </c>
    </row>
    <row r="686" spans="1:1" x14ac:dyDescent="0.25">
      <c r="A686" t="str">
        <f>IF('Erreur Fonctionnelle'!B62&lt;&gt;"",CONCATENATE('Erreur Fonctionnelle'!B62,"=", 'Erreur Fonctionnelle'!D62),IF('Erreur Fonctionnelle'!D62&lt;&gt;"",'Erreur Fonctionnelle'!D62,""))</f>
        <v/>
      </c>
    </row>
    <row r="687" spans="1:1" x14ac:dyDescent="0.25">
      <c r="A687" t="str">
        <f>IF('Erreur Fonctionnelle'!B63&lt;&gt;"",CONCATENATE('Erreur Fonctionnelle'!B63,"=", 'Erreur Fonctionnelle'!D63),IF('Erreur Fonctionnelle'!D63&lt;&gt;"",'Erreur Fonctionnelle'!D63,""))</f>
        <v/>
      </c>
    </row>
    <row r="688" spans="1:1" x14ac:dyDescent="0.25">
      <c r="A688" t="str">
        <f>IF('Erreur Fonctionnelle'!B64&lt;&gt;"",CONCATENATE('Erreur Fonctionnelle'!B64,"=", 'Erreur Fonctionnelle'!D64),IF('Erreur Fonctionnelle'!D64&lt;&gt;"",'Erreur Fonctionnelle'!D64,""))</f>
        <v/>
      </c>
    </row>
    <row r="689" spans="1:1" x14ac:dyDescent="0.25">
      <c r="A689" t="str">
        <f>IF('Erreur Fonctionnelle'!B65&lt;&gt;"",CONCATENATE('Erreur Fonctionnelle'!B65,"=", 'Erreur Fonctionnelle'!D65),IF('Erreur Fonctionnelle'!D65&lt;&gt;"",'Erreur Fonctionnelle'!D65,""))</f>
        <v/>
      </c>
    </row>
    <row r="690" spans="1:1" x14ac:dyDescent="0.25">
      <c r="A690" t="str">
        <f>IF('Erreur Fonctionnelle'!B66&lt;&gt;"",CONCATENATE('Erreur Fonctionnelle'!B66,"=", 'Erreur Fonctionnelle'!D66),IF('Erreur Fonctionnelle'!D66&lt;&gt;"",'Erreur Fonctionnelle'!D66,""))</f>
        <v/>
      </c>
    </row>
    <row r="691" spans="1:1" x14ac:dyDescent="0.25">
      <c r="A691" t="str">
        <f>IF('Erreur Fonctionnelle'!B67&lt;&gt;"",CONCATENATE('Erreur Fonctionnelle'!B67,"=", 'Erreur Fonctionnelle'!D67),IF('Erreur Fonctionnelle'!D67&lt;&gt;"",'Erreur Fonctionnelle'!D67,""))</f>
        <v/>
      </c>
    </row>
    <row r="692" spans="1:1" x14ac:dyDescent="0.25">
      <c r="A692" t="str">
        <f>IF('Erreur Fonctionnelle'!B68&lt;&gt;"",CONCATENATE('Erreur Fonctionnelle'!B68,"=", 'Erreur Fonctionnelle'!D68),IF('Erreur Fonctionnelle'!D68&lt;&gt;"",'Erreur Fonctionnelle'!D68,""))</f>
        <v/>
      </c>
    </row>
    <row r="693" spans="1:1" x14ac:dyDescent="0.25">
      <c r="A693" t="str">
        <f>IF('Erreur Fonctionnelle'!B69&lt;&gt;"",CONCATENATE('Erreur Fonctionnelle'!B69,"=", 'Erreur Fonctionnelle'!D69),IF('Erreur Fonctionnelle'!D69&lt;&gt;"",'Erreur Fonctionnelle'!D69,""))</f>
        <v/>
      </c>
    </row>
    <row r="694" spans="1:1" x14ac:dyDescent="0.25">
      <c r="A694" t="str">
        <f>IF('Erreur Fonctionnelle'!B70&lt;&gt;"",CONCATENATE('Erreur Fonctionnelle'!B70,"=", 'Erreur Fonctionnelle'!D70),IF('Erreur Fonctionnelle'!D70&lt;&gt;"",'Erreur Fonctionnelle'!D70,""))</f>
        <v/>
      </c>
    </row>
    <row r="695" spans="1:1" x14ac:dyDescent="0.25">
      <c r="A695" t="str">
        <f>IF(ListeProfil!B2&lt;&gt;"",CONCATENATE(ListeProfil!B2,"=", ListeProfil!D2),IF(ListeProfil!D2&lt;&gt;"",ListeProfil!D2,""))</f>
        <v/>
      </c>
    </row>
    <row r="696" spans="1:1" x14ac:dyDescent="0.25">
      <c r="A696" t="str">
        <f>IF(ListeProfil!B3&lt;&gt;"",CONCATENATE(ListeProfil!B3,"=", ListeProfil!D3),IF(ListeProfil!D3&lt;&gt;"",ListeProfil!D3,""))</f>
        <v>window.edit.profile.label=Lista</v>
      </c>
    </row>
    <row r="697" spans="1:1" x14ac:dyDescent="0.25">
      <c r="A697" t="str">
        <f>IF(ListeProfil!B4&lt;&gt;"",CONCATENATE(ListeProfil!B4,"=", ListeProfil!D4),IF(ListeProfil!D4&lt;&gt;"",ListeProfil!D4,""))</f>
        <v>window.edit.profile.new.button.label=Lista nueva</v>
      </c>
    </row>
    <row r="698" spans="1:1" x14ac:dyDescent="0.25">
      <c r="A698" t="str">
        <f>IF(ListeProfil!B5&lt;&gt;"",CONCATENATE(ListeProfil!B5,"=", ListeProfil!D5),IF(ListeProfil!D5&lt;&gt;"",ListeProfil!D5,""))</f>
        <v>window.edit.profile.remove.button.label=Eliminar lista</v>
      </c>
    </row>
    <row r="699" spans="1:1" x14ac:dyDescent="0.25">
      <c r="A699" t="str">
        <f>IF(ListeProfil!B6&lt;&gt;"",CONCATENATE(ListeProfil!B6,"=", ListeProfil!D6),IF(ListeProfil!D6&lt;&gt;"",ListeProfil!D6,""))</f>
        <v>window.edit.profile.save.button.label=Guardar lista</v>
      </c>
    </row>
    <row r="700" spans="1:1" x14ac:dyDescent="0.25">
      <c r="A700" t="str">
        <f>IF(ListeProfil!B7&lt;&gt;"",CONCATENATE(ListeProfil!B7,"=", ListeProfil!D7),IF(ListeProfil!D7&lt;&gt;"",ListeProfil!D7,""))</f>
        <v>window.edit.profile.remove.button.confirmation.message=&lt;HTML&gt; &lt;P&gt; La eliminación de la lista es definitiva y no se puede deshacer. &lt;BR/&gt;Confirme que realmente desea eliminar la lista haciendo clic en Sí. &lt;BR/&gt; &lt;/P&gt; &lt;/HTML&gt;</v>
      </c>
    </row>
    <row r="701" spans="1:1" x14ac:dyDescent="0.25">
      <c r="A701" t="str">
        <f>IF(ListeProfil!B8&lt;&gt;"",CONCATENATE(ListeProfil!B8,"=", ListeProfil!D8),IF(ListeProfil!D8&lt;&gt;"",ListeProfil!D8,""))</f>
        <v>window.edit.profile.new.button.copy.or.new.message=&lt;HTML&gt; &lt;P&gt; ¿Desea crear una copia de la lista actual? &lt;BR/&gt;Haga clic en Sí para crear una copia de la lista, o en No para crear una lista &lt;BR/&gt; &lt;/P&gt; &lt;/HTML&gt; en blanco</v>
      </c>
    </row>
    <row r="702" spans="1:1" x14ac:dyDescent="0.25">
      <c r="A702" t="str">
        <f>IF(ListeProfil!B9&lt;&gt;"",CONCATENATE(ListeProfil!B9,"=", ListeProfil!D9),IF(ListeProfil!D9&lt;&gt;"",ListeProfil!D9,""))</f>
        <v>window.edit.profile.new.button.new.name.message=&lt;HTML&gt; &lt;P&gt; ¿Cuál es el nombre de la nueva lista? &lt;BR/&gt; &lt;/P&gt; &lt;/HTML&gt;</v>
      </c>
    </row>
    <row r="703" spans="1:1" x14ac:dyDescent="0.25">
      <c r="A703" t="str">
        <f>IF(ListeProfil!B10&lt;&gt;"",CONCATENATE(ListeProfil!B10,"=", ListeProfil!D10),IF(ListeProfil!D10&lt;&gt;"",ListeProfil!D10,""))</f>
        <v>window.edit.profile.save.all.profiles.and.quit=Guardar todas las listas y salir</v>
      </c>
    </row>
    <row r="704" spans="1:1" x14ac:dyDescent="0.25">
      <c r="A704" t="str">
        <f>IF(ListeProfil!B11&lt;&gt;"",CONCATENATE(ListeProfil!B11,"=", ListeProfil!D11),IF(ListeProfil!D11&lt;&gt;"",ListeProfil!D11,""))</f>
        <v/>
      </c>
    </row>
    <row r="705" spans="1:1" x14ac:dyDescent="0.25">
      <c r="A705" t="str">
        <f>IF(ListeProfil!B12&lt;&gt;"",CONCATENATE(ListeProfil!B12,"=", ListeProfil!D12),IF(ListeProfil!D12&lt;&gt;"",ListeProfil!D12,""))</f>
        <v/>
      </c>
    </row>
    <row r="706" spans="1:1" x14ac:dyDescent="0.25">
      <c r="A706" t="str">
        <f>IF(ListeProfil!B13&lt;&gt;"",CONCATENATE(ListeProfil!B13,"=", ListeProfil!D13),IF(ListeProfil!D13&lt;&gt;"",ListeProfil!D13,""))</f>
        <v/>
      </c>
    </row>
    <row r="707" spans="1:1" x14ac:dyDescent="0.25">
      <c r="A707" t="str">
        <f>IF(ListeProfil!B14&lt;&gt;"",CONCATENATE(ListeProfil!B14,"=", ListeProfil!D14),IF(ListeProfil!D14&lt;&gt;"",ListeProfil!D14,""))</f>
        <v/>
      </c>
    </row>
    <row r="708" spans="1:1" x14ac:dyDescent="0.25">
      <c r="A708" t="str">
        <f>IF(ListeProfil!B15&lt;&gt;"",CONCATENATE(ListeProfil!B15,"=", ListeProfil!D15),IF(ListeProfil!D15&lt;&gt;"",ListeProfil!D15,""))</f>
        <v/>
      </c>
    </row>
    <row r="709" spans="1:1" x14ac:dyDescent="0.25">
      <c r="A709" t="str">
        <f>IF(ListeProfil!B16&lt;&gt;"",CONCATENATE(ListeProfil!B16,"=", ListeProfil!D16),IF(ListeProfil!D16&lt;&gt;"",ListeProfil!D16,""))</f>
        <v/>
      </c>
    </row>
    <row r="710" spans="1:1" x14ac:dyDescent="0.25">
      <c r="A710" t="str">
        <f>IF(ListeProfil!B17&lt;&gt;"",CONCATENATE(ListeProfil!B17,"=", ListeProfil!D17),IF(ListeProfil!D17&lt;&gt;"",ListeProfil!D17,""))</f>
        <v/>
      </c>
    </row>
    <row r="711" spans="1:1" x14ac:dyDescent="0.25">
      <c r="A711" t="str">
        <f>IF(ListeProfil!B18&lt;&gt;"",CONCATENATE(ListeProfil!B18,"=", ListeProfil!D18),IF(ListeProfil!D18&lt;&gt;"",ListeProfil!D18,""))</f>
        <v/>
      </c>
    </row>
    <row r="712" spans="1:1" x14ac:dyDescent="0.25">
      <c r="A712" t="str">
        <f>IF(StopWords!B2&lt;&gt;"",CONCATENATE(StopWords!B2,"=", StopWords!D2),IF(StopWords!D2&lt;&gt;"",StopWords!D2,""))</f>
        <v/>
      </c>
    </row>
    <row r="713" spans="1:1" x14ac:dyDescent="0.25">
      <c r="A713" t="str">
        <f>IF(StopWords!B3&lt;&gt;"",CONCATENATE(StopWords!B3,"=", StopWords!D3),IF(StopWords!D3&lt;&gt;"",StopWords!D3,""))</f>
        <v>window.manage.stopwords.panel.title=Gestión de StopWords</v>
      </c>
    </row>
    <row r="714" spans="1:1" x14ac:dyDescent="0.25">
      <c r="A714" t="str">
        <f>IF(StopWords!B4&lt;&gt;"",CONCATENATE(StopWords!B4,"=", StopWords!D4),IF(StopWords!D4&lt;&gt;"",StopWords!D4,""))</f>
        <v>window.manage.stopwords.information.message=&lt;HTML&gt; &lt;P&gt; En este paso puede administrar StopWord para limpiar &lt;BR/&gt;Puede administrar diferentes listas con el menú desplegable provisto para este propósito. &lt;BR/&gt;Puede filtrar/editar la lista de StopWord. &lt;BR/&gt; &lt;/P&gt; &lt;/HTML&gt;</v>
      </c>
    </row>
    <row r="715" spans="1:1" x14ac:dyDescent="0.25">
      <c r="A715" t="str">
        <f>IF(StopWords!B5&lt;&gt;"",CONCATENATE(StopWords!B5,"=", StopWords!D5),IF(StopWords!D5&lt;&gt;"",StopWords!D5,""))</f>
        <v>window.manage.stopwords.table.header.label=StopWord</v>
      </c>
    </row>
    <row r="716" spans="1:1" x14ac:dyDescent="0.25">
      <c r="A716" t="str">
        <f>IF(StopWords!B6&lt;&gt;"",CONCATENATE(StopWords!B6,"=", StopWords!D6),IF(StopWords!D6&lt;&gt;"",StopWords!D6,""))</f>
        <v>window.manage.stopwords.add.information.message=&lt;HTML&gt; &lt;P&gt; ¿Cuál es el nuevo StopWord para agregar? &lt;BR/&gt;&lt;I&gt; NB: La lista StopWord no puede contener un duplicado, si el token ya existe, la adición no tendrá ningún efecto. &lt;/I&gt; &lt;BR/&gt; &lt;/P&gt; &lt;/HTML&gt;</v>
      </c>
    </row>
    <row r="717" spans="1:1" x14ac:dyDescent="0.25">
      <c r="A717" t="str">
        <f>IF(StopWords!B7&lt;&gt;"",CONCATENATE(StopWords!B7,"=", StopWords!D7),IF(StopWords!D7&lt;&gt;"",StopWords!D7,""))</f>
        <v>window.manage.stopwords.add.text.label=Nuevo StopWord</v>
      </c>
    </row>
    <row r="718" spans="1:1" x14ac:dyDescent="0.25">
      <c r="A718" t="str">
        <f>IF(StopWords!B8&lt;&gt;"",CONCATENATE(StopWords!B8,"=", StopWords!D8),IF(StopWords!D8&lt;&gt;"",StopWords!D8,""))</f>
        <v>window.manage.stopwords.table.panel.title=Gestión de datos StopWords</v>
      </c>
    </row>
    <row r="719" spans="1:1" x14ac:dyDescent="0.25">
      <c r="A719" t="str">
        <f>IF(StopWords!B9&lt;&gt;"",CONCATENATE(StopWords!B9,"=", StopWords!D9),IF(StopWords!D9&lt;&gt;"",StopWords!D9,""))</f>
        <v>window.manage.stopwords.add.button.label=Agregar un StopWord</v>
      </c>
    </row>
    <row r="720" spans="1:1" x14ac:dyDescent="0.25">
      <c r="A720" t="str">
        <f>IF(StopWords!B10&lt;&gt;"",CONCATENATE(StopWords!B10,"=", StopWords!D10),IF(StopWords!D10&lt;&gt;"",StopWords!D10,""))</f>
        <v>window.manage.stopwords.remove.button.label=Eliminar StopWord</v>
      </c>
    </row>
    <row r="721" spans="1:1" x14ac:dyDescent="0.25">
      <c r="A721" t="str">
        <f>IF(StopWords!B11&lt;&gt;"",CONCATENATE(StopWords!B11,"=", StopWords!D11),IF(StopWords!D11&lt;&gt;"",StopWords!D11,""))</f>
        <v>window.manage.stopwords.filter.label=Buscar un StopWord</v>
      </c>
    </row>
    <row r="722" spans="1:1" x14ac:dyDescent="0.25">
      <c r="A722" t="str">
        <f>IF(StopWords!B12&lt;&gt;"",CONCATENATE(StopWords!B12,"=", StopWords!D12),IF(StopWords!D12&lt;&gt;"",StopWords!D12,""))</f>
        <v>window.manage.stopwords.information.label=Información</v>
      </c>
    </row>
    <row r="723" spans="1:1" x14ac:dyDescent="0.25">
      <c r="A723" t="str">
        <f>IF(StopWords!B13&lt;&gt;"",CONCATENATE(StopWords!B13,"=", StopWords!D13),IF(StopWords!D13&lt;&gt;"",StopWords!D13,""))</f>
        <v/>
      </c>
    </row>
    <row r="724" spans="1:1" x14ac:dyDescent="0.25">
      <c r="A724" t="str">
        <f>IF(StopWords!B14&lt;&gt;"",CONCATENATE(StopWords!B14,"=", StopWords!D14),IF(StopWords!D14&lt;&gt;"",StopWords!D14,""))</f>
        <v/>
      </c>
    </row>
    <row r="725" spans="1:1" x14ac:dyDescent="0.25">
      <c r="A725" t="str">
        <f>IF(StopWords!B15&lt;&gt;"",CONCATENATE(StopWords!B15,"=", StopWords!D15),IF(StopWords!D15&lt;&gt;"",StopWords!D15,""))</f>
        <v/>
      </c>
    </row>
    <row r="726" spans="1:1" x14ac:dyDescent="0.25">
      <c r="A726" t="str">
        <f>IF(StopWords!B16&lt;&gt;"",CONCATENATE(StopWords!B16,"=", StopWords!D16),IF(StopWords!D16&lt;&gt;"",StopWords!D16,""))</f>
        <v/>
      </c>
    </row>
    <row r="727" spans="1:1" x14ac:dyDescent="0.25">
      <c r="A727" t="str">
        <f>IF(StopWords!B17&lt;&gt;"",CONCATENATE(StopWords!B17,"=", StopWords!D17),IF(StopWords!D17&lt;&gt;"",StopWords!D17,""))</f>
        <v/>
      </c>
    </row>
    <row r="728" spans="1:1" x14ac:dyDescent="0.25">
      <c r="A728" t="str">
        <f>IF(Radicaux!B2&lt;&gt;"",CONCATENATE(Radicaux!B2,"=", Radicaux!D2),IF(Radicaux!D2&lt;&gt;"",Radicaux!D2,""))</f>
        <v/>
      </c>
    </row>
    <row r="729" spans="1:1" x14ac:dyDescent="0.25">
      <c r="A729" t="str">
        <f>IF(Radicaux!B3&lt;&gt;"",CONCATENATE(Radicaux!B3,"=", Radicaux!D3),IF(Radicaux!D3&lt;&gt;"",Radicaux!D3,""))</f>
        <v>window.manage.radicals.panel.title=Gestión lemas</v>
      </c>
    </row>
    <row r="730" spans="1:1" x14ac:dyDescent="0.25">
      <c r="A730" t="str">
        <f>IF(Radicaux!B4&lt;&gt;"",CONCATENATE(Radicaux!B4,"=", Radicaux!D4),IF(Radicaux!D4&lt;&gt;"",Radicaux!D4,""))</f>
        <v>window.manage.radicals.information.message=&lt;HTML&gt; &lt;P&gt; En este paso puedes administrar los lemas para limpiar &lt;BR/&gt;Puede administrar diferentes listas con el menú desplegable provisto para este propósito. &lt;BR/&gt;Puedes filtrar / editar la lista de lemas &lt;BR/&gt; &lt;/P&gt; &lt;/HTML&gt;</v>
      </c>
    </row>
    <row r="731" spans="1:1" x14ac:dyDescent="0.25">
      <c r="A731" t="str">
        <f>IF(Radicaux!B5&lt;&gt;"",CONCATENATE(Radicaux!B5,"=", Radicaux!D5),IF(Radicaux!D5&lt;&gt;"",Radicaux!D5,""))</f>
        <v>window.manage.radicals.table.header.label=Lemas</v>
      </c>
    </row>
    <row r="732" spans="1:1" x14ac:dyDescent="0.25">
      <c r="A732" t="str">
        <f>IF(Radicaux!B6&lt;&gt;"",CONCATENATE(Radicaux!B6,"=", Radicaux!D6),IF(Radicaux!D6&lt;&gt;"",Radicaux!D6,""))</f>
        <v>window.manage.radicals.add.information.message=&lt;HTML&gt; &lt;P&gt; ¿Cuál es el nuevo lema a agregar? &lt;BR/&gt;&lt;I&gt; NB: La lista de lemas no puede contener un duplicado, si el radical ya existe, la adición no tendrá ningún efecto. &lt;/I&gt; &lt;BR/&gt; &lt;/P&gt; &lt;/HTML&gt;</v>
      </c>
    </row>
    <row r="733" spans="1:1" x14ac:dyDescent="0.25">
      <c r="A733" t="str">
        <f>IF(Radicaux!B7&lt;&gt;"",CONCATENATE(Radicaux!B7,"=", Radicaux!D7),IF(Radicaux!D7&lt;&gt;"",Radicaux!D7,""))</f>
        <v>window.manage.radicals.add.text.label=Nuevo lema</v>
      </c>
    </row>
    <row r="734" spans="1:1" x14ac:dyDescent="0.25">
      <c r="A734" t="str">
        <f>IF(Radicaux!B8&lt;&gt;"",CONCATENATE(Radicaux!B8,"=", Radicaux!D8),IF(Radicaux!D8&lt;&gt;"",Radicaux!D8,""))</f>
        <v>window.manage.radicals.table.panel.title=Gestión de la lista de lemas</v>
      </c>
    </row>
    <row r="735" spans="1:1" x14ac:dyDescent="0.25">
      <c r="A735" t="str">
        <f>IF(Radicaux!B9&lt;&gt;"",CONCATENATE(Radicaux!B9,"=", Radicaux!D9),IF(Radicaux!D9&lt;&gt;"",Radicaux!D9,""))</f>
        <v>window.manage.radicals.variation.add.information.message=&lt;HTML&gt; &lt;P&gt; ¿Cuál es la nueva forma para agregar? &lt;BR/&gt;&lt;I&gt; NB: La lista de formas no puede contener un duplicado, si la variación ya existe, la adición no tendrá ningún efecto. &lt;/I&gt; &lt;BR/&gt; &lt;/P&gt; &lt;/HTML&gt;</v>
      </c>
    </row>
    <row r="736" spans="1:1" x14ac:dyDescent="0.25">
      <c r="A736" t="str">
        <f>IF(Radicaux!B10&lt;&gt;"",CONCATENATE(Radicaux!B10,"=", Radicaux!D10),IF(Radicaux!D10&lt;&gt;"",Radicaux!D10,""))</f>
        <v>window.manage.radicals.variation.add.text.label=Nueva forma</v>
      </c>
    </row>
    <row r="737" spans="1:1" x14ac:dyDescent="0.25">
      <c r="A737" t="str">
        <f>IF(Radicaux!B11&lt;&gt;"",CONCATENATE(Radicaux!B11,"=", Radicaux!D11),IF(Radicaux!D11&lt;&gt;"",Radicaux!D11,""))</f>
        <v>window.manage.radicals.add.button.label=Agregar un lema</v>
      </c>
    </row>
    <row r="738" spans="1:1" x14ac:dyDescent="0.25">
      <c r="A738" t="str">
        <f>IF(Radicaux!B12&lt;&gt;"",CONCATENATE(Radicaux!B12,"=", Radicaux!D12),IF(Radicaux!D12&lt;&gt;"",Radicaux!D12,""))</f>
        <v>window.manage.radicals.remove.button.label=Eliminar lema</v>
      </c>
    </row>
    <row r="739" spans="1:1" x14ac:dyDescent="0.25">
      <c r="A739" t="str">
        <f>IF(Radicaux!B13&lt;&gt;"",CONCATENATE(Radicaux!B13,"=", Radicaux!D13),IF(Radicaux!D13&lt;&gt;"",Radicaux!D13,""))</f>
        <v>window.manage.radicals.variation.add.button.label=Agregar una forma</v>
      </c>
    </row>
    <row r="740" spans="1:1" x14ac:dyDescent="0.25">
      <c r="A740" t="str">
        <f>IF(Radicaux!B14&lt;&gt;"",CONCATENATE(Radicaux!B14,"=", Radicaux!D14),IF(Radicaux!D14&lt;&gt;"",Radicaux!D14,""))</f>
        <v>window.manage.radicals.variation.remove.button.label=Eliminar forma</v>
      </c>
    </row>
    <row r="741" spans="1:1" x14ac:dyDescent="0.25">
      <c r="A741" t="str">
        <f>IF(Radicaux!B15&lt;&gt;"",CONCATENATE(Radicaux!B15,"=", Radicaux!D15),IF(Radicaux!D15&lt;&gt;"",Radicaux!D15,""))</f>
        <v>window.manage.radicals.filter.label=Buscar un lema</v>
      </c>
    </row>
    <row r="742" spans="1:1" x14ac:dyDescent="0.25">
      <c r="A742" t="str">
        <f>IF(Radicaux!B16&lt;&gt;"",CONCATENATE(Radicaux!B16,"=", Radicaux!D16),IF(Radicaux!D16&lt;&gt;"",Radicaux!D16,""))</f>
        <v>window.manage.radicals.variation.filter.label=Buscar una forma</v>
      </c>
    </row>
    <row r="743" spans="1:1" x14ac:dyDescent="0.25">
      <c r="A743" t="str">
        <f>IF(Radicaux!B17&lt;&gt;"",CONCATENATE(Radicaux!B17,"=", Radicaux!D17),IF(Radicaux!D17&lt;&gt;"",Radicaux!D17,""))</f>
        <v>window.manage.radicals.information.label=Información</v>
      </c>
    </row>
    <row r="744" spans="1:1" x14ac:dyDescent="0.25">
      <c r="A744" t="str">
        <f>IF(Radicaux!B18&lt;&gt;"",CONCATENATE(Radicaux!B18,"=", Radicaux!D18),IF(Radicaux!D18&lt;&gt;"",Radicaux!D18,""))</f>
        <v>window.manage.radicals.variation.table.header.label=Forma</v>
      </c>
    </row>
    <row r="745" spans="1:1" x14ac:dyDescent="0.25">
      <c r="A745" t="str">
        <f>IF(Radicaux!B19&lt;&gt;"",CONCATENATE(Radicaux!B19,"=", Radicaux!D19),IF(Radicaux!D19&lt;&gt;"",Radicaux!D19,""))</f>
        <v/>
      </c>
    </row>
    <row r="746" spans="1:1" x14ac:dyDescent="0.25">
      <c r="A746" t="str">
        <f>IF('Radicaux par classe'!B3&lt;&gt;"",CONCATENATE('Radicaux par classe'!B3,"=", 'Radicaux par classe'!D3),IF('Radicaux par classe'!D3&lt;&gt;"",'Radicaux par classe'!D3,""))</f>
        <v>window.manage.radicals.by.class.panel.title=Gestión de lemas por clase</v>
      </c>
    </row>
    <row r="747" spans="1:1" x14ac:dyDescent="0.25">
      <c r="A747" t="str">
        <f>IF('Radicaux par classe'!B4&lt;&gt;"",CONCATENATE('Radicaux par classe'!B4,"=", 'Radicaux par classe'!D4),IF('Radicaux par classe'!D4&lt;&gt;"",'Radicaux par classe'!D4,""))</f>
        <v>window.manage.radicals.by.class.information.message=&lt;HTML&gt; &lt;P&gt; En este paso puedes administrar lemas por clase &lt;BR/&gt;Puede administrar diferentes listas con el menú desplegable provisto para este propósito. &lt;BR/&gt;Puedes filtrar / editar la lista de lemas por clase &lt;BR/&gt; &lt;/P&gt; &lt;/HTML&gt;</v>
      </c>
    </row>
    <row r="748" spans="1:1" x14ac:dyDescent="0.25">
      <c r="A748" t="str">
        <f>IF('Radicaux par classe'!B5&lt;&gt;"",CONCATENATE('Radicaux par classe'!B5,"=", 'Radicaux par classe'!D5),IF('Radicaux par classe'!D5&lt;&gt;"",'Radicaux par classe'!D5,""))</f>
        <v>window.manage.radicals.by.class.table.header.label=Lemas por clase</v>
      </c>
    </row>
    <row r="749" spans="1:1" x14ac:dyDescent="0.25">
      <c r="A749" t="str">
        <f>IF('Radicaux par classe'!B6&lt;&gt;"",CONCATENATE('Radicaux par classe'!B6,"=", 'Radicaux par classe'!D6),IF('Radicaux par classe'!D6&lt;&gt;"",'Radicaux par classe'!D6,""))</f>
        <v>window.manage.radicals.by.class.add.information.message=&lt;HTML&gt; &lt;P&gt; ¿Cuál es el nuevo lema a agregar? &lt;BR/&gt;&lt;I&gt; NB: La lista de lemas no puede contener un duplicado, si el lema ya existe, la adición no tendrá ningún efecto. &lt;/I&gt; &lt;BR/&gt; &lt;/P&gt; &lt;/HTML&gt;</v>
      </c>
    </row>
    <row r="750" spans="1:1" x14ac:dyDescent="0.25">
      <c r="A750" t="str">
        <f>IF('Radicaux par classe'!B7&lt;&gt;"",CONCATENATE('Radicaux par classe'!B7,"=", 'Radicaux par classe'!D7),IF('Radicaux par classe'!D7&lt;&gt;"",'Radicaux par classe'!D7,""))</f>
        <v>window.manage.radicals.by.class.add.text.label=Nuevo lema</v>
      </c>
    </row>
    <row r="751" spans="1:1" x14ac:dyDescent="0.25">
      <c r="A751" t="str">
        <f>IF('Radicaux par classe'!B8&lt;&gt;"",CONCATENATE('Radicaux par classe'!B8,"=", 'Radicaux par classe'!D8),IF('Radicaux par classe'!D8&lt;&gt;"",'Radicaux par classe'!D8,""))</f>
        <v>window.manage.radicals.by.class.table.panel.title=Gestión de la lista de lemas</v>
      </c>
    </row>
    <row r="752" spans="1:1" x14ac:dyDescent="0.25">
      <c r="A752" t="str">
        <f>IF('Radicaux par classe'!B9&lt;&gt;"",CONCATENATE('Radicaux par classe'!B9,"=", 'Radicaux par classe'!D9),IF('Radicaux par classe'!D9&lt;&gt;"",'Radicaux par classe'!D9,""))</f>
        <v>window.manage.radicals.by.class.variation.add.information.message=&lt;HTML&gt; &lt;P&gt; ¿Cuál es la nueva forma para agregar? &lt;BR/&gt;&lt;I&gt; NB: La lista de formas no puede contener un duplicado, si la forma ya existe, la adición no tendrá ningún efecto. &lt;/I&gt; &lt;BR/&gt; &lt;/P&gt; &lt;/HTML&gt;</v>
      </c>
    </row>
    <row r="753" spans="1:1" x14ac:dyDescent="0.25">
      <c r="A753" t="str">
        <f>IF('Radicaux par classe'!B10&lt;&gt;"",CONCATENATE('Radicaux par classe'!B10,"=", 'Radicaux par classe'!D10),IF('Radicaux par classe'!D10&lt;&gt;"",'Radicaux par classe'!D10,""))</f>
        <v>window.manage.radicals.by.class.variation.add.text.label=Nueva forma</v>
      </c>
    </row>
    <row r="754" spans="1:1" x14ac:dyDescent="0.25">
      <c r="A754" t="str">
        <f>IF('Radicaux par classe'!B11&lt;&gt;"",CONCATENATE('Radicaux par classe'!B11,"=", 'Radicaux par classe'!D11),IF('Radicaux par classe'!D11&lt;&gt;"",'Radicaux par classe'!D11,""))</f>
        <v>window.manage.radicals.by.class.category.add.information.message=&lt;HTML&gt; &lt;P&gt; ¿Cuál es la nueva clase para agregar? &lt;BR/&gt;&lt;I&gt; NB: La lista de clases no puede contener un duplicado, si la clase ya existe, la adición no tendrá ningún efecto. &lt;/I&gt; &lt;BR/&gt; &lt;/P&gt; &lt;/HTML&gt;</v>
      </c>
    </row>
    <row r="755" spans="1:1" x14ac:dyDescent="0.25">
      <c r="A755" t="str">
        <f>IF('Radicaux par classe'!B12&lt;&gt;"",CONCATENATE('Radicaux par classe'!B12,"=", 'Radicaux par classe'!D12),IF('Radicaux par classe'!D12&lt;&gt;"",'Radicaux par classe'!D12,""))</f>
        <v>window.manage.radicals.by.class.category.add.text.label=Nuevo clase</v>
      </c>
    </row>
    <row r="756" spans="1:1" x14ac:dyDescent="0.25">
      <c r="A756" t="str">
        <f>IF('Radicaux par classe'!B13&lt;&gt;"",CONCATENATE('Radicaux par classe'!B13,"=", 'Radicaux par classe'!D13),IF('Radicaux par classe'!D13&lt;&gt;"",'Radicaux par classe'!D13,""))</f>
        <v>window.manage.radicals.by.class.add.button.label=Agregar un lema</v>
      </c>
    </row>
    <row r="757" spans="1:1" x14ac:dyDescent="0.25">
      <c r="A757" t="str">
        <f>IF('Radicaux par classe'!B14&lt;&gt;"",CONCATENATE('Radicaux par classe'!B14,"=", 'Radicaux par classe'!D14),IF('Radicaux par classe'!D14&lt;&gt;"",'Radicaux par classe'!D14,""))</f>
        <v>window.manage.radicals.by.class.remove.button.label=Eliminar lema</v>
      </c>
    </row>
    <row r="758" spans="1:1" x14ac:dyDescent="0.25">
      <c r="A758" t="str">
        <f>IF('Radicaux par classe'!B15&lt;&gt;"",CONCATENATE('Radicaux par classe'!B15,"=", 'Radicaux par classe'!D15),IF('Radicaux par classe'!D15&lt;&gt;"",'Radicaux par classe'!D15,""))</f>
        <v>window.manage.radicals.by.class.variation.add.button.label=Agregar una forma</v>
      </c>
    </row>
    <row r="759" spans="1:1" x14ac:dyDescent="0.25">
      <c r="A759" t="str">
        <f>IF('Radicaux par classe'!B16&lt;&gt;"",CONCATENATE('Radicaux par classe'!B16,"=", 'Radicaux par classe'!D16),IF('Radicaux par classe'!D16&lt;&gt;"",'Radicaux par classe'!D16,""))</f>
        <v>window.manage.radicals.by.class.variation.remove.button.label=Eliminar forma</v>
      </c>
    </row>
    <row r="760" spans="1:1" x14ac:dyDescent="0.25">
      <c r="A760" t="str">
        <f>IF('Radicaux par classe'!B17&lt;&gt;"",CONCATENATE('Radicaux par classe'!B17,"=", 'Radicaux par classe'!D17),IF('Radicaux par classe'!D17&lt;&gt;"",'Radicaux par classe'!D17,""))</f>
        <v>window.manage.radicals.by.class.category.add.button.label=Agregar una clase</v>
      </c>
    </row>
    <row r="761" spans="1:1" x14ac:dyDescent="0.25">
      <c r="A761" t="str">
        <f>IF('Radicaux par classe'!B18&lt;&gt;"",CONCATENATE('Radicaux par classe'!B18,"=", 'Radicaux par classe'!D18),IF('Radicaux par classe'!D18&lt;&gt;"",'Radicaux par classe'!D18,""))</f>
        <v>window.manage.radicals.by.class.category.remove.button.label=Eliminar clase</v>
      </c>
    </row>
    <row r="762" spans="1:1" x14ac:dyDescent="0.25">
      <c r="A762" t="str">
        <f>IF('Radicaux par classe'!B19&lt;&gt;"",CONCATENATE('Radicaux par classe'!B19,"=", 'Radicaux par classe'!D19),IF('Radicaux par classe'!D19&lt;&gt;"",'Radicaux par classe'!D19,""))</f>
        <v>window.manage.radicals.by.class.filter.label=Buscar un lema</v>
      </c>
    </row>
    <row r="763" spans="1:1" x14ac:dyDescent="0.25">
      <c r="A763" t="str">
        <f>IF('Radicaux par classe'!B20&lt;&gt;"",CONCATENATE('Radicaux par classe'!B20,"=", 'Radicaux par classe'!D20),IF('Radicaux par classe'!D20&lt;&gt;"",'Radicaux par classe'!D20,""))</f>
        <v>window.manage.radicals.by.class.variation.filter.label=Buscar una forma</v>
      </c>
    </row>
    <row r="764" spans="1:1" x14ac:dyDescent="0.25">
      <c r="A764" t="str">
        <f>IF('Radicaux par classe'!B21&lt;&gt;"",CONCATENATE('Radicaux par classe'!B21,"=", 'Radicaux par classe'!D21),IF('Radicaux par classe'!D21&lt;&gt;"",'Radicaux par classe'!D21,""))</f>
        <v>window.manage.radicals.by.class.category.filter.label=Buscar una clase</v>
      </c>
    </row>
    <row r="765" spans="1:1" x14ac:dyDescent="0.25">
      <c r="A765" t="str">
        <f>IF('Radicaux par classe'!B22&lt;&gt;"",CONCATENATE('Radicaux par classe'!B22,"=", 'Radicaux par classe'!D22),IF('Radicaux par classe'!D22&lt;&gt;"",'Radicaux par classe'!D22,""))</f>
        <v>window.manage.radicals.by.class.information.label=Información</v>
      </c>
    </row>
    <row r="766" spans="1:1" x14ac:dyDescent="0.25">
      <c r="A766" t="str">
        <f>IF('Radicaux par classe'!B23&lt;&gt;"",CONCATENATE('Radicaux par classe'!B23,"=", 'Radicaux par classe'!D23),IF('Radicaux par classe'!D23&lt;&gt;"",'Radicaux par classe'!D23,""))</f>
        <v>window.manage.radicals.by.class.variation.table.header.label=Forma</v>
      </c>
    </row>
    <row r="767" spans="1:1" x14ac:dyDescent="0.25">
      <c r="A767" t="str">
        <f>IF('Radicaux par classe'!B24&lt;&gt;"",CONCATENATE('Radicaux par classe'!B24,"=", 'Radicaux par classe'!D24),IF('Radicaux par classe'!D24&lt;&gt;"",'Radicaux par classe'!D24,""))</f>
        <v>window.manage.radicals.by.class.category.table.header.label=Clase</v>
      </c>
    </row>
    <row r="768" spans="1:1" x14ac:dyDescent="0.25">
      <c r="A768" t="str">
        <f>IF('Radicaux par classe'!B25&lt;&gt;"",CONCATENATE('Radicaux par classe'!B25,"=", 'Radicaux par classe'!D25),IF('Radicaux par classe'!D25&lt;&gt;"",'Radicaux par classe'!D25,""))</f>
        <v/>
      </c>
    </row>
    <row r="769" spans="1:1" x14ac:dyDescent="0.25">
      <c r="A769" t="str">
        <f>IF('Radicaux par classe'!B26&lt;&gt;"",CONCATENATE('Radicaux par classe'!B26,"=", 'Radicaux par classe'!D26),IF('Radicaux par classe'!D26&lt;&gt;"",'Radicaux par classe'!D26,""))</f>
        <v/>
      </c>
    </row>
    <row r="770" spans="1:1" x14ac:dyDescent="0.25">
      <c r="A770" t="str">
        <f>IF('Radicaux par classe'!B27&lt;&gt;"",CONCATENATE('Radicaux par classe'!B27,"=", 'Radicaux par classe'!D27),IF('Radicaux par classe'!D27&lt;&gt;"",'Radicaux par classe'!D27,""))</f>
        <v/>
      </c>
    </row>
    <row r="771" spans="1:1" x14ac:dyDescent="0.25">
      <c r="A771" t="str">
        <f>IF('Radicaux par classe'!B28&lt;&gt;"",CONCATENATE('Radicaux par classe'!B28,"=", 'Radicaux par classe'!D28),IF('Radicaux par classe'!D28&lt;&gt;"",'Radicaux par classe'!D28,""))</f>
        <v/>
      </c>
    </row>
    <row r="772" spans="1:1" x14ac:dyDescent="0.25">
      <c r="A772" t="str">
        <f>IF('Resultat Analyse'!B2&lt;&gt;"",CONCATENATE('Resultat Analyse'!B2,"=", 'Resultat Analyse'!D2),IF('Resultat Analyse'!D2&lt;&gt;"",'Resultat Analyse'!D2,""))</f>
        <v/>
      </c>
    </row>
    <row r="773" spans="1:1" x14ac:dyDescent="0.25">
      <c r="A773" t="str">
        <f>IF('Resultat Analyse'!B3&lt;&gt;"",CONCATENATE('Resultat Analyse'!B3,"=", 'Resultat Analyse'!D3),IF('Resultat Analyse'!D3&lt;&gt;"",'Resultat Analyse'!D3,""))</f>
        <v>window.result.token.analysis.panel.title=Resultado del análisis de tokens</v>
      </c>
    </row>
    <row r="774" spans="1:1" x14ac:dyDescent="0.25">
      <c r="A774" t="str">
        <f>IF('Resultat Analyse'!B4&lt;&gt;"",CONCATENATE('Resultat Analyse'!B4,"=", 'Resultat Analyse'!D4),IF('Resultat Analyse'!D4&lt;&gt;"",'Resultat Analyse'!D4,""))</f>
        <v>window.result.token.analysis.table.panel.title=Detalle de resultados</v>
      </c>
    </row>
    <row r="775" spans="1:1" x14ac:dyDescent="0.25">
      <c r="A775" t="str">
        <f>IF('Resultat Analyse'!B5&lt;&gt;"",CONCATENATE('Resultat Analyse'!B5,"=", 'Resultat Analyse'!D5),IF('Resultat Analyse'!D5&lt;&gt;"",'Resultat Analyse'!D5,""))</f>
        <v>window.result.token.analysis.table.header.column.1.label=Token</v>
      </c>
    </row>
    <row r="776" spans="1:1" x14ac:dyDescent="0.25">
      <c r="A776" t="str">
        <f>IF('Resultat Analyse'!B6&lt;&gt;"",CONCATENATE('Resultat Analyse'!B6,"=", 'Resultat Analyse'!D6),IF('Resultat Analyse'!D6&lt;&gt;"",'Resultat Analyse'!D6,""))</f>
        <v>window.result.token.analysis.table.header.column.2.label=Número de formas que aparecen</v>
      </c>
    </row>
    <row r="777" spans="1:1" x14ac:dyDescent="0.25">
      <c r="A777" t="str">
        <f>IF('Resultat Analyse'!B7&lt;&gt;"",CONCATENATE('Resultat Analyse'!B7,"=", 'Resultat Analyse'!D7),IF('Resultat Analyse'!D7&lt;&gt;"",'Resultat Analyse'!D7,""))</f>
        <v>window.result.token.total.tokens.label=Número total de tokens</v>
      </c>
    </row>
    <row r="778" spans="1:1" x14ac:dyDescent="0.25">
      <c r="A778" t="str">
        <f>IF('Resultat Analyse'!B8&lt;&gt;"",CONCATENATE('Resultat Analyse'!B8,"=", 'Resultat Analyse'!D8),IF('Resultat Analyse'!D8&lt;&gt;"",'Resultat Analyse'!D8,""))</f>
        <v>window.result.token.total.words.label=Número total de formas</v>
      </c>
    </row>
    <row r="779" spans="1:1" x14ac:dyDescent="0.25">
      <c r="A779" t="str">
        <f>IF('Resultat Analyse'!B9&lt;&gt;"",CONCATENATE('Resultat Analyse'!B9,"=", 'Resultat Analyse'!D9),IF('Resultat Analyse'!D9&lt;&gt;"",'Resultat Analyse'!D9,""))</f>
        <v>window.result.token.total.panel.title=Resultado general</v>
      </c>
    </row>
    <row r="780" spans="1:1" x14ac:dyDescent="0.25">
      <c r="A780" t="str">
        <f>IF('Resultat Analyse'!B10&lt;&gt;"",CONCATENATE('Resultat Analyse'!B10,"=", 'Resultat Analyse'!D10),IF('Resultat Analyse'!D10&lt;&gt;"",'Resultat Analyse'!D10,""))</f>
        <v>window.result.token.action.panel.title=Acción adicional</v>
      </c>
    </row>
    <row r="781" spans="1:1" x14ac:dyDescent="0.25">
      <c r="A781" t="str">
        <f>IF('Resultat Analyse'!B11&lt;&gt;"",CONCATENATE('Resultat Analyse'!B11,"=", 'Resultat Analyse'!D11),IF('Resultat Analyse'!D11&lt;&gt;"",'Resultat Analyse'!D11,""))</f>
        <v>window.result.token.action.show.detail.button.label=Consultar el detalle por documento</v>
      </c>
    </row>
    <row r="782" spans="1:1" x14ac:dyDescent="0.25">
      <c r="A782" t="str">
        <f>IF('Resultat Analyse'!B12&lt;&gt;"",CONCATENATE('Resultat Analyse'!B12,"=", 'Resultat Analyse'!D12),IF('Resultat Analyse'!D12&lt;&gt;"",'Resultat Analyse'!D12,""))</f>
        <v/>
      </c>
    </row>
    <row r="783" spans="1:1" x14ac:dyDescent="0.25">
      <c r="A783" t="str">
        <f>IF('Resultat Analyse'!B13&lt;&gt;"",CONCATENATE('Resultat Analyse'!B13,"=", 'Resultat Analyse'!D13),IF('Resultat Analyse'!D13&lt;&gt;"",'Resultat Analyse'!D13,""))</f>
        <v/>
      </c>
    </row>
    <row r="784" spans="1:1" x14ac:dyDescent="0.25">
      <c r="A784" t="str">
        <f>IF('Resultat Analyse'!B14&lt;&gt;"",CONCATENATE('Resultat Analyse'!B14,"=", 'Resultat Analyse'!D14),IF('Resultat Analyse'!D14&lt;&gt;"",'Resultat Analyse'!D14,""))</f>
        <v/>
      </c>
    </row>
    <row r="785" spans="1:1" x14ac:dyDescent="0.25">
      <c r="A785" t="str">
        <f>IF('Resultat Analyse'!B15&lt;&gt;"",CONCATENATE('Resultat Analyse'!B15,"=", 'Resultat Analyse'!D15),IF('Resultat Analyse'!D15&lt;&gt;"",'Resultat Analyse'!D15,""))</f>
        <v/>
      </c>
    </row>
    <row r="786" spans="1:1" x14ac:dyDescent="0.25">
      <c r="A786" t="str">
        <f>IF('Resultat Analyse'!B16&lt;&gt;"",CONCATENATE('Resultat Analyse'!B16,"=", 'Resultat Analyse'!D16),IF('Resultat Analyse'!D16&lt;&gt;"",'Resultat Analyse'!D16,""))</f>
        <v/>
      </c>
    </row>
    <row r="787" spans="1:1" x14ac:dyDescent="0.25">
      <c r="A787" t="str">
        <f>IF('Resultat Analyse'!B17&lt;&gt;"",CONCATENATE('Resultat Analyse'!B17,"=", 'Resultat Analyse'!D17),IF('Resultat Analyse'!D17&lt;&gt;"",'Resultat Analyse'!D17,""))</f>
        <v/>
      </c>
    </row>
    <row r="788" spans="1:1" x14ac:dyDescent="0.25">
      <c r="A788" t="str">
        <f>IF('Resultat Analyse'!B18&lt;&gt;"",CONCATENATE('Resultat Analyse'!B18,"=", 'Resultat Analyse'!D18),IF('Resultat Analyse'!D18&lt;&gt;"",'Resultat Analyse'!D18,""))</f>
        <v/>
      </c>
    </row>
    <row r="789" spans="1:1" x14ac:dyDescent="0.25">
      <c r="A789" t="str">
        <f>IF('Resultat Analyse'!B19&lt;&gt;"",CONCATENATE('Resultat Analyse'!B19,"=", 'Resultat Analyse'!D19),IF('Resultat Analyse'!D19&lt;&gt;"",'Resultat Analyse'!D19,""))</f>
        <v/>
      </c>
    </row>
    <row r="790" spans="1:1" x14ac:dyDescent="0.25">
      <c r="A790" t="str">
        <f>IF('Resultat Analyse'!B20&lt;&gt;"",CONCATENATE('Resultat Analyse'!B20,"=", 'Resultat Analyse'!D20),IF('Resultat Analyse'!D20&lt;&gt;"",'Resultat Analyse'!D20,""))</f>
        <v/>
      </c>
    </row>
    <row r="791" spans="1:1" x14ac:dyDescent="0.25">
      <c r="A791" t="str">
        <f>IF('Resultat Analyse'!B21&lt;&gt;"",CONCATENATE('Resultat Analyse'!B21,"=", 'Resultat Analyse'!D21),IF('Resultat Analyse'!D21&lt;&gt;"",'Resultat Analyse'!D21,""))</f>
        <v/>
      </c>
    </row>
    <row r="792" spans="1:1" x14ac:dyDescent="0.25">
      <c r="A792" t="str">
        <f>IF('Resultat Analyse'!B22&lt;&gt;"",CONCATENATE('Resultat Analyse'!B22,"=", 'Resultat Analyse'!D22),IF('Resultat Analyse'!D22&lt;&gt;"",'Resultat Analyse'!D22,""))</f>
        <v/>
      </c>
    </row>
    <row r="793" spans="1:1" x14ac:dyDescent="0.25">
      <c r="A793" t="str">
        <f>IF('Resultat Analyse'!B23&lt;&gt;"",CONCATENATE('Resultat Analyse'!B23,"=", 'Resultat Analyse'!D23),IF('Resultat Analyse'!D23&lt;&gt;"",'Resultat Analyse'!D23,""))</f>
        <v/>
      </c>
    </row>
    <row r="794" spans="1:1" x14ac:dyDescent="0.25">
      <c r="A794" t="str">
        <f>IF('Resultat Analyse'!B24&lt;&gt;"",CONCATENATE('Resultat Analyse'!B24,"=", 'Resultat Analyse'!D24),IF('Resultat Analyse'!D24&lt;&gt;"",'Resultat Analyse'!D24,""))</f>
        <v/>
      </c>
    </row>
    <row r="795" spans="1:1" x14ac:dyDescent="0.25">
      <c r="A795" t="str">
        <f>IF('Resultat Analyse'!B25&lt;&gt;"",CONCATENATE('Resultat Analyse'!B25,"=", 'Resultat Analyse'!D25),IF('Resultat Analyse'!D25&lt;&gt;"",'Resultat Analyse'!D25,""))</f>
        <v/>
      </c>
    </row>
    <row r="796" spans="1:1" x14ac:dyDescent="0.25">
      <c r="A796" t="str">
        <f>IF('Resultat Analyse'!B26&lt;&gt;"",CONCATENATE('Resultat Analyse'!B26,"=", 'Resultat Analyse'!D26),IF('Resultat Analyse'!D26&lt;&gt;"",'Resultat Analyse'!D26,""))</f>
        <v/>
      </c>
    </row>
    <row r="797" spans="1:1" x14ac:dyDescent="0.25">
      <c r="A797" t="str">
        <f>IF('Resultat Analyse'!B27&lt;&gt;"",CONCATENATE('Resultat Analyse'!B27,"=", 'Resultat Analyse'!D27),IF('Resultat Analyse'!D27&lt;&gt;"",'Resultat Analyse'!D27,""))</f>
        <v/>
      </c>
    </row>
    <row r="798" spans="1:1" x14ac:dyDescent="0.25">
      <c r="A798" t="str">
        <f>IF('Resultat Analyse'!B28&lt;&gt;"",CONCATENATE('Resultat Analyse'!B28,"=", 'Resultat Analyse'!D28),IF('Resultat Analyse'!D28&lt;&gt;"",'Resultat Analyse'!D28,""))</f>
        <v/>
      </c>
    </row>
    <row r="799" spans="1:1" x14ac:dyDescent="0.25">
      <c r="A799" t="str">
        <f>IF('Resultat Analyse'!B29&lt;&gt;"",CONCATENATE('Resultat Analyse'!B29,"=", 'Resultat Analyse'!D29),IF('Resultat Analyse'!D29&lt;&gt;"",'Resultat Analyse'!D29,""))</f>
        <v/>
      </c>
    </row>
    <row r="800" spans="1:1" x14ac:dyDescent="0.25">
      <c r="A800" t="str">
        <f>IF('Resultat Analyse'!B30&lt;&gt;"",CONCATENATE('Resultat Analyse'!B30,"=", 'Resultat Analyse'!D30),IF('Resultat Analyse'!D30&lt;&gt;"",'Resultat Analyse'!D30,""))</f>
        <v/>
      </c>
    </row>
    <row r="801" spans="1:1" x14ac:dyDescent="0.25">
      <c r="A801" t="str">
        <f>IF('Resultat Analyse'!B31&lt;&gt;"",CONCATENATE('Resultat Analyse'!B31,"=", 'Resultat Analyse'!D31),IF('Resultat Analyse'!D31&lt;&gt;"",'Resultat Analyse'!D31,""))</f>
        <v/>
      </c>
    </row>
    <row r="802" spans="1:1" x14ac:dyDescent="0.25">
      <c r="A802" t="str">
        <f>IF('Resultat Analyse'!B32&lt;&gt;"",CONCATENATE('Resultat Analyse'!B32,"=", 'Resultat Analyse'!D32),IF('Resultat Analyse'!D32&lt;&gt;"",'Resultat Analyse'!D32,""))</f>
        <v/>
      </c>
    </row>
    <row r="803" spans="1:1" x14ac:dyDescent="0.25">
      <c r="A803" t="str">
        <f>IF('Resultat Analyse'!B33&lt;&gt;"",CONCATENATE('Resultat Analyse'!B33,"=", 'Resultat Analyse'!D33),IF('Resultat Analyse'!D33&lt;&gt;"",'Resultat Analyse'!D33,""))</f>
        <v/>
      </c>
    </row>
    <row r="804" spans="1:1" x14ac:dyDescent="0.25">
      <c r="A804" t="str">
        <f>IF('Resultat Analyse'!B34&lt;&gt;"",CONCATENATE('Resultat Analyse'!B34,"=", 'Resultat Analyse'!D34),IF('Resultat Analyse'!D34&lt;&gt;"",'Resultat Analyse'!D34,""))</f>
        <v/>
      </c>
    </row>
    <row r="805" spans="1:1" x14ac:dyDescent="0.25">
      <c r="A805" t="str">
        <f>IF('Resultat Analyse'!B35&lt;&gt;"",CONCATENATE('Resultat Analyse'!B35,"=", 'Resultat Analyse'!D35),IF('Resultat Analyse'!D35&lt;&gt;"",'Resultat Analyse'!D35,""))</f>
        <v/>
      </c>
    </row>
    <row r="806" spans="1:1" x14ac:dyDescent="0.25">
      <c r="A806" t="str">
        <f>IF('Resultat Analyse'!B36&lt;&gt;"",CONCATENATE('Resultat Analyse'!B36,"=", 'Resultat Analyse'!D36),IF('Resultat Analyse'!D36&lt;&gt;"",'Resultat Analyse'!D36,""))</f>
        <v/>
      </c>
    </row>
    <row r="807" spans="1:1" x14ac:dyDescent="0.25">
      <c r="A807" t="str">
        <f>IF('Resultat Analyse'!B37&lt;&gt;"",CONCATENATE('Resultat Analyse'!B37,"=", 'Resultat Analyse'!D37),IF('Resultat Analyse'!D37&lt;&gt;"",'Resultat Analyse'!D37,""))</f>
        <v/>
      </c>
    </row>
    <row r="808" spans="1:1" x14ac:dyDescent="0.25">
      <c r="A808" t="str">
        <f>IF('Resultat Analyse'!B38&lt;&gt;"",CONCATENATE('Resultat Analyse'!B38,"=", 'Resultat Analyse'!D38),IF('Resultat Analyse'!D38&lt;&gt;"",'Resultat Analyse'!D38,""))</f>
        <v/>
      </c>
    </row>
    <row r="809" spans="1:1" x14ac:dyDescent="0.25">
      <c r="A809" t="str">
        <f>IF('Resultat Analyse'!B39&lt;&gt;"",CONCATENATE('Resultat Analyse'!B39,"=", 'Resultat Analyse'!D39),IF('Resultat Analyse'!D39&lt;&gt;"",'Resultat Analyse'!D39,""))</f>
        <v/>
      </c>
    </row>
    <row r="810" spans="1:1" x14ac:dyDescent="0.25">
      <c r="A810" t="str">
        <f>IF('Resultat Analyse'!B40&lt;&gt;"",CONCATENATE('Resultat Analyse'!B40,"=", 'Resultat Analyse'!D40),IF('Resultat Analyse'!D40&lt;&gt;"",'Resultat Analyse'!D40,""))</f>
        <v/>
      </c>
    </row>
    <row r="811" spans="1:1" x14ac:dyDescent="0.25">
      <c r="A811" t="str">
        <f>IF('Resultat Analyse'!B41&lt;&gt;"",CONCATENATE('Resultat Analyse'!B41,"=", 'Resultat Analyse'!D41),IF('Resultat Analyse'!D41&lt;&gt;"",'Resultat Analyse'!D41,""))</f>
        <v/>
      </c>
    </row>
    <row r="812" spans="1:1" x14ac:dyDescent="0.25">
      <c r="A812" t="str">
        <f>IF('Resultat Analyse'!B42&lt;&gt;"",CONCATENATE('Resultat Analyse'!B42,"=", 'Resultat Analyse'!D42),IF('Resultat Analyse'!D42&lt;&gt;"",'Resultat Analyse'!D42,""))</f>
        <v/>
      </c>
    </row>
    <row r="813" spans="1:1" x14ac:dyDescent="0.25">
      <c r="A813" t="str">
        <f>IF('Resultat Analyse'!B43&lt;&gt;"",CONCATENATE('Resultat Analyse'!B43,"=", 'Resultat Analyse'!D43),IF('Resultat Analyse'!D43&lt;&gt;"",'Resultat Analyse'!D43,""))</f>
        <v/>
      </c>
    </row>
    <row r="814" spans="1:1" x14ac:dyDescent="0.25">
      <c r="A814" t="str">
        <f>IF('Resultat Analyse'!B44&lt;&gt;"",CONCATENATE('Resultat Analyse'!B44,"=", 'Resultat Analyse'!D44),IF('Resultat Analyse'!D44&lt;&gt;"",'Resultat Analyse'!D44,""))</f>
        <v/>
      </c>
    </row>
    <row r="815" spans="1:1" x14ac:dyDescent="0.25">
      <c r="A815" t="str">
        <f>IF('Resultat Analyse'!B45&lt;&gt;"",CONCATENATE('Resultat Analyse'!B45,"=", 'Resultat Analyse'!D45),IF('Resultat Analyse'!D45&lt;&gt;"",'Resultat Analyse'!D45,""))</f>
        <v/>
      </c>
    </row>
    <row r="816" spans="1:1" x14ac:dyDescent="0.25">
      <c r="A816" t="str">
        <f>IF('Resultat Analyse'!B46&lt;&gt;"",CONCATENATE('Resultat Analyse'!B46,"=", 'Resultat Analyse'!D46),IF('Resultat Analyse'!D46&lt;&gt;"",'Resultat Analyse'!D46,""))</f>
        <v/>
      </c>
    </row>
    <row r="817" spans="1:1" x14ac:dyDescent="0.25">
      <c r="A817" t="str">
        <f>IF('Detail Resultat Analyse Token'!B2&lt;&gt;"",CONCATENATE('Detail Resultat Analyse Token'!B2,"=", 'Detail Resultat Analyse Token'!D2),IF('Detail Resultat Analyse Token'!D2&lt;&gt;"",'Detail Resultat Analyse Token'!D2,""))</f>
        <v/>
      </c>
    </row>
    <row r="818" spans="1:1" x14ac:dyDescent="0.25">
      <c r="A818" t="str">
        <f>IF('Detail Resultat Analyse Token'!B3&lt;&gt;"",CONCATENATE('Detail Resultat Analyse Token'!B3,"=", 'Detail Resultat Analyse Token'!D3),IF('Detail Resultat Analyse Token'!D3&lt;&gt;"",'Detail Resultat Analyse Token'!D3,""))</f>
        <v>window.result.detail.token.analysis.panel.title=Resultado del análisis de tokens</v>
      </c>
    </row>
    <row r="819" spans="1:1" x14ac:dyDescent="0.25">
      <c r="A819" t="str">
        <f>IF('Detail Resultat Analyse Token'!B4&lt;&gt;"",CONCATENATE('Detail Resultat Analyse Token'!B4,"=", 'Detail Resultat Analyse Token'!D4),IF('Detail Resultat Analyse Token'!D4&lt;&gt;"",'Detail Resultat Analyse Token'!D4,""))</f>
        <v>window.result.detail.token.analysis.choose.field.panel.title=Elección del campo para mostrar</v>
      </c>
    </row>
    <row r="820" spans="1:1" x14ac:dyDescent="0.25">
      <c r="A820" t="str">
        <f>IF('Detail Resultat Analyse Token'!B5&lt;&gt;"",CONCATENATE('Detail Resultat Analyse Token'!B5,"=", 'Detail Resultat Analyse Token'!D5),IF('Detail Resultat Analyse Token'!D5&lt;&gt;"",'Detail Resultat Analyse Token'!D5,""))</f>
        <v>window.result.detail.token.analysis.display.field.panel.title=Campo para analizar</v>
      </c>
    </row>
    <row r="821" spans="1:1" x14ac:dyDescent="0.25">
      <c r="A821" t="str">
        <f>IF('Detail Resultat Analyse Token'!B6&lt;&gt;"",CONCATENATE('Detail Resultat Analyse Token'!B6,"=", 'Detail Resultat Analyse Token'!D6),IF('Detail Resultat Analyse Token'!D6&lt;&gt;"",'Detail Resultat Analyse Token'!D6,""))</f>
        <v>window.result.detail.token.analysis.action.view.meta.button.label=Consultar el documento</v>
      </c>
    </row>
    <row r="822" spans="1:1" x14ac:dyDescent="0.25">
      <c r="A822" t="str">
        <f>IF('Detail Resultat Analyse Token'!B7&lt;&gt;"",CONCATENATE('Detail Resultat Analyse Token'!B7,"=", 'Detail Resultat Analyse Token'!D7),IF('Detail Resultat Analyse Token'!D7&lt;&gt;"",'Detail Resultat Analyse Token'!D7,""))</f>
        <v>window.result.detail.token.analysis.action.view.data.button.label=Consultar el material</v>
      </c>
    </row>
    <row r="823" spans="1:1" x14ac:dyDescent="0.25">
      <c r="A823" t="str">
        <f>IF('Detail Resultat Analyse Token'!B8&lt;&gt;"",CONCATENATE('Detail Resultat Analyse Token'!B8,"=", 'Detail Resultat Analyse Token'!D8),IF('Detail Resultat Analyse Token'!D8&lt;&gt;"",'Detail Resultat Analyse Token'!D8,""))</f>
        <v>window.result.detail.token.analysis.navigation.label=Documento %d / %d</v>
      </c>
    </row>
    <row r="824" spans="1:1" x14ac:dyDescent="0.25">
      <c r="A824" t="str">
        <f>IF('Detail Resultat Analyse Token'!B9&lt;&gt;"",CONCATENATE('Detail Resultat Analyse Token'!B9,"=", 'Detail Resultat Analyse Token'!D9),IF('Detail Resultat Analyse Token'!D9&lt;&gt;"",'Detail Resultat Analyse Token'!D9,""))</f>
        <v/>
      </c>
    </row>
    <row r="825" spans="1:1" x14ac:dyDescent="0.25">
      <c r="A825" t="str">
        <f>IF('Detail Resultat Analyse Token'!B10&lt;&gt;"",CONCATENATE('Detail Resultat Analyse Token'!B10,"=", 'Detail Resultat Analyse Token'!D10),IF('Detail Resultat Analyse Token'!D10&lt;&gt;"",'Detail Resultat Analyse Token'!D10,""))</f>
        <v/>
      </c>
    </row>
    <row r="826" spans="1:1" x14ac:dyDescent="0.25">
      <c r="A826" t="str">
        <f>IF('Detail Resultat Analyse Token'!B11&lt;&gt;"",CONCATENATE('Detail Resultat Analyse Token'!B11,"=", 'Detail Resultat Analyse Token'!D11),IF('Detail Resultat Analyse Token'!D11&lt;&gt;"",'Detail Resultat Analyse Token'!D11,""))</f>
        <v/>
      </c>
    </row>
    <row r="827" spans="1:1" x14ac:dyDescent="0.25">
      <c r="A827" t="str">
        <f>IF('Detail Resultat Analyse Token'!B12&lt;&gt;"",CONCATENATE('Detail Resultat Analyse Token'!B12,"=", 'Detail Resultat Analyse Token'!D12),IF('Detail Resultat Analyse Token'!D12&lt;&gt;"",'Detail Resultat Analyse Token'!D12,""))</f>
        <v/>
      </c>
    </row>
    <row r="828" spans="1:1" x14ac:dyDescent="0.25">
      <c r="A828" t="str">
        <f>IF('Detail Resultat Analyse Token'!B13&lt;&gt;"",CONCATENATE('Detail Resultat Analyse Token'!B13,"=", 'Detail Resultat Analyse Token'!D13),IF('Detail Resultat Analyse Token'!D13&lt;&gt;"",'Detail Resultat Analyse Token'!D13,""))</f>
        <v/>
      </c>
    </row>
    <row r="829" spans="1:1" x14ac:dyDescent="0.25">
      <c r="A829" t="str">
        <f>IF('Detail Resultat Analyse Token'!B14&lt;&gt;"",CONCATENATE('Detail Resultat Analyse Token'!B14,"=", 'Detail Resultat Analyse Token'!D14),IF('Detail Resultat Analyse Token'!D14&lt;&gt;"",'Detail Resultat Analyse Token'!D14,""))</f>
        <v/>
      </c>
    </row>
    <row r="830" spans="1:1" x14ac:dyDescent="0.25">
      <c r="A830" t="str">
        <f>IF('Detail Resultat Analyse Token'!B15&lt;&gt;"",CONCATENATE('Detail Resultat Analyse Token'!B15,"=", 'Detail Resultat Analyse Token'!D15),IF('Detail Resultat Analyse Token'!D15&lt;&gt;"",'Detail Resultat Analyse Token'!D15,""))</f>
        <v/>
      </c>
    </row>
    <row r="831" spans="1:1" x14ac:dyDescent="0.25">
      <c r="A831" t="str">
        <f>IF('Detail Resultat Analyse Token'!B16&lt;&gt;"",CONCATENATE('Detail Resultat Analyse Token'!B16,"=", 'Detail Resultat Analyse Token'!D16),IF('Detail Resultat Analyse Token'!D16&lt;&gt;"",'Detail Resultat Analyse Token'!D16,""))</f>
        <v/>
      </c>
    </row>
    <row r="832" spans="1:1" x14ac:dyDescent="0.25">
      <c r="A832" t="str">
        <f>IF('Detail Resultat Analyse Token'!B17&lt;&gt;"",CONCATENATE('Detail Resultat Analyse Token'!B17,"=", 'Detail Resultat Analyse Token'!D17),IF('Detail Resultat Analyse Token'!D17&lt;&gt;"",'Detail Resultat Analyse Token'!D17,""))</f>
        <v/>
      </c>
    </row>
    <row r="833" spans="1:1" x14ac:dyDescent="0.25">
      <c r="A833" t="str">
        <f>IF('Detail Resultat Analyse Token'!B18&lt;&gt;"",CONCATENATE('Detail Resultat Analyse Token'!B18,"=", 'Detail Resultat Analyse Token'!D18),IF('Detail Resultat Analyse Token'!D18&lt;&gt;"",'Detail Resultat Analyse Token'!D18,""))</f>
        <v/>
      </c>
    </row>
    <row r="834" spans="1:1" x14ac:dyDescent="0.25">
      <c r="A834" t="str">
        <f>IF('Detail Resultat Analyse Token'!B19&lt;&gt;"",CONCATENATE('Detail Resultat Analyse Token'!B19,"=", 'Detail Resultat Analyse Token'!D19),IF('Detail Resultat Analyse Token'!D19&lt;&gt;"",'Detail Resultat Analyse Token'!D19,""))</f>
        <v/>
      </c>
    </row>
    <row r="835" spans="1:1" x14ac:dyDescent="0.25">
      <c r="A835" t="str">
        <f>IF('Detail Resultat Analyse Token'!B20&lt;&gt;"",CONCATENATE('Detail Resultat Analyse Token'!B20,"=", 'Detail Resultat Analyse Token'!D20),IF('Detail Resultat Analyse Token'!D20&lt;&gt;"",'Detail Resultat Analyse Token'!D20,""))</f>
        <v/>
      </c>
    </row>
    <row r="836" spans="1:1" x14ac:dyDescent="0.25">
      <c r="A836" t="str">
        <f>IF('Detail Resultat Analyse Token'!B21&lt;&gt;"",CONCATENATE('Detail Resultat Analyse Token'!B21,"=", 'Detail Resultat Analyse Token'!D21),IF('Detail Resultat Analyse Token'!D21&lt;&gt;"",'Detail Resultat Analyse Token'!D21,""))</f>
        <v/>
      </c>
    </row>
    <row r="837" spans="1:1" x14ac:dyDescent="0.25">
      <c r="A837" t="str">
        <f>IF('Detail Resultat Analyse Token'!B22&lt;&gt;"",CONCATENATE('Detail Resultat Analyse Token'!B22,"=", 'Detail Resultat Analyse Token'!D22),IF('Detail Resultat Analyse Token'!D22&lt;&gt;"",'Detail Resultat Analyse Token'!D22,""))</f>
        <v/>
      </c>
    </row>
    <row r="838" spans="1:1" x14ac:dyDescent="0.25">
      <c r="A838" t="str">
        <f>IF('Detail Resultat Analyse Token'!B23&lt;&gt;"",CONCATENATE('Detail Resultat Analyse Token'!B23,"=", 'Detail Resultat Analyse Token'!D23),IF('Detail Resultat Analyse Token'!D23&lt;&gt;"",'Detail Resultat Analyse Token'!D23,""))</f>
        <v/>
      </c>
    </row>
    <row r="839" spans="1:1" x14ac:dyDescent="0.25">
      <c r="A839" t="str">
        <f>IF('Detail Resultat Analyse Token'!B24&lt;&gt;"",CONCATENATE('Detail Resultat Analyse Token'!B24,"=", 'Detail Resultat Analyse Token'!D24),IF('Detail Resultat Analyse Token'!D24&lt;&gt;"",'Detail Resultat Analyse Token'!D24,""))</f>
        <v/>
      </c>
    </row>
    <row r="840" spans="1:1" x14ac:dyDescent="0.25">
      <c r="A840" t="str">
        <f>IF('Detail Resultat Analyse Token'!B25&lt;&gt;"",CONCATENATE('Detail Resultat Analyse Token'!B25,"=", 'Detail Resultat Analyse Token'!D25),IF('Detail Resultat Analyse Token'!D25&lt;&gt;"",'Detail Resultat Analyse Token'!D25,""))</f>
        <v/>
      </c>
    </row>
    <row r="841" spans="1:1" x14ac:dyDescent="0.25">
      <c r="A841" t="str">
        <f>IF('Detail Resultat Analyse Token'!B26&lt;&gt;"",CONCATENATE('Detail Resultat Analyse Token'!B26,"=", 'Detail Resultat Analyse Token'!D26),IF('Detail Resultat Analyse Token'!D26&lt;&gt;"",'Detail Resultat Analyse Token'!D26,""))</f>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2"/>
  <sheetViews>
    <sheetView workbookViewId="0">
      <selection activeCell="B19" sqref="B19:D22"/>
    </sheetView>
  </sheetViews>
  <sheetFormatPr baseColWidth="10" defaultRowHeight="15" x14ac:dyDescent="0.25"/>
  <cols>
    <col min="2" max="2" width="64.7109375" customWidth="1"/>
    <col min="3" max="4" width="50.7109375" customWidth="1"/>
  </cols>
  <sheetData>
    <row r="1" spans="1:4" ht="15.75" thickBot="1" x14ac:dyDescent="0.3">
      <c r="A1" s="7" t="s">
        <v>60</v>
      </c>
      <c r="B1" s="7" t="s">
        <v>57</v>
      </c>
      <c r="C1" s="7" t="s">
        <v>58</v>
      </c>
      <c r="D1" s="7" t="s">
        <v>59</v>
      </c>
    </row>
    <row r="2" spans="1:4" x14ac:dyDescent="0.25">
      <c r="A2" s="3"/>
      <c r="B2" s="3"/>
      <c r="C2" s="3" t="s">
        <v>129</v>
      </c>
      <c r="D2" s="3" t="s">
        <v>73</v>
      </c>
    </row>
    <row r="3" spans="1:4" x14ac:dyDescent="0.25">
      <c r="A3" s="4">
        <v>1</v>
      </c>
      <c r="B3" s="4" t="s">
        <v>92</v>
      </c>
      <c r="C3" t="s">
        <v>438</v>
      </c>
      <c r="D3" t="s">
        <v>439</v>
      </c>
    </row>
    <row r="4" spans="1:4" x14ac:dyDescent="0.25">
      <c r="A4" s="4">
        <v>2</v>
      </c>
      <c r="B4" t="s">
        <v>93</v>
      </c>
      <c r="C4" t="s">
        <v>94</v>
      </c>
      <c r="D4" t="s">
        <v>101</v>
      </c>
    </row>
    <row r="5" spans="1:4" x14ac:dyDescent="0.25">
      <c r="A5" s="4">
        <v>3</v>
      </c>
      <c r="B5" t="s">
        <v>95</v>
      </c>
      <c r="C5" t="s">
        <v>471</v>
      </c>
      <c r="D5" t="s">
        <v>470</v>
      </c>
    </row>
    <row r="6" spans="1:4" x14ac:dyDescent="0.25">
      <c r="A6" s="4">
        <v>4</v>
      </c>
      <c r="B6" t="s">
        <v>97</v>
      </c>
      <c r="C6" t="s">
        <v>98</v>
      </c>
      <c r="D6" t="s">
        <v>103</v>
      </c>
    </row>
    <row r="7" spans="1:4" x14ac:dyDescent="0.25">
      <c r="A7" s="4">
        <v>5</v>
      </c>
      <c r="B7" t="s">
        <v>99</v>
      </c>
      <c r="C7" t="s">
        <v>100</v>
      </c>
      <c r="D7" t="s">
        <v>104</v>
      </c>
    </row>
    <row r="8" spans="1:4" x14ac:dyDescent="0.25">
      <c r="A8" s="4"/>
    </row>
    <row r="9" spans="1:4" ht="30" x14ac:dyDescent="0.25">
      <c r="A9" s="4"/>
      <c r="C9" s="1" t="s">
        <v>105</v>
      </c>
      <c r="D9" s="1" t="s">
        <v>106</v>
      </c>
    </row>
    <row r="10" spans="1:4" x14ac:dyDescent="0.25">
      <c r="A10" s="4">
        <v>6</v>
      </c>
      <c r="B10" t="s">
        <v>110</v>
      </c>
      <c r="C10" t="s">
        <v>111</v>
      </c>
      <c r="D10" t="s">
        <v>112</v>
      </c>
    </row>
    <row r="11" spans="1:4" x14ac:dyDescent="0.25">
      <c r="A11" s="4">
        <v>7</v>
      </c>
      <c r="B11" t="s">
        <v>107</v>
      </c>
      <c r="C11" t="s">
        <v>108</v>
      </c>
      <c r="D11" t="s">
        <v>113</v>
      </c>
    </row>
    <row r="12" spans="1:4" x14ac:dyDescent="0.25">
      <c r="A12" s="4">
        <v>8</v>
      </c>
      <c r="B12" t="s">
        <v>109</v>
      </c>
      <c r="C12" t="s">
        <v>529</v>
      </c>
      <c r="D12" t="s">
        <v>530</v>
      </c>
    </row>
    <row r="14" spans="1:4" x14ac:dyDescent="0.25">
      <c r="C14" s="3" t="s">
        <v>131</v>
      </c>
      <c r="D14" t="s">
        <v>130</v>
      </c>
    </row>
    <row r="15" spans="1:4" x14ac:dyDescent="0.25">
      <c r="A15">
        <v>9</v>
      </c>
      <c r="B15" t="s">
        <v>123</v>
      </c>
      <c r="C15" t="s">
        <v>441</v>
      </c>
      <c r="D15" t="s">
        <v>442</v>
      </c>
    </row>
    <row r="16" spans="1:4" x14ac:dyDescent="0.25">
      <c r="A16">
        <v>10</v>
      </c>
      <c r="B16" t="s">
        <v>124</v>
      </c>
      <c r="C16" t="s">
        <v>433</v>
      </c>
      <c r="D16" t="s">
        <v>434</v>
      </c>
    </row>
    <row r="17" spans="1:4" x14ac:dyDescent="0.25">
      <c r="A17">
        <v>11</v>
      </c>
      <c r="B17" t="s">
        <v>133</v>
      </c>
      <c r="C17" t="s">
        <v>134</v>
      </c>
      <c r="D17" t="s">
        <v>432</v>
      </c>
    </row>
    <row r="19" spans="1:4" x14ac:dyDescent="0.25">
      <c r="C19" t="s">
        <v>366</v>
      </c>
      <c r="D19" t="s">
        <v>376</v>
      </c>
    </row>
    <row r="20" spans="1:4" x14ac:dyDescent="0.25">
      <c r="A20">
        <v>12</v>
      </c>
      <c r="B20" t="s">
        <v>125</v>
      </c>
      <c r="C20" t="s">
        <v>126</v>
      </c>
      <c r="D20" t="s">
        <v>435</v>
      </c>
    </row>
    <row r="21" spans="1:4" x14ac:dyDescent="0.25">
      <c r="A21">
        <v>13</v>
      </c>
      <c r="B21" t="s">
        <v>127</v>
      </c>
      <c r="C21" t="s">
        <v>128</v>
      </c>
      <c r="D21" t="s">
        <v>132</v>
      </c>
    </row>
    <row r="22" spans="1:4" x14ac:dyDescent="0.25">
      <c r="B22" t="s">
        <v>737</v>
      </c>
      <c r="C22" t="s">
        <v>727</v>
      </c>
      <c r="D22" t="s">
        <v>728</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858"/>
  <sheetViews>
    <sheetView topLeftCell="A378" workbookViewId="0">
      <selection activeCell="A394" sqref="A394:A396"/>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public static final String WINDOW_MAIN_INCONSISTENCY_ERROR_PANEL_TITLE="window.main.inconsistency.error.panel.title";</v>
      </c>
    </row>
    <row r="49" spans="1:1" x14ac:dyDescent="0.25">
      <c r="A49" t="str">
        <f>IF('Fenêtre principal'!B50&lt;&gt;"",CONCATENATE("public static final String ",SUBSTITUTE(UPPER('Fenêtre principal'!B50),".","_"),"=""", 'Fenêtre principal'!B50,""";"),"")</f>
        <v>public static final String WINDOW_MAIN_INCONSISTENCY_ERROR_DUPLICATE_BUTTON_LABEL="window.main.inconsistency.error.duplicate.button.label";</v>
      </c>
    </row>
    <row r="50" spans="1:1" x14ac:dyDescent="0.25">
      <c r="A50" t="str">
        <f>IF('Fenêtre principal'!B51&lt;&gt;"",CONCATENATE("public static final String ",SUBSTITUTE(UPPER('Fenêtre principal'!B51),".","_"),"=""", 'Fenêtre principal'!B51,""";"),"")</f>
        <v>public static final String WINDOW_MAIN_INCONSISTENCY_ERROR_BASE_CODE_BUTTON_LABEL="window.main.inconsistency.error.base.code.button.label";</v>
      </c>
    </row>
    <row r="51" spans="1:1" x14ac:dyDescent="0.25">
      <c r="A51" t="str">
        <f>IF('Fenêtre principal'!B52&lt;&gt;"",CONCATENATE("public static final String ",SUBSTITUTE(UPPER('Fenêtre principal'!B52),".","_"),"=""", 'Fenêtre principal'!B52,""";"),"")</f>
        <v>public static final String WINDOW_MENU_LEVEL6_TITLE="window.menu.level6.title";</v>
      </c>
    </row>
    <row r="52" spans="1:1" x14ac:dyDescent="0.25">
      <c r="A52" t="str">
        <f>IF('Fenêtre principal'!B53&lt;&gt;"",CONCATENATE("public static final String ",SUBSTITUTE(UPPER('Fenêtre principal'!B53),".","_"),"=""", 'Fenêtre principal'!B53,""";"),"")</f>
        <v>public static final String WINDOW_MENU_LEVEL6_SUBLEVEL1_TITLE="window.menu.level6.sublevel1.title";</v>
      </c>
    </row>
    <row r="53" spans="1:1" x14ac:dyDescent="0.25">
      <c r="A53" t="str">
        <f>IF('Fenêtre principal'!B54&lt;&gt;"",CONCATENATE("public static final String ",SUBSTITUTE(UPPER('Fenêtre principal'!B54),".","_"),"=""", 'Fenêtre principal'!B54,""";"),"")</f>
        <v>public static final String WINDOW_MENU_LEVEL6_SUBLEVEL2_TITLE="window.menu.level6.sublevel2.title";</v>
      </c>
    </row>
    <row r="54" spans="1:1" x14ac:dyDescent="0.25">
      <c r="A54" t="str">
        <f>IF('Fenêtre principal'!B55&lt;&gt;"",CONCATENATE("public static final String ",SUBSTITUTE(UPPER('Fenêtre principal'!B55),".","_"),"=""", 'Fenêtre principal'!B55,""";"),"")</f>
        <v>public static final String WINDOW_MENU_LEVEL1_SUBLEVEL5_TITLE="window.menu.level1.sublevel5.title";</v>
      </c>
    </row>
    <row r="55" spans="1:1" x14ac:dyDescent="0.25">
      <c r="A55" t="str">
        <f>IF('Fenêtre principal'!B56&lt;&gt;"",CONCATENATE("public static final String ",SUBSTITUTE(UPPER('Fenêtre principal'!B56),".","_"),"=""", 'Fenêtre principal'!B56,""";"),"")</f>
        <v>public static final String WINDOW_MENU_LEVEL6_SUBLEVEL3_TITLE="window.menu.level6.sublevel3.title";</v>
      </c>
    </row>
    <row r="56" spans="1:1" x14ac:dyDescent="0.25">
      <c r="A56" t="str">
        <f>IF('Fenêtre principal'!B57&lt;&gt;"",CONCATENATE("public static final String ",SUBSTITUTE(UPPER('Fenêtre principal'!B57),".","_"),"=""", 'Fenêtre principal'!B57,""";"),"")</f>
        <v>public static final String WINDOW_MENU_LEVEL6_SUBLEVEL3_SUBLEVEL1_TITLE="window.menu.level6.sublevel3.sublevel1.title";</v>
      </c>
    </row>
    <row r="57" spans="1:1" x14ac:dyDescent="0.25">
      <c r="A57" t="str">
        <f>IF('Fenêtre principal'!B58&lt;&gt;"",CONCATENATE("public static final String ",SUBSTITUTE(UPPER('Fenêtre principal'!B58),".","_"),"=""", 'Fenêtre principal'!B58,""";"),"")</f>
        <v>public static final String WINDOW_MENU_LEVEL6_SUBLEVEL3_SUBLEVEL2_TITLE="window.menu.level6.sublevel3.sublevel2.title";</v>
      </c>
    </row>
    <row r="58" spans="1:1" x14ac:dyDescent="0.25">
      <c r="A58" t="str">
        <f>IF('Fenêtre principal'!B59&lt;&gt;"",CONCATENATE("public static final String ",SUBSTITUTE(UPPER('Fenêtre principal'!B59),".","_"),"=""", 'Fenêtre principal'!B59,""";"),"")</f>
        <v>public static final String WINDOW_MENU_LEVEL6_SUBLEVEL3_SUBLEVEL3_TITLE="window.menu.level6.sublevel3.sublevel3.title";</v>
      </c>
    </row>
    <row r="59" spans="1:1" x14ac:dyDescent="0.25">
      <c r="A59" t="str">
        <f>IF('Fenêtre principal'!B60&lt;&gt;"",CONCATENATE("public static final String ",SUBSTITUTE(UPPER('Fenêtre principal'!B60),".","_"),"=""", 'Fenêtre principal'!B60,""";"),"")</f>
        <v/>
      </c>
    </row>
    <row r="60" spans="1:1" x14ac:dyDescent="0.25">
      <c r="A60" t="str">
        <f>IF('Fenêtre principal'!B61&lt;&gt;"",CONCATENATE("public static final String ",SUBSTITUTE(UPPER('Fenêtre principal'!B61),".","_"),"=""", 'Fenêtre principal'!B61,""";"),"")</f>
        <v/>
      </c>
    </row>
    <row r="61" spans="1:1" x14ac:dyDescent="0.25">
      <c r="A61" t="str">
        <f>IF('Fenêtre principal'!B62&lt;&gt;"",CONCATENATE("public static final String ",SUBSTITUTE(UPPER('Fenêtre principal'!B62),".","_"),"=""", 'Fenêtre principal'!B62,""";"),"")</f>
        <v/>
      </c>
    </row>
    <row r="62" spans="1:1" x14ac:dyDescent="0.25">
      <c r="A62" t="str">
        <f>IF('Fenêtre principal'!B63&lt;&gt;"",CONCATENATE("public static final String ",SUBSTITUTE(UPPER('Fenêtre principal'!B63),".","_"),"=""", 'Fenêtre principal'!B63,""";"),"")</f>
        <v/>
      </c>
    </row>
    <row r="63" spans="1:1" x14ac:dyDescent="0.25">
      <c r="A63" t="str">
        <f>IF('Fenêtre principal'!B64&lt;&gt;"",CONCATENATE("public static final String ",SUBSTITUTE(UPPER('Fenêtre principal'!B64),".","_"),"=""", 'Fenêtre principal'!B64,""";"),"")</f>
        <v/>
      </c>
    </row>
    <row r="64" spans="1:1" x14ac:dyDescent="0.25">
      <c r="A64" t="str">
        <f>IF('Fenêtre principal'!B65&lt;&gt;"",CONCATENATE("public static final String ",SUBSTITUTE(UPPER('Fenêtre principal'!B65),".","_"),"=""", 'Fenêtre principal'!B65,""";"),"")</f>
        <v/>
      </c>
    </row>
    <row r="65" spans="1:1" x14ac:dyDescent="0.25">
      <c r="A65" t="str">
        <f>IF('Fenêtre principal'!B66&lt;&gt;"",CONCATENATE("public static final String ",SUBSTITUTE(UPPER('Fenêtre principal'!B66),".","_"),"=""", 'Fenêtre principal'!B66,""";"),"")</f>
        <v/>
      </c>
    </row>
    <row r="66" spans="1:1" x14ac:dyDescent="0.25">
      <c r="A66" t="str">
        <f>IF('Fenêtre principal'!B67&lt;&gt;"",CONCATENATE("public static final String ",SUBSTITUTE(UPPER('Fenêtre principal'!B67),".","_"),"=""", 'Fenêtre principal'!B67,""";"),"")</f>
        <v/>
      </c>
    </row>
    <row r="67" spans="1:1" x14ac:dyDescent="0.25">
      <c r="A67" t="str">
        <f>IF('Fenêtre principal'!B68&lt;&gt;"",CONCATENATE("public static final String ",SUBSTITUTE(UPPER('Fenêtre principal'!B68),".","_"),"=""", 'Fenêtre principal'!B68,""";"),"")</f>
        <v/>
      </c>
    </row>
    <row r="68" spans="1:1" x14ac:dyDescent="0.25">
      <c r="A68" t="str">
        <f>IF('Fenêtre principal'!B69&lt;&gt;"",CONCATENATE("public static final String ",SUBSTITUTE(UPPER('Fenêtre principal'!B69),".","_"),"=""", 'Fenêtre principal'!B69,""";"),"")</f>
        <v/>
      </c>
    </row>
    <row r="69" spans="1:1" x14ac:dyDescent="0.25">
      <c r="A69" t="str">
        <f>IF('Fenêtre principal'!B70&lt;&gt;"",CONCATENATE("public static final String ",SUBSTITUTE(UPPER('Fenêtre principal'!B70),".","_"),"=""", 'Fenêtre principal'!B70,""";"),"")</f>
        <v/>
      </c>
    </row>
    <row r="70" spans="1:1" x14ac:dyDescent="0.25">
      <c r="A70" t="str">
        <f>IF('Fenêtre principal'!B71&lt;&gt;"",CONCATENATE("public static final String ",SUBSTITUTE(UPPER('Fenêtre principal'!B71),".","_"),"=""", 'Fenêtre principal'!B71,""";"),"")</f>
        <v/>
      </c>
    </row>
    <row r="71" spans="1:1" x14ac:dyDescent="0.25">
      <c r="A71" t="str">
        <f>IF('Fenêtre principal'!B72&lt;&gt;"",CONCATENATE("public static final String ",SUBSTITUTE(UPPER('Fenêtre principal'!B72),".","_"),"=""", 'Fenêtre principal'!B72,""";"),"")</f>
        <v/>
      </c>
    </row>
    <row r="72" spans="1:1" x14ac:dyDescent="0.25">
      <c r="A72" t="str">
        <f>IF('Fenêtre principal'!B73&lt;&gt;"",CONCATENATE("public static final String ",SUBSTITUTE(UPPER('Fenêtre principal'!B73),".","_"),"=""", 'Fenêtre principal'!B73,""";"),"")</f>
        <v/>
      </c>
    </row>
    <row r="73" spans="1:1" x14ac:dyDescent="0.25">
      <c r="A73" t="str">
        <f>IF('Fenêtre principal'!B74&lt;&gt;"",CONCATENATE("public static final String ",SUBSTITUTE(UPPER('Fenêtre principal'!B74),".","_"),"=""", 'Fenêtre principal'!B74,""";"),"")</f>
        <v/>
      </c>
    </row>
    <row r="74" spans="1:1" x14ac:dyDescent="0.25">
      <c r="A74" t="str">
        <f>IF('Fenêtre principal'!B75&lt;&gt;"",CONCATENATE("public static final String ",SUBSTITUTE(UPPER('Fenêtre principal'!B75),".","_"),"=""", 'Fenêtre principal'!B75,""";"),"")</f>
        <v/>
      </c>
    </row>
    <row r="75" spans="1:1" x14ac:dyDescent="0.25">
      <c r="A75" t="str">
        <f>IF('Fenêtre erreur ligne'!B2&lt;&gt;"",CONCATENATE("public static final String ",SUBSTITUTE(UPPER('Fenêtre erreur ligne'!B2),".","_"),"=""", 'Fenêtre erreur ligne'!B2,""";"),"")</f>
        <v/>
      </c>
    </row>
    <row r="76" spans="1:1" x14ac:dyDescent="0.25">
      <c r="A76" t="str">
        <f>IF('Fenêtre erreur ligne'!B3&lt;&gt;"",CONCATENATE("public static final String ",SUBSTITUTE(UPPER('Fenêtre erreur ligne'!B3),".","_"),"=""", 'Fenêtre erreur ligne'!B3,""";"),"")</f>
        <v>public static final String WINDOW_FIXED_ERROR_LINE_TITLE="window.fixed.error.line.title";</v>
      </c>
    </row>
    <row r="77" spans="1:1" x14ac:dyDescent="0.25">
      <c r="A77" t="str">
        <f>IF('Fenêtre erreur ligne'!B4&lt;&gt;"",CONCATENATE("public static final String ",SUBSTITUTE(UPPER('Fenêtre erreur ligne'!B4),".","_"),"=""", 'Fenêtre erreur ligne'!B4,""";"),"")</f>
        <v>public static final String WINDOW_FIXED_ERROR_LINE_CONTENT_PANEL_TITLE="window.fixed.error.line.content.panel.title";</v>
      </c>
    </row>
    <row r="78" spans="1:1" x14ac:dyDescent="0.25">
      <c r="A78"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79" spans="1:1" x14ac:dyDescent="0.25">
      <c r="A79"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80" spans="1:1" x14ac:dyDescent="0.25">
      <c r="A80" t="str">
        <f>IF('Fenêtre erreur ligne'!B7&lt;&gt;"",CONCATENATE("public static final String ",SUBSTITUTE(UPPER('Fenêtre erreur ligne'!B7),".","_"),"=""", 'Fenêtre erreur ligne'!B7,""";"),"")</f>
        <v>public static final String WINDOW_FIXED_ERROR_LINE_ACTION_PANEL_TITLE="window.fixed.error.line.action.panel.title";</v>
      </c>
    </row>
    <row r="81" spans="1:1" x14ac:dyDescent="0.25">
      <c r="A81"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82" spans="1:1" x14ac:dyDescent="0.25">
      <c r="A82"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83" spans="1:1" x14ac:dyDescent="0.25">
      <c r="A83"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84" spans="1:1" x14ac:dyDescent="0.25">
      <c r="A84"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85" spans="1:1" x14ac:dyDescent="0.25">
      <c r="A85" t="str">
        <f>IF('Fenêtre erreur ligne'!B12&lt;&gt;"",CONCATENATE("public static final String ",SUBSTITUTE(UPPER('Fenêtre erreur ligne'!B12),".","_"),"=""", 'Fenêtre erreur ligne'!B12,""";"),"")</f>
        <v>public static final String WINDOW_FIXED_ERROR_LINE_INFORMATION_PANEL_TITLE="window.fixed.error.line.information.panel.title";</v>
      </c>
    </row>
    <row r="86" spans="1:1" x14ac:dyDescent="0.25">
      <c r="A86" t="str">
        <f>IF('Fenêtre erreur ligne'!B13&lt;&gt;"",CONCATENATE("public static final String ",SUBSTITUTE(UPPER('Fenêtre erreur ligne'!B13),".","_"),"=""", 'Fenêtre erreur ligne'!B13,""";"),"")</f>
        <v>public static final String WINDOW_FIXED_ERROR_LINE_LIST_FIELD_LABEL="window.fixed.error.line.list.field.label";</v>
      </c>
    </row>
    <row r="87" spans="1:1" x14ac:dyDescent="0.25">
      <c r="A87" t="str">
        <f>IF('Fenêtre erreur ligne'!B14&lt;&gt;"",CONCATENATE("public static final String ",SUBSTITUTE(UPPER('Fenêtre erreur ligne'!B14),".","_"),"=""", 'Fenêtre erreur ligne'!B14,""";"),"")</f>
        <v>public static final String WINDOW_FIXED_ERROR_LINE_LIST_FIELD_PANEL_TITLE="window.fixed.error.line.list.field.panel.title";</v>
      </c>
    </row>
    <row r="88" spans="1:1" x14ac:dyDescent="0.25">
      <c r="A88" t="str">
        <f>IF('Fenêtre erreur ligne'!B15&lt;&gt;"",CONCATENATE("public static final String ",SUBSTITUTE(UPPER('Fenêtre erreur ligne'!B15),".","_"),"=""", 'Fenêtre erreur ligne'!B15,""";"),"")</f>
        <v>public static final String WINDOW_FIXED_ERROR_LINE_INFORMATION_MESSAGE_ETAPE2="window.fixed.error.line.information.message.etape2";</v>
      </c>
    </row>
    <row r="89" spans="1:1" x14ac:dyDescent="0.25">
      <c r="A89" t="str">
        <f>IF('Fenêtre erreur ligne'!B16&lt;&gt;"",CONCATENATE("public static final String ",SUBSTITUTE(UPPER('Fenêtre erreur ligne'!B16),".","_"),"=""", 'Fenêtre erreur ligne'!B16,""";"),"")</f>
        <v>public static final String WINDOW_FIXED_ERROR_LINE_INFORMATION_MESSAGE_ETAPE3="window.fixed.error.line.information.message.etape3";</v>
      </c>
    </row>
    <row r="90" spans="1:1" x14ac:dyDescent="0.25">
      <c r="A90" t="str">
        <f>IF('Fenêtre erreur ligne'!B17&lt;&gt;"",CONCATENATE("public static final String ",SUBSTITUTE(UPPER('Fenêtre erreur ligne'!B17),".","_"),"=""", 'Fenêtre erreur ligne'!B17,""";"),"")</f>
        <v>public static final String WINDOW_FIXED_ERROR_LINE_INFORMATION_MESSAGE_ETAPE4="window.fixed.error.line.information.message.etape4";</v>
      </c>
    </row>
    <row r="91" spans="1:1" x14ac:dyDescent="0.25">
      <c r="A91" t="str">
        <f>IF('Fenêtre erreur ligne'!B18&lt;&gt;"",CONCATENATE("public static final String ",SUBSTITUTE(UPPER('Fenêtre erreur ligne'!B18),".","_"),"=""", 'Fenêtre erreur ligne'!B18,""";"),"")</f>
        <v>public static final String WINDOW_FIXED_ERROR_LINE_SELECTED_DATA_PANEL_TITLE="window.fixed.error.line.selected.data.panel.title";</v>
      </c>
    </row>
    <row r="92" spans="1:1" x14ac:dyDescent="0.25">
      <c r="A92"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93" spans="1:1" x14ac:dyDescent="0.25">
      <c r="A93"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94" spans="1:1" x14ac:dyDescent="0.25">
      <c r="A94"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95" spans="1:1" x14ac:dyDescent="0.25">
      <c r="A95" t="str">
        <f>IF('Fenêtre erreur ligne'!B22&lt;&gt;"",CONCATENATE("public static final String ",SUBSTITUTE(UPPER('Fenêtre erreur ligne'!B22),".","_"),"=""", 'Fenêtre erreur ligne'!B22,""";"),"")</f>
        <v>public static final String WINDOW_FIXED_ERROR_LINE_WIZARD_PANEL_TITLE="window.fixed.error.line.wizard.panel.title";</v>
      </c>
    </row>
    <row r="96" spans="1:1" x14ac:dyDescent="0.25">
      <c r="A96" t="str">
        <f>IF('Fenêtre erreur ligne'!B23&lt;&gt;"",CONCATENATE("public static final String ",SUBSTITUTE(UPPER('Fenêtre erreur ligne'!B23),".","_"),"=""", 'Fenêtre erreur ligne'!B23,""";"),"")</f>
        <v>public static final String WINDOW_FIXED_ERROR_LINE_MODE_PANEL_TITLE="window.fixed.error.line.mode.panel.title";</v>
      </c>
    </row>
    <row r="97" spans="1:1" x14ac:dyDescent="0.25">
      <c r="A97" t="str">
        <f>IF('Fenêtre erreur ligne'!B24&lt;&gt;"",CONCATENATE("public static final String ",SUBSTITUTE(UPPER('Fenêtre erreur ligne'!B24),".","_"),"=""", 'Fenêtre erreur ligne'!B24,""";"),"")</f>
        <v>public static final String WINDOW_FIXED_ERROR_LINE_MODE_WIZARD_LABEL="window.fixed.error.line.mode.wizard.label";</v>
      </c>
    </row>
    <row r="98" spans="1:1" x14ac:dyDescent="0.25">
      <c r="A98" t="str">
        <f>IF('Fenêtre erreur ligne'!B25&lt;&gt;"",CONCATENATE("public static final String ",SUBSTITUTE(UPPER('Fenêtre erreur ligne'!B25),".","_"),"=""", 'Fenêtre erreur ligne'!B25,""";"),"")</f>
        <v>public static final String WINDOW_FIXED_ERROR_LINE_MODE_EXPERT_LABEL="window.fixed.error.line.mode.expert.label";</v>
      </c>
    </row>
    <row r="99" spans="1:1" x14ac:dyDescent="0.25">
      <c r="A99" t="str">
        <f>IF('Fenêtre erreur ligne'!B26&lt;&gt;"",CONCATENATE("public static final String ",SUBSTITUTE(UPPER('Fenêtre erreur ligne'!B26),".","_"),"=""", 'Fenêtre erreur ligne'!B26,""";"),"")</f>
        <v>public static final String WINDOW_FIXED_ERROR_LINE_INFORMATION_MESSAGE_EXPERT="window.fixed.error.line.information.message.expert";</v>
      </c>
    </row>
    <row r="100" spans="1:1" x14ac:dyDescent="0.25">
      <c r="A100" t="str">
        <f>IF('Fenêtre erreur ligne'!B27&lt;&gt;"",CONCATENATE("public static final String ",SUBSTITUTE(UPPER('Fenêtre erreur ligne'!B27),".","_"),"=""", 'Fenêtre erreur ligne'!B27,""";"),"")</f>
        <v>public static final String WINDOW_FIXED_ERROR_LINE_INFORMATION_MESSAGE_ETAPE1="window.fixed.error.line.information.message.etape1";</v>
      </c>
    </row>
    <row r="101" spans="1:1" x14ac:dyDescent="0.25">
      <c r="A101" t="str">
        <f>IF('Fenêtre erreur ligne'!B28&lt;&gt;"",CONCATENATE("public static final String ",SUBSTITUTE(UPPER('Fenêtre erreur ligne'!B28),".","_"),"=""", 'Fenêtre erreur ligne'!B28,""";"),"")</f>
        <v/>
      </c>
    </row>
    <row r="102" spans="1:1" x14ac:dyDescent="0.25">
      <c r="A102" t="str">
        <f>IF('Fenêtre erreur ligne'!B29&lt;&gt;"",CONCATENATE("public static final String ",SUBSTITUTE(UPPER('Fenêtre erreur ligne'!B29),".","_"),"=""", 'Fenêtre erreur ligne'!B29,""";"),"")</f>
        <v/>
      </c>
    </row>
    <row r="103" spans="1:1" x14ac:dyDescent="0.25">
      <c r="A103" t="str">
        <f>IF('Fenêtre erreur ligne'!B30&lt;&gt;"",CONCATENATE("public static final String ",SUBSTITUTE(UPPER('Fenêtre erreur ligne'!B30),".","_"),"=""", 'Fenêtre erreur ligne'!B30,""";"),"")</f>
        <v/>
      </c>
    </row>
    <row r="104" spans="1:1" x14ac:dyDescent="0.25">
      <c r="A104" t="str">
        <f>IF('Fenêtre erreur ligne'!B28&lt;&gt;"",CONCATENATE("public static final String ",SUBSTITUTE(UPPER('Fenêtre erreur ligne'!B28),".","_"),"=""", 'Fenêtre erreur ligne'!B28,""";"),"")</f>
        <v/>
      </c>
    </row>
    <row r="105" spans="1:1" x14ac:dyDescent="0.25">
      <c r="A105" t="str">
        <f>IF('Correction Edit texte'!B3&lt;&gt;"",CONCATENATE("public static final String ",SUBSTITUTE(UPPER('Correction Edit texte'!B3),".","_"),"=""", 'Correction Edit texte'!B3,""";"),"")</f>
        <v>public static final String WINDOW_FIXED_TEXT_TITLE="window.fixed.text.title";</v>
      </c>
    </row>
    <row r="106" spans="1:1" x14ac:dyDescent="0.25">
      <c r="A106" t="str">
        <f>IF('Correction Edit texte'!B4&lt;&gt;"",CONCATENATE("public static final String ",SUBSTITUTE(UPPER('Correction Edit texte'!B4),".","_"),"=""", 'Correction Edit texte'!B4,""";"),"")</f>
        <v>public static final String WINDOW_FIXED_TEXT_ACTION_PANEL_TITLE="window.fixed.text.action.panel.title";</v>
      </c>
    </row>
    <row r="107" spans="1:1" x14ac:dyDescent="0.25">
      <c r="A107" t="str">
        <f>IF('Correction Edit texte'!B5&lt;&gt;"",CONCATENATE("public static final String ",SUBSTITUTE(UPPER('Correction Edit texte'!B5),".","_"),"=""", 'Correction Edit texte'!B5,""";"),"")</f>
        <v>public static final String WINDOW_FIXED_TEXT_ACTION_FILL_SPECIFIC_BUTTON_TITLE="window.fixed.text.action.fill.specific.button.title";</v>
      </c>
    </row>
    <row r="108" spans="1:1" x14ac:dyDescent="0.25">
      <c r="A108" t="str">
        <f>IF('Correction Edit texte'!B6&lt;&gt;"",CONCATENATE("public static final String ",SUBSTITUTE(UPPER('Correction Edit texte'!B6),".","_"),"=""", 'Correction Edit texte'!B6,""";"),"")</f>
        <v>public static final String WINDOW_FIXED_TEXT_ACTION_NEXT_BUTTON_TITLE="window.fixed.text.action.next.button.title";</v>
      </c>
    </row>
    <row r="109" spans="1:1" x14ac:dyDescent="0.25">
      <c r="A109" t="str">
        <f>IF('Correction Edit texte'!B7&lt;&gt;"",CONCATENATE("public static final String ",SUBSTITUTE(UPPER('Correction Edit texte'!B7),".","_"),"=""", 'Correction Edit texte'!B7,""";"),"")</f>
        <v>public static final String WINDOW_FIXED_TEXT_ACTION_NEXT_AND_SAVE_BUTTON_TITLE="window.fixed.text.action.next.and.save.button.title";</v>
      </c>
    </row>
    <row r="110" spans="1:1" x14ac:dyDescent="0.25">
      <c r="A110" t="str">
        <f>IF('Correction Edit texte'!B8&lt;&gt;"",CONCATENATE("public static final String ",SUBSTITUTE(UPPER('Correction Edit texte'!B8),".","_"),"=""", 'Correction Edit texte'!B8,""";"),"")</f>
        <v/>
      </c>
    </row>
    <row r="111" spans="1:1" x14ac:dyDescent="0.25">
      <c r="A111" t="str">
        <f>IF('Correction Edit texte'!B9&lt;&gt;"",CONCATENATE("public static final String ",SUBSTITUTE(UPPER('Correction Edit texte'!B9),".","_"),"=""", 'Correction Edit texte'!B9,""";"),"")</f>
        <v/>
      </c>
    </row>
    <row r="112" spans="1:1" x14ac:dyDescent="0.25">
      <c r="A112" t="str">
        <f>IF('Correction Edit texte'!B10&lt;&gt;"",CONCATENATE("public static final String ",SUBSTITUTE(UPPER('Correction Edit texte'!B10),".","_"),"=""", 'Correction Edit texte'!B10,""";"),"")</f>
        <v>public static final String WINDOW_CREATE_TEXT_CONTENT_PANEL_TITLE="window.create.text.content.panel.title";</v>
      </c>
    </row>
    <row r="113" spans="1:1" x14ac:dyDescent="0.25">
      <c r="A113" t="str">
        <f>IF('Correction Edit texte'!B11&lt;&gt;"",CONCATENATE("public static final String ",SUBSTITUTE(UPPER('Correction Edit texte'!B11),".","_"),"=""", 'Correction Edit texte'!B11,""";"),"")</f>
        <v>public static final String WINDOW_CREATE_TEXT_FILE_PANEL_TITLE="window.create.text.file.panel.title";</v>
      </c>
    </row>
    <row r="114" spans="1:1" x14ac:dyDescent="0.25">
      <c r="A114" t="str">
        <f>IF('Correction Edit texte'!B12&lt;&gt;"",CONCATENATE("public static final String ",SUBSTITUTE(UPPER('Correction Edit texte'!B12),".","_"),"=""", 'Correction Edit texte'!B12,""";"),"")</f>
        <v>public static final String WINDOW_CREATE_TEXT_NAME_LABEL="window.create.text.name.label";</v>
      </c>
    </row>
    <row r="115" spans="1:1" x14ac:dyDescent="0.25">
      <c r="A115" t="str">
        <f>IF('Correction Edit texte'!B13&lt;&gt;"",CONCATENATE("public static final String ",SUBSTITUTE(UPPER('Correction Edit texte'!B13),".","_"),"=""", 'Correction Edit texte'!B13,""";"),"")</f>
        <v/>
      </c>
    </row>
    <row r="116" spans="1:1" x14ac:dyDescent="0.25">
      <c r="A116" t="str">
        <f>IF('Correction Edit texte'!B14&lt;&gt;"",CONCATENATE("public static final String ",SUBSTITUTE(UPPER('Correction Edit texte'!B14),".","_"),"=""", 'Correction Edit texte'!B14,""";"),"")</f>
        <v/>
      </c>
    </row>
    <row r="117" spans="1:1" x14ac:dyDescent="0.25">
      <c r="A117" t="str">
        <f>IF('Correction Edit texte'!B15&lt;&gt;"",CONCATENATE("public static final String ",SUBSTITUTE(UPPER('Correction Edit texte'!B15),".","_"),"=""", 'Correction Edit texte'!B15,""";"),"")</f>
        <v>public static final String WINDOW_MANAGE_TEXTS_EDIT_TEXT_PANEL_TITLE="window.manage.texts.edit.text.panel.title";</v>
      </c>
    </row>
    <row r="118" spans="1:1" x14ac:dyDescent="0.25">
      <c r="A118" t="str">
        <f>IF('Correction Edit texte'!B16&lt;&gt;"",CONCATENATE("public static final String ",SUBSTITUTE(UPPER('Correction Edit texte'!B16),".","_"),"=""", 'Correction Edit texte'!B16,""";"),"")</f>
        <v>public static final String WINDOW_MANAGE_TEXTS_EDIT_TEXT_ACTION_PANEL_TITLE="window.manage.texts.edit.text.action.panel.title";</v>
      </c>
    </row>
    <row r="119" spans="1:1" x14ac:dyDescent="0.25">
      <c r="A119"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20" spans="1:1" x14ac:dyDescent="0.25">
      <c r="A120" t="str">
        <f>IF('Correction Edit texte'!B18&lt;&gt;"",CONCATENATE("public static final String ",SUBSTITUTE(UPPER('Correction Edit texte'!B18),".","_"),"=""", 'Correction Edit texte'!B18,""";"),"")</f>
        <v/>
      </c>
    </row>
    <row r="121" spans="1:1" x14ac:dyDescent="0.25">
      <c r="A121" t="str">
        <f>IF('Correction Edit texte'!B19&lt;&gt;"",CONCATENATE("public static final String ",SUBSTITUTE(UPPER('Correction Edit texte'!B19),".","_"),"=""", 'Correction Edit texte'!B19,""";"),"")</f>
        <v/>
      </c>
    </row>
    <row r="122" spans="1:1" x14ac:dyDescent="0.25">
      <c r="A122"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23" spans="1:1" x14ac:dyDescent="0.25">
      <c r="A123"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24" spans="1:1" x14ac:dyDescent="0.25">
      <c r="A124" t="str">
        <f>IF('Correction Edit texte'!B22&lt;&gt;"",CONCATENATE("public static final String ",SUBSTITUTE(UPPER('Correction Edit texte'!B22),".","_"),"=""", 'Correction Edit texte'!B22,""";"),"")</f>
        <v>public static final String WINDOW_MANAGE_TEXTS_EDIT_TEXT_ACTION_BUTTON_SAVE_LABEL="window.manage.texts.edit.text.action.button.save.label";</v>
      </c>
    </row>
    <row r="125" spans="1:1" x14ac:dyDescent="0.25">
      <c r="A125" t="str">
        <f>IF('Correction Edit texte'!B23&lt;&gt;"",CONCATENATE("public static final String ",SUBSTITUTE(UPPER('Correction Edit texte'!B23),".","_"),"=""", 'Correction Edit texte'!B23,""";"),"")</f>
        <v/>
      </c>
    </row>
    <row r="126" spans="1:1" x14ac:dyDescent="0.25">
      <c r="A126" t="str">
        <f>IF('Correction Edit texte'!B24&lt;&gt;"",CONCATENATE("public static final String ",SUBSTITUTE(UPPER('Correction Edit texte'!B24),".","_"),"=""", 'Correction Edit texte'!B24,""";"),"")</f>
        <v/>
      </c>
    </row>
    <row r="127" spans="1:1" x14ac:dyDescent="0.25">
      <c r="A127" t="str">
        <f>IF('Correction Edit texte'!B25&lt;&gt;"",CONCATENATE("public static final String ",SUBSTITUTE(UPPER('Correction Edit texte'!B25),".","_"),"=""", 'Correction Edit texte'!B25,""";"),"")</f>
        <v/>
      </c>
    </row>
    <row r="128" spans="1:1" x14ac:dyDescent="0.25">
      <c r="A128" t="str">
        <f>IF('Correction Edit texte'!B26&lt;&gt;"",CONCATENATE("public static final String ",SUBSTITUTE(UPPER('Correction Edit texte'!B26),".","_"),"=""", 'Correction Edit texte'!B26,""";"),"")</f>
        <v/>
      </c>
    </row>
    <row r="129" spans="1:1" x14ac:dyDescent="0.25">
      <c r="A129" t="str">
        <f>IF('Fenêtre spécifique'!B2&lt;&gt;"",CONCATENATE("public static final String ",SUBSTITUTE(UPPER('Fenêtre spécifique'!B2),".","_"),"=""", 'Fenêtre spécifique'!B2,""";"),"")</f>
        <v/>
      </c>
    </row>
    <row r="130" spans="1:1" x14ac:dyDescent="0.25">
      <c r="A130" t="str">
        <f>IF('Fenêtre spécifique'!B3&lt;&gt;"",CONCATENATE("public static final String ",SUBSTITUTE(UPPER('Fenêtre spécifique'!B3),".","_"),"=""", 'Fenêtre spécifique'!B3,""";"),"")</f>
        <v>public static final String WINDOW_FIXED_SPECIFIC_TITLE="window.fixed.specific.title";</v>
      </c>
    </row>
    <row r="131" spans="1:1" x14ac:dyDescent="0.25">
      <c r="A131" t="str">
        <f>IF('Fenêtre spécifique'!B4&lt;&gt;"",CONCATENATE("public static final String ",SUBSTITUTE(UPPER('Fenêtre spécifique'!B4),".","_"),"=""", 'Fenêtre spécifique'!B4,""";"),"")</f>
        <v/>
      </c>
    </row>
    <row r="132" spans="1:1" x14ac:dyDescent="0.25">
      <c r="A132" t="str">
        <f>IF('Fenêtre spécifique'!B5&lt;&gt;"",CONCATENATE("public static final String ",SUBSTITUTE(UPPER('Fenêtre spécifique'!B5),".","_"),"=""", 'Fenêtre spécifique'!B5,""";"),"")</f>
        <v/>
      </c>
    </row>
    <row r="133" spans="1:1" x14ac:dyDescent="0.25">
      <c r="A133" t="str">
        <f>IF('Fenêtre spécifique'!B6&lt;&gt;"",CONCATENATE("public static final String ",SUBSTITUTE(UPPER('Fenêtre spécifique'!B6),".","_"),"=""", 'Fenêtre spécifique'!B6,""";"),"")</f>
        <v>public static final String WINDOW_EDIT_SPECIFIC_TITLE="window.edit.specific.title";</v>
      </c>
    </row>
    <row r="134" spans="1:1" x14ac:dyDescent="0.25">
      <c r="A134" t="str">
        <f>IF('Fenêtre spécifique'!B7&lt;&gt;"",CONCATENATE("public static final String ",SUBSTITUTE(UPPER('Fenêtre spécifique'!B7),".","_"),"=""", 'Fenêtre spécifique'!B7,""";"),"")</f>
        <v/>
      </c>
    </row>
    <row r="135" spans="1:1" x14ac:dyDescent="0.25">
      <c r="A135" t="str">
        <f>IF('Fenêtre spécifique'!B8&lt;&gt;"",CONCATENATE("public static final String ",SUBSTITUTE(UPPER('Fenêtre spécifique'!B8),".","_"),"=""", 'Fenêtre spécifique'!B8,""";"),"")</f>
        <v/>
      </c>
    </row>
    <row r="136" spans="1:1" x14ac:dyDescent="0.25">
      <c r="A136" t="str">
        <f>IF('Fenêtre spécifique'!B9&lt;&gt;"",CONCATENATE("public static final String ",SUBSTITUTE(UPPER('Fenêtre spécifique'!B9),".","_"),"=""", 'Fenêtre spécifique'!B9,""";"),"")</f>
        <v>public static final String WINDOW_CREATE_SPECIFIC_TITLE="window.create.specific.title";</v>
      </c>
    </row>
    <row r="137" spans="1:1" x14ac:dyDescent="0.25">
      <c r="A137" t="str">
        <f>IF('Fenêtre spécifique'!B10&lt;&gt;"",CONCATENATE("public static final String ",SUBSTITUTE(UPPER('Fenêtre spécifique'!B10),".","_"),"=""", 'Fenêtre spécifique'!B10,""";"),"")</f>
        <v>public static final String WINDOW_CREATE_SPECIFIC_CONTEXT_PANEL_TITLE="window.create.specific.context.panel.title";</v>
      </c>
    </row>
    <row r="138" spans="1:1" x14ac:dyDescent="0.25">
      <c r="A138" t="str">
        <f>IF('Fenêtre spécifique'!B11&lt;&gt;"",CONCATENATE("public static final String ",SUBSTITUTE(UPPER('Fenêtre spécifique'!B11),".","_"),"=""", 'Fenêtre spécifique'!B11,""";"),"")</f>
        <v>public static final String WINDOW_CREATE_SPECIFIC_CONTEXT_PANEL_FILE_LABEL="window.create.specific.context.panel.file.label";</v>
      </c>
    </row>
    <row r="139" spans="1:1" x14ac:dyDescent="0.25">
      <c r="A139" t="str">
        <f>IF('Fenêtre spécifique'!B12&lt;&gt;"",CONCATENATE("public static final String ",SUBSTITUTE(UPPER('Fenêtre spécifique'!B12),".","_"),"=""", 'Fenêtre spécifique'!B12,""";"),"")</f>
        <v>public static final String WINDOW_CREATE_SPECIFIC_DETAILS_PANEL_TITLE="window.create.specific.details.panel.title";</v>
      </c>
    </row>
    <row r="140" spans="1:1" x14ac:dyDescent="0.25">
      <c r="A140"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41" spans="1:1" x14ac:dyDescent="0.25">
      <c r="A141"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42" spans="1:1" x14ac:dyDescent="0.25">
      <c r="A142" t="str">
        <f>IF('Fenêtre spécifique'!B15&lt;&gt;"",CONCATENATE("public static final String ",SUBSTITUTE(UPPER('Fenêtre spécifique'!B15),".","_"),"=""", 'Fenêtre spécifique'!B15,""";"),"")</f>
        <v>public static final String WINDOW_CREATE_SPECIFIC_CREATE_PANEL_TITLE="window.create.specific.create.panel.title";</v>
      </c>
    </row>
    <row r="143" spans="1:1" x14ac:dyDescent="0.25">
      <c r="A143"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44" spans="1:1" x14ac:dyDescent="0.25">
      <c r="A144" t="str">
        <f>IF('Fenêtre spécifique'!B17&lt;&gt;"",CONCATENATE("public static final String ",SUBSTITUTE(UPPER('Fenêtre spécifique'!B17),".","_"),"=""", 'Fenêtre spécifique'!B17,""";"),"")</f>
        <v>public static final String WINDOW_CREATE_SPECIFIC_CREATE_PANEL_ACTION_ADD_LABEL="window.create.specific.create.panel.action.add.label";</v>
      </c>
    </row>
    <row r="145" spans="1:1" x14ac:dyDescent="0.25">
      <c r="A145"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46" spans="1:1" x14ac:dyDescent="0.25">
      <c r="A146"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47" spans="1:1" x14ac:dyDescent="0.25">
      <c r="A147" t="str">
        <f>IF('Fenêtre spécifique'!B20&lt;&gt;"",CONCATENATE("public static final String ",SUBSTITUTE(UPPER('Fenêtre spécifique'!B20),".","_"),"=""", 'Fenêtre spécifique'!B20,""";"),"")</f>
        <v/>
      </c>
    </row>
    <row r="148" spans="1:1" x14ac:dyDescent="0.25">
      <c r="A148" t="str">
        <f>IF('Fenêtre spécifique'!B21&lt;&gt;"",CONCATENATE("public static final String ",SUBSTITUTE(UPPER('Fenêtre spécifique'!B21),".","_"),"=""", 'Fenêtre spécifique'!B21,""";"),"")</f>
        <v/>
      </c>
    </row>
    <row r="149" spans="1:1" x14ac:dyDescent="0.25">
      <c r="A149" t="str">
        <f>IF('Fenêtre spécifique'!B22&lt;&gt;"",CONCATENATE("public static final String ",SUBSTITUTE(UPPER('Fenêtre spécifique'!B22),".","_"),"=""", 'Fenêtre spécifique'!B22,""";"),"")</f>
        <v>public static final String WINDOW_SPECIFIC_INFORMATION_PANEL_TITLE="window.specific.information.panel.title";</v>
      </c>
    </row>
    <row r="150" spans="1:1" x14ac:dyDescent="0.25">
      <c r="A150" t="str">
        <f>IF('Fenêtre spécifique'!B23&lt;&gt;"",CONCATENATE("public static final String ",SUBSTITUTE(UPPER('Fenêtre spécifique'!B23),".","_"),"=""", 'Fenêtre spécifique'!B23,""";"),"")</f>
        <v>public static final String WINDOW_SPECIFIC_INFORMATION_PANEL_TEXT="window.specific.information.panel.text";</v>
      </c>
    </row>
    <row r="151" spans="1:1" x14ac:dyDescent="0.25">
      <c r="A151" t="str">
        <f>IF('Fenêtre spécifique'!B24&lt;&gt;"",CONCATENATE("public static final String ",SUBSTITUTE(UPPER('Fenêtre spécifique'!B24),".","_"),"=""", 'Fenêtre spécifique'!B24,""";"),"")</f>
        <v>public static final String WINDOW_SPECIFIC_WARNING_PANEL_TITLE="window.specific.warning.panel.title";</v>
      </c>
    </row>
    <row r="152" spans="1:1" x14ac:dyDescent="0.25">
      <c r="A152" t="str">
        <f>IF('Fenêtre spécifique'!B25&lt;&gt;"",CONCATENATE("public static final String ",SUBSTITUTE(UPPER('Fenêtre spécifique'!B25),".","_"),"=""", 'Fenêtre spécifique'!B25,""";"),"")</f>
        <v>public static final String WINDOW_SPECIFIC_WARNING_PANEL_TEXT="window.specific.warning.panel.text";</v>
      </c>
    </row>
    <row r="153" spans="1:1" x14ac:dyDescent="0.25">
      <c r="A153" t="str">
        <f>IF('Fenêtre spécifique'!B26&lt;&gt;"",CONCATENATE("public static final String ",SUBSTITUTE(UPPER('Fenêtre spécifique'!B26),".","_"),"=""", 'Fenêtre spécifique'!B26,""";"),"")</f>
        <v/>
      </c>
    </row>
    <row r="154" spans="1:1" x14ac:dyDescent="0.25">
      <c r="A154" t="str">
        <f>IF('Fenêtre spécifique'!B27&lt;&gt;"",CONCATENATE("public static final String ",SUBSTITUTE(UPPER('Fenêtre spécifique'!B27),".","_"),"=""", 'Fenêtre spécifique'!B27,""";"),"")</f>
        <v/>
      </c>
    </row>
    <row r="155" spans="1:1" x14ac:dyDescent="0.25">
      <c r="A155" t="str">
        <f>IF('Fenêtre spécifique'!B28&lt;&gt;"",CONCATENATE("public static final String ",SUBSTITUTE(UPPER('Fenêtre spécifique'!B28),".","_"),"=""", 'Fenêtre spécifique'!B28,""";"),"")</f>
        <v/>
      </c>
    </row>
    <row r="156" spans="1:1" x14ac:dyDescent="0.25">
      <c r="A156" t="str">
        <f>IF('Fenêtre spécifique'!B29&lt;&gt;"",CONCATENATE("public static final String ",SUBSTITUTE(UPPER('Fenêtre spécifique'!B29),".","_"),"=""", 'Fenêtre spécifique'!B29,""";"),"")</f>
        <v/>
      </c>
    </row>
    <row r="157" spans="1:1" x14ac:dyDescent="0.25">
      <c r="A157" t="str">
        <f>IF('Fenêtre spécifique'!B30&lt;&gt;"",CONCATENATE("public static final String ",SUBSTITUTE(UPPER('Fenêtre spécifique'!B30),".","_"),"=""", 'Fenêtre spécifique'!B30,""";"),"")</f>
        <v/>
      </c>
    </row>
    <row r="158" spans="1:1" x14ac:dyDescent="0.25">
      <c r="A158" t="str">
        <f>IF('Fenêtre spécifique'!B31&lt;&gt;"",CONCATENATE("public static final String ",SUBSTITUTE(UPPER('Fenêtre spécifique'!B31),".","_"),"=""", 'Fenêtre spécifique'!B31,""";"),"")</f>
        <v/>
      </c>
    </row>
    <row r="159" spans="1:1" x14ac:dyDescent="0.25">
      <c r="A159" t="str">
        <f>IF('Fenêtre spécifique'!B32&lt;&gt;"",CONCATENATE("public static final String ",SUBSTITUTE(UPPER('Fenêtre spécifique'!B32),".","_"),"=""", 'Fenêtre spécifique'!B32,""";"),"")</f>
        <v/>
      </c>
    </row>
    <row r="160" spans="1:1" x14ac:dyDescent="0.25">
      <c r="A160" t="str">
        <f>IF('Fenêtre spécifique'!B33&lt;&gt;"",CONCATENATE("public static final String ",SUBSTITUTE(UPPER('Fenêtre spécifique'!B33),".","_"),"=""", 'Fenêtre spécifique'!B33,""";"),"")</f>
        <v/>
      </c>
    </row>
    <row r="161" spans="1:1" x14ac:dyDescent="0.25">
      <c r="A161" t="str">
        <f>IF('Fenêtre spécifique'!B34&lt;&gt;"",CONCATENATE("public static final String ",SUBSTITUTE(UPPER('Fenêtre spécifique'!B34),".","_"),"=""", 'Fenêtre spécifique'!B34,""";"),"")</f>
        <v/>
      </c>
    </row>
    <row r="162" spans="1:1" x14ac:dyDescent="0.25">
      <c r="A162" t="str">
        <f>IF('Fenêtre spécifique'!B35&lt;&gt;"",CONCATENATE("public static final String ",SUBSTITUTE(UPPER('Fenêtre spécifique'!B35),".","_"),"=""", 'Fenêtre spécifique'!B35,""";"),"")</f>
        <v/>
      </c>
    </row>
    <row r="163" spans="1:1" x14ac:dyDescent="0.25">
      <c r="A163" t="str">
        <f>IF('Fenêtre spécifique'!B36&lt;&gt;"",CONCATENATE("public static final String ",SUBSTITUTE(UPPER('Fenêtre spécifique'!B36),".","_"),"=""", 'Fenêtre spécifique'!B36,""";"),"")</f>
        <v/>
      </c>
    </row>
    <row r="164" spans="1:1" x14ac:dyDescent="0.25">
      <c r="A164" t="str">
        <f>IF('Fenêtre spécifique'!B37&lt;&gt;"",CONCATENATE("public static final String ",SUBSTITUTE(UPPER('Fenêtre spécifique'!B37),".","_"),"=""", 'Fenêtre spécifique'!B37,""";"),"")</f>
        <v/>
      </c>
    </row>
    <row r="165" spans="1:1" x14ac:dyDescent="0.25">
      <c r="A165" t="str">
        <f>IF('Fenêtre Chargement document'!B2&lt;&gt;"",CONCATENATE("public static final String ",SUBSTITUTE(UPPER('Fenêtre Chargement document'!B2),".","_"),"=""", 'Fenêtre Chargement document'!B2,""";"),"")</f>
        <v/>
      </c>
    </row>
    <row r="166" spans="1:1" x14ac:dyDescent="0.25">
      <c r="A166" t="str">
        <f>IF('Fenêtre Chargement document'!B3&lt;&gt;"",CONCATENATE("public static final String ",SUBSTITUTE(UPPER('Fenêtre Chargement document'!B3),".","_"),"=""", 'Fenêtre Chargement document'!B3,""";"),"")</f>
        <v>public static final String WINDOW_TYPE_CONFIGURATION_DIDACTIC="window.type.configuration.DIDACTIC";</v>
      </c>
    </row>
    <row r="167" spans="1:1" x14ac:dyDescent="0.25">
      <c r="A167"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68" spans="1:1" x14ac:dyDescent="0.25">
      <c r="A168" t="str">
        <f>IF('Fenêtre Chargement document'!B5&lt;&gt;"",CONCATENATE("public static final String ",SUBSTITUTE(UPPER('Fenêtre Chargement document'!B5),".","_"),"=""", 'Fenêtre Chargement document'!B5,""";"),"")</f>
        <v>public static final String WINDOW_LOAD_TEXTS_TITLE="window.load.texts.title";</v>
      </c>
    </row>
    <row r="169" spans="1:1" x14ac:dyDescent="0.25">
      <c r="A169"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70" spans="1:1" x14ac:dyDescent="0.25">
      <c r="A170"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71" spans="1:1" x14ac:dyDescent="0.25">
      <c r="A171"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72" spans="1:1" x14ac:dyDescent="0.25">
      <c r="A172" t="str">
        <f>IF('Fenêtre Chargement document'!B9&lt;&gt;"",CONCATENATE("public static final String ",SUBSTITUTE(UPPER('Fenêtre Chargement document'!B9),".","_"),"=""", 'Fenêtre Chargement document'!B9,""";"),"")</f>
        <v>public static final String WINDOW_LOAD_TEXTS_FOLDER_PANEL_TITLE="window.load.texts.folder.panel.title";</v>
      </c>
    </row>
    <row r="173" spans="1:1" x14ac:dyDescent="0.25">
      <c r="A173" t="str">
        <f>IF('Fenêtre Chargement document'!B10&lt;&gt;"",CONCATENATE("public static final String ",SUBSTITUTE(UPPER('Fenêtre Chargement document'!B10),".","_"),"=""", 'Fenêtre Chargement document'!B10,""";"),"")</f>
        <v>public static final String WINDOW_LOAD_TEXTS_FOLDER_LABEL="window.load.texts.folder.label";</v>
      </c>
    </row>
    <row r="174" spans="1:1" x14ac:dyDescent="0.25">
      <c r="A174" t="str">
        <f>IF('Fenêtre Chargement document'!B11&lt;&gt;"",CONCATENATE("public static final String ",SUBSTITUTE(UPPER('Fenêtre Chargement document'!B11),".","_"),"=""", 'Fenêtre Chargement document'!B11,""";"),"")</f>
        <v>public static final String WINDOW_LOAD_TEXTS_FOLDER_BUTTON_LABEL="window.load.texts.folder.button.label";</v>
      </c>
    </row>
    <row r="175" spans="1:1" x14ac:dyDescent="0.25">
      <c r="A175"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76" spans="1:1" x14ac:dyDescent="0.25">
      <c r="A176" t="str">
        <f>IF('Fenêtre Chargement document'!B13&lt;&gt;"",CONCATENATE("public static final String ",SUBSTITUTE(UPPER('Fenêtre Chargement document'!B13),".","_"),"=""", 'Fenêtre Chargement document'!B13,""";"),"")</f>
        <v>public static final String WINDOW_LOAD_TEXTS_START_BUTTON_LABEL="window.load.texts.start.button.label";</v>
      </c>
    </row>
    <row r="177" spans="1:1" x14ac:dyDescent="0.25">
      <c r="A177" t="str">
        <f>IF('Fenêtre Chargement document'!B14&lt;&gt;"",CONCATENATE("public static final String ",SUBSTITUTE(UPPER('Fenêtre Chargement document'!B14),".","_"),"=""", 'Fenêtre Chargement document'!B14,""";"),"")</f>
        <v>public static final String WINDOW_LOAD_TEXTS_START_PANEL_TITLE="window.load.texts.start.panel.title";</v>
      </c>
    </row>
    <row r="178" spans="1:1" x14ac:dyDescent="0.25">
      <c r="A178"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79" spans="1:1" x14ac:dyDescent="0.25">
      <c r="A179" t="str">
        <f>IF('Fenêtre Chargement document'!B16&lt;&gt;"",CONCATENATE("public static final String ",SUBSTITUTE(UPPER('Fenêtre Chargement document'!B16),".","_"),"=""", 'Fenêtre Chargement document'!B16,""";"),"")</f>
        <v>public static final String WINDOW_LOAD_TEXTS_INFORMATIONS_MESSAGE="window.load.texts.informations.message";</v>
      </c>
    </row>
    <row r="180" spans="1:1" x14ac:dyDescent="0.25">
      <c r="A180" t="str">
        <f>IF('Fenêtre Chargement document'!B17&lt;&gt;"",CONCATENATE("public static final String ",SUBSTITUTE(UPPER('Fenêtre Chargement document'!B17),".","_"),"=""", 'Fenêtre Chargement document'!B17,""";"),"")</f>
        <v>public static final String WINDOW_LOAD_TEXTS_WARNING_PANEL_TITLE="window.load.texts.warning.panel.title";</v>
      </c>
    </row>
    <row r="181" spans="1:1" x14ac:dyDescent="0.25">
      <c r="A181" t="str">
        <f>IF('Fenêtre Chargement document'!B18&lt;&gt;"",CONCATENATE("public static final String ",SUBSTITUTE(UPPER('Fenêtre Chargement document'!B18),".","_"),"=""", 'Fenêtre Chargement document'!B18,""";"),"")</f>
        <v>public static final String WINDOW_LOAD_TEXTS_WARNING_MESSAGE="window.load.texts.warning.message";</v>
      </c>
    </row>
    <row r="182" spans="1:1" x14ac:dyDescent="0.25">
      <c r="A182"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83" spans="1:1" x14ac:dyDescent="0.25">
      <c r="A183"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84" spans="1:1" x14ac:dyDescent="0.25">
      <c r="A184" t="str">
        <f>IF('Fenêtre Chargement document'!B21&lt;&gt;"",CONCATENATE("public static final String ",SUBSTITUTE(UPPER('Fenêtre Chargement document'!B21),".","_"),"=""", 'Fenêtre Chargement document'!B21,""";"),"")</f>
        <v>public static final String WINDOW_LOAD_TEXTS_CHOOSE_SEARCH_LABEL="window.load.texts.choose.search.label";</v>
      </c>
    </row>
    <row r="185" spans="1:1" x14ac:dyDescent="0.25">
      <c r="A185" t="str">
        <f>IF('Fenêtre Chargement document'!B22&lt;&gt;"",CONCATENATE("public static final String ",SUBSTITUTE(UPPER('Fenêtre Chargement document'!B22),".","_"),"=""", 'Fenêtre Chargement document'!B22,""";"),"")</f>
        <v/>
      </c>
    </row>
    <row r="186" spans="1:1" x14ac:dyDescent="0.25">
      <c r="A186" t="str">
        <f>IF('Fenêtre Chargement document'!B23&lt;&gt;"",CONCATENATE("public static final String ",SUBSTITUTE(UPPER('Fenêtre Chargement document'!B23),".","_"),"=""", 'Fenêtre Chargement document'!B23,""";"),"")</f>
        <v/>
      </c>
    </row>
    <row r="187" spans="1:1" x14ac:dyDescent="0.25">
      <c r="A187" t="str">
        <f>IF('Fenêtre Chargement document'!B24&lt;&gt;"",CONCATENATE("public static final String ",SUBSTITUTE(UPPER('Fenêtre Chargement document'!B24),".","_"),"=""", 'Fenêtre Chargement document'!B24,""";"),"")</f>
        <v/>
      </c>
    </row>
    <row r="188" spans="1:1" x14ac:dyDescent="0.25">
      <c r="A188" t="str">
        <f>IF('Choix bibliotheque texte'!B2&lt;&gt;"",CONCATENATE("public static final String ",SUBSTITUTE(UPPER('Choix bibliotheque texte'!B2),".","_"),"=""", 'Choix bibliotheque texte'!B2,""";"),"")</f>
        <v/>
      </c>
    </row>
    <row r="189" spans="1:1" x14ac:dyDescent="0.25">
      <c r="A189"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90" spans="1:1" x14ac:dyDescent="0.25">
      <c r="A190" t="str">
        <f>IF('Choix bibliotheque texte'!B4&lt;&gt;"",CONCATENATE("public static final String ",SUBSTITUTE(UPPER('Choix bibliotheque texte'!B4),".","_"),"=""", 'Choix bibliotheque texte'!B4,""";"),"")</f>
        <v/>
      </c>
    </row>
    <row r="191" spans="1:1" x14ac:dyDescent="0.25">
      <c r="A191" t="str">
        <f>IF('Choix bibliotheque texte'!B5&lt;&gt;"",CONCATENATE("public static final String ",SUBSTITUTE(UPPER('Choix bibliotheque texte'!B5),".","_"),"=""", 'Choix bibliotheque texte'!B5,""";"),"")</f>
        <v/>
      </c>
    </row>
    <row r="192" spans="1:1" x14ac:dyDescent="0.25">
      <c r="A192" t="str">
        <f>IF('Choix bibliotheque texte'!B6&lt;&gt;"",CONCATENATE("public static final String ",SUBSTITUTE(UPPER('Choix bibliotheque texte'!B6),".","_"),"=""", 'Choix bibliotheque texte'!B6,""";"),"")</f>
        <v/>
      </c>
    </row>
    <row r="193" spans="1:1" x14ac:dyDescent="0.25">
      <c r="A193" t="str">
        <f>IF('Choix bibliotheque texte'!B7&lt;&gt;"",CONCATENATE("public static final String ",SUBSTITUTE(UPPER('Choix bibliotheque texte'!B7),".","_"),"=""", 'Choix bibliotheque texte'!B7,""";"),"")</f>
        <v/>
      </c>
    </row>
    <row r="194" spans="1:1" x14ac:dyDescent="0.25">
      <c r="A194" t="str">
        <f>IF('Choix bibliotheque texte'!B8&lt;&gt;"",CONCATENATE("public static final String ",SUBSTITUTE(UPPER('Choix bibliotheque texte'!B8),".","_"),"=""", 'Choix bibliotheque texte'!B8,""";"),"")</f>
        <v/>
      </c>
    </row>
    <row r="195" spans="1:1" x14ac:dyDescent="0.25">
      <c r="A195" t="str">
        <f>IF('Choix bibliotheque texte'!B9&lt;&gt;"",CONCATENATE("public static final String ",SUBSTITUTE(UPPER('Choix bibliotheque texte'!B9),".","_"),"=""", 'Choix bibliotheque texte'!B9,""";"),"")</f>
        <v/>
      </c>
    </row>
    <row r="196" spans="1:1" x14ac:dyDescent="0.25">
      <c r="A196" t="str">
        <f>IF('Choix bibliotheque texte'!B10&lt;&gt;"",CONCATENATE("public static final String ",SUBSTITUTE(UPPER('Choix bibliotheque texte'!B10),".","_"),"=""", 'Choix bibliotheque texte'!B10,""";"),"")</f>
        <v/>
      </c>
    </row>
    <row r="197" spans="1:1" x14ac:dyDescent="0.25">
      <c r="A197" t="str">
        <f>IF('Choix bibliotheque texte'!B11&lt;&gt;"",CONCATENATE("public static final String ",SUBSTITUTE(UPPER('Choix bibliotheque texte'!B11),".","_"),"=""", 'Choix bibliotheque texte'!B11,""";"),"")</f>
        <v/>
      </c>
    </row>
    <row r="198" spans="1:1" x14ac:dyDescent="0.25">
      <c r="A198" t="str">
        <f>IF('Choix bibliotheque texte'!B12&lt;&gt;"",CONCATENATE("public static final String ",SUBSTITUTE(UPPER('Choix bibliotheque texte'!B12),".","_"),"=""", 'Choix bibliotheque texte'!B12,""";"),"")</f>
        <v/>
      </c>
    </row>
    <row r="199" spans="1:1" x14ac:dyDescent="0.25">
      <c r="A199" t="str">
        <f>IF('Fenetre Corpus'!B2&lt;&gt;"",CONCATENATE("public static final String ",SUBSTITUTE(UPPER('Fenetre Corpus'!B2),".","_"),"=""", 'Fenetre Corpus'!B2,""";"),"")</f>
        <v/>
      </c>
    </row>
    <row r="200" spans="1:1" x14ac:dyDescent="0.25">
      <c r="A200" t="str">
        <f>IF('Fenetre Corpus'!B3&lt;&gt;"",CONCATENATE("public static final String ",SUBSTITUTE(UPPER('Fenetre Corpus'!B3),".","_"),"=""", 'Fenetre Corpus'!B3,""";"),"")</f>
        <v>public static final String WINDOW_CREATE_CORPUS_TITLE="window.create.corpus.title";</v>
      </c>
    </row>
    <row r="201" spans="1:1" x14ac:dyDescent="0.25">
      <c r="A201" t="str">
        <f>IF('Fenetre Corpus'!B4&lt;&gt;"",CONCATENATE("public static final String ",SUBSTITUTE(UPPER('Fenetre Corpus'!B4),".","_"),"=""", 'Fenetre Corpus'!B4,""";"),"")</f>
        <v>public static final String WINDOW_CREATE_CORPUS_FILE_PANEL_TITLE="window.create.corpus.file.panel.title";</v>
      </c>
    </row>
    <row r="202" spans="1:1" x14ac:dyDescent="0.25">
      <c r="A202" t="str">
        <f>IF('Fenetre Corpus'!B5&lt;&gt;"",CONCATENATE("public static final String ",SUBSTITUTE(UPPER('Fenetre Corpus'!B5),".","_"),"=""", 'Fenetre Corpus'!B5,""";"),"")</f>
        <v>public static final String WINDOW_CREATE_CORPUS_NAME_LABEL="window.create.corpus.name.label";</v>
      </c>
    </row>
    <row r="203" spans="1:1" x14ac:dyDescent="0.25">
      <c r="A203" t="str">
        <f>IF('Fenetre Corpus'!B6&lt;&gt;"",CONCATENATE("public static final String ",SUBSTITUTE(UPPER('Fenetre Corpus'!B6),".","_"),"=""", 'Fenetre Corpus'!B6,""";"),"")</f>
        <v>public static final String WINDOW_CREATE_CORPUS_CONTENT_PANEL_TITLE="window.create.corpus.content.panel.title";</v>
      </c>
    </row>
    <row r="204" spans="1:1" x14ac:dyDescent="0.25">
      <c r="A204" t="str">
        <f>IF('Fenetre Corpus'!B7&lt;&gt;"",CONCATENATE("public static final String ",SUBSTITUTE(UPPER('Fenetre Corpus'!B7),".","_"),"=""", 'Fenetre Corpus'!B7,""";"),"")</f>
        <v>public static final String WINDOW_CREATE_CORPUS_ACTION_PANEL_TITLE="window.create.corpus.action.panel.title";</v>
      </c>
    </row>
    <row r="205" spans="1:1" x14ac:dyDescent="0.25">
      <c r="A205" t="str">
        <f>IF('Fenetre Corpus'!B8&lt;&gt;"",CONCATENATE("public static final String ",SUBSTITUTE(UPPER('Fenetre Corpus'!B8),".","_"),"=""", 'Fenetre Corpus'!B8,""";"),"")</f>
        <v>public static final String WINDOW_CREATE_CORPUS_ACTION_CREATE_TEXT_BUTTON_TITLE="window.create.corpus.action.create.text.button.title";</v>
      </c>
    </row>
    <row r="206" spans="1:1" x14ac:dyDescent="0.25">
      <c r="A206" t="str">
        <f>IF('Fenetre Corpus'!B9&lt;&gt;"",CONCATENATE("public static final String ",SUBSTITUTE(UPPER('Fenetre Corpus'!B9),".","_"),"=""", 'Fenetre Corpus'!B9,""";"),"")</f>
        <v>public static final String WINDOW_FIXED_ERROR_META_BLANK_LINE_PANEL_TITLE="window.fixed.error.meta.blank.line.panel.title";</v>
      </c>
    </row>
    <row r="207" spans="1:1" x14ac:dyDescent="0.25">
      <c r="A207" t="str">
        <f>IF('Fenetre Corpus'!B10&lt;&gt;"",CONCATENATE("public static final String ",SUBSTITUTE(UPPER('Fenetre Corpus'!B10),".","_"),"=""", 'Fenetre Corpus'!B10,""";"),"")</f>
        <v>public static final String WINDOW_FIXED_ERROR_META_BLANK_LINE_PANEL_SAVE_QUIT_BUTTON_LABEL="window.fixed.error.meta.blank.line.panel.save.quit.button.label";</v>
      </c>
    </row>
    <row r="208" spans="1:1" x14ac:dyDescent="0.25">
      <c r="A208" t="str">
        <f>IF('Fenetre Corpus'!B11&lt;&gt;"",CONCATENATE("public static final String ",SUBSTITUTE(UPPER('Fenetre Corpus'!B11),".","_"),"=""", 'Fenetre Corpus'!B11,""";"),"")</f>
        <v>public static final String WINDOW_FIXED_ERROR_META_BLANK_LINE_PANEL_SAVE_NEXT_BUTTON_LABEL="window.fixed.error.meta.blank.line.panel.save.next.button.label";</v>
      </c>
    </row>
    <row r="209" spans="1:1" x14ac:dyDescent="0.25">
      <c r="A209" t="str">
        <f>IF('Fenetre Corpus'!B12&lt;&gt;"",CONCATENATE("public static final String ",SUBSTITUTE(UPPER('Fenetre Corpus'!B12),".","_"),"=""", 'Fenetre Corpus'!B12,""";"),"")</f>
        <v>public static final String WINDOW_MANAGE_CORPUS_TITLE="window.manage.corpus.title";</v>
      </c>
    </row>
    <row r="210" spans="1:1" x14ac:dyDescent="0.25">
      <c r="A210" t="str">
        <f>IF('Fenetre Corpus'!B13&lt;&gt;"",CONCATENATE("public static final String ",SUBSTITUTE(UPPER('Fenetre Corpus'!B13),".","_"),"=""", 'Fenetre Corpus'!B13,""";"),"")</f>
        <v>public static final String WINDOW_MANAGE_TEXTS_ADD_TEXT_ACTION_BUTTON_SAVE_AND_QUIT_LABEL="window.manage.texts.add.text.action.button.save.and.quit.label";</v>
      </c>
    </row>
    <row r="211" spans="1:1" x14ac:dyDescent="0.25">
      <c r="A211" t="str">
        <f>IF('Fenetre Corpus'!B14&lt;&gt;"",CONCATENATE("public static final String ",SUBSTITUTE(UPPER('Fenetre Corpus'!B14),".","_"),"=""", 'Fenetre Corpus'!B14,""";"),"")</f>
        <v/>
      </c>
    </row>
    <row r="212" spans="1:1" x14ac:dyDescent="0.25">
      <c r="A212" t="str">
        <f>IF('Fenetre Corpus'!B15&lt;&gt;"",CONCATENATE("public static final String ",SUBSTITUTE(UPPER('Fenetre Corpus'!B15),".","_"),"=""", 'Fenetre Corpus'!B15,""";"),"")</f>
        <v/>
      </c>
    </row>
    <row r="213" spans="1:1" x14ac:dyDescent="0.25">
      <c r="A213" t="str">
        <f>IF('Fenetre Corpus'!B16&lt;&gt;"",CONCATENATE("public static final String ",SUBSTITUTE(UPPER('Fenetre Corpus'!B16),".","_"),"=""", 'Fenetre Corpus'!B16,""";"),"")</f>
        <v/>
      </c>
    </row>
    <row r="214" spans="1:1" x14ac:dyDescent="0.25">
      <c r="A214" t="str">
        <f>IF('Fenetre Corpus'!B17&lt;&gt;"",CONCATENATE("public static final String ",SUBSTITUTE(UPPER('Fenetre Corpus'!B17),".","_"),"=""", 'Fenetre Corpus'!B17,""";"),"")</f>
        <v/>
      </c>
    </row>
    <row r="215" spans="1:1" x14ac:dyDescent="0.25">
      <c r="A215" t="str">
        <f>IF('Fenetre Corpus'!B18&lt;&gt;"",CONCATENATE("public static final String ",SUBSTITUTE(UPPER('Fenetre Corpus'!B18),".","_"),"=""", 'Fenetre Corpus'!B18,""";"),"")</f>
        <v/>
      </c>
    </row>
    <row r="216" spans="1:1" x14ac:dyDescent="0.25">
      <c r="A216" t="str">
        <f>IF('Fenetre Corpus'!B19&lt;&gt;"",CONCATENATE("public static final String ",SUBSTITUTE(UPPER('Fenetre Corpus'!B19),".","_"),"=""", 'Fenetre Corpus'!B19,""";"),"")</f>
        <v/>
      </c>
    </row>
    <row r="217" spans="1:1" x14ac:dyDescent="0.25">
      <c r="A217" t="str">
        <f>IF('Fenetre Corpus'!B20&lt;&gt;"",CONCATENATE("public static final String ",SUBSTITUTE(UPPER('Fenetre Corpus'!B20),".","_"),"=""", 'Fenetre Corpus'!B20,""";"),"")</f>
        <v/>
      </c>
    </row>
    <row r="218" spans="1:1" x14ac:dyDescent="0.25">
      <c r="A218" t="str">
        <f>IF('Fenetre Creation texte'!B2&lt;&gt;"",CONCATENATE("public static final String ",SUBSTITUTE(UPPER('Fenetre Creation texte'!B2),".","_"),"=""", 'Fenetre Creation texte'!B2,""";"),"")</f>
        <v/>
      </c>
    </row>
    <row r="219" spans="1:1" x14ac:dyDescent="0.25">
      <c r="A219" t="str">
        <f>IF('Fenetre Creation texte'!B3&lt;&gt;"",CONCATENATE("public static final String ",SUBSTITUTE(UPPER('Fenetre Creation texte'!B3),".","_"),"=""", 'Fenetre Creation texte'!B3,""";"),"")</f>
        <v>public static final String WINDOW_CREATE_TEXT_TITLE="window.create.text.title";</v>
      </c>
    </row>
    <row r="220" spans="1:1" x14ac:dyDescent="0.25">
      <c r="A220" t="str">
        <f>IF('Fenetre Creation texte'!B4&lt;&gt;"",CONCATENATE("public static final String ",SUBSTITUTE(UPPER('Fenetre Creation texte'!B4),".","_"),"=""", 'Fenetre Creation texte'!B4,""";"),"")</f>
        <v>public static final String WINDOW_CREATE_TEXT_ACTION_PANEL_TITLE="window.create.text.action.panel.title";</v>
      </c>
    </row>
    <row r="221" spans="1:1" x14ac:dyDescent="0.25">
      <c r="A221"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22" spans="1:1" x14ac:dyDescent="0.25">
      <c r="A222"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23" spans="1:1" x14ac:dyDescent="0.25">
      <c r="A223"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24" spans="1:1" x14ac:dyDescent="0.25">
      <c r="A224" t="str">
        <f>IF('Fenetre Creation texte'!B8&lt;&gt;"",CONCATENATE("public static final String ",SUBSTITUTE(UPPER('Fenetre Creation texte'!B8),".","_"),"=""", 'Fenetre Creation texte'!B8,""";"),"")</f>
        <v/>
      </c>
    </row>
    <row r="225" spans="1:1" x14ac:dyDescent="0.25">
      <c r="A225" t="str">
        <f>IF('Fenetre Creation texte'!B9&lt;&gt;"",CONCATENATE("public static final String ",SUBSTITUTE(UPPER('Fenetre Creation texte'!B9),".","_"),"=""", 'Fenetre Creation texte'!B9,""";"),"")</f>
        <v/>
      </c>
    </row>
    <row r="226" spans="1:1" x14ac:dyDescent="0.25">
      <c r="A226" t="str">
        <f>IF('Fenetre Creation texte'!B10&lt;&gt;"",CONCATENATE("public static final String ",SUBSTITUTE(UPPER('Fenetre Creation texte'!B10),".","_"),"=""", 'Fenetre Creation texte'!B10,""";"),"")</f>
        <v/>
      </c>
    </row>
    <row r="227" spans="1:1" x14ac:dyDescent="0.25">
      <c r="A227" t="str">
        <f>IF('Fenetre Creation texte'!B11&lt;&gt;"",CONCATENATE("public static final String ",SUBSTITUTE(UPPER('Fenetre Creation texte'!B11),".","_"),"=""", 'Fenetre Creation texte'!B11,""";"),"")</f>
        <v/>
      </c>
    </row>
    <row r="228" spans="1:1" x14ac:dyDescent="0.25">
      <c r="A228" t="str">
        <f>IF('Fenetre Creation texte'!B12&lt;&gt;"",CONCATENATE("public static final String ",SUBSTITUTE(UPPER('Fenetre Creation texte'!B12),".","_"),"=""", 'Fenetre Creation texte'!B12,""";"),"")</f>
        <v/>
      </c>
    </row>
    <row r="229" spans="1:1" x14ac:dyDescent="0.25">
      <c r="A229" t="str">
        <f>IF('Fenetre Creation texte'!B13&lt;&gt;"",CONCATENATE("public static final String ",SUBSTITUTE(UPPER('Fenetre Creation texte'!B13),".","_"),"=""", 'Fenetre Creation texte'!B13,""";"),"")</f>
        <v/>
      </c>
    </row>
    <row r="230" spans="1:1" x14ac:dyDescent="0.25">
      <c r="A230" t="str">
        <f>IF('Fenetre Creation texte'!B14&lt;&gt;"",CONCATENATE("public static final String ",SUBSTITUTE(UPPER('Fenetre Creation texte'!B14),".","_"),"=""", 'Fenetre Creation texte'!B14,""";"),"")</f>
        <v/>
      </c>
    </row>
    <row r="231" spans="1:1" x14ac:dyDescent="0.25">
      <c r="A231" t="str">
        <f>IF('Fenetre Creation texte'!B15&lt;&gt;"",CONCATENATE("public static final String ",SUBSTITUTE(UPPER('Fenetre Creation texte'!B15),".","_"),"=""", 'Fenetre Creation texte'!B15,""";"),"")</f>
        <v/>
      </c>
    </row>
    <row r="232" spans="1:1" x14ac:dyDescent="0.25">
      <c r="A232" t="str">
        <f>IF('Fenetre Creation texte'!B16&lt;&gt;"",CONCATENATE("public static final String ",SUBSTITUTE(UPPER('Fenetre Creation texte'!B16),".","_"),"=""", 'Fenetre Creation texte'!B16,""";"),"")</f>
        <v/>
      </c>
    </row>
    <row r="233" spans="1:1" x14ac:dyDescent="0.25">
      <c r="A233" t="str">
        <f>IF('Fenetre Creation texte'!B17&lt;&gt;"",CONCATENATE("public static final String ",SUBSTITUTE(UPPER('Fenetre Creation texte'!B17),".","_"),"=""", 'Fenetre Creation texte'!B17,""";"),"")</f>
        <v/>
      </c>
    </row>
    <row r="234" spans="1:1" x14ac:dyDescent="0.25">
      <c r="A234" t="str">
        <f>IF('Fenetre Creation texte'!B18&lt;&gt;"",CONCATENATE("public static final String ",SUBSTITUTE(UPPER('Fenetre Creation texte'!B18),".","_"),"=""", 'Fenetre Creation texte'!B18,""";"),"")</f>
        <v/>
      </c>
    </row>
    <row r="235" spans="1:1" x14ac:dyDescent="0.25">
      <c r="A235" t="str">
        <f>IF('Fenetre Creation texte'!B19&lt;&gt;"",CONCATENATE("public static final String ",SUBSTITUTE(UPPER('Fenetre Creation texte'!B19),".","_"),"=""", 'Fenetre Creation texte'!B19,""";"),"")</f>
        <v/>
      </c>
    </row>
    <row r="236" spans="1:1" x14ac:dyDescent="0.25">
      <c r="A236" t="str">
        <f>IF('Fenetre Creation texte'!B20&lt;&gt;"",CONCATENATE("public static final String ",SUBSTITUTE(UPPER('Fenetre Creation texte'!B20),".","_"),"=""", 'Fenetre Creation texte'!B20,""";"),"")</f>
        <v/>
      </c>
    </row>
    <row r="237" spans="1:1" x14ac:dyDescent="0.25">
      <c r="A237" t="str">
        <f>IF('Fenetre Creation texte'!B21&lt;&gt;"",CONCATENATE("public static final String ",SUBSTITUTE(UPPER('Fenetre Creation texte'!B21),".","_"),"=""", 'Fenetre Creation texte'!B21,""";"),"")</f>
        <v/>
      </c>
    </row>
    <row r="238" spans="1:1" x14ac:dyDescent="0.25">
      <c r="A238" t="str">
        <f>IF('Fenetre Gerer les textes'!B2&lt;&gt;"",CONCATENATE("public static final String ",SUBSTITUTE(UPPER('Fenetre Gerer les textes'!B2),".","_"),"=""", 'Fenetre Gerer les textes'!B2,""";"),"")</f>
        <v/>
      </c>
    </row>
    <row r="239" spans="1:1" x14ac:dyDescent="0.25">
      <c r="A239" t="str">
        <f>IF('Fenetre Gerer les textes'!B3&lt;&gt;"",CONCATENATE("public static final String ",SUBSTITUTE(UPPER('Fenetre Gerer les textes'!B3),".","_"),"=""", 'Fenetre Gerer les textes'!B3,""";"),"")</f>
        <v>public static final String WINDOW_DISPLAY_TEXTS_PANEL_LABEL="window.display.texts.panel.label";</v>
      </c>
    </row>
    <row r="240" spans="1:1" x14ac:dyDescent="0.25">
      <c r="A240" t="str">
        <f>IF('Fenetre Gerer les textes'!B4&lt;&gt;"",CONCATENATE("public static final String ",SUBSTITUTE(UPPER('Fenetre Gerer les textes'!B4),".","_"),"=""", 'Fenetre Gerer les textes'!B4,""";"),"")</f>
        <v>public static final String WINDOW_DISPLAY_CORPUS_EDIT_BUTTON_LABEL="window.display.corpus.edit.button.label";</v>
      </c>
    </row>
    <row r="241" spans="1:1" x14ac:dyDescent="0.25">
      <c r="A241" t="str">
        <f>IF('Fenetre Gerer les textes'!B5&lt;&gt;"",CONCATENATE("public static final String ",SUBSTITUTE(UPPER('Fenetre Gerer les textes'!B5),".","_"),"=""", 'Fenetre Gerer les textes'!B5,""";"),"")</f>
        <v>public static final String WINDOW_DISPLAY_TEXTS_EDIT_BUTTON_LABEL="window.display.texts.edit.button.label";</v>
      </c>
    </row>
    <row r="242" spans="1:1" x14ac:dyDescent="0.25">
      <c r="A242" t="str">
        <f>IF('Fenetre Gerer les textes'!B6&lt;&gt;"",CONCATENATE("public static final String ",SUBSTITUTE(UPPER('Fenetre Gerer les textes'!B6),".","_"),"=""", 'Fenetre Gerer les textes'!B6,""";"),"")</f>
        <v>public static final String WINDOW_DISPLAY_TEXTS_DELETE_BUTTON_LABEL="window.display.texts.delete.button.label";</v>
      </c>
    </row>
    <row r="243" spans="1:1" x14ac:dyDescent="0.25">
      <c r="A243" t="str">
        <f>IF('Fenetre Gerer les textes'!B7&lt;&gt;"",CONCATENATE("public static final String ",SUBSTITUTE(UPPER('Fenetre Gerer les textes'!B7),".","_"),"=""", 'Fenetre Gerer les textes'!B7,""";"),"")</f>
        <v>public static final String WINDOW_DISPLAY_TEXTS_PREVIOUS_BUTTON_LABEL="window.display.texts.previous.button.label";</v>
      </c>
    </row>
    <row r="244" spans="1:1" x14ac:dyDescent="0.25">
      <c r="A244" t="str">
        <f>IF('Fenetre Gerer les textes'!B8&lt;&gt;"",CONCATENATE("public static final String ",SUBSTITUTE(UPPER('Fenetre Gerer les textes'!B8),".","_"),"=""", 'Fenetre Gerer les textes'!B8,""";"),"")</f>
        <v>public static final String WINDOW_DISPLAY_TEXTS_NEXT_BUTTON_LABEL="window.display.texts.next.button.label";</v>
      </c>
    </row>
    <row r="245" spans="1:1" x14ac:dyDescent="0.25">
      <c r="A245" t="str">
        <f>IF('Fenetre Gerer les textes'!B9&lt;&gt;"",CONCATENATE("public static final String ",SUBSTITUTE(UPPER('Fenetre Gerer les textes'!B9),".","_"),"=""", 'Fenetre Gerer les textes'!B9,""";"),"")</f>
        <v>public static final String WINDOW_DISPLAY_TEXTS_CURRENT_POSITION_LABEL="window.display.texts.current.position.label";</v>
      </c>
    </row>
    <row r="246" spans="1:1" x14ac:dyDescent="0.25">
      <c r="A246" t="str">
        <f>IF('Fenetre Gerer les textes'!B10&lt;&gt;"",CONCATENATE("public static final String ",SUBSTITUTE(UPPER('Fenetre Gerer les textes'!B10),".","_"),"=""", 'Fenetre Gerer les textes'!B10,""";"),"")</f>
        <v>public static final String WINDOW_DISPLAY_TEXTS_NB_TEXTS_BY_PAGE_LABEL="window.display.texts.nb.texts.by.page.label";</v>
      </c>
    </row>
    <row r="247" spans="1:1" x14ac:dyDescent="0.25">
      <c r="A247" t="str">
        <f>IF('Fenetre Gerer les textes'!B11&lt;&gt;"",CONCATENATE("public static final String ",SUBSTITUTE(UPPER('Fenetre Gerer les textes'!B11),".","_"),"=""", 'Fenetre Gerer les textes'!B11,""";"),"")</f>
        <v>public static final String WINDOW_DISPLAY_TEXTS_CORPUS_LABEL="window.display.texts.corpus.label";</v>
      </c>
    </row>
    <row r="248" spans="1:1" x14ac:dyDescent="0.25">
      <c r="A248" t="str">
        <f>IF('Fenetre Gerer les textes'!B12&lt;&gt;"",CONCATENATE("public static final String ",SUBSTITUTE(UPPER('Fenetre Gerer les textes'!B12),".","_"),"=""", 'Fenetre Gerer les textes'!B12,""";"),"")</f>
        <v>public static final String WINDOW_MANAGE_TEXTS_TITLE="window.manage.texts.title";</v>
      </c>
    </row>
    <row r="249" spans="1:1" x14ac:dyDescent="0.25">
      <c r="A249" t="str">
        <f>IF('Fenetre Gerer les textes'!B13&lt;&gt;"",CONCATENATE("public static final String ",SUBSTITUTE(UPPER('Fenetre Gerer les textes'!B13),".","_"),"=""", 'Fenetre Gerer les textes'!B13,""";"),"")</f>
        <v>public static final String WINDOW_MANAGE_TEXTS_GENERATE_EXCEL_PANEL_TITLE="window.manage.texts.generate.excel.panel.title";</v>
      </c>
    </row>
    <row r="250" spans="1:1" x14ac:dyDescent="0.25">
      <c r="A250"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51" spans="1:1" x14ac:dyDescent="0.25">
      <c r="A251"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52" spans="1:1" x14ac:dyDescent="0.25">
      <c r="A252" t="str">
        <f>IF('Fenetre Gerer les textes'!B16&lt;&gt;"",CONCATENATE("public static final String ",SUBSTITUTE(UPPER('Fenetre Gerer les textes'!B16),".","_"),"=""", 'Fenetre Gerer les textes'!B16,""";"),"")</f>
        <v>public static final String WINDOW_MANAGE_TEXTS_FILTERS_BUTTON_LABEL="window.manage.texts.filters.button.label";</v>
      </c>
    </row>
    <row r="253" spans="1:1" x14ac:dyDescent="0.25">
      <c r="A253" t="str">
        <f>IF('Fenetre Gerer les textes'!B17&lt;&gt;"",CONCATENATE("public static final String ",SUBSTITUTE(UPPER('Fenetre Gerer les textes'!B17),".","_"),"=""", 'Fenetre Gerer les textes'!B17,""";"),"")</f>
        <v>public static final String WINDOW_MANAGE_TEXTS_INFORMATION_TITLE="window.manage.texts.information.title";</v>
      </c>
    </row>
    <row r="254" spans="1:1" x14ac:dyDescent="0.25">
      <c r="A254" t="str">
        <f>IF('Fenetre Gerer les textes'!B18&lt;&gt;"",CONCATENATE("public static final String ",SUBSTITUTE(UPPER('Fenetre Gerer les textes'!B18),".","_"),"=""", 'Fenetre Gerer les textes'!B18,""";"),"")</f>
        <v>public static final String WINDOW_MANAGE_TEXTS_INFORMATION_LABEL="window.manage.texts.information.label";</v>
      </c>
    </row>
    <row r="255" spans="1:1" x14ac:dyDescent="0.25">
      <c r="A255"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56" spans="1:1" x14ac:dyDescent="0.25">
      <c r="A256" t="str">
        <f>IF('Fenetre Gerer les textes'!B20&lt;&gt;"",CONCATENATE("public static final String ",SUBSTITUTE(UPPER('Fenetre Gerer les textes'!B20),".","_"),"=""", 'Fenetre Gerer les textes'!B20,""";"),"")</f>
        <v/>
      </c>
    </row>
    <row r="257" spans="1:1" x14ac:dyDescent="0.25">
      <c r="A257" t="str">
        <f>IF('Fenetre Gerer les textes'!B21&lt;&gt;"",CONCATENATE("public static final String ",SUBSTITUTE(UPPER('Fenetre Gerer les textes'!B21),".","_"),"=""", 'Fenetre Gerer les textes'!B21,""";"),"")</f>
        <v/>
      </c>
    </row>
    <row r="258" spans="1:1" x14ac:dyDescent="0.25">
      <c r="A258" t="str">
        <f>IF('Fenetre Gerer les textes'!B22&lt;&gt;"",CONCATENATE("public static final String ",SUBSTITUTE(UPPER('Fenetre Gerer les textes'!B22),".","_"),"=""", 'Fenetre Gerer les textes'!B22,""";"),"")</f>
        <v/>
      </c>
    </row>
    <row r="259" spans="1:1" x14ac:dyDescent="0.25">
      <c r="A259" t="str">
        <f>IF('Fenetre Gerer les textes'!B23&lt;&gt;"",CONCATENATE("public static final String ",SUBSTITUTE(UPPER('Fenetre Gerer les textes'!B23),".","_"),"=""", 'Fenetre Gerer les textes'!B23,""";"),"")</f>
        <v/>
      </c>
    </row>
    <row r="260" spans="1:1" x14ac:dyDescent="0.25">
      <c r="A260" t="str">
        <f>IF('Fenetre Gerer les textes'!B24&lt;&gt;"",CONCATENATE("public static final String ",SUBSTITUTE(UPPER('Fenetre Gerer les textes'!B24),".","_"),"=""", 'Fenetre Gerer les textes'!B24,""";"),"")</f>
        <v/>
      </c>
    </row>
    <row r="261" spans="1:1" x14ac:dyDescent="0.25">
      <c r="A261" t="str">
        <f>IF('Fenetre Gerer les textes'!B25&lt;&gt;"",CONCATENATE("public static final String ",SUBSTITUTE(UPPER('Fenetre Gerer les textes'!B25),".","_"),"=""", 'Fenetre Gerer les textes'!B25,""";"),"")</f>
        <v/>
      </c>
    </row>
    <row r="262" spans="1:1" x14ac:dyDescent="0.25">
      <c r="A262" t="str">
        <f>IF('Fenetre Gerer les textes'!B26&lt;&gt;"",CONCATENATE("public static final String ",SUBSTITUTE(UPPER('Fenetre Gerer les textes'!B26),".","_"),"=""", 'Fenetre Gerer les textes'!B26,""";"),"")</f>
        <v/>
      </c>
    </row>
    <row r="263" spans="1:1" x14ac:dyDescent="0.25">
      <c r="A263" t="str">
        <f>IF('Fenetre Gerer les textes'!B27&lt;&gt;"",CONCATENATE("public static final String ",SUBSTITUTE(UPPER('Fenetre Gerer les textes'!B27),".","_"),"=""", 'Fenetre Gerer les textes'!B27,""";"),"")</f>
        <v/>
      </c>
    </row>
    <row r="264" spans="1:1" x14ac:dyDescent="0.25">
      <c r="A264" t="str">
        <f>IF('Fenetre filtre texte'!B2&lt;&gt;"",CONCATENATE("public static final String ",SUBSTITUTE(UPPER('Fenetre filtre texte'!B2),".","_"),"=""", 'Fenetre filtre texte'!B2,""";"),"")</f>
        <v/>
      </c>
    </row>
    <row r="265" spans="1:1" x14ac:dyDescent="0.25">
      <c r="A265" t="str">
        <f>IF('Fenetre filtre texte'!B3&lt;&gt;"",CONCATENATE("public static final String ",SUBSTITUTE(UPPER('Fenetre filtre texte'!B3),".","_"),"=""", 'Fenetre filtre texte'!B3,""";"),"")</f>
        <v>public static final String WINDOW_FILTER_TYPE_CONTAINS="window.filter.type.CONTAINS";</v>
      </c>
    </row>
    <row r="266" spans="1:1" x14ac:dyDescent="0.25">
      <c r="A266" t="str">
        <f>IF('Fenetre filtre texte'!B4&lt;&gt;"",CONCATENATE("public static final String ",SUBSTITUTE(UPPER('Fenetre filtre texte'!B4),".","_"),"=""", 'Fenetre filtre texte'!B4,""";"),"")</f>
        <v>public static final String WINDOW_FILTER_TYPE_EQUAL="window.filter.type.EQUAL";</v>
      </c>
    </row>
    <row r="267" spans="1:1" x14ac:dyDescent="0.25">
      <c r="A267" t="str">
        <f>IF('Fenetre filtre texte'!B5&lt;&gt;"",CONCATENATE("public static final String ",SUBSTITUTE(UPPER('Fenetre filtre texte'!B5),".","_"),"=""", 'Fenetre filtre texte'!B5,""";"),"")</f>
        <v>public static final String WINDOW_MANAGE_FILTERS_GLOBAL_PANEL_TITLE="window.manage.filters.global.panel.title";</v>
      </c>
    </row>
    <row r="268" spans="1:1" x14ac:dyDescent="0.25">
      <c r="A268" t="str">
        <f>IF('Fenetre filtre texte'!B6&lt;&gt;"",CONCATENATE("public static final String ",SUBSTITUTE(UPPER('Fenetre filtre texte'!B6),".","_"),"=""", 'Fenetre filtre texte'!B6,""";"),"")</f>
        <v>public static final String WINDOW_MANAGE_FILTERS_PANEL_TITLE="window.manage.filters.panel.title";</v>
      </c>
    </row>
    <row r="269" spans="1:1" x14ac:dyDescent="0.25">
      <c r="A269" t="str">
        <f>IF('Fenetre filtre texte'!B7&lt;&gt;"",CONCATENATE("public static final String ",SUBSTITUTE(UPPER('Fenetre filtre texte'!B7),".","_"),"=""", 'Fenetre filtre texte'!B7,""";"),"")</f>
        <v>public static final String WINDOW_MANAGE_FILTERS_TYPE_FILTER_LABEL="window.manage.filters.type.filter.label";</v>
      </c>
    </row>
    <row r="270" spans="1:1" x14ac:dyDescent="0.25">
      <c r="A270" t="str">
        <f>IF('Fenetre filtre texte'!B8&lt;&gt;"",CONCATENATE("public static final String ",SUBSTITUTE(UPPER('Fenetre filtre texte'!B8),".","_"),"=""", 'Fenetre filtre texte'!B8,""";"),"")</f>
        <v>public static final String WINDOW_MANAGE_FILTERS_VALUE_FILTER_LABEL="window.manage.filters.value.filter.label";</v>
      </c>
    </row>
    <row r="271" spans="1:1" x14ac:dyDescent="0.25">
      <c r="A271" t="str">
        <f>IF('Fenetre filtre texte'!B9&lt;&gt;"",CONCATENATE("public static final String ",SUBSTITUTE(UPPER('Fenetre filtre texte'!B9),".","_"),"=""", 'Fenetre filtre texte'!B9,""";"),"")</f>
        <v>public static final String WINDOW_MANAGE_FILTERS_ADD_FILTER_BUTTON_LABEL="window.manage.filters.add.filter.button.label";</v>
      </c>
    </row>
    <row r="272" spans="1:1" x14ac:dyDescent="0.25">
      <c r="A272" t="str">
        <f>IF('Fenetre filtre texte'!B10&lt;&gt;"",CONCATENATE("public static final String ",SUBSTITUTE(UPPER('Fenetre filtre texte'!B10),".","_"),"=""", 'Fenetre filtre texte'!B10,""";"),"")</f>
        <v>public static final String WINDOW_MANAGE_FILTERS_CORPUS_PANEL_TITLE="window.manage.filters.corpus.panel.title";</v>
      </c>
    </row>
    <row r="273" spans="1:1" x14ac:dyDescent="0.25">
      <c r="A273" t="str">
        <f>IF('Fenetre filtre texte'!B11&lt;&gt;"",CONCATENATE("public static final String ",SUBSTITUTE(UPPER('Fenetre filtre texte'!B11),".","_"),"=""", 'Fenetre filtre texte'!B11,""";"),"")</f>
        <v>public static final String WINDOW_MANAGE_FILTERS_CORPUS_VALUE_LABEL="window.manage.filters.corpus.value.label";</v>
      </c>
    </row>
    <row r="274" spans="1:1" x14ac:dyDescent="0.25">
      <c r="A274" t="str">
        <f>IF('Fenetre filtre texte'!B12&lt;&gt;"",CONCATENATE("public static final String ",SUBSTITUTE(UPPER('Fenetre filtre texte'!B12),".","_"),"=""", 'Fenetre filtre texte'!B12,""";"),"")</f>
        <v>public static final String WINDOW_MANAGE_FILTERS_ACTION_PANEL_TITLE="window.manage.filters.action.panel.title";</v>
      </c>
    </row>
    <row r="275" spans="1:1" x14ac:dyDescent="0.25">
      <c r="A275" t="str">
        <f>IF('Fenetre filtre texte'!B13&lt;&gt;"",CONCATENATE("public static final String ",SUBSTITUTE(UPPER('Fenetre filtre texte'!B13),".","_"),"=""", 'Fenetre filtre texte'!B13,""";"),"")</f>
        <v>public static final String WINDOW_MANAGE_FILTERS_ACTION_APPLY_BUTTON_LABEL="window.manage.filters.action.apply.button.label";</v>
      </c>
    </row>
    <row r="276" spans="1:1" x14ac:dyDescent="0.25">
      <c r="A276" t="str">
        <f>IF('Fenetre filtre texte'!B14&lt;&gt;"",CONCATENATE("public static final String ",SUBSTITUTE(UPPER('Fenetre filtre texte'!B14),".","_"),"=""", 'Fenetre filtre texte'!B14,""";"),"")</f>
        <v>public static final String WINDOW_MANAGE_FILTERS_CORPUS_ALL_LABEL="window.manage.filters.corpus.all.label";</v>
      </c>
    </row>
    <row r="277" spans="1:1" x14ac:dyDescent="0.25">
      <c r="A277" t="str">
        <f>IF('Fenetre filtre texte'!B15&lt;&gt;"",CONCATENATE("public static final String ",SUBSTITUTE(UPPER('Fenetre filtre texte'!B15),".","_"),"=""", 'Fenetre filtre texte'!B15,""";"),"")</f>
        <v>public static final String WINDOW_MANAGE_FILTERS_DELETE_FILTER_BUTTON_LABEL="window.manage.filters.delete.filter.button.label";</v>
      </c>
    </row>
    <row r="278" spans="1:1" x14ac:dyDescent="0.25">
      <c r="A278" t="str">
        <f>IF('Fenetre filtre texte'!B16&lt;&gt;"",CONCATENATE("public static final String ",SUBSTITUTE(UPPER('Fenetre filtre texte'!B16),".","_"),"=""", 'Fenetre filtre texte'!B16,""";"),"")</f>
        <v/>
      </c>
    </row>
    <row r="279" spans="1:1" x14ac:dyDescent="0.25">
      <c r="A279" t="str">
        <f>IF('Fenetre filtre texte'!B17&lt;&gt;"",CONCATENATE("public static final String ",SUBSTITUTE(UPPER('Fenetre filtre texte'!B17),".","_"),"=""", 'Fenetre filtre texte'!B17,""";"),"")</f>
        <v/>
      </c>
    </row>
    <row r="280" spans="1:1" x14ac:dyDescent="0.25">
      <c r="A280" t="str">
        <f>IF('Fenetre filtre texte'!B18&lt;&gt;"",CONCATENATE("public static final String ",SUBSTITUTE(UPPER('Fenetre filtre texte'!B18),".","_"),"=""", 'Fenetre filtre texte'!B18,""";"),"")</f>
        <v/>
      </c>
    </row>
    <row r="281" spans="1:1" x14ac:dyDescent="0.25">
      <c r="A281" t="str">
        <f>IF('Fenetre filtre texte'!B19&lt;&gt;"",CONCATENATE("public static final String ",SUBSTITUTE(UPPER('Fenetre filtre texte'!B19),".","_"),"=""", 'Fenetre filtre texte'!B19,""";"),"")</f>
        <v/>
      </c>
    </row>
    <row r="282" spans="1:1" x14ac:dyDescent="0.25">
      <c r="A282" t="str">
        <f>IF('Fenetre filtre texte'!B20&lt;&gt;"",CONCATENATE("public static final String ",SUBSTITUTE(UPPER('Fenetre filtre texte'!B20),".","_"),"=""", 'Fenetre filtre texte'!B20,""";"),"")</f>
        <v/>
      </c>
    </row>
    <row r="283" spans="1:1" x14ac:dyDescent="0.25">
      <c r="A283" t="str">
        <f>IF('Fenetre filtre texte'!B21&lt;&gt;"",CONCATENATE("public static final String ",SUBSTITUTE(UPPER('Fenetre filtre texte'!B21),".","_"),"=""", 'Fenetre filtre texte'!B21,""";"),"")</f>
        <v/>
      </c>
    </row>
    <row r="284" spans="1:1" x14ac:dyDescent="0.25">
      <c r="A284" t="str">
        <f>IF('Fenetre filtre texte'!B22&lt;&gt;"",CONCATENATE("public static final String ",SUBSTITUTE(UPPER('Fenetre filtre texte'!B22),".","_"),"=""", 'Fenetre filtre texte'!B22,""";"),"")</f>
        <v/>
      </c>
    </row>
    <row r="285" spans="1:1" x14ac:dyDescent="0.25">
      <c r="A285" t="str">
        <f>IF('Fenetre filtre texte'!B23&lt;&gt;"",CONCATENATE("public static final String ",SUBSTITUTE(UPPER('Fenetre filtre texte'!B23),".","_"),"=""", 'Fenetre filtre texte'!B23,""";"),"")</f>
        <v/>
      </c>
    </row>
    <row r="286" spans="1:1" x14ac:dyDescent="0.25">
      <c r="A286" t="str">
        <f>IF('Fenetre filtre texte'!B24&lt;&gt;"",CONCATENATE("public static final String ",SUBSTITUTE(UPPER('Fenetre filtre texte'!B24),".","_"),"=""", 'Fenetre filtre texte'!B24,""";"),"")</f>
        <v/>
      </c>
    </row>
    <row r="287" spans="1:1" x14ac:dyDescent="0.25">
      <c r="A287" t="str">
        <f>IF('Fenetre filtre texte'!B25&lt;&gt;"",CONCATENATE("public static final String ",SUBSTITUTE(UPPER('Fenetre filtre texte'!B25),".","_"),"=""", 'Fenetre filtre texte'!B25,""";"),"")</f>
        <v/>
      </c>
    </row>
    <row r="288" spans="1:1" x14ac:dyDescent="0.25">
      <c r="A288" t="str">
        <f>IF('Exporter Excel Reference'!B2&lt;&gt;"",CONCATENATE("public static final String ",SUBSTITUTE(UPPER('Exporter Excel Reference'!B2),".","_"),"=""", 'Exporter Excel Reference'!B2,""";"),"")</f>
        <v/>
      </c>
    </row>
    <row r="289" spans="1:1" x14ac:dyDescent="0.25">
      <c r="A289" t="str">
        <f>IF('Exporter Excel Reference'!B3&lt;&gt;"",CONCATENATE("public static final String ",SUBSTITUTE(UPPER('Exporter Excel Reference'!B3),".","_"),"=""", 'Exporter Excel Reference'!B3,""";"),"")</f>
        <v>public static final String WINDOW_FILE_PICKER_CLASSICAL_PANEL_TITLE="window.file.picker.classical.panel.title";</v>
      </c>
    </row>
    <row r="290" spans="1:1" x14ac:dyDescent="0.25">
      <c r="A290" t="str">
        <f>IF('Exporter Excel Reference'!B4&lt;&gt;"",CONCATENATE("public static final String ",SUBSTITUTE(UPPER('Exporter Excel Reference'!B4),".","_"),"=""", 'Exporter Excel Reference'!B4,""";"),"")</f>
        <v>public static final String WINDOW_SAVE_EXCEL_CLASSICAL_PANEL_TITLE="window.save.excel.classical.panel.title";</v>
      </c>
    </row>
    <row r="291" spans="1:1" x14ac:dyDescent="0.25">
      <c r="A291"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92" spans="1:1" x14ac:dyDescent="0.25">
      <c r="A292"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93" spans="1:1" x14ac:dyDescent="0.25">
      <c r="A293"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94" spans="1:1" x14ac:dyDescent="0.25">
      <c r="A294" t="str">
        <f>IF('Exporter Excel Reference'!B8&lt;&gt;"",CONCATENATE("public static final String ",SUBSTITUTE(UPPER('Exporter Excel Reference'!B8),".","_"),"=""", 'Exporter Excel Reference'!B8,""";"),"")</f>
        <v>public static final String WINDOW_SAVE_EXCEL_SPECIFIC_CHECK_LABEL="window.save.excel.specific.check.label";</v>
      </c>
    </row>
    <row r="295" spans="1:1" x14ac:dyDescent="0.25">
      <c r="A295" t="str">
        <f>IF('Exporter Excel Reference'!B9&lt;&gt;"",CONCATENATE("public static final String ",SUBSTITUTE(UPPER('Exporter Excel Reference'!B9),".","_"),"=""", 'Exporter Excel Reference'!B9,""";"),"")</f>
        <v>public static final String WINDOW_SAVE_EXCEL_REFERENCE_FILE_LABEL="window.save.excel.reference.file.label";</v>
      </c>
    </row>
    <row r="296" spans="1:1" x14ac:dyDescent="0.25">
      <c r="A296" t="str">
        <f>IF('Exporter Excel Reference'!B10&lt;&gt;"",CONCATENATE("public static final String ",SUBSTITUTE(UPPER('Exporter Excel Reference'!B10),".","_"),"=""", 'Exporter Excel Reference'!B10,""";"),"")</f>
        <v/>
      </c>
    </row>
    <row r="297" spans="1:1" x14ac:dyDescent="0.25">
      <c r="A297" t="str">
        <f>IF('Exporter Excel Reference'!B11&lt;&gt;"",CONCATENATE("public static final String ",SUBSTITUTE(UPPER('Exporter Excel Reference'!B11),".","_"),"=""", 'Exporter Excel Reference'!B11,""";"),"")</f>
        <v/>
      </c>
    </row>
    <row r="298" spans="1:1" x14ac:dyDescent="0.25">
      <c r="A298" t="str">
        <f>IF('Exporter Excel Reference'!B12&lt;&gt;"",CONCATENATE("public static final String ",SUBSTITUTE(UPPER('Exporter Excel Reference'!B12),".","_"),"=""", 'Exporter Excel Reference'!B12,""";"),"")</f>
        <v>public static final String WINDOW_SAVE_EXCEL_OPTIONS_TITLE_PANEL="window.save.excel.options.title.panel";</v>
      </c>
    </row>
    <row r="299" spans="1:1" x14ac:dyDescent="0.25">
      <c r="A299" t="str">
        <f>IF('Exporter Excel Reference'!B13&lt;&gt;"",CONCATENATE("public static final String ",SUBSTITUTE(UPPER('Exporter Excel Reference'!B13),".","_"),"=""", 'Exporter Excel Reference'!B13,""";"),"")</f>
        <v>public static final String WINDOW_SAVE_EXCEL_OPTIONS_HEADER_LABEL="window.save.excel.options.header.label";</v>
      </c>
    </row>
    <row r="300" spans="1:1" x14ac:dyDescent="0.25">
      <c r="A300" t="str">
        <f>IF('Exporter Excel Reference'!B14&lt;&gt;"",CONCATENATE("public static final String ",SUBSTITUTE(UPPER('Exporter Excel Reference'!B14),".","_"),"=""", 'Exporter Excel Reference'!B14,""";"),"")</f>
        <v/>
      </c>
    </row>
    <row r="301" spans="1:1" x14ac:dyDescent="0.25">
      <c r="A301" t="str">
        <f>IF('Exporter Excel Reference'!B15&lt;&gt;"",CONCATENATE("public static final String ",SUBSTITUTE(UPPER('Exporter Excel Reference'!B15),".","_"),"=""", 'Exporter Excel Reference'!B15,""";"),"")</f>
        <v/>
      </c>
    </row>
    <row r="302" spans="1:1" x14ac:dyDescent="0.25">
      <c r="A302" t="str">
        <f>IF('Exporter Excel Reference'!B16&lt;&gt;"",CONCATENATE("public static final String ",SUBSTITUTE(UPPER('Exporter Excel Reference'!B16),".","_"),"=""", 'Exporter Excel Reference'!B16,""";"),"")</f>
        <v>public static final String WINDOW_SAVE_EXCEL_ACTION_TITLE_PANEL="window.save.excel.action.title.panel";</v>
      </c>
    </row>
    <row r="303" spans="1:1" x14ac:dyDescent="0.25">
      <c r="A303" t="str">
        <f>IF('Exporter Excel Reference'!B17&lt;&gt;"",CONCATENATE("public static final String ",SUBSTITUTE(UPPER('Exporter Excel Reference'!B17),".","_"),"=""", 'Exporter Excel Reference'!B17,""";"),"")</f>
        <v>public static final String WINDOW_SAVE_EXCEL_ACTION_BUTTON_LABEL="window.save.excel.action.button.label";</v>
      </c>
    </row>
    <row r="304" spans="1:1" x14ac:dyDescent="0.25">
      <c r="A304" t="str">
        <f>IF('Exporter Excel Reference'!B18&lt;&gt;"",CONCATENATE("public static final String ",SUBSTITUTE(UPPER('Exporter Excel Reference'!B18),".","_"),"=""", 'Exporter Excel Reference'!B18,""";"),"")</f>
        <v/>
      </c>
    </row>
    <row r="305" spans="1:1" x14ac:dyDescent="0.25">
      <c r="A305" t="str">
        <f>IF('Exporter Excel Reference'!B19&lt;&gt;"",CONCATENATE("public static final String ",SUBSTITUTE(UPPER('Exporter Excel Reference'!B19),".","_"),"=""", 'Exporter Excel Reference'!B19,""";"),"")</f>
        <v/>
      </c>
    </row>
    <row r="306" spans="1:1" x14ac:dyDescent="0.25">
      <c r="A306" t="str">
        <f>IF('Exporter Excel Reference'!B20&lt;&gt;"",CONCATENATE("public static final String ",SUBSTITUTE(UPPER('Exporter Excel Reference'!B20),".","_"),"=""", 'Exporter Excel Reference'!B20,""";"),"")</f>
        <v>public static final String WINDOW_FILE_PICKER_PANEL_LABEL="window.file.picker.panel.label";</v>
      </c>
    </row>
    <row r="307" spans="1:1" x14ac:dyDescent="0.25">
      <c r="A307" t="str">
        <f>IF('Exporter Excel Reference'!B21&lt;&gt;"",CONCATENATE("public static final String ",SUBSTITUTE(UPPER('Exporter Excel Reference'!B21),".","_"),"=""", 'Exporter Excel Reference'!B21,""";"),"")</f>
        <v>public static final String WINDOW_FILE_PICKER_PANEL_BUTTON="window.file.picker.panel.button";</v>
      </c>
    </row>
    <row r="308" spans="1:1" x14ac:dyDescent="0.25">
      <c r="A308" t="str">
        <f>IF('Exporter Excel Reference'!B22&lt;&gt;"",CONCATENATE("public static final String ",SUBSTITUTE(UPPER('Exporter Excel Reference'!B22),".","_"),"=""", 'Exporter Excel Reference'!B22,""";"),"")</f>
        <v/>
      </c>
    </row>
    <row r="309" spans="1:1" x14ac:dyDescent="0.25">
      <c r="A309" t="str">
        <f>IF('Exporter Excel Reference'!B23&lt;&gt;"",CONCATENATE("public static final String ",SUBSTITUTE(UPPER('Exporter Excel Reference'!B23),".","_"),"=""", 'Exporter Excel Reference'!B23,""";"),"")</f>
        <v>public static final String WINDOW_SAVE_EXCEL_OPTIONS_KEY_LABEL="window.save.excel.options.key.label";</v>
      </c>
    </row>
    <row r="310" spans="1:1" x14ac:dyDescent="0.25">
      <c r="A310" t="str">
        <f>IF('Exporter Excel Reference'!B24&lt;&gt;"",CONCATENATE("public static final String ",SUBSTITUTE(UPPER('Exporter Excel Reference'!B24),".","_"),"=""", 'Exporter Excel Reference'!B24,""";"),"")</f>
        <v>public static final String WINDOW_SAVE_EXCEL_OPTIONS_NUMBER_LABEL="window.save.excel.options.number.label";</v>
      </c>
    </row>
    <row r="311" spans="1:1" x14ac:dyDescent="0.25">
      <c r="A311" t="str">
        <f>IF('Exporter Excel Reference'!B25&lt;&gt;"",CONCATENATE("public static final String ",SUBSTITUTE(UPPER('Exporter Excel Reference'!B25),".","_"),"=""", 'Exporter Excel Reference'!B25,""";"),"")</f>
        <v/>
      </c>
    </row>
    <row r="312" spans="1:1" x14ac:dyDescent="0.25">
      <c r="A312" t="str">
        <f>IF('Exporter Excel Reference'!B26&lt;&gt;"",CONCATENATE("public static final String ",SUBSTITUTE(UPPER('Exporter Excel Reference'!B26),".","_"),"=""", 'Exporter Excel Reference'!B26,""";"),"")</f>
        <v/>
      </c>
    </row>
    <row r="313" spans="1:1" x14ac:dyDescent="0.25">
      <c r="A313" t="str">
        <f>IF('Exporter Excel Reference'!B27&lt;&gt;"",CONCATENATE("public static final String ",SUBSTITUTE(UPPER('Exporter Excel Reference'!B27),".","_"),"=""", 'Exporter Excel Reference'!B27,""";"),"")</f>
        <v/>
      </c>
    </row>
    <row r="314" spans="1:1" x14ac:dyDescent="0.25">
      <c r="A314" t="str">
        <f>IF('Exporter Excel Reference'!B28&lt;&gt;"",CONCATENATE("public static final String ",SUBSTITUTE(UPPER('Exporter Excel Reference'!B28),".","_"),"=""", 'Exporter Excel Reference'!B28,""";"),"")</f>
        <v/>
      </c>
    </row>
    <row r="315" spans="1:1" x14ac:dyDescent="0.25">
      <c r="A315" t="str">
        <f>IF('Exporter Excel Reference'!B29&lt;&gt;"",CONCATENATE("public static final String ",SUBSTITUTE(UPPER('Exporter Excel Reference'!B29),".","_"),"=""", 'Exporter Excel Reference'!B29,""";"),"")</f>
        <v/>
      </c>
    </row>
    <row r="316" spans="1:1" x14ac:dyDescent="0.25">
      <c r="A316" t="str">
        <f>IF('Exporter Excel Reference'!B30&lt;&gt;"",CONCATENATE("public static final String ",SUBSTITUTE(UPPER('Exporter Excel Reference'!B30),".","_"),"=""", 'Exporter Excel Reference'!B30,""";"),"")</f>
        <v/>
      </c>
    </row>
    <row r="317" spans="1:1" x14ac:dyDescent="0.25">
      <c r="A317" t="str">
        <f>IF('Exporter Excel Reference'!B31&lt;&gt;"",CONCATENATE("public static final String ",SUBSTITUTE(UPPER('Exporter Excel Reference'!B31),".","_"),"=""", 'Exporter Excel Reference'!B31,""";"),"")</f>
        <v/>
      </c>
    </row>
    <row r="318" spans="1:1" x14ac:dyDescent="0.25">
      <c r="A318" t="str">
        <f>IF('Exporter Excel Personnalisé'!B2&lt;&gt;"",CONCATENATE("public static final String ",SUBSTITUTE(UPPER('Exporter Excel Personnalisé'!B2),".","_"),"=""", 'Exporter Excel Personnalisé'!B2,""";"),"")</f>
        <v/>
      </c>
    </row>
    <row r="319" spans="1:1" x14ac:dyDescent="0.25">
      <c r="A319" t="str">
        <f>IF('Exporter Excel Personnalisé'!B3&lt;&gt;"",CONCATENATE("public static final String ",SUBSTITUTE(UPPER('Exporter Excel Personnalisé'!B3),".","_"),"=""", 'Exporter Excel Personnalisé'!B3,""";"),"")</f>
        <v>public static final String WINDOW_FILE_PICKER_SPECIFIC_PANEL_TITLE="window.file.picker.specific.panel.title";</v>
      </c>
    </row>
    <row r="320" spans="1:1" x14ac:dyDescent="0.25">
      <c r="A320" t="str">
        <f>IF('Exporter Excel Personnalisé'!B4&lt;&gt;"",CONCATENATE("public static final String ",SUBSTITUTE(UPPER('Exporter Excel Personnalisé'!B4),".","_"),"=""", 'Exporter Excel Personnalisé'!B4,""";"),"")</f>
        <v>public static final String WINDOW_SAVE_EXCEL_SPECIFIC_PANEL_TITLE="window.save.excel.specific.panel.title";</v>
      </c>
    </row>
    <row r="321" spans="1:1" x14ac:dyDescent="0.25">
      <c r="A321"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22" spans="1:1" x14ac:dyDescent="0.25">
      <c r="A322"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23" spans="1:1" x14ac:dyDescent="0.25">
      <c r="A323"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24" spans="1:1" x14ac:dyDescent="0.25">
      <c r="A324"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25" spans="1:1" x14ac:dyDescent="0.25">
      <c r="A325"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26" spans="1:1" x14ac:dyDescent="0.25">
      <c r="A326"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27" spans="1:1" x14ac:dyDescent="0.25">
      <c r="A327"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28" spans="1:1" x14ac:dyDescent="0.25">
      <c r="A328" t="str">
        <f>IF('Exporter Excel Personnalisé'!B12&lt;&gt;"",CONCATENATE("public static final String ",SUBSTITUTE(UPPER('Exporter Excel Personnalisé'!B12),".","_"),"=""", 'Exporter Excel Personnalisé'!B12,""";"),"")</f>
        <v>public static final String WINDOW_SAVE_EXCEL_SPECIFIC_FILE_LABEL="window.save.excel.specific.file.label";</v>
      </c>
    </row>
    <row r="329" spans="1:1" x14ac:dyDescent="0.25">
      <c r="A329"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30" spans="1:1" x14ac:dyDescent="0.25">
      <c r="A330"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31" spans="1:1" x14ac:dyDescent="0.25">
      <c r="A331"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32" spans="1:1" x14ac:dyDescent="0.25">
      <c r="A332" t="str">
        <f>IF('Exporter Excel Personnalisé'!B16&lt;&gt;"",CONCATENATE("public static final String ",SUBSTITUTE(UPPER('Exporter Excel Personnalisé'!B16),".","_"),"=""", 'Exporter Excel Personnalisé'!B16,""";"),"")</f>
        <v/>
      </c>
    </row>
    <row r="333" spans="1:1" x14ac:dyDescent="0.25">
      <c r="A333" t="str">
        <f>IF('Exporter Excel Personnalisé'!B17&lt;&gt;"",CONCATENATE("public static final String ",SUBSTITUTE(UPPER('Exporter Excel Personnalisé'!B17),".","_"),"=""", 'Exporter Excel Personnalisé'!B17,""";"),"")</f>
        <v/>
      </c>
    </row>
    <row r="334" spans="1:1" x14ac:dyDescent="0.25">
      <c r="A334" t="str">
        <f>IF('Exporter Excel Personnalisé'!B18&lt;&gt;"",CONCATENATE("public static final String ",SUBSTITUTE(UPPER('Exporter Excel Personnalisé'!B18),".","_"),"=""", 'Exporter Excel Personnalisé'!B18,""";"),"")</f>
        <v/>
      </c>
    </row>
    <row r="335" spans="1:1" x14ac:dyDescent="0.25">
      <c r="A335" t="str">
        <f>IF('Exporter Excel Personnalisé'!B19&lt;&gt;"",CONCATENATE("public static final String ",SUBSTITUTE(UPPER('Exporter Excel Personnalisé'!B19),".","_"),"=""", 'Exporter Excel Personnalisé'!B19,""";"),"")</f>
        <v/>
      </c>
    </row>
    <row r="336" spans="1:1" x14ac:dyDescent="0.25">
      <c r="A336" t="str">
        <f>IF('Exporter Excel Personnalisé'!B20&lt;&gt;"",CONCATENATE("public static final String ",SUBSTITUTE(UPPER('Exporter Excel Personnalisé'!B20),".","_"),"=""", 'Exporter Excel Personnalisé'!B20,""";"),"")</f>
        <v/>
      </c>
    </row>
    <row r="337" spans="1:1" x14ac:dyDescent="0.25">
      <c r="A337" t="str">
        <f>IF('Exporter Excel Personnalisé'!B21&lt;&gt;"",CONCATENATE("public static final String ",SUBSTITUTE(UPPER('Exporter Excel Personnalisé'!B21),".","_"),"=""", 'Exporter Excel Personnalisé'!B21,""";"),"")</f>
        <v/>
      </c>
    </row>
    <row r="338" spans="1:1" x14ac:dyDescent="0.25">
      <c r="A338" t="str">
        <f>IF('Exporter Excel Personnalisé'!B22&lt;&gt;"",CONCATENATE("public static final String ",SUBSTITUTE(UPPER('Exporter Excel Personnalisé'!B22),".","_"),"=""", 'Exporter Excel Personnalisé'!B22,""";"),"")</f>
        <v/>
      </c>
    </row>
    <row r="339" spans="1:1" x14ac:dyDescent="0.25">
      <c r="A339" t="str">
        <f>IF('Exporter Excel Personnalisé'!B23&lt;&gt;"",CONCATENATE("public static final String ",SUBSTITUTE(UPPER('Exporter Excel Personnalisé'!B23),".","_"),"=""", 'Exporter Excel Personnalisé'!B23,""";"),"")</f>
        <v/>
      </c>
    </row>
    <row r="340" spans="1:1" x14ac:dyDescent="0.25">
      <c r="A340" t="str">
        <f>IF('Exporter Excel Personnalisé'!B24&lt;&gt;"",CONCATENATE("public static final String ",SUBSTITUTE(UPPER('Exporter Excel Personnalisé'!B24),".","_"),"=""", 'Exporter Excel Personnalisé'!B24,""";"),"")</f>
        <v/>
      </c>
    </row>
    <row r="341" spans="1:1" x14ac:dyDescent="0.25">
      <c r="A341" t="str">
        <f>IF('Exporter Excel Personnalisé'!B25&lt;&gt;"",CONCATENATE("public static final String ",SUBSTITUTE(UPPER('Exporter Excel Personnalisé'!B25),".","_"),"=""", 'Exporter Excel Personnalisé'!B25,""";"),"")</f>
        <v/>
      </c>
    </row>
    <row r="342" spans="1:1" x14ac:dyDescent="0.25">
      <c r="A342" t="str">
        <f>IF(Autres!B2&lt;&gt;"",CONCATENATE("public static final String ",SUBSTITUTE(UPPER(Autres!B2),".","_"),"=""", Autres!B2,""";"),"")</f>
        <v/>
      </c>
    </row>
    <row r="343" spans="1:1" x14ac:dyDescent="0.25">
      <c r="A343" t="str">
        <f>IF(Autres!B3&lt;&gt;"",CONCATENATE("public static final String ",SUBSTITUTE(UPPER(Autres!B3),".","_"),"=""", Autres!B3,""";"),"")</f>
        <v>public static final String WINDOW_RECOVERY_ERROR_STATE_ANSWER="window.recovery.error.state.answer";</v>
      </c>
    </row>
    <row r="344" spans="1:1" x14ac:dyDescent="0.25">
      <c r="A344" t="str">
        <f>IF(Autres!B4&lt;&gt;"",CONCATENATE("public static final String ",SUBSTITUTE(UPPER(Autres!B4),".","_"),"=""", Autres!B4,""";"),"")</f>
        <v>public static final String WINDOW_RECOVERY_ERROR_STATE_TITLE="window.recovery.error.state.title";</v>
      </c>
    </row>
    <row r="345" spans="1:1" x14ac:dyDescent="0.25">
      <c r="A345" t="str">
        <f>IF(Autres!B5&lt;&gt;"",CONCATENATE("public static final String ",SUBSTITUTE(UPPER(Autres!B5),".","_"),"=""", Autres!B5,""";"),"")</f>
        <v/>
      </c>
    </row>
    <row r="346" spans="1:1" x14ac:dyDescent="0.25">
      <c r="A346" t="str">
        <f>IF(Autres!B6&lt;&gt;"",CONCATENATE("public static final String ",SUBSTITUTE(UPPER(Autres!B6),".","_"),"=""", Autres!B6,""";"),"")</f>
        <v/>
      </c>
    </row>
    <row r="347" spans="1:1" x14ac:dyDescent="0.25">
      <c r="A347" t="str">
        <f>IF(Autres!B7&lt;&gt;"",CONCATENATE("public static final String ",SUBSTITUTE(UPPER(Autres!B7),".","_"),"=""", Autres!B7,""";"),"")</f>
        <v>public static final String WINDOW_INFORMATION_PANEL_LABEL="window.information.panel.label";</v>
      </c>
    </row>
    <row r="348" spans="1:1" x14ac:dyDescent="0.25">
      <c r="A348" t="str">
        <f>IF(Autres!B8&lt;&gt;"",CONCATENATE("public static final String ",SUBSTITUTE(UPPER(Autres!B8),".","_"),"=""", Autres!B8,""";"),"")</f>
        <v>public static final String WINDOW_INFORMATION_MESSAGE_PANEL_LABEL="window.information.message.panel.label";</v>
      </c>
    </row>
    <row r="349" spans="1:1" x14ac:dyDescent="0.25">
      <c r="A349" t="str">
        <f>IF(Autres!B9&lt;&gt;"",CONCATENATE("public static final String ",SUBSTITUTE(UPPER(Autres!B9),".","_"),"=""", Autres!B9,""";"),"")</f>
        <v>public static final String WINDOW_INFORMATION_ACTION_PANEL_LABEL="window.information.action.panel.label";</v>
      </c>
    </row>
    <row r="350" spans="1:1" x14ac:dyDescent="0.25">
      <c r="A350" t="str">
        <f>IF(Autres!B10&lt;&gt;"",CONCATENATE("public static final String ",SUBSTITUTE(UPPER(Autres!B10),".","_"),"=""", Autres!B10,""";"),"")</f>
        <v>public static final String WINDOW_INFORMATION_ACTION_BUTTON_LABEL="window.information.action.button.label";</v>
      </c>
    </row>
    <row r="351" spans="1:1" x14ac:dyDescent="0.25">
      <c r="A351" t="str">
        <f>IF(Autres!B11&lt;&gt;"",CONCATENATE("public static final String ",SUBSTITUTE(UPPER(Autres!B11),".","_"),"=""", Autres!B11,""";"),"")</f>
        <v/>
      </c>
    </row>
    <row r="352" spans="1:1" x14ac:dyDescent="0.25">
      <c r="A352" t="str">
        <f>IF(Autres!B12&lt;&gt;"",CONCATENATE("public static final String ",SUBSTITUTE(UPPER(Autres!B12),".","_"),"=""", Autres!B12,""";"),"")</f>
        <v/>
      </c>
    </row>
    <row r="353" spans="1:1" x14ac:dyDescent="0.25">
      <c r="A353" t="str">
        <f>IF(Autres!B13&lt;&gt;"",CONCATENATE("public static final String ",SUBSTITUTE(UPPER(Autres!B13),".","_"),"=""", Autres!B13,""";"),"")</f>
        <v>public static final String WINDOW_MESSAGE_ERROR_MOVE_FILE_EXISTS="window.message.error.move.file.exists";</v>
      </c>
    </row>
    <row r="354" spans="1:1" x14ac:dyDescent="0.25">
      <c r="A354" t="str">
        <f>IF(Autres!B14&lt;&gt;"",CONCATENATE("public static final String ",SUBSTITUTE(UPPER(Autres!B14),".","_"),"=""", Autres!B14,""";"),"")</f>
        <v>public static final String WINDOW_MESSAGE_RESULT_MOVE_FILE="window.message.result.move.file";</v>
      </c>
    </row>
    <row r="355" spans="1:1" x14ac:dyDescent="0.25">
      <c r="A355" t="str">
        <f>IF(Autres!B15&lt;&gt;"",CONCATENATE("public static final String ",SUBSTITUTE(UPPER(Autres!B15),".","_"),"=""", Autres!B15,""";"),"")</f>
        <v>public static final String WINDOW_MESSAGE_UNKNOW_ERROR="window.message.unknow.error";</v>
      </c>
    </row>
    <row r="356" spans="1:1" x14ac:dyDescent="0.25">
      <c r="A356" t="str">
        <f>IF(Autres!B16&lt;&gt;"",CONCATENATE("public static final String ",SUBSTITUTE(UPPER(Autres!B16),".","_"),"=""", Autres!B16,""";"),"")</f>
        <v>public static final String WINDOW_MESSAGE_FROM="window.message.from";</v>
      </c>
    </row>
    <row r="357" spans="1:1" x14ac:dyDescent="0.25">
      <c r="A357" t="str">
        <f>IF(Autres!B17&lt;&gt;"",CONCATENATE("public static final String ",SUBSTITUTE(UPPER(Autres!B17),".","_"),"=""", Autres!B17,""";"),"")</f>
        <v>public static final String WINDOW_MESSAGE_TO="window.message.to";</v>
      </c>
    </row>
    <row r="358" spans="1:1" x14ac:dyDescent="0.25">
      <c r="A358" t="str">
        <f>IF(Autres!B18&lt;&gt;"",CONCATENATE("public static final String ",SUBSTITUTE(UPPER(Autres!B18),".","_"),"=""", Autres!B18,""";"),"")</f>
        <v/>
      </c>
    </row>
    <row r="359" spans="1:1" x14ac:dyDescent="0.25">
      <c r="A359" t="str">
        <f>IF(Autres!B19&lt;&gt;"",CONCATENATE("public static final String ",SUBSTITUTE(UPPER(Autres!B19),".","_"),"=""", Autres!B19,""";"),"")</f>
        <v/>
      </c>
    </row>
    <row r="360" spans="1:1" x14ac:dyDescent="0.25">
      <c r="A360" t="str">
        <f>IF(Autres!B20&lt;&gt;"",CONCATENATE("public static final String ",SUBSTITUTE(UPPER(Autres!B20),".","_"),"=""", Autres!B20,""";"),"")</f>
        <v>public static final String WINDOW_MANAGE_TEXTS_DELETE_TEXT_ACTION_MESSAGE_TITLE="window.manage.texts.delete.text.action.message.title";</v>
      </c>
    </row>
    <row r="361" spans="1:1" x14ac:dyDescent="0.25">
      <c r="A361" t="str">
        <f>IF(Autres!B21&lt;&gt;"",CONCATENATE("public static final String ",SUBSTITUTE(UPPER(Autres!B21),".","_"),"=""", Autres!B21,""";"),"")</f>
        <v>public static final String WINDOW_MANAGE_TEXTS_DELETE_TEXT_ACTION_MESSAGE_CONTENT="window.manage.texts.delete.text.action.message.content";</v>
      </c>
    </row>
    <row r="362" spans="1:1" x14ac:dyDescent="0.25">
      <c r="A362" t="str">
        <f>IF(Autres!B22&lt;&gt;"",CONCATENATE("public static final String ",SUBSTITUTE(UPPER(Autres!B22),".","_"),"=""", Autres!B22,""";"),"")</f>
        <v/>
      </c>
    </row>
    <row r="363" spans="1:1" x14ac:dyDescent="0.25">
      <c r="A363" t="str">
        <f>IF(Autres!B23&lt;&gt;"",CONCATENATE("public static final String ",SUBSTITUTE(UPPER(Autres!B23),".","_"),"=""", Autres!B23,""";"),"")</f>
        <v/>
      </c>
    </row>
    <row r="364" spans="1:1" x14ac:dyDescent="0.25">
      <c r="A364" t="str">
        <f>IF(Autres!B24&lt;&gt;"",CONCATENATE("public static final String ",SUBSTITUTE(UPPER(Autres!B24),".","_"),"=""", Autres!B24,""";"),"")</f>
        <v>public static final String WINDOW_WIZARD_NAVIGATION_PANEL_TITLE="window.wizard.navigation.panel.title";</v>
      </c>
    </row>
    <row r="365" spans="1:1" x14ac:dyDescent="0.25">
      <c r="A365" t="str">
        <f>IF(Autres!B25&lt;&gt;"",CONCATENATE("public static final String ",SUBSTITUTE(UPPER(Autres!B25),".","_"),"=""", Autres!B25,""";"),"")</f>
        <v>public static final String WINDOW_WIZARD_NAVIGATION_PREVIOUS_BUTTON_LABEL="window.wizard.navigation.previous.button.label";</v>
      </c>
    </row>
    <row r="366" spans="1:1" x14ac:dyDescent="0.25">
      <c r="A366" t="str">
        <f>IF(Autres!B26&lt;&gt;"",CONCATENATE("public static final String ",SUBSTITUTE(UPPER(Autres!B26),".","_"),"=""", Autres!B26,""";"),"")</f>
        <v>public static final String WINDOW_WIZARD_NAVIGATION_NEXT_BUTTON_LABEL="window.wizard.navigation.next.button.label";</v>
      </c>
    </row>
    <row r="367" spans="1:1" x14ac:dyDescent="0.25">
      <c r="A367" t="str">
        <f>IF(Autres!B27&lt;&gt;"",CONCATENATE("public static final String ",SUBSTITUTE(UPPER(Autres!B27),".","_"),"=""", Autres!B27,""";"),"")</f>
        <v/>
      </c>
    </row>
    <row r="368" spans="1:1" x14ac:dyDescent="0.25">
      <c r="A368" t="str">
        <f>IF(Autres!B28&lt;&gt;"",CONCATENATE("public static final String ",SUBSTITUTE(UPPER(Autres!B28),".","_"),"=""", Autres!B28,""";"),"")</f>
        <v/>
      </c>
    </row>
    <row r="369" spans="1:1" x14ac:dyDescent="0.25">
      <c r="A369" t="str">
        <f>IF(Autres!B29&lt;&gt;"",CONCATENATE("public static final String ",SUBSTITUTE(UPPER(Autres!B29),".","_"),"=""", Autres!B29,""";"),"")</f>
        <v>public static final String WINDOW_MESSAGE_SAVE="window.message.save";</v>
      </c>
    </row>
    <row r="370" spans="1:1" x14ac:dyDescent="0.25">
      <c r="A370" t="str">
        <f>IF(Autres!B30&lt;&gt;"",CONCATENATE("public static final String ",SUBSTITUTE(UPPER(Autres!B30),".","_"),"=""", Autres!B30,""";"),"")</f>
        <v/>
      </c>
    </row>
    <row r="371" spans="1:1" x14ac:dyDescent="0.25">
      <c r="A371" t="str">
        <f>IF(Autres!B31&lt;&gt;"",CONCATENATE("public static final String ",SUBSTITUTE(UPPER(Autres!B31),".","_"),"=""", Autres!B31,""";"),"")</f>
        <v/>
      </c>
    </row>
    <row r="372" spans="1:1" x14ac:dyDescent="0.25">
      <c r="A372" t="str">
        <f>IF(Autres!B32&lt;&gt;"",CONCATENATE("public static final String ",SUBSTITUTE(UPPER(Autres!B32),".","_"),"=""", Autres!B32,""";"),"")</f>
        <v>public static final String WINDOW_NAVIGATION_PANEL_TITLE="window.navigation.panel.title";</v>
      </c>
    </row>
    <row r="373" spans="1:1" x14ac:dyDescent="0.25">
      <c r="A373" t="str">
        <f>IF(Autres!B33&lt;&gt;"",CONCATENATE("public static final String ",SUBSTITUTE(UPPER(Autres!B33),".","_"),"=""", Autres!B33,""";"),"")</f>
        <v/>
      </c>
    </row>
    <row r="374" spans="1:1" x14ac:dyDescent="0.25">
      <c r="A374" t="str">
        <f>IF(Autres!B34&lt;&gt;"",CONCATENATE("public static final String ",SUBSTITUTE(UPPER(Autres!B34),".","_"),"=""", Autres!B34,""";"),"")</f>
        <v/>
      </c>
    </row>
    <row r="375" spans="1:1" x14ac:dyDescent="0.25">
      <c r="A375" t="str">
        <f>IF(Autres!B35&lt;&gt;"",CONCATENATE("public static final String ",SUBSTITUTE(UPPER(Autres!B35),".","_"),"=""", Autres!B35,""";"),"")</f>
        <v>public static final String WINDOW_PROGRESS_BAR_PANEL_TITLE="window.progress.bar.panel.title";</v>
      </c>
    </row>
    <row r="376" spans="1:1" x14ac:dyDescent="0.25">
      <c r="A376" t="str">
        <f>IF(Autres!B36&lt;&gt;"",CONCATENATE("public static final String ",SUBSTITUTE(UPPER(Autres!B36),".","_"),"=""", Autres!B36,""";"),"")</f>
        <v>public static final String WINDOW_PROGRESS_BAR_LOAD_TEXT_LABEL="window.progress.bar.load.text.label";</v>
      </c>
    </row>
    <row r="377" spans="1:1" x14ac:dyDescent="0.25">
      <c r="A377" t="str">
        <f>IF(Autres!B37&lt;&gt;"",CONCATENATE("public static final String ",SUBSTITUTE(UPPER(Autres!B37),".","_"),"=""", Autres!B37,""";"),"")</f>
        <v>public static final String WINDOW_PROGRESS_BAR_EXPORT_EXCEL_LABEL="window.progress.bar.export.excel.label";</v>
      </c>
    </row>
    <row r="378" spans="1:1" x14ac:dyDescent="0.25">
      <c r="A378" t="str">
        <f>IF(Autres!B38&lt;&gt;"",CONCATENATE("public static final String ",SUBSTITUTE(UPPER(Autres!B38),".","_"),"=""", Autres!B38,""";"),"")</f>
        <v>public static final String WINDOW_PROGRESS_BAR_IMPORT_EXCEL_LABEL="window.progress.bar.import.excel.label";</v>
      </c>
    </row>
    <row r="379" spans="1:1" x14ac:dyDescent="0.25">
      <c r="A379" t="str">
        <f>IF(Autres!B39&lt;&gt;"",CONCATENATE("public static final String ",SUBSTITUTE(UPPER(Autres!B39),".","_"),"=""", Autres!B39,""";"),"")</f>
        <v/>
      </c>
    </row>
    <row r="380" spans="1:1" x14ac:dyDescent="0.25">
      <c r="A380" t="str">
        <f>IF(Autres!B40&lt;&gt;"",CONCATENATE("public static final String ",SUBSTITUTE(UPPER(Autres!B40),".","_"),"=""", Autres!B40,""";"),"")</f>
        <v/>
      </c>
    </row>
    <row r="381" spans="1:1" x14ac:dyDescent="0.25">
      <c r="A381" t="str">
        <f>IF(Autres!B41&lt;&gt;"",CONCATENATE("public static final String ",SUBSTITUTE(UPPER(Autres!B41),".","_"),"=""", Autres!B41,""";"),"")</f>
        <v>public static final String WINDOW_ALERT_MORE_ONE_CAERUS_LAUNCH_MESSAGE_TITLE="window.alert.more.one.caerus.launch.message.title";</v>
      </c>
    </row>
    <row r="382" spans="1:1" x14ac:dyDescent="0.25">
      <c r="A382" t="str">
        <f>IF(Autres!B42&lt;&gt;"",CONCATENATE("public static final String ",SUBSTITUTE(UPPER(Autres!B42),".","_"),"=""", Autres!B42,""";"),"")</f>
        <v>public static final String WINDOW_ALERT_MORE_ONE_CAERUS_LAUNCH_MESSAGE_CONTENT="window.alert.more.one.caerus.launch.message.content";</v>
      </c>
    </row>
    <row r="383" spans="1:1" x14ac:dyDescent="0.25">
      <c r="A383" t="str">
        <f>IF(Autres!B43&lt;&gt;"",CONCATENATE("public static final String ",SUBSTITUTE(UPPER(Autres!B43),".","_"),"=""", Autres!B43,""";"),"")</f>
        <v>public static final String EXCEL_HEADER_NUMBER="excel.header.number";</v>
      </c>
    </row>
    <row r="384" spans="1:1" x14ac:dyDescent="0.25">
      <c r="A384" t="str">
        <f>IF(Autres!B44&lt;&gt;"",CONCATENATE("public static final String ",SUBSTITUTE(UPPER(Autres!B44),".","_"),"=""", Autres!B44,""";"),"")</f>
        <v>public static final String WINDOW_IMPORT_FILE_PICKER_PANEL_LABEL="window.import.file.picker.panel.label";</v>
      </c>
    </row>
    <row r="385" spans="1:1" x14ac:dyDescent="0.25">
      <c r="A385" t="str">
        <f>IF(Autres!B45&lt;&gt;"",CONCATENATE("public static final String ",SUBSTITUTE(UPPER(Autres!B45),".","_"),"=""", Autres!B45,""";"),"")</f>
        <v>public static final String WINDOW_IMPORT_FILE_PICKER_PANEL_BUTTON="window.import.file.picker.panel.button";</v>
      </c>
    </row>
    <row r="386" spans="1:1" x14ac:dyDescent="0.25">
      <c r="A386" t="str">
        <f>IF(Autres!B46&lt;&gt;"",CONCATENATE("public static final String ",SUBSTITUTE(UPPER(Autres!B46),".","_"),"=""", Autres!B46,""";"),"")</f>
        <v>public static final String WINDOW_OPERATION_SUCCEED_LABEL="window.operation.succeed.label";</v>
      </c>
    </row>
    <row r="387" spans="1:1" x14ac:dyDescent="0.25">
      <c r="A387" t="str">
        <f>IF(Autres!B47&lt;&gt;"",CONCATENATE("public static final String ",SUBSTITUTE(UPPER(Autres!B47),".","_"),"=""", Autres!B47,""";"),"")</f>
        <v>public static final String WINDOW_OPERATION_FAILURE_TECHNICAL_LABEL="window.operation.failure.technical.label";</v>
      </c>
    </row>
    <row r="388" spans="1:1" x14ac:dyDescent="0.25">
      <c r="A388" t="str">
        <f>IF(Autres!B48&lt;&gt;"",CONCATENATE("public static final String ",SUBSTITUTE(UPPER(Autres!B48),".","_"),"=""", Autres!B48,""";"),"")</f>
        <v>public static final String WINDOW_OPERATION_FAILURE_TECHNICAL_DETAIL_PANEL_TITLE="window.operation.failure.technical.detail.panel.title";</v>
      </c>
    </row>
    <row r="389" spans="1:1" x14ac:dyDescent="0.25">
      <c r="A389" t="str">
        <f>IF(Autres!B49&lt;&gt;"",CONCATENATE("public static final String ",SUBSTITUTE(UPPER(Autres!B49),".","_"),"=""", Autres!B49,""";"),"")</f>
        <v>public static final String WINDOW_OPERATION_SUCCEED_PANEL_TITLE="window.operation.succeed.panel.title";</v>
      </c>
    </row>
    <row r="390" spans="1:1" x14ac:dyDescent="0.25">
      <c r="A390" t="str">
        <f>IF(Autres!B50&lt;&gt;"",CONCATENATE("public static final String ",SUBSTITUTE(UPPER(Autres!B50),".","_"),"=""", Autres!B50,""";"),"")</f>
        <v>public static final String WINDOW_OPERATION_FAILURE_TECHNICAL_PANEL_TITLE="window.operation.failure.technical.panel.title";</v>
      </c>
    </row>
    <row r="391" spans="1:1" x14ac:dyDescent="0.25">
      <c r="A391" t="str">
        <f>IF(Autres!B51&lt;&gt;"",CONCATENATE("public static final String ",SUBSTITUTE(UPPER(Autres!B51),".","_"),"=""", Autres!B51,""";"),"")</f>
        <v>public static final String WINDOW_OPERATION_VALIDATE="window.operation.validate";</v>
      </c>
    </row>
    <row r="392" spans="1:1" x14ac:dyDescent="0.25">
      <c r="A392" t="str">
        <f>IF(Autres!B52&lt;&gt;"",CONCATENATE("public static final String ",SUBSTITUTE(UPPER(Autres!B52),".","_"),"=""", Autres!B52,""";"),"")</f>
        <v>public static final String WINDOW_INFORMATION_ANSWER_USER_PANEL_TITLE="window.information.answer.user.panel.title";</v>
      </c>
    </row>
    <row r="393" spans="1:1" x14ac:dyDescent="0.25">
      <c r="A393" t="str">
        <f>IF(Autres!B53&lt;&gt;"",CONCATENATE("public static final String ",SUBSTITUTE(UPPER(Autres!B53),".","_"),"=""", Autres!B53,""";"),"")</f>
        <v>public static final String WINDOW_INFORMATION_QUESTION_USER_PANEL_TITLE="window.information.question.user.panel.title";</v>
      </c>
    </row>
    <row r="394" spans="1:1" x14ac:dyDescent="0.25">
      <c r="A394" t="str">
        <f>IF(Autres!B54&lt;&gt;"",CONCATENATE("public static final String ",SUBSTITUTE(UPPER(Autres!B54),".","_"),"=""", Autres!B54,""";"),"")</f>
        <v>public static final String WINDOW_READ_CORPUS_TITLE="window.read.corpus.title";</v>
      </c>
    </row>
    <row r="395" spans="1:1" x14ac:dyDescent="0.25">
      <c r="A395" t="str">
        <f>IF(Autres!B55&lt;&gt;"",CONCATENATE("public static final String ",SUBSTITUTE(UPPER(Autres!B55),".","_"),"=""", Autres!B55,""";"),"")</f>
        <v>public static final String WINDOW_READ_TEXT_TITLE="window.read.text.title";</v>
      </c>
    </row>
    <row r="396" spans="1:1" x14ac:dyDescent="0.25">
      <c r="A396" t="str">
        <f>IF(Autres!B56&lt;&gt;"",CONCATENATE("public static final String ",SUBSTITUTE(UPPER(Autres!B56),".","_"),"=""", Autres!B56,""";"),"")</f>
        <v>public static final String WINDOW_READ_SPECIFIC_TITLE="window.read.specific.title";</v>
      </c>
    </row>
    <row r="397" spans="1:1" x14ac:dyDescent="0.25">
      <c r="A397" t="str">
        <f>IF(Autres!B57&lt;&gt;"",CONCATENATE("public static final String ",SUBSTITUTE(UPPER(Autres!B57),".","_"),"=""", Autres!B57,""";"),"")</f>
        <v/>
      </c>
    </row>
    <row r="398" spans="1:1" x14ac:dyDescent="0.25">
      <c r="A398" t="str">
        <f>IF(Autres!B58&lt;&gt;"",CONCATENATE("public static final String ",SUBSTITUTE(UPPER(Autres!B58),".","_"),"=""", Autres!B58,""";"),"")</f>
        <v/>
      </c>
    </row>
    <row r="399" spans="1:1" x14ac:dyDescent="0.25">
      <c r="A399" t="str">
        <f>IF('Changer Configuration'!B3&lt;&gt;"",CONCATENATE("public static final String ",SUBSTITUTE(UPPER('Changer Configuration'!B3),".","_"),"=""", 'Changer Configuration'!B3,""";"),"")</f>
        <v>public static final String WINDOW_CHANGE_CONFIGURATION_TITLE="window.change.configuration.title";</v>
      </c>
    </row>
    <row r="400" spans="1:1" x14ac:dyDescent="0.25">
      <c r="A400" t="str">
        <f>IF('Changer Configuration'!B4&lt;&gt;"",CONCATENATE("public static final String ",SUBSTITUTE(UPPER('Changer Configuration'!B4),".","_"),"=""", 'Changer Configuration'!B4,""";"),"")</f>
        <v>public static final String WINDOW_CHANGE_CONFIGURATION_LIST_LABEL="window.change.configuration.list.label";</v>
      </c>
    </row>
    <row r="401" spans="1:1" x14ac:dyDescent="0.25">
      <c r="A401" t="str">
        <f>IF('Changer Configuration'!B5&lt;&gt;"",CONCATENATE("public static final String ",SUBSTITUTE(UPPER('Changer Configuration'!B5),".","_"),"=""", 'Changer Configuration'!B5,""";"),"")</f>
        <v>public static final String WINDOW_CHANGE_CONFIGURATION_PANEL_TITLE="window.change.configuration.panel.title";</v>
      </c>
    </row>
    <row r="402" spans="1:1" x14ac:dyDescent="0.25">
      <c r="A402" t="str">
        <f>IF('Changer Configuration'!B6&lt;&gt;"",CONCATENATE("public static final String ",SUBSTITUTE(UPPER('Changer Configuration'!B6),".","_"),"=""", 'Changer Configuration'!B6,""";"),"")</f>
        <v>public static final String WINDOW_CHANGE_CONFIGURATION_MESSAGE_PANEL_TITLE="window.change.configuration.message.panel.title";</v>
      </c>
    </row>
    <row r="403" spans="1:1" x14ac:dyDescent="0.25">
      <c r="A403" t="str">
        <f>IF('Changer Configuration'!B7&lt;&gt;"",CONCATENATE("public static final String ",SUBSTITUTE(UPPER('Changer Configuration'!B7),".","_"),"=""", 'Changer Configuration'!B7,""";"),"")</f>
        <v>public static final String WINDOW_CHANGE_CONFIGURATION_MESSAGE_CONTENT="window.change.configuration.message.content";</v>
      </c>
    </row>
    <row r="404" spans="1:1" x14ac:dyDescent="0.25">
      <c r="A404" t="str">
        <f>IF('Changer Configuration'!B8&lt;&gt;"",CONCATENATE("public static final String ",SUBSTITUTE(UPPER('Changer Configuration'!B8),".","_"),"=""", 'Changer Configuration'!B8,""";"),"")</f>
        <v>public static final String WINDOW_CHANGE_CONFIGURATION_BUTTON_APPLY_AND_CLOSE="window.change.configuration.button.apply.and.close";</v>
      </c>
    </row>
    <row r="405" spans="1:1" x14ac:dyDescent="0.25">
      <c r="A405" t="str">
        <f>IF('Changer Configuration'!B9&lt;&gt;"",CONCATENATE("public static final String ",SUBSTITUTE(UPPER('Changer Configuration'!B9),".","_"),"=""", 'Changer Configuration'!B9,""";"),"")</f>
        <v>public static final String WINDOW_CHANGE_CONFIGURATION_BUTTON_CLOSE="window.change.configuration.button.close";</v>
      </c>
    </row>
    <row r="406" spans="1:1" x14ac:dyDescent="0.25">
      <c r="A406" t="str">
        <f>IF('Changer Configuration'!B10&lt;&gt;"",CONCATENATE("public static final String ",SUBSTITUTE(UPPER('Changer Configuration'!B10),".","_"),"=""", 'Changer Configuration'!B10,""";"),"")</f>
        <v>public static final String WINDOW_CHANGE_CONFIGURATION_BUTTONS_PANEL_TITLE="window.change.configuration.buttons.panel.title";</v>
      </c>
    </row>
    <row r="407" spans="1:1" x14ac:dyDescent="0.25">
      <c r="A407" t="str">
        <f>IF('Changer Configuration'!B11&lt;&gt;"",CONCATENATE("public static final String ",SUBSTITUTE(UPPER('Changer Configuration'!B11),".","_"),"=""", 'Changer Configuration'!B11,""";"),"")</f>
        <v/>
      </c>
    </row>
    <row r="408" spans="1:1" x14ac:dyDescent="0.25">
      <c r="A408" t="str">
        <f>IF('Changer Configuration'!B12&lt;&gt;"",CONCATENATE("public static final String ",SUBSTITUTE(UPPER('Changer Configuration'!B12),".","_"),"=""", 'Changer Configuration'!B12,""";"),"")</f>
        <v/>
      </c>
    </row>
    <row r="409" spans="1:1" x14ac:dyDescent="0.25">
      <c r="A409" t="str">
        <f>IF('Changer Configuration'!B13&lt;&gt;"",CONCATENATE("public static final String ",SUBSTITUTE(UPPER('Changer Configuration'!B13),".","_"),"=""", 'Changer Configuration'!B13,""";"),"")</f>
        <v/>
      </c>
    </row>
    <row r="410" spans="1:1" x14ac:dyDescent="0.25">
      <c r="A410" t="str">
        <f>IF('Changer Configuration'!B14&lt;&gt;"",CONCATENATE("public static final String ",SUBSTITUTE(UPPER('Changer Configuration'!B14),".","_"),"=""", 'Changer Configuration'!B14,""";"),"")</f>
        <v/>
      </c>
    </row>
    <row r="411" spans="1:1" x14ac:dyDescent="0.25">
      <c r="A411" t="str">
        <f>IF('Changer Configuration'!B15&lt;&gt;"",CONCATENATE("public static final String ",SUBSTITUTE(UPPER('Changer Configuration'!B15),".","_"),"=""", 'Changer Configuration'!B15,""";"),"")</f>
        <v/>
      </c>
    </row>
    <row r="412" spans="1:1" x14ac:dyDescent="0.25">
      <c r="A412" t="str">
        <f>IF('Changer Configuration'!B16&lt;&gt;"",CONCATENATE("public static final String ",SUBSTITUTE(UPPER('Changer Configuration'!B16),".","_"),"=""", 'Changer Configuration'!B16,""";"),"")</f>
        <v/>
      </c>
    </row>
    <row r="413" spans="1:1" x14ac:dyDescent="0.25">
      <c r="A413" t="str">
        <f>IF('Changer Configuration'!B17&lt;&gt;"",CONCATENATE("public static final String ",SUBSTITUTE(UPPER('Changer Configuration'!B17),".","_"),"=""", 'Changer Configuration'!B17,""";"),"")</f>
        <v/>
      </c>
    </row>
    <row r="414" spans="1:1" x14ac:dyDescent="0.25">
      <c r="A414" t="str">
        <f>IF('Changer Configuration'!B18&lt;&gt;"",CONCATENATE("public static final String ",SUBSTITUTE(UPPER('Changer Configuration'!B18),".","_"),"=""", 'Changer Configuration'!B18,""";"),"")</f>
        <v/>
      </c>
    </row>
    <row r="415" spans="1:1" x14ac:dyDescent="0.25">
      <c r="A415" t="str">
        <f>IF('Changer Configuration'!B19&lt;&gt;"",CONCATENATE("public static final String ",SUBSTITUTE(UPPER('Changer Configuration'!B19),".","_"),"=""", 'Changer Configuration'!B19,""";"),"")</f>
        <v/>
      </c>
    </row>
    <row r="416" spans="1:1" x14ac:dyDescent="0.25">
      <c r="A416" t="str">
        <f>IF('Changer Configuration'!B20&lt;&gt;"",CONCATENATE("public static final String ",SUBSTITUTE(UPPER('Changer Configuration'!B20),".","_"),"=""", 'Changer Configuration'!B20,""";"),"")</f>
        <v/>
      </c>
    </row>
    <row r="417" spans="1:1" x14ac:dyDescent="0.25">
      <c r="A417" t="str">
        <f>IF('Changer Configuration'!B21&lt;&gt;"",CONCATENATE("public static final String ",SUBSTITUTE(UPPER('Changer Configuration'!B21),".","_"),"=""", 'Changer Configuration'!B21,""";"),"")</f>
        <v/>
      </c>
    </row>
    <row r="418" spans="1:1" x14ac:dyDescent="0.25">
      <c r="A418" t="str">
        <f>IF('Changer Configuration'!B22&lt;&gt;"",CONCATENATE("public static final String ",SUBSTITUTE(UPPER('Changer Configuration'!B22),".","_"),"=""", 'Changer Configuration'!B22,""";"),"")</f>
        <v/>
      </c>
    </row>
    <row r="419" spans="1:1" x14ac:dyDescent="0.25">
      <c r="A419" t="str">
        <f>IF('Changer Configuration'!B23&lt;&gt;"",CONCATENATE("public static final String ",SUBSTITUTE(UPPER('Changer Configuration'!B23),".","_"),"=""", 'Changer Configuration'!B23,""";"),"")</f>
        <v/>
      </c>
    </row>
    <row r="420" spans="1:1" x14ac:dyDescent="0.25">
      <c r="A420" t="str">
        <f>IF('A propos'!B2&lt;&gt;"",CONCATENATE("public static final String ",SUBSTITUTE(UPPER('A propos'!B2),".","_"),"=""", 'A propos'!B2,""";"),"")</f>
        <v/>
      </c>
    </row>
    <row r="421" spans="1:1" x14ac:dyDescent="0.25">
      <c r="A421" t="str">
        <f>IF('A propos'!B3&lt;&gt;"",CONCATENATE("public static final String ",SUBSTITUTE(UPPER('A propos'!B3),".","_"),"=""", 'A propos'!B3,""";"),"")</f>
        <v>public static final String WINDOW_ABOUT_TITLE="window.about.title";</v>
      </c>
    </row>
    <row r="422" spans="1:1" x14ac:dyDescent="0.25">
      <c r="A422" t="str">
        <f>IF('A propos'!B4&lt;&gt;"",CONCATENATE("public static final String ",SUBSTITUTE(UPPER('A propos'!B4),".","_"),"=""", 'A propos'!B4,""";"),"")</f>
        <v>public static final String WINDOW_ABOUT_MESSAGE_CONTENT="window.about.message.content";</v>
      </c>
    </row>
    <row r="423" spans="1:1" x14ac:dyDescent="0.25">
      <c r="A423" t="str">
        <f>IF('A propos'!B5&lt;&gt;"",CONCATENATE("public static final String ",SUBSTITUTE(UPPER('A propos'!B5),".","_"),"=""", 'A propos'!B5,""";"),"")</f>
        <v/>
      </c>
    </row>
    <row r="424" spans="1:1" x14ac:dyDescent="0.25">
      <c r="A424" t="str">
        <f>IF('A propos'!B6&lt;&gt;"",CONCATENATE("public static final String ",SUBSTITUTE(UPPER('A propos'!B6),".","_"),"=""", 'A propos'!B6,""";"),"")</f>
        <v/>
      </c>
    </row>
    <row r="425" spans="1:1" x14ac:dyDescent="0.25">
      <c r="A425" t="str">
        <f>IF('A propos'!B7&lt;&gt;"",CONCATENATE("public static final String ",SUBSTITUTE(UPPER('A propos'!B7),".","_"),"=""", 'A propos'!B7,""";"),"")</f>
        <v/>
      </c>
    </row>
    <row r="426" spans="1:1" x14ac:dyDescent="0.25">
      <c r="A426" t="str">
        <f>IF('A propos'!B8&lt;&gt;"",CONCATENATE("public static final String ",SUBSTITUTE(UPPER('A propos'!B8),".","_"),"=""", 'A propos'!B8,""";"),"")</f>
        <v/>
      </c>
    </row>
    <row r="427" spans="1:1" x14ac:dyDescent="0.25">
      <c r="A427" t="str">
        <f>IF('A propos'!B9&lt;&gt;"",CONCATENATE("public static final String ",SUBSTITUTE(UPPER('A propos'!B9),".","_"),"=""", 'A propos'!B9,""";"),"")</f>
        <v/>
      </c>
    </row>
    <row r="428" spans="1:1" x14ac:dyDescent="0.25">
      <c r="A428" t="str">
        <f>IF('A propos'!B10&lt;&gt;"",CONCATENATE("public static final String ",SUBSTITUTE(UPPER('A propos'!B10),".","_"),"=""", 'A propos'!B10,""";"),"")</f>
        <v/>
      </c>
    </row>
    <row r="429" spans="1:1" x14ac:dyDescent="0.25">
      <c r="A429" t="str">
        <f>IF('A propos'!B11&lt;&gt;"",CONCATENATE("public static final String ",SUBSTITUTE(UPPER('A propos'!B11),".","_"),"=""", 'A propos'!B11,""";"),"")</f>
        <v/>
      </c>
    </row>
    <row r="430" spans="1:1" x14ac:dyDescent="0.25">
      <c r="A430" t="str">
        <f>IF('A propos'!B12&lt;&gt;"",CONCATENATE("public static final String ",SUBSTITUTE(UPPER('A propos'!B12),".","_"),"=""", 'A propos'!B12,""";"),"")</f>
        <v/>
      </c>
    </row>
    <row r="431" spans="1:1" x14ac:dyDescent="0.25">
      <c r="A431" t="str">
        <f>IF('A propos'!B13&lt;&gt;"",CONCATENATE("public static final String ",SUBSTITUTE(UPPER('A propos'!B13),".","_"),"=""", 'A propos'!B13,""";"),"")</f>
        <v/>
      </c>
    </row>
    <row r="432" spans="1:1" x14ac:dyDescent="0.25">
      <c r="A432" t="str">
        <f>IF('A propos'!B14&lt;&gt;"",CONCATENATE("public static final String ",SUBSTITUTE(UPPER('A propos'!B14),".","_"),"=""", 'A propos'!B14,""";"),"")</f>
        <v/>
      </c>
    </row>
    <row r="433" spans="1:1" x14ac:dyDescent="0.25">
      <c r="A433" t="str">
        <f>IF('A propos'!B15&lt;&gt;"",CONCATENATE("public static final String ",SUBSTITUTE(UPPER('A propos'!B15),".","_"),"=""", 'A propos'!B15,""";"),"")</f>
        <v/>
      </c>
    </row>
    <row r="434" spans="1:1" x14ac:dyDescent="0.25">
      <c r="A434" t="str">
        <f>IF('A propos'!B16&lt;&gt;"",CONCATENATE("public static final String ",SUBSTITUTE(UPPER('A propos'!B16),".","_"),"=""", 'A propos'!B16,""";"),"")</f>
        <v/>
      </c>
    </row>
    <row r="435" spans="1:1" x14ac:dyDescent="0.25">
      <c r="A435" t="str">
        <f>IF('A propos'!B17&lt;&gt;"",CONCATENATE("public static final String ",SUBSTITUTE(UPPER('A propos'!B17),".","_"),"=""", 'A propos'!B17,""";"),"")</f>
        <v/>
      </c>
    </row>
    <row r="436" spans="1:1" x14ac:dyDescent="0.25">
      <c r="A436" t="str">
        <f>IF('A propos'!B18&lt;&gt;"",CONCATENATE("public static final String ",SUBSTITUTE(UPPER('A propos'!B18),".","_"),"=""", 'A propos'!B18,""";"),"")</f>
        <v/>
      </c>
    </row>
    <row r="437" spans="1:1" x14ac:dyDescent="0.25">
      <c r="A437" t="str">
        <f>IF('A propos'!B19&lt;&gt;"",CONCATENATE("public static final String ",SUBSTITUTE(UPPER('A propos'!B19),".","_"),"=""", 'A propos'!B19,""";"),"")</f>
        <v/>
      </c>
    </row>
    <row r="438" spans="1:1" x14ac:dyDescent="0.25">
      <c r="A438" t="str">
        <f>IF('A propos'!B20&lt;&gt;"",CONCATENATE("public static final String ",SUBSTITUTE(UPPER('A propos'!B20),".","_"),"=""", 'A propos'!B20,""";"),"")</f>
        <v/>
      </c>
    </row>
    <row r="439" spans="1:1" x14ac:dyDescent="0.25">
      <c r="A439" t="str">
        <f>IF('A propos'!B21&lt;&gt;"",CONCATENATE("public static final String ",SUBSTITUTE(UPPER('A propos'!B21),".","_"),"=""", 'A propos'!B21,""";"),"")</f>
        <v/>
      </c>
    </row>
    <row r="440" spans="1:1" x14ac:dyDescent="0.25">
      <c r="A440" t="str">
        <f>IF('A propos'!B22&lt;&gt;"",CONCATENATE("public static final String ",SUBSTITUTE(UPPER('A propos'!B22),".","_"),"=""", 'A propos'!B22,""";"),"")</f>
        <v/>
      </c>
    </row>
    <row r="441" spans="1:1" x14ac:dyDescent="0.25">
      <c r="A441" t="str">
        <f>IF('A propos'!B23&lt;&gt;"",CONCATENATE("public static final String ",SUBSTITUTE(UPPER('A propos'!B23),".","_"),"=""", 'A propos'!B23,""";"),"")</f>
        <v/>
      </c>
    </row>
    <row r="442" spans="1:1" x14ac:dyDescent="0.25">
      <c r="A442" t="str">
        <f>IF('A propos'!B24&lt;&gt;"",CONCATENATE("public static final String ",SUBSTITUTE(UPPER('A propos'!B24),".","_"),"=""", 'A propos'!B24,""";"),"")</f>
        <v/>
      </c>
    </row>
    <row r="443" spans="1:1" x14ac:dyDescent="0.25">
      <c r="A443" t="str">
        <f>IF('Export Document Materiel'!B2&lt;&gt;"",CONCATENATE("public static final String ",SUBSTITUTE(UPPER('Export Document Materiel'!B2),".","_"),"=""", 'Export Document Materiel'!B2,""";"),"")</f>
        <v/>
      </c>
    </row>
    <row r="444" spans="1:1" x14ac:dyDescent="0.25">
      <c r="A444" t="str">
        <f>IF('Export Document Materiel'!B3&lt;&gt;"",CONCATENATE("public static final String ",SUBSTITUTE(UPPER('Export Document Materiel'!B3),".","_"),"=""", 'Export Document Materiel'!B3,""";"),"")</f>
        <v>public static final String WINDOW_EXPORT_DOCUMENT_TITLE="window.export.document.title";</v>
      </c>
    </row>
    <row r="445" spans="1:1" x14ac:dyDescent="0.25">
      <c r="A445"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46" spans="1:1" x14ac:dyDescent="0.25">
      <c r="A446" t="str">
        <f>IF('Export Document Materiel'!B5&lt;&gt;"",CONCATENATE("public static final String ",SUBSTITUTE(UPPER('Export Document Materiel'!B5),".","_"),"=""", 'Export Document Materiel'!B5,""";"),"")</f>
        <v>public static final String WINDOW_EXPORT_DOCUMENT_CHOOSE_DIRECTORY_LABEL="window.export.document.choose.directory.label";</v>
      </c>
    </row>
    <row r="447" spans="1:1" x14ac:dyDescent="0.25">
      <c r="A447" t="str">
        <f>IF('Export Document Materiel'!B6&lt;&gt;"",CONCATENATE("public static final String ",SUBSTITUTE(UPPER('Export Document Materiel'!B6),".","_"),"=""", 'Export Document Materiel'!B6,""";"),"")</f>
        <v>public static final String WINDOW_EXPORT_DOCUMENT_MODE_PANEL_TITLE="window.export.document.mode.panel.title";</v>
      </c>
    </row>
    <row r="448" spans="1:1" x14ac:dyDescent="0.25">
      <c r="A448" t="str">
        <f>IF('Export Document Materiel'!B7&lt;&gt;"",CONCATENATE("public static final String ",SUBSTITUTE(UPPER('Export Document Materiel'!B7),".","_"),"=""", 'Export Document Materiel'!B7,""";"),"")</f>
        <v>public static final String WINDOW_EXPORT_DOCUMENT_MODE_DOCUMENT_LABEL="window.export.document.mode.document.label";</v>
      </c>
    </row>
    <row r="449" spans="1:1" x14ac:dyDescent="0.25">
      <c r="A449" t="str">
        <f>IF('Export Document Materiel'!B8&lt;&gt;"",CONCATENATE("public static final String ",SUBSTITUTE(UPPER('Export Document Materiel'!B8),".","_"),"=""", 'Export Document Materiel'!B8,""";"),"")</f>
        <v>public static final String WINDOW_EXPORT_DOCUMENT_MODE_ALL_DOCUMENTS_LABEL="window.export.document.mode.all.documents.label";</v>
      </c>
    </row>
    <row r="450" spans="1:1" x14ac:dyDescent="0.25">
      <c r="A450" t="str">
        <f>IF('Export Document Materiel'!B9&lt;&gt;"",CONCATENATE("public static final String ",SUBSTITUTE(UPPER('Export Document Materiel'!B9),".","_"),"=""", 'Export Document Materiel'!B9,""";"),"")</f>
        <v>public static final String WINDOW_EXPORT_DOCUMENT_MODE_RESULT_SEARCH_LABEL="window.export.document.mode.result.search.label";</v>
      </c>
    </row>
    <row r="451" spans="1:1" x14ac:dyDescent="0.25">
      <c r="A451"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52" spans="1:1" x14ac:dyDescent="0.25">
      <c r="A452" t="str">
        <f>IF('Export Document Materiel'!B11&lt;&gt;"",CONCATENATE("public static final String ",SUBSTITUTE(UPPER('Export Document Materiel'!B11),".","_"),"=""", 'Export Document Materiel'!B11,""";"),"")</f>
        <v>public static final String WINDOW_EXPORT_DOCUMENT_CHOOSE_DOCUMENT_LABEL="window.export.document.choose.document.label";</v>
      </c>
    </row>
    <row r="453" spans="1:1" x14ac:dyDescent="0.25">
      <c r="A453" t="str">
        <f>IF('Export Document Materiel'!B12&lt;&gt;"",CONCATENATE("public static final String ",SUBSTITUTE(UPPER('Export Document Materiel'!B12),".","_"),"=""", 'Export Document Materiel'!B12,""";"),"")</f>
        <v>public static final String WINDOW_EXPORT_DOCUMENT_CHOOSE_FILE_PANEL_TITLE="window.export.document.choose.file.panel.title";</v>
      </c>
    </row>
    <row r="454" spans="1:1" x14ac:dyDescent="0.25">
      <c r="A454" t="str">
        <f>IF('Export Document Materiel'!B13&lt;&gt;"",CONCATENATE("public static final String ",SUBSTITUTE(UPPER('Export Document Materiel'!B13),".","_"),"=""", 'Export Document Materiel'!B13,""";"),"")</f>
        <v>public static final String WINDOW_EXPORT_DOCUMENT_CHOOSE_FILE_LABEL="window.export.document.choose.file.label";</v>
      </c>
    </row>
    <row r="455" spans="1:1" x14ac:dyDescent="0.25">
      <c r="A455" t="str">
        <f>IF('Export Document Materiel'!B14&lt;&gt;"",CONCATENATE("public static final String ",SUBSTITUTE(UPPER('Export Document Materiel'!B14),".","_"),"=""", 'Export Document Materiel'!B14,""";"),"")</f>
        <v>public static final String WINDOW_EXPORT_DOCUMENT_BUTTON_PANEL_TITLE="window.export.document.button.panel.title";</v>
      </c>
    </row>
    <row r="456" spans="1:1" x14ac:dyDescent="0.25">
      <c r="A456" t="str">
        <f>IF('Export Document Materiel'!B15&lt;&gt;"",CONCATENATE("public static final String ",SUBSTITUTE(UPPER('Export Document Materiel'!B15),".","_"),"=""", 'Export Document Materiel'!B15,""";"),"")</f>
        <v>public static final String WINDOW_EXPORT_DOCUMENT_BUTTON_EXPORT_LABEL="window.export.document.button.export.label";</v>
      </c>
    </row>
    <row r="457" spans="1:1" x14ac:dyDescent="0.25">
      <c r="A457"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58" spans="1:1" x14ac:dyDescent="0.25">
      <c r="A458" t="str">
        <f>IF('Export Document Materiel'!B17&lt;&gt;"",CONCATENATE("public static final String ",SUBSTITUTE(UPPER('Export Document Materiel'!B17),".","_"),"=""", 'Export Document Materiel'!B17,""";"),"")</f>
        <v>public static final String WINDOW_EXPORT_DOCUMENT_INFORMATION_MESSAGE="window.export.document.information.message";</v>
      </c>
    </row>
    <row r="459" spans="1:1" x14ac:dyDescent="0.25">
      <c r="A459" t="str">
        <f>IF('Export Document Materiel'!B18&lt;&gt;"",CONCATENATE("public static final String ",SUBSTITUTE(UPPER('Export Document Materiel'!B18),".","_"),"=""", 'Export Document Materiel'!B18,""";"),"")</f>
        <v>public static final String WINDOW_EXPORT_DOCUMENT_BUTTON_CLOSE_LABEL="window.export.document.button.close.label";</v>
      </c>
    </row>
    <row r="460" spans="1:1" x14ac:dyDescent="0.25">
      <c r="A460"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61" spans="1:1" x14ac:dyDescent="0.25">
      <c r="A461"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62" spans="1:1" x14ac:dyDescent="0.25">
      <c r="A462" t="str">
        <f>IF('Export Document Materiel'!B21&lt;&gt;"",CONCATENATE("public static final String ",SUBSTITUTE(UPPER('Export Document Materiel'!B21),".","_"),"=""", 'Export Document Materiel'!B21,""";"),"")</f>
        <v/>
      </c>
    </row>
    <row r="463" spans="1:1" x14ac:dyDescent="0.25">
      <c r="A463" t="str">
        <f>IF('Export Document Materiel'!B22&lt;&gt;"",CONCATENATE("public static final String ",SUBSTITUTE(UPPER('Export Document Materiel'!B22),".","_"),"=""", 'Export Document Materiel'!B22,""";"),"")</f>
        <v/>
      </c>
    </row>
    <row r="464" spans="1:1" x14ac:dyDescent="0.25">
      <c r="A464" t="str">
        <f>IF('Export Document Materiel'!B23&lt;&gt;"",CONCATENATE("public static final String ",SUBSTITUTE(UPPER('Export Document Materiel'!B23),".","_"),"=""", 'Export Document Materiel'!B23,""";"),"")</f>
        <v/>
      </c>
    </row>
    <row r="465" spans="1:1" x14ac:dyDescent="0.25">
      <c r="A465" t="str">
        <f>IF('Export Document Materiel'!B24&lt;&gt;"",CONCATENATE("public static final String ",SUBSTITUTE(UPPER('Export Document Materiel'!B24),".","_"),"=""", 'Export Document Materiel'!B24,""";"),"")</f>
        <v/>
      </c>
    </row>
    <row r="466" spans="1:1" x14ac:dyDescent="0.25">
      <c r="A466" t="str">
        <f>IF('Export Document Materiel'!B25&lt;&gt;"",CONCATENATE("public static final String ",SUBSTITUTE(UPPER('Export Document Materiel'!B25),".","_"),"=""", 'Export Document Materiel'!B25,""";"),"")</f>
        <v/>
      </c>
    </row>
    <row r="467" spans="1:1" x14ac:dyDescent="0.25">
      <c r="A467" t="str">
        <f>IF('Export Document Materiel'!B26&lt;&gt;"",CONCATENATE("public static final String ",SUBSTITUTE(UPPER('Export Document Materiel'!B26),".","_"),"=""", 'Export Document Materiel'!B26,""";"),"")</f>
        <v/>
      </c>
    </row>
    <row r="468" spans="1:1" x14ac:dyDescent="0.25">
      <c r="A468" t="str">
        <f>IF('Export Document Materiel'!B27&lt;&gt;"",CONCATENATE("public static final String ",SUBSTITUTE(UPPER('Export Document Materiel'!B27),".","_"),"=""", 'Export Document Materiel'!B27,""";"),"")</f>
        <v/>
      </c>
    </row>
    <row r="469" spans="1:1" x14ac:dyDescent="0.25">
      <c r="A469" t="str">
        <f>IF('Export Document Materiel'!B28&lt;&gt;"",CONCATENATE("public static final String ",SUBSTITUTE(UPPER('Export Document Materiel'!B28),".","_"),"=""", 'Export Document Materiel'!B28,""";"),"")</f>
        <v/>
      </c>
    </row>
    <row r="470" spans="1:1" x14ac:dyDescent="0.25">
      <c r="A470" t="str">
        <f>IF('Export Document Materiel'!B29&lt;&gt;"",CONCATENATE("public static final String ",SUBSTITUTE(UPPER('Export Document Materiel'!B29),".","_"),"=""", 'Export Document Materiel'!B29,""";"),"")</f>
        <v/>
      </c>
    </row>
    <row r="471" spans="1:1" x14ac:dyDescent="0.25">
      <c r="A471" t="str">
        <f>IF('Export Document Materiel'!B30&lt;&gt;"",CONCATENATE("public static final String ",SUBSTITUTE(UPPER('Export Document Materiel'!B30),".","_"),"=""", 'Export Document Materiel'!B30,""";"),"")</f>
        <v/>
      </c>
    </row>
    <row r="472" spans="1:1" x14ac:dyDescent="0.25">
      <c r="A472" t="str">
        <f>IF('Export Document Materiel'!B31&lt;&gt;"",CONCATENATE("public static final String ",SUBSTITUTE(UPPER('Export Document Materiel'!B31),".","_"),"=""", 'Export Document Materiel'!B31,""";"),"")</f>
        <v/>
      </c>
    </row>
    <row r="473" spans="1:1" x14ac:dyDescent="0.25">
      <c r="A473" t="str">
        <f>IF('Erreur incoherence'!B2&lt;&gt;"",CONCATENATE("public static final String ",SUBSTITUTE(UPPER('Erreur incoherence'!B2),".","_"),"=""", 'Erreur incoherence'!B2,""";"),"")</f>
        <v/>
      </c>
    </row>
    <row r="474" spans="1:1" x14ac:dyDescent="0.25">
      <c r="A474" t="str">
        <f>IF('Erreur incoherence'!B3&lt;&gt;"",CONCATENATE("public static final String ",SUBSTITUTE(UPPER('Erreur incoherence'!B3),".","_"),"=""", 'Erreur incoherence'!B3,""";"),"")</f>
        <v>public static final String WINDOW_ERROR_INCONSISTENCY_TITLE="window.error.inconsistency.title";</v>
      </c>
    </row>
    <row r="475" spans="1:1" x14ac:dyDescent="0.25">
      <c r="A475" t="str">
        <f>IF('Erreur incoherence'!B4&lt;&gt;"",CONCATENATE("public static final String ",SUBSTITUTE(UPPER('Erreur incoherence'!B4),".","_"),"=""", 'Erreur incoherence'!B4,""";"),"")</f>
        <v>public static final String WINDOW_ERROR_INCONSISTENCY_PANEL_TITLE="window.error.inconsistency.panel.title";</v>
      </c>
    </row>
    <row r="476" spans="1:1" x14ac:dyDescent="0.25">
      <c r="A476" t="str">
        <f>IF('Erreur incoherence'!B5&lt;&gt;"",CONCATENATE("public static final String ",SUBSTITUTE(UPPER('Erreur incoherence'!B5),".","_"),"=""", 'Erreur incoherence'!B5,""";"),"")</f>
        <v>public static final String WINDOW_ERROR_INCONSISTENCY_FIELD_LABEL="window.error.inconsistency.field.label";</v>
      </c>
    </row>
    <row r="477" spans="1:1" x14ac:dyDescent="0.25">
      <c r="A477" t="str">
        <f>IF('Erreur incoherence'!B6&lt;&gt;"",CONCATENATE("public static final String ",SUBSTITUTE(UPPER('Erreur incoherence'!B6),".","_"),"=""", 'Erreur incoherence'!B6,""";"),"")</f>
        <v>public static final String WINDOW_ERROR_INCONSISTENCY_NUMBER_LINE_LABEL="window.error.inconsistency.number.line.label";</v>
      </c>
    </row>
    <row r="478" spans="1:1" x14ac:dyDescent="0.25">
      <c r="A478" t="str">
        <f>IF('Erreur incoherence'!B7&lt;&gt;"",CONCATENATE("public static final String ",SUBSTITUTE(UPPER('Erreur incoherence'!B7),".","_"),"=""", 'Erreur incoherence'!B7,""";"),"")</f>
        <v>public static final String WINDOW_ERROR_INCONSISTENCY_NAME_FILE_LABEL="window.error.inconsistency.name.file.label";</v>
      </c>
    </row>
    <row r="479" spans="1:1" x14ac:dyDescent="0.25">
      <c r="A479" t="str">
        <f>IF('Erreur incoherence'!B8&lt;&gt;"",CONCATENATE("public static final String ",SUBSTITUTE(UPPER('Erreur incoherence'!B8),".","_"),"=""", 'Erreur incoherence'!B8,""";"),"")</f>
        <v>public static final String WINDOW_ERROR_INCONSISTENCY_MESSAGE_PANEL_TITLE="window.error.inconsistency.message.panel.title";</v>
      </c>
    </row>
    <row r="480" spans="1:1" x14ac:dyDescent="0.25">
      <c r="A480" t="str">
        <f>IF('Erreur incoherence'!B9&lt;&gt;"",CONCATENATE("public static final String ",SUBSTITUTE(UPPER('Erreur incoherence'!B9),".","_"),"=""", 'Erreur incoherence'!B9,""";"),"")</f>
        <v>public static final String WINDOW_ERROR_INCONSISTENCY_MESSAGE="window.error.inconsistency.message";</v>
      </c>
    </row>
    <row r="481" spans="1:1" x14ac:dyDescent="0.25">
      <c r="A481" t="str">
        <f>IF('Erreur incoherence'!B10&lt;&gt;"",CONCATENATE("public static final String ",SUBSTITUTE(UPPER('Erreur incoherence'!B10),".","_"),"=""", 'Erreur incoherence'!B10,""";"),"")</f>
        <v>public static final String WINDOW_ERROR_INCONSISTENCY_BUTTONS_PANEL_TITLE="window.error.inconsistency.buttons.panel.title";</v>
      </c>
    </row>
    <row r="482" spans="1:1" x14ac:dyDescent="0.25">
      <c r="A482" t="str">
        <f>IF('Erreur incoherence'!B11&lt;&gt;"",CONCATENATE("public static final String ",SUBSTITUTE(UPPER('Erreur incoherence'!B11),".","_"),"=""", 'Erreur incoherence'!B11,""";"),"")</f>
        <v>public static final String WINDOW_ERROR_INCONSISTENCY_BUTTONS_CLOSE_BUTTON_LABEL="window.error.inconsistency.buttons.close.button.label";</v>
      </c>
    </row>
    <row r="483" spans="1:1" x14ac:dyDescent="0.25">
      <c r="A483" t="str">
        <f>IF('Erreur incoherence'!B12&lt;&gt;"",CONCATENATE("public static final String ",SUBSTITUTE(UPPER('Erreur incoherence'!B12),".","_"),"=""", 'Erreur incoherence'!B12,""";"),"")</f>
        <v/>
      </c>
    </row>
    <row r="484" spans="1:1" x14ac:dyDescent="0.25">
      <c r="A484" t="str">
        <f>IF('Erreur incoherence'!B13&lt;&gt;"",CONCATENATE("public static final String ",SUBSTITUTE(UPPER('Erreur incoherence'!B13),".","_"),"=""", 'Erreur incoherence'!B13,""";"),"")</f>
        <v/>
      </c>
    </row>
    <row r="485" spans="1:1" x14ac:dyDescent="0.25">
      <c r="A485" t="str">
        <f>IF('Erreur incoherence'!B14&lt;&gt;"",CONCATENATE("public static final String ",SUBSTITUTE(UPPER('Erreur incoherence'!B14),".","_"),"=""", 'Erreur incoherence'!B14,""";"),"")</f>
        <v/>
      </c>
    </row>
    <row r="486" spans="1:1" x14ac:dyDescent="0.25">
      <c r="A486" t="str">
        <f>IF('Erreur incoherence'!B15&lt;&gt;"",CONCATENATE("public static final String ",SUBSTITUTE(UPPER('Erreur incoherence'!B15),".","_"),"=""", 'Erreur incoherence'!B15,""";"),"")</f>
        <v/>
      </c>
    </row>
    <row r="487" spans="1:1" x14ac:dyDescent="0.25">
      <c r="A487" t="str">
        <f>IF('Erreur incoherence'!B16&lt;&gt;"",CONCATENATE("public static final String ",SUBSTITUTE(UPPER('Erreur incoherence'!B16),".","_"),"=""", 'Erreur incoherence'!B16,""";"),"")</f>
        <v/>
      </c>
    </row>
    <row r="488" spans="1:1" x14ac:dyDescent="0.25">
      <c r="A488" t="str">
        <f>IF('Erreur incoherence'!B17&lt;&gt;"",CONCATENATE("public static final String ",SUBSTITUTE(UPPER('Erreur incoherence'!B17),".","_"),"=""", 'Erreur incoherence'!B17,""";"),"")</f>
        <v/>
      </c>
    </row>
    <row r="489" spans="1:1" x14ac:dyDescent="0.25">
      <c r="A489" t="str">
        <f>IF('Erreur incoherence'!B18&lt;&gt;"",CONCATENATE("public static final String ",SUBSTITUTE(UPPER('Erreur incoherence'!B18),".","_"),"=""", 'Erreur incoherence'!B18,""";"),"")</f>
        <v/>
      </c>
    </row>
    <row r="490" spans="1:1" x14ac:dyDescent="0.25">
      <c r="A490" t="str">
        <f>IF('Erreur incoherence'!B19&lt;&gt;"",CONCATENATE("public static final String ",SUBSTITUTE(UPPER('Erreur incoherence'!B19),".","_"),"=""", 'Erreur incoherence'!B19,""";"),"")</f>
        <v/>
      </c>
    </row>
    <row r="491" spans="1:1" x14ac:dyDescent="0.25">
      <c r="A491" t="str">
        <f>IF('Erreur incoherence'!B20&lt;&gt;"",CONCATENATE("public static final String ",SUBSTITUTE(UPPER('Erreur incoherence'!B20),".","_"),"=""", 'Erreur incoherence'!B20,""";"),"")</f>
        <v/>
      </c>
    </row>
    <row r="492" spans="1:1" x14ac:dyDescent="0.25">
      <c r="A492" t="str">
        <f>IF('Erreur incoherence'!B21&lt;&gt;"",CONCATENATE("public static final String ",SUBSTITUTE(UPPER('Erreur incoherence'!B21),".","_"),"=""", 'Erreur incoherence'!B21,""";"),"")</f>
        <v/>
      </c>
    </row>
    <row r="493" spans="1:1" x14ac:dyDescent="0.25">
      <c r="A493" t="str">
        <f>IF('Erreur incoherence'!B22&lt;&gt;"",CONCATENATE("public static final String ",SUBSTITUTE(UPPER('Erreur incoherence'!B22),".","_"),"=""", 'Erreur incoherence'!B22,""";"),"")</f>
        <v/>
      </c>
    </row>
    <row r="494" spans="1:1" x14ac:dyDescent="0.25">
      <c r="A494" t="str">
        <f>IF('Erreur incoherence'!B23&lt;&gt;"",CONCATENATE("public static final String ",SUBSTITUTE(UPPER('Erreur incoherence'!B23),".","_"),"=""", 'Erreur incoherence'!B23,""";"),"")</f>
        <v/>
      </c>
    </row>
    <row r="495" spans="1:1" x14ac:dyDescent="0.25">
      <c r="A495" t="str">
        <f>IF('Erreur incoherence'!B24&lt;&gt;"",CONCATENATE("public static final String ",SUBSTITUTE(UPPER('Erreur incoherence'!B24),".","_"),"=""", 'Erreur incoherence'!B24,""";"),"")</f>
        <v/>
      </c>
    </row>
    <row r="496" spans="1:1" x14ac:dyDescent="0.25">
      <c r="A496" t="str">
        <f>IF('Erreur incoherence'!B25&lt;&gt;"",CONCATENATE("public static final String ",SUBSTITUTE(UPPER('Erreur incoherence'!B25),".","_"),"=""", 'Erreur incoherence'!B25,""";"),"")</f>
        <v/>
      </c>
    </row>
    <row r="497" spans="1:1" x14ac:dyDescent="0.25">
      <c r="A497" t="str">
        <f>IF('Erreur incoherence'!B26&lt;&gt;"",CONCATENATE("public static final String ",SUBSTITUTE(UPPER('Erreur incoherence'!B26),".","_"),"=""", 'Erreur incoherence'!B26,""";"),"")</f>
        <v/>
      </c>
    </row>
    <row r="498" spans="1:1" x14ac:dyDescent="0.25">
      <c r="A498" t="str">
        <f>IF('Erreur incoherence'!B27&lt;&gt;"",CONCATENATE("public static final String ",SUBSTITUTE(UPPER('Erreur incoherence'!B27),".","_"),"=""", 'Erreur incoherence'!B27,""";"),"")</f>
        <v/>
      </c>
    </row>
    <row r="499" spans="1:1" x14ac:dyDescent="0.25">
      <c r="A499" t="str">
        <f>IF('Erreur incoherence'!B28&lt;&gt;"",CONCATENATE("public static final String ",SUBSTITUTE(UPPER('Erreur incoherence'!B28),".","_"),"=""", 'Erreur incoherence'!B28,""";"),"")</f>
        <v/>
      </c>
    </row>
    <row r="500" spans="1:1" x14ac:dyDescent="0.25">
      <c r="A500" t="str">
        <f>IF('Erreur incoherence'!B29&lt;&gt;"",CONCATENATE("public static final String ",SUBSTITUTE(UPPER('Erreur incoherence'!B29),".","_"),"=""", 'Erreur incoherence'!B29,""";"),"")</f>
        <v/>
      </c>
    </row>
    <row r="501" spans="1:1" x14ac:dyDescent="0.25">
      <c r="A501" t="str">
        <f>IF('Erreur incoherence'!B30&lt;&gt;"",CONCATENATE("public static final String ",SUBSTITUTE(UPPER('Erreur incoherence'!B30),".","_"),"=""", 'Erreur incoherence'!B30,""";"),"")</f>
        <v/>
      </c>
    </row>
    <row r="502" spans="1:1" x14ac:dyDescent="0.25">
      <c r="A502" t="str">
        <f>IF('Erreur incoherence'!B31&lt;&gt;"",CONCATENATE("public static final String ",SUBSTITUTE(UPPER('Erreur incoherence'!B31),".","_"),"=""", 'Erreur incoherence'!B31,""";"),"")</f>
        <v/>
      </c>
    </row>
    <row r="503" spans="1:1" x14ac:dyDescent="0.25">
      <c r="A503" t="str">
        <f>IF('Erreur incoherence'!B32&lt;&gt;"",CONCATENATE("public static final String ",SUBSTITUTE(UPPER('Erreur incoherence'!B32),".","_"),"=""", 'Erreur incoherence'!B32,""";"),"")</f>
        <v/>
      </c>
    </row>
    <row r="504" spans="1:1" x14ac:dyDescent="0.25">
      <c r="A504" t="str">
        <f>IF('Erreur balise introductive'!B2&lt;&gt;"",CONCATENATE("public static final String ",SUBSTITUTE(UPPER('Erreur balise introductive'!B2),".","_"),"=""", 'Erreur balise introductive'!B2,""";"),"")</f>
        <v/>
      </c>
    </row>
    <row r="505" spans="1:1" x14ac:dyDescent="0.25">
      <c r="A505" t="str">
        <f>IF('Erreur balise introductive'!B3&lt;&gt;"",CONCATENATE("public static final String ",SUBSTITUTE(UPPER('Erreur balise introductive'!B3),".","_"),"=""", 'Erreur balise introductive'!B3,""";"),"")</f>
        <v>public static final String WINDOW_ERROR_MISSING_BASE_CODE_TITLE="window.error.missing.base.code.title";</v>
      </c>
    </row>
    <row r="506" spans="1:1" x14ac:dyDescent="0.25">
      <c r="A506" t="str">
        <f>IF('Erreur balise introductive'!B4&lt;&gt;"",CONCATENATE("public static final String ",SUBSTITUTE(UPPER('Erreur balise introductive'!B4),".","_"),"=""", 'Erreur balise introductive'!B4,""";"),"")</f>
        <v>public static final String WINDOW_ERROR_MISSING_BASE_CODE_PANEL_TITLE="window.error.missing.base.code.panel.title";</v>
      </c>
    </row>
    <row r="507" spans="1:1" x14ac:dyDescent="0.25">
      <c r="A507" t="str">
        <f>IF('Erreur balise introductive'!B5&lt;&gt;"",CONCATENATE("public static final String ",SUBSTITUTE(UPPER('Erreur balise introductive'!B5),".","_"),"=""", 'Erreur balise introductive'!B5,""";"),"")</f>
        <v>public static final String WINDOW_ERROR_MISSING_BASE_CODE_FIELD_LABEL="window.error.missing.base.code.field.label";</v>
      </c>
    </row>
    <row r="508" spans="1:1" x14ac:dyDescent="0.25">
      <c r="A508" t="str">
        <f>IF('Erreur balise introductive'!B6&lt;&gt;"",CONCATENATE("public static final String ",SUBSTITUTE(UPPER('Erreur balise introductive'!B6),".","_"),"=""", 'Erreur balise introductive'!B6,""";"),"")</f>
        <v>public static final String WINDOW_ERROR_MISSING_BASE_CODE_NUMBER_LINE_LABEL="window.error.missing.base.code.number.line.label";</v>
      </c>
    </row>
    <row r="509" spans="1:1" x14ac:dyDescent="0.25">
      <c r="A509" t="str">
        <f>IF('Erreur balise introductive'!B7&lt;&gt;"",CONCATENATE("public static final String ",SUBSTITUTE(UPPER('Erreur balise introductive'!B7),".","_"),"=""", 'Erreur balise introductive'!B7,""";"),"")</f>
        <v>public static final String WINDOW_ERROR_MISSING_BASE_CODE_NAME_FILE_LABEL="window.error.missing.base.code.name.file.label";</v>
      </c>
    </row>
    <row r="510" spans="1:1" x14ac:dyDescent="0.25">
      <c r="A510" t="str">
        <f>IF('Erreur balise introductive'!B8&lt;&gt;"",CONCATENATE("public static final String ",SUBSTITUTE(UPPER('Erreur balise introductive'!B8),".","_"),"=""", 'Erreur balise introductive'!B8,""";"),"")</f>
        <v>public static final String WINDOW_ERROR_MISSING_BASE_CODE_MESSAGE_PANEL_TITLE="window.error.missing.base.code.message.panel.title";</v>
      </c>
    </row>
    <row r="511" spans="1:1" x14ac:dyDescent="0.25">
      <c r="A511" t="str">
        <f>IF('Erreur balise introductive'!B9&lt;&gt;"",CONCATENATE("public static final String ",SUBSTITUTE(UPPER('Erreur balise introductive'!B9),".","_"),"=""", 'Erreur balise introductive'!B9,""";"),"")</f>
        <v>public static final String WINDOW_ERROR_MISSING_BASE_CODE_MESSAGE="window.error.missing.base.code.message";</v>
      </c>
    </row>
    <row r="512" spans="1:1" x14ac:dyDescent="0.25">
      <c r="A512" t="str">
        <f>IF('Erreur balise introductive'!B10&lt;&gt;"",CONCATENATE("public static final String ",SUBSTITUTE(UPPER('Erreur balise introductive'!B10),".","_"),"=""", 'Erreur balise introductive'!B10,""";"),"")</f>
        <v>public static final String WINDOW_ERROR_MISSING_BASE_CODE_BUTTONS_PANEL_TITLE="window.error.missing.base.code.buttons.panel.title";</v>
      </c>
    </row>
    <row r="513" spans="1:1" x14ac:dyDescent="0.25">
      <c r="A513" t="str">
        <f>IF('Erreur balise introductive'!B11&lt;&gt;"",CONCATENATE("public static final String ",SUBSTITUTE(UPPER('Erreur balise introductive'!B11),".","_"),"=""", 'Erreur balise introductive'!B11,""";"),"")</f>
        <v>public static final String WINDOW_ERROR_MISSING_BASE_CODE_BUTTONS_CLOSE_BUTTON_LABEL="window.error.missing.base.code.buttons.close.button.label";</v>
      </c>
    </row>
    <row r="514" spans="1:1" x14ac:dyDescent="0.25">
      <c r="A514" t="str">
        <f>IF('Erreur balise introductive'!B12&lt;&gt;"",CONCATENATE("public static final String ",SUBSTITUTE(UPPER('Erreur balise introductive'!B12),".","_"),"=""", 'Erreur balise introductive'!B12,""";"),"")</f>
        <v/>
      </c>
    </row>
    <row r="515" spans="1:1" x14ac:dyDescent="0.25">
      <c r="A515" t="str">
        <f>IF('Erreur balise introductive'!B13&lt;&gt;"",CONCATENATE("public static final String ",SUBSTITUTE(UPPER('Erreur balise introductive'!B13),".","_"),"=""", 'Erreur balise introductive'!B13,""";"),"")</f>
        <v/>
      </c>
    </row>
    <row r="516" spans="1:1" x14ac:dyDescent="0.25">
      <c r="A516" t="str">
        <f>IF('Erreur balise introductive'!B14&lt;&gt;"",CONCATENATE("public static final String ",SUBSTITUTE(UPPER('Erreur balise introductive'!B14),".","_"),"=""", 'Erreur balise introductive'!B14,""";"),"")</f>
        <v/>
      </c>
    </row>
    <row r="517" spans="1:1" x14ac:dyDescent="0.25">
      <c r="A517" t="str">
        <f>IF('Erreur balise introductive'!B15&lt;&gt;"",CONCATENATE("public static final String ",SUBSTITUTE(UPPER('Erreur balise introductive'!B15),".","_"),"=""", 'Erreur balise introductive'!B15,""";"),"")</f>
        <v/>
      </c>
    </row>
    <row r="518" spans="1:1" x14ac:dyDescent="0.25">
      <c r="A518" t="str">
        <f>IF('Erreur balise introductive'!B16&lt;&gt;"",CONCATENATE("public static final String ",SUBSTITUTE(UPPER('Erreur balise introductive'!B16),".","_"),"=""", 'Erreur balise introductive'!B16,""";"),"")</f>
        <v/>
      </c>
    </row>
    <row r="519" spans="1:1" x14ac:dyDescent="0.25">
      <c r="A519" t="str">
        <f>IF('Erreur balise introductive'!B17&lt;&gt;"",CONCATENATE("public static final String ",SUBSTITUTE(UPPER('Erreur balise introductive'!B17),".","_"),"=""", 'Erreur balise introductive'!B17,""";"),"")</f>
        <v/>
      </c>
    </row>
    <row r="520" spans="1:1" x14ac:dyDescent="0.25">
      <c r="A520" t="str">
        <f>IF('Erreur balise introductive'!B18&lt;&gt;"",CONCATENATE("public static final String ",SUBSTITUTE(UPPER('Erreur balise introductive'!B18),".","_"),"=""", 'Erreur balise introductive'!B18,""";"),"")</f>
        <v/>
      </c>
    </row>
    <row r="521" spans="1:1" x14ac:dyDescent="0.25">
      <c r="A521" t="str">
        <f>IF('Erreur balise introductive'!B19&lt;&gt;"",CONCATENATE("public static final String ",SUBSTITUTE(UPPER('Erreur balise introductive'!B19),".","_"),"=""", 'Erreur balise introductive'!B19,""";"),"")</f>
        <v/>
      </c>
    </row>
    <row r="522" spans="1:1" x14ac:dyDescent="0.25">
      <c r="A522" t="str">
        <f>IF('Erreur balise introductive'!B20&lt;&gt;"",CONCATENATE("public static final String ",SUBSTITUTE(UPPER('Erreur balise introductive'!B20),".","_"),"=""", 'Erreur balise introductive'!B20,""";"),"")</f>
        <v/>
      </c>
    </row>
    <row r="523" spans="1:1" x14ac:dyDescent="0.25">
      <c r="A523" t="str">
        <f>IF('Erreur balise introductive'!B21&lt;&gt;"",CONCATENATE("public static final String ",SUBSTITUTE(UPPER('Erreur balise introductive'!B21),".","_"),"=""", 'Erreur balise introductive'!B21,""";"),"")</f>
        <v/>
      </c>
    </row>
    <row r="524" spans="1:1" x14ac:dyDescent="0.25">
      <c r="A524" t="str">
        <f>IF('Erreur balise introductive'!B22&lt;&gt;"",CONCATENATE("public static final String ",SUBSTITUTE(UPPER('Erreur balise introductive'!B22),".","_"),"=""", 'Erreur balise introductive'!B22,""";"),"")</f>
        <v/>
      </c>
    </row>
    <row r="525" spans="1:1" x14ac:dyDescent="0.25">
      <c r="A525" t="str">
        <f>IF('Erreur balise introductive'!B23&lt;&gt;"",CONCATENATE("public static final String ",SUBSTITUTE(UPPER('Erreur balise introductive'!B23),".","_"),"=""", 'Erreur balise introductive'!B23,""";"),"")</f>
        <v/>
      </c>
    </row>
    <row r="526" spans="1:1" x14ac:dyDescent="0.25">
      <c r="A526" t="str">
        <f>IF('Erreur balise introductive'!B24&lt;&gt;"",CONCATENATE("public static final String ",SUBSTITUTE(UPPER('Erreur balise introductive'!B24),".","_"),"=""", 'Erreur balise introductive'!B24,""";"),"")</f>
        <v/>
      </c>
    </row>
    <row r="527" spans="1:1" x14ac:dyDescent="0.25">
      <c r="A527" t="str">
        <f>IF('Erreur balise introductive'!B25&lt;&gt;"",CONCATENATE("public static final String ",SUBSTITUTE(UPPER('Erreur balise introductive'!B25),".","_"),"=""", 'Erreur balise introductive'!B25,""";"),"")</f>
        <v/>
      </c>
    </row>
    <row r="528" spans="1:1" x14ac:dyDescent="0.25">
      <c r="A528" t="str">
        <f>IF('Erreur balise introductive'!B26&lt;&gt;"",CONCATENATE("public static final String ",SUBSTITUTE(UPPER('Erreur balise introductive'!B26),".","_"),"=""", 'Erreur balise introductive'!B26,""";"),"")</f>
        <v/>
      </c>
    </row>
    <row r="529" spans="1:1" x14ac:dyDescent="0.25">
      <c r="A529" t="str">
        <f>IF('Erreur balise introductive'!B27&lt;&gt;"",CONCATENATE("public static final String ",SUBSTITUTE(UPPER('Erreur balise introductive'!B27),".","_"),"=""", 'Erreur balise introductive'!B27,""";"),"")</f>
        <v/>
      </c>
    </row>
    <row r="530" spans="1:1" x14ac:dyDescent="0.25">
      <c r="A530" t="str">
        <f>IF('Erreur balise introductive'!B28&lt;&gt;"",CONCATENATE("public static final String ",SUBSTITUTE(UPPER('Erreur balise introductive'!B28),".","_"),"=""", 'Erreur balise introductive'!B28,""";"),"")</f>
        <v/>
      </c>
    </row>
    <row r="531" spans="1:1" x14ac:dyDescent="0.25">
      <c r="A531" t="str">
        <f>IF('Commencer analyse'!B2&lt;&gt;"",CONCATENATE("public static final String ",SUBSTITUTE(UPPER('Commencer analyse'!B2),".","_"),"=""", 'Commencer analyse'!B2,""";"),"")</f>
        <v/>
      </c>
    </row>
    <row r="532" spans="1:1" x14ac:dyDescent="0.25">
      <c r="A532" t="str">
        <f>IF('Commencer analyse'!B3&lt;&gt;"",CONCATENATE("public static final String ",SUBSTITUTE(UPPER('Commencer analyse'!B3),".","_"),"=""", 'Commencer analyse'!B3,""";"),"")</f>
        <v>public static final String WINDOW_START_ANALYSIS_CODE_TITLE="window.start.analysis.code.title";</v>
      </c>
    </row>
    <row r="533" spans="1:1" x14ac:dyDescent="0.25">
      <c r="A533" t="str">
        <f>IF('Commencer analyse'!B4&lt;&gt;"",CONCATENATE("public static final String ",SUBSTITUTE(UPPER('Commencer analyse'!B4),".","_"),"=""", 'Commencer analyse'!B4,""";"),"")</f>
        <v>public static final String WINDOW_START_ANALYSIS_INFORMATION_PANEL_TITLE="window.start.analysis.information.panel.title";</v>
      </c>
    </row>
    <row r="534" spans="1:1" x14ac:dyDescent="0.25">
      <c r="A534" t="str">
        <f>IF('Commencer analyse'!B5&lt;&gt;"",CONCATENATE("public static final String ",SUBSTITUTE(UPPER('Commencer analyse'!B5),".","_"),"=""", 'Commencer analyse'!B5,""";"),"")</f>
        <v>public static final String WINDOW_START_ANALYSIS_INFORMATION_MESSAGE_ETAPE1="window.start.analysis.information.message.etape1";</v>
      </c>
    </row>
    <row r="535" spans="1:1" x14ac:dyDescent="0.25">
      <c r="A535" t="str">
        <f>IF('Commencer analyse'!B6&lt;&gt;"",CONCATENATE("public static final String ",SUBSTITUTE(UPPER('Commencer analyse'!B6),".","_"),"=""", 'Commencer analyse'!B6,""";"),"")</f>
        <v>public static final String WINDOW_START_ANALYSIS_WIZARD_PANEL_TITLE="window.start.analysis.wizard.panel.title";</v>
      </c>
    </row>
    <row r="536" spans="1:1" x14ac:dyDescent="0.25">
      <c r="A536" t="str">
        <f>IF('Commencer analyse'!B7&lt;&gt;"",CONCATENATE("public static final String ",SUBSTITUTE(UPPER('Commencer analyse'!B7),".","_"),"=""", 'Commencer analyse'!B7,""";"),"")</f>
        <v>public static final String WINDOW_START_ANALYSIS_INFORMATION_MESSAGE_ETAPE2="window.start.analysis.information.message.etape2";</v>
      </c>
    </row>
    <row r="537" spans="1:1" x14ac:dyDescent="0.25">
      <c r="A537" t="str">
        <f>IF('Commencer analyse'!B8&lt;&gt;"",CONCATENATE("public static final String ",SUBSTITUTE(UPPER('Commencer analyse'!B8),".","_"),"=""", 'Commencer analyse'!B8,""";"),"")</f>
        <v>public static final String WINDOW_START_ANALYSIS_TYPE_PANEL_TITLE="window.start.analysis.type.panel.title";</v>
      </c>
    </row>
    <row r="538" spans="1:1" x14ac:dyDescent="0.25">
      <c r="A538" t="str">
        <f>IF('Commencer analyse'!B9&lt;&gt;"",CONCATENATE("public static final String ",SUBSTITUTE(UPPER('Commencer analyse'!B9),".","_"),"=""", 'Commencer analyse'!B9,""";"),"")</f>
        <v>public static final String WINDOW_START_ANALYSIS_INFORMATION_MESSAGE_ETAPE3="window.start.analysis.information.message.etape3";</v>
      </c>
    </row>
    <row r="539" spans="1:1" x14ac:dyDescent="0.25">
      <c r="A539" t="str">
        <f>IF('Commencer analyse'!B10&lt;&gt;"",CONCATENATE("public static final String ",SUBSTITUTE(UPPER('Commencer analyse'!B10),".","_"),"=""", 'Commencer analyse'!B10,""";"),"")</f>
        <v>public static final String WINDOW_START_ANALYSIS_FIELD_MATERIAL_PANEL_TITLE="window.start.analysis.field.material.panel.title";</v>
      </c>
    </row>
    <row r="540" spans="1:1" x14ac:dyDescent="0.25">
      <c r="A540" t="str">
        <f>IF('Commencer analyse'!B11&lt;&gt;"",CONCATENATE("public static final String ",SUBSTITUTE(UPPER('Commencer analyse'!B11),".","_"),"=""", 'Commencer analyse'!B11,""";"),"")</f>
        <v>public static final String WINDOW_START_ANALYSIS_INFORMATION_MESSAGE_ETAPE4="window.start.analysis.information.message.etape4";</v>
      </c>
    </row>
    <row r="541" spans="1:1" x14ac:dyDescent="0.25">
      <c r="A541" t="str">
        <f>IF('Commencer analyse'!B12&lt;&gt;"",CONCATENATE("public static final String ",SUBSTITUTE(UPPER('Commencer analyse'!B12),".","_"),"=""", 'Commencer analyse'!B12,""";"),"")</f>
        <v>public static final String WINDOW_START_ANALYSIS_CHOOSE_ANALYSE_LABEL="window.start.analysis.choose.analyse.label";</v>
      </c>
    </row>
    <row r="542" spans="1:1" x14ac:dyDescent="0.25">
      <c r="A542" t="str">
        <f>IF('Commencer analyse'!B13&lt;&gt;"",CONCATENATE("public static final String ",SUBSTITUTE(UPPER('Commencer analyse'!B13),".","_"),"=""", 'Commencer analyse'!B13,""";"),"")</f>
        <v>public static final String WINDOW_START_ANALYSIS_CHOOSE_ANALYSE_PANEL_TITLE="window.start.analysis.choose.analyse.panel.title";</v>
      </c>
    </row>
    <row r="543" spans="1:1" x14ac:dyDescent="0.25">
      <c r="A543" t="str">
        <f>IF('Commencer analyse'!B14&lt;&gt;"",CONCATENATE("public static final String ",SUBSTITUTE(UPPER('Commencer analyse'!B14),".","_"),"=""", 'Commencer analyse'!B14,""";"),"")</f>
        <v>public static final String WINDOW_START_ANALYSIS_CHOOSE_ANALYSE_OPTION_PANEL_TITLE="window.start.analysis.choose.analyse.option.panel.title";</v>
      </c>
    </row>
    <row r="544" spans="1:1" x14ac:dyDescent="0.25">
      <c r="A544" t="str">
        <f>IF('Commencer analyse'!B15&lt;&gt;"",CONCATENATE("public static final String ",SUBSTITUTE(UPPER('Commencer analyse'!B15),".","_"),"=""", 'Commencer analyse'!B15,""";"),"")</f>
        <v>public static final String WINDOW_START_ANALYSIS_START_BUTTON_LABEL="window.start.analysis.start.button.label";</v>
      </c>
    </row>
    <row r="545" spans="1:1" x14ac:dyDescent="0.25">
      <c r="A545" t="str">
        <f>IF('Commencer analyse'!B16&lt;&gt;"",CONCATENATE("public static final String ",SUBSTITUTE(UPPER('Commencer analyse'!B16),".","_"),"=""", 'Commencer analyse'!B16,""";"),"")</f>
        <v>public static final String WINDOW_START_ANALYSIS_CONSULT_RESULTS_BUTTON_LABEL="window.start.analysis.consult.results.button.label";</v>
      </c>
    </row>
    <row r="546" spans="1:1" x14ac:dyDescent="0.25">
      <c r="A546" t="str">
        <f>IF('Commencer analyse'!B17&lt;&gt;"",CONCATENATE("public static final String ",SUBSTITUTE(UPPER('Commencer analyse'!B17),".","_"),"=""", 'Commencer analyse'!B17,""";"),"")</f>
        <v>public static final String WINDOW_START_ANALYSIS_TOKEN_NUMBER_LABEL="window.start.analysis.token.number.label";</v>
      </c>
    </row>
    <row r="547" spans="1:1" x14ac:dyDescent="0.25">
      <c r="A547" t="str">
        <f>IF('Commencer analyse'!B18&lt;&gt;"",CONCATENATE("public static final String ",SUBSTITUTE(UPPER('Commencer analyse'!B18),".","_"),"=""", 'Commencer analyse'!B18,""";"),"")</f>
        <v>public static final String WINDOW_START_ANALYSIS_LEMME_TYPE_LABEL="window.start.analysis.lemme.type.label";</v>
      </c>
    </row>
    <row r="548" spans="1:1" x14ac:dyDescent="0.25">
      <c r="A548" t="str">
        <f>IF('Commencer analyse'!B19&lt;&gt;"",CONCATENATE("public static final String ",SUBSTITUTE(UPPER('Commencer analyse'!B19),".","_"),"=""", 'Commencer analyse'!B19,""";"),"")</f>
        <v>public static final String WINDOW_START_ANALYSIS_TOKEN_RATIO_LABEL="window.start.analysis.token.ratio.label";</v>
      </c>
    </row>
    <row r="549" spans="1:1" x14ac:dyDescent="0.25">
      <c r="A549" t="str">
        <f>IF('Commencer analyse'!B20&lt;&gt;"",CONCATENATE("public static final String ",SUBSTITUTE(UPPER('Commencer analyse'!B20),".","_"),"=""", 'Commencer analyse'!B20,""";"),"")</f>
        <v>public static final String WINDOW_START_ANALYSIS_FREQUENCY_LABEL="window.start.analysis.frequency.label";</v>
      </c>
    </row>
    <row r="550" spans="1:1" x14ac:dyDescent="0.25">
      <c r="A550" t="str">
        <f>IF('Commencer analyse'!B21&lt;&gt;"",CONCATENATE("public static final String ",SUBSTITUTE(UPPER('Commencer analyse'!B21),".","_"),"=""", 'Commencer analyse'!B21,""";"),"")</f>
        <v>public static final String WINDOW_START_ANALYSIS_CHOOSE_TYPE_TREATMENT_OPTIONAL_LIST_PANEL_TITLE="window.start.analysis.choose.type.treatment.optional.list.panel.title";</v>
      </c>
    </row>
    <row r="551" spans="1:1" x14ac:dyDescent="0.25">
      <c r="A551" t="str">
        <f>IF('Commencer analyse'!B22&lt;&gt;"",CONCATENATE("public static final String ",SUBSTITUTE(UPPER('Commencer analyse'!B22),".","_"),"=""", 'Commencer analyse'!B22,""";"),"")</f>
        <v>public static final String WINDOW_START_ANALYSIS_CHOOSE_PROFILE_TREATMENT_OPTIONAL_LIST_PANEL_TITLE="window.start.analysis.choose.profile.treatment.optional.list.panel.title";</v>
      </c>
    </row>
    <row r="552" spans="1:1" x14ac:dyDescent="0.25">
      <c r="A552" t="str">
        <f>IF('Commencer analyse'!B23&lt;&gt;"",CONCATENATE("public static final String ",SUBSTITUTE(UPPER('Commencer analyse'!B23),".","_"),"=""", 'Commencer analyse'!B23,""";"),"")</f>
        <v>public static final String WINDOW_START_ANALYSIS_CHOOSE_TYPE_LEMMATIZATION_TREATMENT_OPTIONAL_LIST_LABEL="window.start.analysis.choose.type.lemmatization.treatment.optional.list.label";</v>
      </c>
    </row>
    <row r="553" spans="1:1" x14ac:dyDescent="0.25">
      <c r="A553" t="str">
        <f>IF('Commencer analyse'!B24&lt;&gt;"",CONCATENATE("public static final String ",SUBSTITUTE(UPPER('Commencer analyse'!B24),".","_"),"=""", 'Commencer analyse'!B24,""";"),"")</f>
        <v>public static final String WINDOW_START_ANALYSIS_CHOOSE_PROFILE_TREATMENT_OPTIONAL_LIST_LABEL="window.start.analysis.choose.profile.treatment.optional.list.label";</v>
      </c>
    </row>
    <row r="554" spans="1:1" x14ac:dyDescent="0.25">
      <c r="A554" t="str">
        <f>IF('Commencer analyse'!B25&lt;&gt;"",CONCATENATE("public static final String ",SUBSTITUTE(UPPER('Commencer analyse'!B25),".","_"),"=""", 'Commencer analyse'!B25,""";"),"")</f>
        <v>public static final String WINDOW_START_ANALYSIS_CHOOSE_TYPE_TOKENIZATION_TREATMENT_OPTIONAL_LIST_LABEL="window.start.analysis.choose.type.tokenization.treatment.optional.list.label";</v>
      </c>
    </row>
    <row r="555" spans="1:1" x14ac:dyDescent="0.25">
      <c r="A555" t="str">
        <f>IF('Commencer analyse'!B26&lt;&gt;"",CONCATENATE("public static final String ",SUBSTITUTE(UPPER('Commencer analyse'!B26),".","_"),"=""", 'Commencer analyse'!B26,""";"),"")</f>
        <v/>
      </c>
    </row>
    <row r="556" spans="1:1" x14ac:dyDescent="0.25">
      <c r="A556" t="str">
        <f>IF('Commencer analyse'!B27&lt;&gt;"",CONCATENATE("public static final String ",SUBSTITUTE(UPPER('Commencer analyse'!B27),".","_"),"=""", 'Commencer analyse'!B27,""";"),"")</f>
        <v/>
      </c>
    </row>
    <row r="557" spans="1:1" x14ac:dyDescent="0.25">
      <c r="A557" t="str">
        <f>IF('Commencer analyse'!B28&lt;&gt;"",CONCATENATE("public static final String ",SUBSTITUTE(UPPER('Commencer analyse'!B28),".","_"),"=""", 'Commencer analyse'!B28,""";"),"")</f>
        <v/>
      </c>
    </row>
    <row r="558" spans="1:1" x14ac:dyDescent="0.25">
      <c r="A558" t="str">
        <f>IF('Commencer analyse'!B29&lt;&gt;"",CONCATENATE("public static final String ",SUBSTITUTE(UPPER('Commencer analyse'!B29),".","_"),"=""", 'Commencer analyse'!B29,""";"),"")</f>
        <v/>
      </c>
    </row>
    <row r="559" spans="1:1" x14ac:dyDescent="0.25">
      <c r="A559" t="str">
        <f>IF('Commencer analyse'!B30&lt;&gt;"",CONCATENATE("public static final String ",SUBSTITUTE(UPPER('Commencer analyse'!B30),".","_"),"=""", 'Commencer analyse'!B30,""";"),"")</f>
        <v/>
      </c>
    </row>
    <row r="560" spans="1:1" x14ac:dyDescent="0.25">
      <c r="A560" t="str">
        <f>IF('Commencer analyse'!B31&lt;&gt;"",CONCATENATE("public static final String ",SUBSTITUTE(UPPER('Commencer analyse'!B31),".","_"),"=""", 'Commencer analyse'!B31,""";"),"")</f>
        <v/>
      </c>
    </row>
    <row r="561" spans="1:1" x14ac:dyDescent="0.25">
      <c r="A561" t="str">
        <f>IF('Commencer analyse'!B32&lt;&gt;"",CONCATENATE("public static final String ",SUBSTITUTE(UPPER('Commencer analyse'!B32),".","_"),"=""", 'Commencer analyse'!B32,""";"),"")</f>
        <v/>
      </c>
    </row>
    <row r="562" spans="1:1" x14ac:dyDescent="0.25">
      <c r="A562" t="str">
        <f>IF('Commencer analyse'!B33&lt;&gt;"",CONCATENATE("public static final String ",SUBSTITUTE(UPPER('Commencer analyse'!B33),".","_"),"=""", 'Commencer analyse'!B33,""";"),"")</f>
        <v/>
      </c>
    </row>
    <row r="563" spans="1:1" x14ac:dyDescent="0.25">
      <c r="A563" t="str">
        <f>IF('Commencer analyse'!B34&lt;&gt;"",CONCATENATE("public static final String ",SUBSTITUTE(UPPER('Commencer analyse'!B34),".","_"),"=""", 'Commencer analyse'!B34,""";"),"")</f>
        <v/>
      </c>
    </row>
    <row r="564" spans="1:1" x14ac:dyDescent="0.25">
      <c r="A564" t="str">
        <f>IF('Commencer analyse'!B35&lt;&gt;"",CONCATENATE("public static final String ",SUBSTITUTE(UPPER('Commencer analyse'!B35),".","_"),"=""", 'Commencer analyse'!B35,""";"),"")</f>
        <v/>
      </c>
    </row>
    <row r="565" spans="1:1" x14ac:dyDescent="0.25">
      <c r="A565" t="str">
        <f>IF('Commencer analyse'!B36&lt;&gt;"",CONCATENATE("public static final String ",SUBSTITUTE(UPPER('Commencer analyse'!B36),".","_"),"=""", 'Commencer analyse'!B36,""";"),"")</f>
        <v/>
      </c>
    </row>
    <row r="566" spans="1:1" x14ac:dyDescent="0.25">
      <c r="A566" t="str">
        <f>IF('Commencer analyse'!B37&lt;&gt;"",CONCATENATE("public static final String ",SUBSTITUTE(UPPER('Commencer analyse'!B37),".","_"),"=""", 'Commencer analyse'!B37,""";"),"")</f>
        <v/>
      </c>
    </row>
    <row r="567" spans="1:1" x14ac:dyDescent="0.25">
      <c r="A567" t="str">
        <f>IF('Commencer analyse'!B38&lt;&gt;"",CONCATENATE("public static final String ",SUBSTITUTE(UPPER('Commencer analyse'!B38),".","_"),"=""", 'Commencer analyse'!B38,""";"),"")</f>
        <v/>
      </c>
    </row>
    <row r="568" spans="1:1" x14ac:dyDescent="0.25">
      <c r="A568" t="str">
        <f>IF('Commencer analyse'!B39&lt;&gt;"",CONCATENATE("public static final String ",SUBSTITUTE(UPPER('Commencer analyse'!B39),".","_"),"=""", 'Commencer analyse'!B39,""";"),"")</f>
        <v/>
      </c>
    </row>
    <row r="569" spans="1:1" x14ac:dyDescent="0.25">
      <c r="A569" t="str">
        <f>IF('Commencer analyse'!B40&lt;&gt;"",CONCATENATE("public static final String ",SUBSTITUTE(UPPER('Commencer analyse'!B40),".","_"),"=""", 'Commencer analyse'!B40,""";"),"")</f>
        <v/>
      </c>
    </row>
    <row r="570" spans="1:1" x14ac:dyDescent="0.25">
      <c r="A570" t="str">
        <f>IF('Commencer analyse'!B41&lt;&gt;"",CONCATENATE("public static final String ",SUBSTITUTE(UPPER('Commencer analyse'!B41),".","_"),"=""", 'Commencer analyse'!B41,""";"),"")</f>
        <v/>
      </c>
    </row>
    <row r="571" spans="1:1" x14ac:dyDescent="0.25">
      <c r="A571" t="str">
        <f>IF('Commencer analyse'!B42&lt;&gt;"",CONCATENATE("public static final String ",SUBSTITUTE(UPPER('Commencer analyse'!B42),".","_"),"=""", 'Commencer analyse'!B42,""";"),"")</f>
        <v/>
      </c>
    </row>
    <row r="572" spans="1:1" x14ac:dyDescent="0.25">
      <c r="A572" t="str">
        <f>IF('Commencer analyse'!B43&lt;&gt;"",CONCATENATE("public static final String ",SUBSTITUTE(UPPER('Commencer analyse'!B43),".","_"),"=""", 'Commencer analyse'!B43,""";"),"")</f>
        <v/>
      </c>
    </row>
    <row r="573" spans="1:1" x14ac:dyDescent="0.25">
      <c r="A573" t="str">
        <f>IF('Commencer analyse'!B44&lt;&gt;"",CONCATENATE("public static final String ",SUBSTITUTE(UPPER('Commencer analyse'!B44),".","_"),"=""", 'Commencer analyse'!B44,""";"),"")</f>
        <v/>
      </c>
    </row>
    <row r="574" spans="1:1" x14ac:dyDescent="0.25">
      <c r="A574" t="str">
        <f>IF('Commencer analyse'!B45&lt;&gt;"",CONCATENATE("public static final String ",SUBSTITUTE(UPPER('Commencer analyse'!B45),".","_"),"=""", 'Commencer analyse'!B45,""";"),"")</f>
        <v/>
      </c>
    </row>
    <row r="575" spans="1:1" x14ac:dyDescent="0.25">
      <c r="A575" t="str">
        <f>IF('Commencer analyse'!B46&lt;&gt;"",CONCATENATE("public static final String ",SUBSTITUTE(UPPER('Commencer analyse'!B46),".","_"),"=""", 'Commencer analyse'!B46,""";"),"")</f>
        <v/>
      </c>
    </row>
    <row r="576" spans="1:1" x14ac:dyDescent="0.25">
      <c r="A576" t="str">
        <f>IF('Commencer analyse'!B47&lt;&gt;"",CONCATENATE("public static final String ",SUBSTITUTE(UPPER('Commencer analyse'!B47),".","_"),"=""", 'Commencer analyse'!B47,""";"),"")</f>
        <v/>
      </c>
    </row>
    <row r="577" spans="1:1" x14ac:dyDescent="0.25">
      <c r="A577" t="str">
        <f>IF('Commencer analyse'!B48&lt;&gt;"",CONCATENATE("public static final String ",SUBSTITUTE(UPPER('Commencer analyse'!B48),".","_"),"=""", 'Commencer analyse'!B48,""";"),"")</f>
        <v/>
      </c>
    </row>
    <row r="578" spans="1:1" x14ac:dyDescent="0.25">
      <c r="A578" t="str">
        <f>IF('Commencer analyse'!B49&lt;&gt;"",CONCATENATE("public static final String ",SUBSTITUTE(UPPER('Commencer analyse'!B49),".","_"),"=""", 'Commencer analyse'!B49,""";"),"")</f>
        <v/>
      </c>
    </row>
    <row r="579" spans="1:1" x14ac:dyDescent="0.25">
      <c r="A579" t="str">
        <f>IF('Commencer analyse'!B50&lt;&gt;"",CONCATENATE("public static final String ",SUBSTITUTE(UPPER('Commencer analyse'!B50),".","_"),"=""", 'Commencer analyse'!B50,""";"),"")</f>
        <v/>
      </c>
    </row>
    <row r="580" spans="1:1" x14ac:dyDescent="0.25">
      <c r="A580" t="str">
        <f>IF('Commencer analyse'!B51&lt;&gt;"",CONCATENATE("public static final String ",SUBSTITUTE(UPPER('Commencer analyse'!B51),".","_"),"=""", 'Commencer analyse'!B51,""";"),"")</f>
        <v/>
      </c>
    </row>
    <row r="581" spans="1:1" x14ac:dyDescent="0.25">
      <c r="A581" t="str">
        <f>IF('Commencer analyse'!B52&lt;&gt;"",CONCATENATE("public static final String ",SUBSTITUTE(UPPER('Commencer analyse'!B52),".","_"),"=""", 'Commencer analyse'!B52,""";"),"")</f>
        <v/>
      </c>
    </row>
    <row r="582" spans="1:1" x14ac:dyDescent="0.25">
      <c r="A582" t="str">
        <f>IF('Commencer analyse'!B53&lt;&gt;"",CONCATENATE("public static final String ",SUBSTITUTE(UPPER('Commencer analyse'!B53),".","_"),"=""", 'Commencer analyse'!B53,""";"),"")</f>
        <v/>
      </c>
    </row>
    <row r="583" spans="1:1" x14ac:dyDescent="0.25">
      <c r="A583" t="str">
        <f>IF('Commencer analyse'!B54&lt;&gt;"",CONCATENATE("public static final String ",SUBSTITUTE(UPPER('Commencer analyse'!B54),".","_"),"=""", 'Commencer analyse'!B54,""";"),"")</f>
        <v/>
      </c>
    </row>
    <row r="584" spans="1:1" x14ac:dyDescent="0.25">
      <c r="A584" t="str">
        <f>IF('Commencer analyse'!B55&lt;&gt;"",CONCATENATE("public static final String ",SUBSTITUTE(UPPER('Commencer analyse'!B55),".","_"),"=""", 'Commencer analyse'!B55,""";"),"")</f>
        <v/>
      </c>
    </row>
    <row r="585" spans="1:1" x14ac:dyDescent="0.25">
      <c r="A585" t="str">
        <f>IF('Commencer analyse'!B56&lt;&gt;"",CONCATENATE("public static final String ",SUBSTITUTE(UPPER('Commencer analyse'!B56),".","_"),"=""", 'Commencer analyse'!B56,""";"),"")</f>
        <v/>
      </c>
    </row>
    <row r="586" spans="1:1" x14ac:dyDescent="0.25">
      <c r="A586" t="str">
        <f>IF('Commencer analyse'!B57&lt;&gt;"",CONCATENATE("public static final String ",SUBSTITUTE(UPPER('Commencer analyse'!B57),".","_"),"=""", 'Commencer analyse'!B57,""";"),"")</f>
        <v/>
      </c>
    </row>
    <row r="587" spans="1:1" x14ac:dyDescent="0.25">
      <c r="A587" t="str">
        <f>IF('Commencer analyse'!B58&lt;&gt;"",CONCATENATE("public static final String ",SUBSTITUTE(UPPER('Commencer analyse'!B58),".","_"),"=""", 'Commencer analyse'!B58,""";"),"")</f>
        <v/>
      </c>
    </row>
    <row r="588" spans="1:1" x14ac:dyDescent="0.25">
      <c r="A588" t="str">
        <f>IF('Commencer analyse'!B59&lt;&gt;"",CONCATENATE("public static final String ",SUBSTITUTE(UPPER('Commencer analyse'!B59),".","_"),"=""", 'Commencer analyse'!B59,""";"),"")</f>
        <v/>
      </c>
    </row>
    <row r="589" spans="1:1" x14ac:dyDescent="0.25">
      <c r="A589" t="str">
        <f>IF('Importer Excel'!B3&lt;&gt;"",CONCATENATE("public static final String ",SUBSTITUTE(UPPER('Importer Excel'!B3),".","_"),"=""", 'Importer Excel'!B3,""";"),"")</f>
        <v>public static final String WINDOW_IMPORT_EXCEL_FILE_PICKER_PANEL_TITLE="window.import.excel.file.picker.panel.title";</v>
      </c>
    </row>
    <row r="590" spans="1:1" x14ac:dyDescent="0.25">
      <c r="A590" t="str">
        <f>IF('Importer Excel'!B4&lt;&gt;"",CONCATENATE("public static final String ",SUBSTITUTE(UPPER('Importer Excel'!B4),".","_"),"=""", 'Importer Excel'!B4,""";"),"")</f>
        <v>public static final String WINDOW_IMPORT_EXCEL_PANEL_TITLE="window.import.excel.panel.title";</v>
      </c>
    </row>
    <row r="591" spans="1:1" x14ac:dyDescent="0.25">
      <c r="A591" t="str">
        <f>IF('Importer Excel'!B5&lt;&gt;"",CONCATENATE("public static final String ",SUBSTITUTE(UPPER('Importer Excel'!B5),".","_"),"=""", 'Importer Excel'!B5,""";"),"")</f>
        <v>public static final String WINDOW_IMPORT_EXCEL_INFORMATION_PANEL_TITLE="window.import.excel.information.panel.title";</v>
      </c>
    </row>
    <row r="592" spans="1:1" x14ac:dyDescent="0.25">
      <c r="A592" t="str">
        <f>IF('Importer Excel'!B6&lt;&gt;"",CONCATENATE("public static final String ",SUBSTITUTE(UPPER('Importer Excel'!B6),".","_"),"=""", 'Importer Excel'!B6,""";"),"")</f>
        <v>public static final String WINDOW_IMPORT_EXCEL_INFORMATION_PANEL_TEXT_NOTHING="window.import.excel.information.panel.text.nothing";</v>
      </c>
    </row>
    <row r="593" spans="1:1" x14ac:dyDescent="0.25">
      <c r="A593" t="str">
        <f>IF('Importer Excel'!B7&lt;&gt;"",CONCATENATE("public static final String ",SUBSTITUTE(UPPER('Importer Excel'!B7),".","_"),"=""", 'Importer Excel'!B7,""";"),"")</f>
        <v>public static final String WINDOW_IMPORT_EXCEL_INFORMATION_PANEL_TEXT="window.import.excel.information.panel.text";</v>
      </c>
    </row>
    <row r="594" spans="1:1" x14ac:dyDescent="0.25">
      <c r="A594" t="str">
        <f>IF('Importer Excel'!B8&lt;&gt;"",CONCATENATE("public static final String ",SUBSTITUTE(UPPER('Importer Excel'!B8),".","_"),"=""", 'Importer Excel'!B8,""";"),"")</f>
        <v>public static final String WINDOW_IMPORT_EXCEL_LIST_SPECIFIC_PANEL_TITLE="window.import.excel.list.specific.panel.title";</v>
      </c>
    </row>
    <row r="595" spans="1:1" x14ac:dyDescent="0.25">
      <c r="A595" t="str">
        <f>IF('Importer Excel'!B9&lt;&gt;"",CONCATENATE("public static final String ",SUBSTITUTE(UPPER('Importer Excel'!B9),".","_"),"=""", 'Importer Excel'!B9,""";"),"")</f>
        <v>public static final String WINDOW_IMPORT_EXCEL_LIST_SPECIFIC_LABEL="window.import.excel.list.specific.label";</v>
      </c>
    </row>
    <row r="596" spans="1:1" x14ac:dyDescent="0.25">
      <c r="A596" t="str">
        <f>IF('Importer Excel'!B10&lt;&gt;"",CONCATENATE("public static final String ",SUBSTITUTE(UPPER('Importer Excel'!B10),".","_"),"=""", 'Importer Excel'!B10,""";"),"")</f>
        <v>public static final String WINDOW_IMPORT_EXCEL_LIST_SPECIFIC_LABEL_NOTHING="window.import.excel.list.specific.label.nothing";</v>
      </c>
    </row>
    <row r="597" spans="1:1" x14ac:dyDescent="0.25">
      <c r="A597" t="str">
        <f>IF('Importer Excel'!B11&lt;&gt;"",CONCATENATE("public static final String ",SUBSTITUTE(UPPER('Importer Excel'!B11),".","_"),"=""", 'Importer Excel'!B11,""";"),"")</f>
        <v>public static final String WINDOW_IMPORT_EXCEL_SHEET_NAME_LABEL="window.import.excel.sheet.name.label";</v>
      </c>
    </row>
    <row r="598" spans="1:1" x14ac:dyDescent="0.25">
      <c r="A598" t="str">
        <f>IF('Importer Excel'!B12&lt;&gt;"",CONCATENATE("public static final String ",SUBSTITUTE(UPPER('Importer Excel'!B12),".","_"),"=""", 'Importer Excel'!B12,""";"),"")</f>
        <v>public static final String WINDOW_IMPORT_EXCEL_LIST_FIELDS_TITLE_PANEL="window.import.excel.list.fields.title.panel";</v>
      </c>
    </row>
    <row r="599" spans="1:1" x14ac:dyDescent="0.25">
      <c r="A599" t="str">
        <f>IF('Importer Excel'!B13&lt;&gt;"",CONCATENATE("public static final String ",SUBSTITUTE(UPPER('Importer Excel'!B13),".","_"),"=""", 'Importer Excel'!B13,""";"),"")</f>
        <v>public static final String WINDOW_IMPORT_EXCEL_FILE_LABEL="window.import.excel.file.label";</v>
      </c>
    </row>
    <row r="600" spans="1:1" x14ac:dyDescent="0.25">
      <c r="A600" t="str">
        <f>IF('Importer Excel'!B14&lt;&gt;"",CONCATENATE("public static final String ",SUBSTITUTE(UPPER('Importer Excel'!B14),".","_"),"=""", 'Importer Excel'!B14,""";"),"")</f>
        <v>public static final String WINDOW_IMPORT_EXCEL_ACTION_TITLE_PANEL="window.import.excel.action.title.panel";</v>
      </c>
    </row>
    <row r="601" spans="1:1" x14ac:dyDescent="0.25">
      <c r="A601" t="str">
        <f>IF('Importer Excel'!B15&lt;&gt;"",CONCATENATE("public static final String ",SUBSTITUTE(UPPER('Importer Excel'!B15),".","_"),"=""", 'Importer Excel'!B15,""";"),"")</f>
        <v>public static final String WINDOW_IMPORT_EXCEL_ACTION_SELECT_ALL="window.import.excel.action.select.all";</v>
      </c>
    </row>
    <row r="602" spans="1:1" x14ac:dyDescent="0.25">
      <c r="A602" t="str">
        <f>IF('Importer Excel'!B16&lt;&gt;"",CONCATENATE("public static final String ",SUBSTITUTE(UPPER('Importer Excel'!B16),".","_"),"=""", 'Importer Excel'!B16,""";"),"")</f>
        <v>public static final String WINDOW_IMPORT_EXCEL_ACTION_DESELECT_ALL="window.import.excel.action.deselect.all";</v>
      </c>
    </row>
    <row r="603" spans="1:1" x14ac:dyDescent="0.25">
      <c r="A603" t="str">
        <f>IF('Importer Excel'!B17&lt;&gt;"",CONCATENATE("public static final String ",SUBSTITUTE(UPPER('Importer Excel'!B17),".","_"),"=""", 'Importer Excel'!B17,""";"),"")</f>
        <v>public static final String WINDOW_IMPORT_EXCEL_PRINCIPAL_ACTION_TITLE_PANEL="window.import.excel.principal.action.title.panel";</v>
      </c>
    </row>
    <row r="604" spans="1:1" x14ac:dyDescent="0.25">
      <c r="A604" t="str">
        <f>IF('Importer Excel'!B18&lt;&gt;"",CONCATENATE("public static final String ",SUBSTITUTE(UPPER('Importer Excel'!B18),".","_"),"=""", 'Importer Excel'!B18,""";"),"")</f>
        <v>public static final String WINDOW_IMPORT_EXCEL_PRINCIPAL_ACTION_BUTTON_LABEL="window.import.excel.principal.action.button.label";</v>
      </c>
    </row>
    <row r="605" spans="1:1" x14ac:dyDescent="0.25">
      <c r="A605" t="str">
        <f>IF('Importer Excel'!B19&lt;&gt;"",CONCATENATE("public static final String ",SUBSTITUTE(UPPER('Importer Excel'!B19),".","_"),"=""", 'Importer Excel'!B19,""";"),"")</f>
        <v>public static final String WINDOW_IMPORT_EXCEL_SHEET_NAME_PANEL_TITLE="window.import.excel.sheet.name.panel.title";</v>
      </c>
    </row>
    <row r="606" spans="1:1" x14ac:dyDescent="0.25">
      <c r="A606" t="str">
        <f>IF('Importer Excel'!B20&lt;&gt;"",CONCATENATE("public static final String ",SUBSTITUTE(UPPER('Importer Excel'!B20),".","_"),"=""", 'Importer Excel'!B20,""";"),"")</f>
        <v/>
      </c>
    </row>
    <row r="607" spans="1:1" x14ac:dyDescent="0.25">
      <c r="A607" t="str">
        <f>IF('Importer Excel'!B21&lt;&gt;"",CONCATENATE("public static final String ",SUBSTITUTE(UPPER('Importer Excel'!B21),".","_"),"=""", 'Importer Excel'!B21,""";"),"")</f>
        <v/>
      </c>
    </row>
    <row r="608" spans="1:1" x14ac:dyDescent="0.25">
      <c r="A608" t="str">
        <f>IF('Importer Excel'!B22&lt;&gt;"",CONCATENATE("public static final String ",SUBSTITUTE(UPPER('Importer Excel'!B22),".","_"),"=""", 'Importer Excel'!B22,""";"),"")</f>
        <v/>
      </c>
    </row>
    <row r="609" spans="1:1" x14ac:dyDescent="0.25">
      <c r="A609" t="str">
        <f>IF('Importer Excel'!B23&lt;&gt;"",CONCATENATE("public static final String ",SUBSTITUTE(UPPER('Importer Excel'!B23),".","_"),"=""", 'Importer Excel'!B23,""";"),"")</f>
        <v/>
      </c>
    </row>
    <row r="610" spans="1:1" x14ac:dyDescent="0.25">
      <c r="A610" t="str">
        <f>IF('Importer Excel'!B24&lt;&gt;"",CONCATENATE("public static final String ",SUBSTITUTE(UPPER('Importer Excel'!B24),".","_"),"=""", 'Importer Excel'!B24,""";"),"")</f>
        <v/>
      </c>
    </row>
    <row r="611" spans="1:1" x14ac:dyDescent="0.25">
      <c r="A611" t="str">
        <f>IF('Importer Excel'!B25&lt;&gt;"",CONCATENATE("public static final String ",SUBSTITUTE(UPPER('Importer Excel'!B25),".","_"),"=""", 'Importer Excel'!B25,""";"),"")</f>
        <v/>
      </c>
    </row>
    <row r="612" spans="1:1" x14ac:dyDescent="0.25">
      <c r="A612" t="str">
        <f>IF('Importer Excel'!B26&lt;&gt;"",CONCATENATE("public static final String ",SUBSTITUTE(UPPER('Importer Excel'!B26),".","_"),"=""", 'Importer Excel'!B26,""";"),"")</f>
        <v/>
      </c>
    </row>
    <row r="613" spans="1:1" x14ac:dyDescent="0.25">
      <c r="A613" t="str">
        <f>IF('Importer Excel'!B27&lt;&gt;"",CONCATENATE("public static final String ",SUBSTITUTE(UPPER('Importer Excel'!B27),".","_"),"=""", 'Importer Excel'!B27,""";"),"")</f>
        <v/>
      </c>
    </row>
    <row r="614" spans="1:1" x14ac:dyDescent="0.25">
      <c r="A614" t="str">
        <f>IF('Importer Excel'!B28&lt;&gt;"",CONCATENATE("public static final String ",SUBSTITUTE(UPPER('Importer Excel'!B28),".","_"),"=""", 'Importer Excel'!B28,""";"),"")</f>
        <v/>
      </c>
    </row>
    <row r="615" spans="1:1" x14ac:dyDescent="0.25">
      <c r="A615" t="str">
        <f>IF('Importer Excel'!B29&lt;&gt;"",CONCATENATE("public static final String ",SUBSTITUTE(UPPER('Importer Excel'!B29),".","_"),"=""", 'Importer Excel'!B29,""";"),"")</f>
        <v/>
      </c>
    </row>
    <row r="616" spans="1:1" x14ac:dyDescent="0.25">
      <c r="A616" t="str">
        <f>IF('Importer Excel'!B30&lt;&gt;"",CONCATENATE("public static final String ",SUBSTITUTE(UPPER('Importer Excel'!B30),".","_"),"=""", 'Importer Excel'!B30,""";"),"")</f>
        <v/>
      </c>
    </row>
    <row r="617" spans="1:1" x14ac:dyDescent="0.25">
      <c r="A617" t="str">
        <f>IF('Importer Excel'!B31&lt;&gt;"",CONCATENATE("public static final String ",SUBSTITUTE(UPPER('Importer Excel'!B31),".","_"),"=""", 'Importer Excel'!B31,""";"),"")</f>
        <v/>
      </c>
    </row>
    <row r="618" spans="1:1" x14ac:dyDescent="0.25">
      <c r="A618" t="str">
        <f>IF('Importer Excel'!B32&lt;&gt;"",CONCATENATE("public static final String ",SUBSTITUTE(UPPER('Importer Excel'!B32),".","_"),"=""", 'Importer Excel'!B32,""";"),"")</f>
        <v/>
      </c>
    </row>
    <row r="619" spans="1:1" x14ac:dyDescent="0.25">
      <c r="A619" t="str">
        <f>IF('Importer Excel'!B33&lt;&gt;"",CONCATENATE("public static final String ",SUBSTITUTE(UPPER('Importer Excel'!B33),".","_"),"=""", 'Importer Excel'!B33,""";"),"")</f>
        <v/>
      </c>
    </row>
    <row r="620" spans="1:1" x14ac:dyDescent="0.25">
      <c r="A620" t="str">
        <f>IF('Importer Excel'!B34&lt;&gt;"",CONCATENATE("public static final String ",SUBSTITUTE(UPPER('Importer Excel'!B34),".","_"),"=""", 'Importer Excel'!B34,""";"),"")</f>
        <v/>
      </c>
    </row>
    <row r="621" spans="1:1" x14ac:dyDescent="0.25">
      <c r="A621" t="str">
        <f>IF('Importer Excel'!B35&lt;&gt;"",CONCATENATE("public static final String ",SUBSTITUTE(UPPER('Importer Excel'!B35),".","_"),"=""", 'Importer Excel'!B35,""";"),"")</f>
        <v/>
      </c>
    </row>
    <row r="622" spans="1:1" x14ac:dyDescent="0.25">
      <c r="A622" t="str">
        <f>IF('Importer Excel'!B36&lt;&gt;"",CONCATENATE("public static final String ",SUBSTITUTE(UPPER('Importer Excel'!B36),".","_"),"=""", 'Importer Excel'!B36,""";"),"")</f>
        <v/>
      </c>
    </row>
    <row r="623" spans="1:1" x14ac:dyDescent="0.25">
      <c r="A623" t="str">
        <f>IF('Erreur Fonctionnelle'!B2&lt;&gt;"",CONCATENATE("public static final String ",SUBSTITUTE(UPPER('Erreur Fonctionnelle'!B2),".","_"),"=""", 'Erreur Fonctionnelle'!B2,""";"),"")</f>
        <v/>
      </c>
    </row>
    <row r="624" spans="1:1" x14ac:dyDescent="0.25">
      <c r="A624" t="str">
        <f>IF('Erreur Fonctionnelle'!B3&lt;&gt;"",CONCATENATE("public static final String ",SUBSTITUTE(UPPER('Erreur Fonctionnelle'!B3),".","_"),"=""", 'Erreur Fonctionnelle'!B3,""";"),"")</f>
        <v>public static final String WINDOW_FUNCTIONAL_ERROR_PANEL_TITLE="window.functional.error.panel.title";</v>
      </c>
    </row>
    <row r="625" spans="1:1" x14ac:dyDescent="0.25">
      <c r="A625" t="str">
        <f>IF('Erreur Fonctionnelle'!B4&lt;&gt;"",CONCATENATE("public static final String ",SUBSTITUTE(UPPER('Erreur Fonctionnelle'!B4),".","_"),"=""", 'Erreur Fonctionnelle'!B4,""";"),"")</f>
        <v>public static final String WINDOW_FUNCTIONAL_ERROR_LIST_LABEL="window.functional.error.list.label";</v>
      </c>
    </row>
    <row r="626" spans="1:1" x14ac:dyDescent="0.25">
      <c r="A626" t="str">
        <f>IF('Erreur Fonctionnelle'!B5&lt;&gt;"",CONCATENATE("public static final String ",SUBSTITUTE(UPPER('Erreur Fonctionnelle'!B5),".","_"),"=""", 'Erreur Fonctionnelle'!B5,""";"),"")</f>
        <v>public static final String WINDOW_FUNCTIONAL_ERROR_FILE_NOT_EXIST="window.functional.error.file.not.exist";</v>
      </c>
    </row>
    <row r="627" spans="1:1" x14ac:dyDescent="0.25">
      <c r="A627" t="str">
        <f>IF('Erreur Fonctionnelle'!B6&lt;&gt;"",CONCATENATE("public static final String ",SUBSTITUTE(UPPER('Erreur Fonctionnelle'!B6),".","_"),"=""", 'Erreur Fonctionnelle'!B6,""";"),"")</f>
        <v>public static final String WINDOW_FUNCTIONAL_ERROR_NONE_FIELD_SELECTED="window.functional.error.none.field.selected";</v>
      </c>
    </row>
    <row r="628" spans="1:1" x14ac:dyDescent="0.25">
      <c r="A628" t="str">
        <f>IF('Erreur Fonctionnelle'!B7&lt;&gt;"",CONCATENATE("public static final String ",SUBSTITUTE(UPPER('Erreur Fonctionnelle'!B7),".","_"),"=""", 'Erreur Fonctionnelle'!B7,""";"),"")</f>
        <v>public static final String WINDOW_FUNCTIONAL_ERROR_INVALID_CONFIGURATION="window.functional.error.invalid.configuration";</v>
      </c>
    </row>
    <row r="629" spans="1:1" x14ac:dyDescent="0.25">
      <c r="A629" t="str">
        <f>IF('Erreur Fonctionnelle'!B8&lt;&gt;"",CONCATENATE("public static final String ",SUBSTITUTE(UPPER('Erreur Fonctionnelle'!B8),".","_"),"=""", 'Erreur Fonctionnelle'!B8,""";"),"")</f>
        <v>public static final String WINDOW_FUNCTIONAL_ERROR_INVALID_FIELD_WITH_CONFIGURATION="window.functional.error.invalid.field.with.configuration";</v>
      </c>
    </row>
    <row r="630" spans="1:1" x14ac:dyDescent="0.25">
      <c r="A630" t="str">
        <f>IF('Erreur Fonctionnelle'!B9&lt;&gt;"",CONCATENATE("public static final String ",SUBSTITUTE(UPPER('Erreur Fonctionnelle'!B9),".","_"),"=""", 'Erreur Fonctionnelle'!B9,""";"),"")</f>
        <v>public static final String WINDOW_FUNCTIONAL_ERROR_INVALID_FILE_EXCEL="window.functional.error.invalid.file.excel";</v>
      </c>
    </row>
    <row r="631" spans="1:1" x14ac:dyDescent="0.25">
      <c r="A631" t="str">
        <f>IF('Erreur Fonctionnelle'!B10&lt;&gt;"",CONCATENATE("public static final String ",SUBSTITUTE(UPPER('Erreur Fonctionnelle'!B10),".","_"),"=""", 'Erreur Fonctionnelle'!B10,""";"),"")</f>
        <v>public static final String WINDOW_FUNCTIONAL_ERROR_INVALID_SPECIFIC_CONFIGURATION="window.functional.error.invalid.specific.configuration";</v>
      </c>
    </row>
    <row r="632" spans="1:1" x14ac:dyDescent="0.25">
      <c r="A632" t="str">
        <f>IF('Erreur Fonctionnelle'!B11&lt;&gt;"",CONCATENATE("public static final String ",SUBSTITUTE(UPPER('Erreur Fonctionnelle'!B11),".","_"),"=""", 'Erreur Fonctionnelle'!B11,""";"),"")</f>
        <v>public static final String WINDOW_FUNCTIONAL_ERROR_INVALID_FILE_EXCEL_SPECIFIC_CONFIGURATION="window.functional.error.invalid.file.excel.specific.configuration";</v>
      </c>
    </row>
    <row r="633" spans="1:1" x14ac:dyDescent="0.25">
      <c r="A633" t="str">
        <f>IF('Erreur Fonctionnelle'!B12&lt;&gt;"",CONCATENATE("public static final String ",SUBSTITUTE(UPPER('Erreur Fonctionnelle'!B12),".","_"),"=""", 'Erreur Fonctionnelle'!B12,""";"),"")</f>
        <v>public static final String WINDOW_FUNCTIONAL_ERROR_INVALID_ANALYSIS_FOLDER="window.functional.error.invalid.analysis.folder";</v>
      </c>
    </row>
    <row r="634" spans="1:1" x14ac:dyDescent="0.25">
      <c r="A634" t="str">
        <f>IF('Erreur Fonctionnelle'!B13&lt;&gt;"",CONCATENATE("public static final String ",SUBSTITUTE(UPPER('Erreur Fonctionnelle'!B13),".","_"),"=""", 'Erreur Fonctionnelle'!B13,""";"),"")</f>
        <v>public static final String WINDOW_FUNCTIONAL_ERROR_VALUE_EXIST="window.functional.error.value.exist";</v>
      </c>
    </row>
    <row r="635" spans="1:1" x14ac:dyDescent="0.25">
      <c r="A635" t="str">
        <f>IF('Erreur Fonctionnelle'!B14&lt;&gt;"",CONCATENATE("public static final String ",SUBSTITUTE(UPPER('Erreur Fonctionnelle'!B14),".","_"),"=""", 'Erreur Fonctionnelle'!B14,""";"),"")</f>
        <v/>
      </c>
    </row>
    <row r="636" spans="1:1" x14ac:dyDescent="0.25">
      <c r="A636" t="str">
        <f>IF('Erreur Fonctionnelle'!B15&lt;&gt;"",CONCATENATE("public static final String ",SUBSTITUTE(UPPER('Erreur Fonctionnelle'!B15),".","_"),"=""", 'Erreur Fonctionnelle'!B15,""";"),"")</f>
        <v/>
      </c>
    </row>
    <row r="637" spans="1:1" x14ac:dyDescent="0.25">
      <c r="A637" t="str">
        <f>IF('Erreur Fonctionnelle'!B16&lt;&gt;"",CONCATENATE("public static final String ",SUBSTITUTE(UPPER('Erreur Fonctionnelle'!B16),".","_"),"=""", 'Erreur Fonctionnelle'!B16,""";"),"")</f>
        <v/>
      </c>
    </row>
    <row r="638" spans="1:1" x14ac:dyDescent="0.25">
      <c r="A638" t="str">
        <f>IF('Erreur Fonctionnelle'!B17&lt;&gt;"",CONCATENATE("public static final String ",SUBSTITUTE(UPPER('Erreur Fonctionnelle'!B17),".","_"),"=""", 'Erreur Fonctionnelle'!B17,""";"),"")</f>
        <v/>
      </c>
    </row>
    <row r="639" spans="1:1" x14ac:dyDescent="0.25">
      <c r="A639" t="str">
        <f>IF('Erreur Fonctionnelle'!B18&lt;&gt;"",CONCATENATE("public static final String ",SUBSTITUTE(UPPER('Erreur Fonctionnelle'!B18),".","_"),"=""", 'Erreur Fonctionnelle'!B18,""";"),"")</f>
        <v/>
      </c>
    </row>
    <row r="640" spans="1:1" x14ac:dyDescent="0.25">
      <c r="A640" t="str">
        <f>IF('Erreur Fonctionnelle'!B19&lt;&gt;"",CONCATENATE("public static final String ",SUBSTITUTE(UPPER('Erreur Fonctionnelle'!B19),".","_"),"=""", 'Erreur Fonctionnelle'!B19,""";"),"")</f>
        <v/>
      </c>
    </row>
    <row r="641" spans="1:1" x14ac:dyDescent="0.25">
      <c r="A641" t="str">
        <f>IF('Erreur Fonctionnelle'!B20&lt;&gt;"",CONCATENATE("public static final String ",SUBSTITUTE(UPPER('Erreur Fonctionnelle'!B20),".","_"),"=""", 'Erreur Fonctionnelle'!B20,""";"),"")</f>
        <v/>
      </c>
    </row>
    <row r="642" spans="1:1" x14ac:dyDescent="0.25">
      <c r="A642" t="str">
        <f>IF('Erreur Fonctionnelle'!B21&lt;&gt;"",CONCATENATE("public static final String ",SUBSTITUTE(UPPER('Erreur Fonctionnelle'!B21),".","_"),"=""", 'Erreur Fonctionnelle'!B21,""";"),"")</f>
        <v/>
      </c>
    </row>
    <row r="643" spans="1:1" x14ac:dyDescent="0.25">
      <c r="A643" t="str">
        <f>IF('Erreur Fonctionnelle'!B22&lt;&gt;"",CONCATENATE("public static final String ",SUBSTITUTE(UPPER('Erreur Fonctionnelle'!B22),".","_"),"=""", 'Erreur Fonctionnelle'!B22,""";"),"")</f>
        <v/>
      </c>
    </row>
    <row r="644" spans="1:1" x14ac:dyDescent="0.25">
      <c r="A644" t="str">
        <f>IF('Erreur Fonctionnelle'!B23&lt;&gt;"",CONCATENATE("public static final String ",SUBSTITUTE(UPPER('Erreur Fonctionnelle'!B23),".","_"),"=""", 'Erreur Fonctionnelle'!B23,""";"),"")</f>
        <v/>
      </c>
    </row>
    <row r="645" spans="1:1" x14ac:dyDescent="0.25">
      <c r="A645" t="str">
        <f>IF('Erreur Fonctionnelle'!B24&lt;&gt;"",CONCATENATE("public static final String ",SUBSTITUTE(UPPER('Erreur Fonctionnelle'!B24),".","_"),"=""", 'Erreur Fonctionnelle'!B24,""";"),"")</f>
        <v/>
      </c>
    </row>
    <row r="646" spans="1:1" x14ac:dyDescent="0.25">
      <c r="A646" t="str">
        <f>IF('Erreur Fonctionnelle'!B25&lt;&gt;"",CONCATENATE("public static final String ",SUBSTITUTE(UPPER('Erreur Fonctionnelle'!B25),".","_"),"=""", 'Erreur Fonctionnelle'!B25,""";"),"")</f>
        <v/>
      </c>
    </row>
    <row r="647" spans="1:1" x14ac:dyDescent="0.25">
      <c r="A647" t="str">
        <f>IF('Erreur Fonctionnelle'!B26&lt;&gt;"",CONCATENATE("public static final String ",SUBSTITUTE(UPPER('Erreur Fonctionnelle'!B26),".","_"),"=""", 'Erreur Fonctionnelle'!B26,""";"),"")</f>
        <v/>
      </c>
    </row>
    <row r="648" spans="1:1" x14ac:dyDescent="0.25">
      <c r="A648" t="str">
        <f>IF('Erreur Fonctionnelle'!B27&lt;&gt;"",CONCATENATE("public static final String ",SUBSTITUTE(UPPER('Erreur Fonctionnelle'!B27),".","_"),"=""", 'Erreur Fonctionnelle'!B27,""";"),"")</f>
        <v/>
      </c>
    </row>
    <row r="649" spans="1:1" x14ac:dyDescent="0.25">
      <c r="A649" t="str">
        <f>IF('Erreur Fonctionnelle'!B28&lt;&gt;"",CONCATENATE("public static final String ",SUBSTITUTE(UPPER('Erreur Fonctionnelle'!B28),".","_"),"=""", 'Erreur Fonctionnelle'!B28,""";"),"")</f>
        <v/>
      </c>
    </row>
    <row r="650" spans="1:1" x14ac:dyDescent="0.25">
      <c r="A650" t="str">
        <f>IF('Erreur Fonctionnelle'!B29&lt;&gt;"",CONCATENATE("public static final String ",SUBSTITUTE(UPPER('Erreur Fonctionnelle'!B29),".","_"),"=""", 'Erreur Fonctionnelle'!B29,""";"),"")</f>
        <v/>
      </c>
    </row>
    <row r="651" spans="1:1" x14ac:dyDescent="0.25">
      <c r="A651" t="str">
        <f>IF('Erreur Fonctionnelle'!B30&lt;&gt;"",CONCATENATE("public static final String ",SUBSTITUTE(UPPER('Erreur Fonctionnelle'!B30),".","_"),"=""", 'Erreur Fonctionnelle'!B30,""";"),"")</f>
        <v/>
      </c>
    </row>
    <row r="652" spans="1:1" x14ac:dyDescent="0.25">
      <c r="A652" t="str">
        <f>IF('Erreur Fonctionnelle'!B31&lt;&gt;"",CONCATENATE("public static final String ",SUBSTITUTE(UPPER('Erreur Fonctionnelle'!B31),".","_"),"=""", 'Erreur Fonctionnelle'!B31,""";"),"")</f>
        <v/>
      </c>
    </row>
    <row r="653" spans="1:1" x14ac:dyDescent="0.25">
      <c r="A653" t="str">
        <f>IF('Erreur Fonctionnelle'!B32&lt;&gt;"",CONCATENATE("public static final String ",SUBSTITUTE(UPPER('Erreur Fonctionnelle'!B32),".","_"),"=""", 'Erreur Fonctionnelle'!B32,""";"),"")</f>
        <v/>
      </c>
    </row>
    <row r="654" spans="1:1" x14ac:dyDescent="0.25">
      <c r="A654" t="str">
        <f>IF('Erreur Fonctionnelle'!B33&lt;&gt;"",CONCATENATE("public static final String ",SUBSTITUTE(UPPER('Erreur Fonctionnelle'!B33),".","_"),"=""", 'Erreur Fonctionnelle'!B33,""";"),"")</f>
        <v/>
      </c>
    </row>
    <row r="655" spans="1:1" x14ac:dyDescent="0.25">
      <c r="A655" t="str">
        <f>IF('Erreur Fonctionnelle'!B34&lt;&gt;"",CONCATENATE("public static final String ",SUBSTITUTE(UPPER('Erreur Fonctionnelle'!B34),".","_"),"=""", 'Erreur Fonctionnelle'!B34,""";"),"")</f>
        <v/>
      </c>
    </row>
    <row r="656" spans="1:1" x14ac:dyDescent="0.25">
      <c r="A656" t="str">
        <f>IF('Erreur Fonctionnelle'!B35&lt;&gt;"",CONCATENATE("public static final String ",SUBSTITUTE(UPPER('Erreur Fonctionnelle'!B35),".","_"),"=""", 'Erreur Fonctionnelle'!B35,""";"),"")</f>
        <v/>
      </c>
    </row>
    <row r="657" spans="1:1" x14ac:dyDescent="0.25">
      <c r="A657" t="str">
        <f>IF('Erreur Fonctionnelle'!B36&lt;&gt;"",CONCATENATE("public static final String ",SUBSTITUTE(UPPER('Erreur Fonctionnelle'!B36),".","_"),"=""", 'Erreur Fonctionnelle'!B36,""";"),"")</f>
        <v/>
      </c>
    </row>
    <row r="658" spans="1:1" x14ac:dyDescent="0.25">
      <c r="A658" t="str">
        <f>IF('Erreur Fonctionnelle'!B37&lt;&gt;"",CONCATENATE("public static final String ",SUBSTITUTE(UPPER('Erreur Fonctionnelle'!B37),".","_"),"=""", 'Erreur Fonctionnelle'!B37,""";"),"")</f>
        <v/>
      </c>
    </row>
    <row r="659" spans="1:1" x14ac:dyDescent="0.25">
      <c r="A659" t="str">
        <f>IF('Erreur Fonctionnelle'!B38&lt;&gt;"",CONCATENATE("public static final String ",SUBSTITUTE(UPPER('Erreur Fonctionnelle'!B38),".","_"),"=""", 'Erreur Fonctionnelle'!B38,""";"),"")</f>
        <v/>
      </c>
    </row>
    <row r="660" spans="1:1" x14ac:dyDescent="0.25">
      <c r="A660" t="str">
        <f>IF('Erreur Fonctionnelle'!B39&lt;&gt;"",CONCATENATE("public static final String ",SUBSTITUTE(UPPER('Erreur Fonctionnelle'!B39),".","_"),"=""", 'Erreur Fonctionnelle'!B39,""";"),"")</f>
        <v/>
      </c>
    </row>
    <row r="661" spans="1:1" x14ac:dyDescent="0.25">
      <c r="A661" t="str">
        <f>IF('Erreur Fonctionnelle'!B40&lt;&gt;"",CONCATENATE("public static final String ",SUBSTITUTE(UPPER('Erreur Fonctionnelle'!B40),".","_"),"=""", 'Erreur Fonctionnelle'!B40,""";"),"")</f>
        <v/>
      </c>
    </row>
    <row r="662" spans="1:1" x14ac:dyDescent="0.25">
      <c r="A662" t="str">
        <f>IF('Erreur Fonctionnelle'!B41&lt;&gt;"",CONCATENATE("public static final String ",SUBSTITUTE(UPPER('Erreur Fonctionnelle'!B41),".","_"),"=""", 'Erreur Fonctionnelle'!B41,""";"),"")</f>
        <v/>
      </c>
    </row>
    <row r="663" spans="1:1" x14ac:dyDescent="0.25">
      <c r="A663" t="str">
        <f>IF('Erreur Fonctionnelle'!B42&lt;&gt;"",CONCATENATE("public static final String ",SUBSTITUTE(UPPER('Erreur Fonctionnelle'!B42),".","_"),"=""", 'Erreur Fonctionnelle'!B42,""";"),"")</f>
        <v/>
      </c>
    </row>
    <row r="664" spans="1:1" x14ac:dyDescent="0.25">
      <c r="A664" t="str">
        <f>IF('Erreur Fonctionnelle'!B43&lt;&gt;"",CONCATENATE("public static final String ",SUBSTITUTE(UPPER('Erreur Fonctionnelle'!B43),".","_"),"=""", 'Erreur Fonctionnelle'!B43,""";"),"")</f>
        <v/>
      </c>
    </row>
    <row r="665" spans="1:1" x14ac:dyDescent="0.25">
      <c r="A665" t="str">
        <f>IF('Erreur Fonctionnelle'!B44&lt;&gt;"",CONCATENATE("public static final String ",SUBSTITUTE(UPPER('Erreur Fonctionnelle'!B44),".","_"),"=""", 'Erreur Fonctionnelle'!B44,""";"),"")</f>
        <v/>
      </c>
    </row>
    <row r="666" spans="1:1" x14ac:dyDescent="0.25">
      <c r="A666" t="str">
        <f>IF(ListeProfil!B2&lt;&gt;"",CONCATENATE("public static final String ",SUBSTITUTE(UPPER(ListeProfil!B2),".","_"),"=""", ListeProfil!B2,""";"),"")</f>
        <v/>
      </c>
    </row>
    <row r="667" spans="1:1" x14ac:dyDescent="0.25">
      <c r="A667" t="str">
        <f>IF(ListeProfil!B3&lt;&gt;"",CONCATENATE("public static final String ",SUBSTITUTE(UPPER(ListeProfil!B3),".","_"),"=""", ListeProfil!B3,""";"),"")</f>
        <v>public static final String WINDOW_EDIT_PROFILE_LABEL="window.edit.profile.label";</v>
      </c>
    </row>
    <row r="668" spans="1:1" x14ac:dyDescent="0.25">
      <c r="A668" t="str">
        <f>IF(ListeProfil!B4&lt;&gt;"",CONCATENATE("public static final String ",SUBSTITUTE(UPPER(ListeProfil!B4),".","_"),"=""", ListeProfil!B4,""";"),"")</f>
        <v>public static final String WINDOW_EDIT_PROFILE_NEW_BUTTON_LABEL="window.edit.profile.new.button.label";</v>
      </c>
    </row>
    <row r="669" spans="1:1" x14ac:dyDescent="0.25">
      <c r="A669" t="str">
        <f>IF(ListeProfil!B5&lt;&gt;"",CONCATENATE("public static final String ",SUBSTITUTE(UPPER(ListeProfil!B5),".","_"),"=""", ListeProfil!B5,""";"),"")</f>
        <v>public static final String WINDOW_EDIT_PROFILE_REMOVE_BUTTON_LABEL="window.edit.profile.remove.button.label";</v>
      </c>
    </row>
    <row r="670" spans="1:1" x14ac:dyDescent="0.25">
      <c r="A670" t="str">
        <f>IF(ListeProfil!B6&lt;&gt;"",CONCATENATE("public static final String ",SUBSTITUTE(UPPER(ListeProfil!B6),".","_"),"=""", ListeProfil!B6,""";"),"")</f>
        <v>public static final String WINDOW_EDIT_PROFILE_SAVE_BUTTON_LABEL="window.edit.profile.save.button.label";</v>
      </c>
    </row>
    <row r="671" spans="1:1" x14ac:dyDescent="0.25">
      <c r="A671" t="str">
        <f>IF(ListeProfil!B7&lt;&gt;"",CONCATENATE("public static final String ",SUBSTITUTE(UPPER(ListeProfil!B7),".","_"),"=""", ListeProfil!B7,""";"),"")</f>
        <v>public static final String WINDOW_EDIT_PROFILE_REMOVE_BUTTON_CONFIRMATION_MESSAGE="window.edit.profile.remove.button.confirmation.message";</v>
      </c>
    </row>
    <row r="672" spans="1:1" x14ac:dyDescent="0.25">
      <c r="A672" t="str">
        <f>IF(ListeProfil!B8&lt;&gt;"",CONCATENATE("public static final String ",SUBSTITUTE(UPPER(ListeProfil!B8),".","_"),"=""", ListeProfil!B8,""";"),"")</f>
        <v>public static final String WINDOW_EDIT_PROFILE_NEW_BUTTON_COPY_OR_NEW_MESSAGE="window.edit.profile.new.button.copy.or.new.message";</v>
      </c>
    </row>
    <row r="673" spans="1:1" x14ac:dyDescent="0.25">
      <c r="A673" t="str">
        <f>IF(ListeProfil!B9&lt;&gt;"",CONCATENATE("public static final String ",SUBSTITUTE(UPPER(ListeProfil!B9),".","_"),"=""", ListeProfil!B9,""";"),"")</f>
        <v>public static final String WINDOW_EDIT_PROFILE_NEW_BUTTON_NEW_NAME_MESSAGE="window.edit.profile.new.button.new.name.message";</v>
      </c>
    </row>
    <row r="674" spans="1:1" x14ac:dyDescent="0.25">
      <c r="A674" t="str">
        <f>IF(ListeProfil!B10&lt;&gt;"",CONCATENATE("public static final String ",SUBSTITUTE(UPPER(ListeProfil!B10),".","_"),"=""", ListeProfil!B10,""";"),"")</f>
        <v>public static final String WINDOW_EDIT_PROFILE_SAVE_ALL_PROFILES_AND_QUIT="window.edit.profile.save.all.profiles.and.quit";</v>
      </c>
    </row>
    <row r="675" spans="1:1" x14ac:dyDescent="0.25">
      <c r="A675" t="str">
        <f>IF(ListeProfil!B11&lt;&gt;"",CONCATENATE("public static final String ",SUBSTITUTE(UPPER(ListeProfil!B11),".","_"),"=""", ListeProfil!B11,""";"),"")</f>
        <v/>
      </c>
    </row>
    <row r="676" spans="1:1" x14ac:dyDescent="0.25">
      <c r="A676" t="str">
        <f>IF(ListeProfil!B12&lt;&gt;"",CONCATENATE("public static final String ",SUBSTITUTE(UPPER(ListeProfil!B12),".","_"),"=""", ListeProfil!B12,""";"),"")</f>
        <v/>
      </c>
    </row>
    <row r="677" spans="1:1" x14ac:dyDescent="0.25">
      <c r="A677" t="str">
        <f>IF(ListeProfil!B13&lt;&gt;"",CONCATENATE("public static final String ",SUBSTITUTE(UPPER(ListeProfil!B13),".","_"),"=""", ListeProfil!B13,""";"),"")</f>
        <v/>
      </c>
    </row>
    <row r="678" spans="1:1" x14ac:dyDescent="0.25">
      <c r="A678" t="str">
        <f>IF(ListeProfil!B14&lt;&gt;"",CONCATENATE("public static final String ",SUBSTITUTE(UPPER(ListeProfil!B14),".","_"),"=""", ListeProfil!B14,""";"),"")</f>
        <v/>
      </c>
    </row>
    <row r="679" spans="1:1" x14ac:dyDescent="0.25">
      <c r="A679" t="str">
        <f>IF(ListeProfil!B15&lt;&gt;"",CONCATENATE("public static final String ",SUBSTITUTE(UPPER(ListeProfil!B15),".","_"),"=""", ListeProfil!B15,""";"),"")</f>
        <v/>
      </c>
    </row>
    <row r="680" spans="1:1" x14ac:dyDescent="0.25">
      <c r="A680" t="str">
        <f>IF(ListeProfil!B16&lt;&gt;"",CONCATENATE("public static final String ",SUBSTITUTE(UPPER(ListeProfil!B16),".","_"),"=""", ListeProfil!B16,""";"),"")</f>
        <v/>
      </c>
    </row>
    <row r="681" spans="1:1" x14ac:dyDescent="0.25">
      <c r="A681" t="str">
        <f>IF(ListeProfil!B17&lt;&gt;"",CONCATENATE("public static final String ",SUBSTITUTE(UPPER(ListeProfil!B17),".","_"),"=""", ListeProfil!B17,""";"),"")</f>
        <v/>
      </c>
    </row>
    <row r="682" spans="1:1" x14ac:dyDescent="0.25">
      <c r="A682" t="str">
        <f>IF(StopWords!B2&lt;&gt;"",CONCATENATE("public static final String ",SUBSTITUTE(UPPER(StopWords!B2),".","_"),"=""", StopWords!B2,""";"),"")</f>
        <v/>
      </c>
    </row>
    <row r="683" spans="1:1" x14ac:dyDescent="0.25">
      <c r="A683" t="str">
        <f>IF(StopWords!B3&lt;&gt;"",CONCATENATE("public static final String ",SUBSTITUTE(UPPER(StopWords!B3),".","_"),"=""", StopWords!B3,""";"),"")</f>
        <v>public static final String WINDOW_MANAGE_STOPWORDS_PANEL_TITLE="window.manage.stopwords.panel.title";</v>
      </c>
    </row>
    <row r="684" spans="1:1" x14ac:dyDescent="0.25">
      <c r="A684" t="str">
        <f>IF(StopWords!B4&lt;&gt;"",CONCATENATE("public static final String ",SUBSTITUTE(UPPER(StopWords!B4),".","_"),"=""", StopWords!B4,""";"),"")</f>
        <v>public static final String WINDOW_MANAGE_STOPWORDS_INFORMATION_MESSAGE="window.manage.stopwords.information.message";</v>
      </c>
    </row>
    <row r="685" spans="1:1" x14ac:dyDescent="0.25">
      <c r="A685" t="str">
        <f>IF(StopWords!B5&lt;&gt;"",CONCATENATE("public static final String ",SUBSTITUTE(UPPER(StopWords!B5),".","_"),"=""", StopWords!B5,""";"),"")</f>
        <v>public static final String WINDOW_MANAGE_STOPWORDS_TABLE_HEADER_LABEL="window.manage.stopwords.table.header.label";</v>
      </c>
    </row>
    <row r="686" spans="1:1" x14ac:dyDescent="0.25">
      <c r="A686" t="str">
        <f>IF(StopWords!B6&lt;&gt;"",CONCATENATE("public static final String ",SUBSTITUTE(UPPER(StopWords!B6),".","_"),"=""", StopWords!B6,""";"),"")</f>
        <v>public static final String WINDOW_MANAGE_STOPWORDS_ADD_INFORMATION_MESSAGE="window.manage.stopwords.add.information.message";</v>
      </c>
    </row>
    <row r="687" spans="1:1" x14ac:dyDescent="0.25">
      <c r="A687" t="str">
        <f>IF(StopWords!B7&lt;&gt;"",CONCATENATE("public static final String ",SUBSTITUTE(UPPER(StopWords!B7),".","_"),"=""", StopWords!B7,""";"),"")</f>
        <v>public static final String WINDOW_MANAGE_STOPWORDS_ADD_TEXT_LABEL="window.manage.stopwords.add.text.label";</v>
      </c>
    </row>
    <row r="688" spans="1:1" x14ac:dyDescent="0.25">
      <c r="A688" t="str">
        <f>IF(StopWords!B8&lt;&gt;"",CONCATENATE("public static final String ",SUBSTITUTE(UPPER(StopWords!B8),".","_"),"=""", StopWords!B8,""";"),"")</f>
        <v>public static final String WINDOW_MANAGE_STOPWORDS_TABLE_PANEL_TITLE="window.manage.stopwords.table.panel.title";</v>
      </c>
    </row>
    <row r="689" spans="1:1" x14ac:dyDescent="0.25">
      <c r="A689" t="str">
        <f>IF(StopWords!B9&lt;&gt;"",CONCATENATE("public static final String ",SUBSTITUTE(UPPER(StopWords!B9),".","_"),"=""", StopWords!B9,""";"),"")</f>
        <v>public static final String WINDOW_MANAGE_STOPWORDS_ADD_BUTTON_LABEL="window.manage.stopwords.add.button.label";</v>
      </c>
    </row>
    <row r="690" spans="1:1" x14ac:dyDescent="0.25">
      <c r="A690" t="str">
        <f>IF(StopWords!B10&lt;&gt;"",CONCATENATE("public static final String ",SUBSTITUTE(UPPER(StopWords!B10),".","_"),"=""", StopWords!B10,""";"),"")</f>
        <v>public static final String WINDOW_MANAGE_STOPWORDS_REMOVE_BUTTON_LABEL="window.manage.stopwords.remove.button.label";</v>
      </c>
    </row>
    <row r="691" spans="1:1" x14ac:dyDescent="0.25">
      <c r="A691" t="str">
        <f>IF(StopWords!B11&lt;&gt;"",CONCATENATE("public static final String ",SUBSTITUTE(UPPER(StopWords!B11),".","_"),"=""", StopWords!B11,""";"),"")</f>
        <v>public static final String WINDOW_MANAGE_STOPWORDS_FILTER_LABEL="window.manage.stopwords.filter.label";</v>
      </c>
    </row>
    <row r="692" spans="1:1" x14ac:dyDescent="0.25">
      <c r="A692" t="str">
        <f>IF(StopWords!B12&lt;&gt;"",CONCATENATE("public static final String ",SUBSTITUTE(UPPER(StopWords!B12),".","_"),"=""", StopWords!B12,""";"),"")</f>
        <v>public static final String WINDOW_MANAGE_STOPWORDS_INFORMATION_LABEL="window.manage.stopwords.information.label";</v>
      </c>
    </row>
    <row r="693" spans="1:1" x14ac:dyDescent="0.25">
      <c r="A693" t="str">
        <f>IF(StopWords!B13&lt;&gt;"",CONCATENATE("public static final String ",SUBSTITUTE(UPPER(StopWords!B13),".","_"),"=""", StopWords!B13,""";"),"")</f>
        <v/>
      </c>
    </row>
    <row r="694" spans="1:1" x14ac:dyDescent="0.25">
      <c r="A694" t="str">
        <f>IF(StopWords!B14&lt;&gt;"",CONCATENATE("public static final String ",SUBSTITUTE(UPPER(StopWords!B14),".","_"),"=""", StopWords!B14,""";"),"")</f>
        <v/>
      </c>
    </row>
    <row r="695" spans="1:1" x14ac:dyDescent="0.25">
      <c r="A695" t="str">
        <f>IF(StopWords!B15&lt;&gt;"",CONCATENATE("public static final String ",SUBSTITUTE(UPPER(StopWords!B15),".","_"),"=""", StopWords!B15,""";"),"")</f>
        <v/>
      </c>
    </row>
    <row r="696" spans="1:1" x14ac:dyDescent="0.25">
      <c r="A696" t="str">
        <f>IF(Radicaux!B2&lt;&gt;"",CONCATENATE("public static final String ",SUBSTITUTE(UPPER(Radicaux!B2),".","_"),"=""", Radicaux!B2,""";"),"")</f>
        <v/>
      </c>
    </row>
    <row r="697" spans="1:1" x14ac:dyDescent="0.25">
      <c r="A697" t="str">
        <f>IF(Radicaux!B3&lt;&gt;"",CONCATENATE("public static final String ",SUBSTITUTE(UPPER(Radicaux!B3),".","_"),"=""", Radicaux!B3,""";"),"")</f>
        <v>public static final String WINDOW_MANAGE_RADICALS_PANEL_TITLE="window.manage.radicals.panel.title";</v>
      </c>
    </row>
    <row r="698" spans="1:1" x14ac:dyDescent="0.25">
      <c r="A698" t="str">
        <f>IF(Radicaux!B4&lt;&gt;"",CONCATENATE("public static final String ",SUBSTITUTE(UPPER(Radicaux!B4),".","_"),"=""", Radicaux!B4,""";"),"")</f>
        <v>public static final String WINDOW_MANAGE_RADICALS_INFORMATION_MESSAGE="window.manage.radicals.information.message";</v>
      </c>
    </row>
    <row r="699" spans="1:1" x14ac:dyDescent="0.25">
      <c r="A699" t="str">
        <f>IF(Radicaux!B5&lt;&gt;"",CONCATENATE("public static final String ",SUBSTITUTE(UPPER(Radicaux!B5),".","_"),"=""", Radicaux!B5,""";"),"")</f>
        <v>public static final String WINDOW_MANAGE_RADICALS_TABLE_HEADER_LABEL="window.manage.radicals.table.header.label";</v>
      </c>
    </row>
    <row r="700" spans="1:1" x14ac:dyDescent="0.25">
      <c r="A700" t="str">
        <f>IF(Radicaux!B6&lt;&gt;"",CONCATENATE("public static final String ",SUBSTITUTE(UPPER(Radicaux!B6),".","_"),"=""", Radicaux!B6,""";"),"")</f>
        <v>public static final String WINDOW_MANAGE_RADICALS_ADD_INFORMATION_MESSAGE="window.manage.radicals.add.information.message";</v>
      </c>
    </row>
    <row r="701" spans="1:1" x14ac:dyDescent="0.25">
      <c r="A701" t="str">
        <f>IF(Radicaux!B7&lt;&gt;"",CONCATENATE("public static final String ",SUBSTITUTE(UPPER(Radicaux!B7),".","_"),"=""", Radicaux!B7,""";"),"")</f>
        <v>public static final String WINDOW_MANAGE_RADICALS_ADD_TEXT_LABEL="window.manage.radicals.add.text.label";</v>
      </c>
    </row>
    <row r="702" spans="1:1" x14ac:dyDescent="0.25">
      <c r="A702" t="str">
        <f>IF(Radicaux!B8&lt;&gt;"",CONCATENATE("public static final String ",SUBSTITUTE(UPPER(Radicaux!B8),".","_"),"=""", Radicaux!B8,""";"),"")</f>
        <v>public static final String WINDOW_MANAGE_RADICALS_TABLE_PANEL_TITLE="window.manage.radicals.table.panel.title";</v>
      </c>
    </row>
    <row r="703" spans="1:1" x14ac:dyDescent="0.25">
      <c r="A703" t="str">
        <f>IF(Radicaux!B9&lt;&gt;"",CONCATENATE("public static final String ",SUBSTITUTE(UPPER(Radicaux!B9),".","_"),"=""", Radicaux!B9,""";"),"")</f>
        <v>public static final String WINDOW_MANAGE_RADICALS_VARIATION_ADD_INFORMATION_MESSAGE="window.manage.radicals.variation.add.information.message";</v>
      </c>
    </row>
    <row r="704" spans="1:1" x14ac:dyDescent="0.25">
      <c r="A704" t="str">
        <f>IF(Radicaux!B10&lt;&gt;"",CONCATENATE("public static final String ",SUBSTITUTE(UPPER(Radicaux!B10),".","_"),"=""", Radicaux!B10,""";"),"")</f>
        <v>public static final String WINDOW_MANAGE_RADICALS_VARIATION_ADD_TEXT_LABEL="window.manage.radicals.variation.add.text.label";</v>
      </c>
    </row>
    <row r="705" spans="1:1" x14ac:dyDescent="0.25">
      <c r="A705" t="str">
        <f>IF(Radicaux!B11&lt;&gt;"",CONCATENATE("public static final String ",SUBSTITUTE(UPPER(Radicaux!B11),".","_"),"=""", Radicaux!B11,""";"),"")</f>
        <v>public static final String WINDOW_MANAGE_RADICALS_ADD_BUTTON_LABEL="window.manage.radicals.add.button.label";</v>
      </c>
    </row>
    <row r="706" spans="1:1" x14ac:dyDescent="0.25">
      <c r="A706" t="str">
        <f>IF(Radicaux!B12&lt;&gt;"",CONCATENATE("public static final String ",SUBSTITUTE(UPPER(Radicaux!B12),".","_"),"=""", Radicaux!B12,""";"),"")</f>
        <v>public static final String WINDOW_MANAGE_RADICALS_REMOVE_BUTTON_LABEL="window.manage.radicals.remove.button.label";</v>
      </c>
    </row>
    <row r="707" spans="1:1" x14ac:dyDescent="0.25">
      <c r="A707" t="str">
        <f>IF(Radicaux!B13&lt;&gt;"",CONCATENATE("public static final String ",SUBSTITUTE(UPPER(Radicaux!B13),".","_"),"=""", Radicaux!B13,""";"),"")</f>
        <v>public static final String WINDOW_MANAGE_RADICALS_VARIATION_ADD_BUTTON_LABEL="window.manage.radicals.variation.add.button.label";</v>
      </c>
    </row>
    <row r="708" spans="1:1" x14ac:dyDescent="0.25">
      <c r="A708" t="str">
        <f>IF(Radicaux!B14&lt;&gt;"",CONCATENATE("public static final String ",SUBSTITUTE(UPPER(Radicaux!B14),".","_"),"=""", Radicaux!B14,""";"),"")</f>
        <v>public static final String WINDOW_MANAGE_RADICALS_VARIATION_REMOVE_BUTTON_LABEL="window.manage.radicals.variation.remove.button.label";</v>
      </c>
    </row>
    <row r="709" spans="1:1" x14ac:dyDescent="0.25">
      <c r="A709" t="str">
        <f>IF(Radicaux!B15&lt;&gt;"",CONCATENATE("public static final String ",SUBSTITUTE(UPPER(Radicaux!B15),".","_"),"=""", Radicaux!B15,""";"),"")</f>
        <v>public static final String WINDOW_MANAGE_RADICALS_FILTER_LABEL="window.manage.radicals.filter.label";</v>
      </c>
    </row>
    <row r="710" spans="1:1" x14ac:dyDescent="0.25">
      <c r="A710" t="str">
        <f>IF(Radicaux!B16&lt;&gt;"",CONCATENATE("public static final String ",SUBSTITUTE(UPPER(Radicaux!B16),".","_"),"=""", Radicaux!B16,""";"),"")</f>
        <v>public static final String WINDOW_MANAGE_RADICALS_VARIATION_FILTER_LABEL="window.manage.radicals.variation.filter.label";</v>
      </c>
    </row>
    <row r="711" spans="1:1" x14ac:dyDescent="0.25">
      <c r="A711" t="str">
        <f>IF(Radicaux!B17&lt;&gt;"",CONCATENATE("public static final String ",SUBSTITUTE(UPPER(Radicaux!B17),".","_"),"=""", Radicaux!B17,""";"),"")</f>
        <v>public static final String WINDOW_MANAGE_RADICALS_INFORMATION_LABEL="window.manage.radicals.information.label";</v>
      </c>
    </row>
    <row r="712" spans="1:1" x14ac:dyDescent="0.25">
      <c r="A712" t="str">
        <f>IF(Radicaux!B18&lt;&gt;"",CONCATENATE("public static final String ",SUBSTITUTE(UPPER(Radicaux!B18),".","_"),"=""", Radicaux!B18,""";"),"")</f>
        <v>public static final String WINDOW_MANAGE_RADICALS_VARIATION_TABLE_HEADER_LABEL="window.manage.radicals.variation.table.header.label";</v>
      </c>
    </row>
    <row r="713" spans="1:1" x14ac:dyDescent="0.25">
      <c r="A713" t="str">
        <f>IF(Radicaux!B19&lt;&gt;"",CONCATENATE("public static final String ",SUBSTITUTE(UPPER(Radicaux!B19),".","_"),"=""", Radicaux!B19,""";"),"")</f>
        <v/>
      </c>
    </row>
    <row r="714" spans="1:1" x14ac:dyDescent="0.25">
      <c r="A714" t="str">
        <f>IF(Radicaux!B20&lt;&gt;"",CONCATENATE("public static final String ",SUBSTITUTE(UPPER(Radicaux!B20),".","_"),"=""", Radicaux!B20,""";"),"")</f>
        <v/>
      </c>
    </row>
    <row r="715" spans="1:1" x14ac:dyDescent="0.25">
      <c r="A715" t="str">
        <f>IF('Radicaux par classe'!B3&lt;&gt;"",CONCATENATE("public static final String ",SUBSTITUTE(UPPER('Radicaux par classe'!B3),".","_"),"=""", 'Radicaux par classe'!B3,""";"),"")</f>
        <v>public static final String WINDOW_MANAGE_RADICALS_BY_CLASS_PANEL_TITLE="window.manage.radicals.by.class.panel.title";</v>
      </c>
    </row>
    <row r="716" spans="1:1" x14ac:dyDescent="0.25">
      <c r="A716" t="str">
        <f>IF('Radicaux par classe'!B4&lt;&gt;"",CONCATENATE("public static final String ",SUBSTITUTE(UPPER('Radicaux par classe'!B4),".","_"),"=""", 'Radicaux par classe'!B4,""";"),"")</f>
        <v>public static final String WINDOW_MANAGE_RADICALS_BY_CLASS_INFORMATION_MESSAGE="window.manage.radicals.by.class.information.message";</v>
      </c>
    </row>
    <row r="717" spans="1:1" x14ac:dyDescent="0.25">
      <c r="A717" t="str">
        <f>IF('Radicaux par classe'!B5&lt;&gt;"",CONCATENATE("public static final String ",SUBSTITUTE(UPPER('Radicaux par classe'!B5),".","_"),"=""", 'Radicaux par classe'!B5,""";"),"")</f>
        <v>public static final String WINDOW_MANAGE_RADICALS_BY_CLASS_TABLE_HEADER_LABEL="window.manage.radicals.by.class.table.header.label";</v>
      </c>
    </row>
    <row r="718" spans="1:1" x14ac:dyDescent="0.25">
      <c r="A718" t="str">
        <f>IF('Radicaux par classe'!B6&lt;&gt;"",CONCATENATE("public static final String ",SUBSTITUTE(UPPER('Radicaux par classe'!B6),".","_"),"=""", 'Radicaux par classe'!B6,""";"),"")</f>
        <v>public static final String WINDOW_MANAGE_RADICALS_BY_CLASS_ADD_INFORMATION_MESSAGE="window.manage.radicals.by.class.add.information.message";</v>
      </c>
    </row>
    <row r="719" spans="1:1" x14ac:dyDescent="0.25">
      <c r="A719" t="str">
        <f>IF('Radicaux par classe'!B7&lt;&gt;"",CONCATENATE("public static final String ",SUBSTITUTE(UPPER('Radicaux par classe'!B7),".","_"),"=""", 'Radicaux par classe'!B7,""";"),"")</f>
        <v>public static final String WINDOW_MANAGE_RADICALS_BY_CLASS_ADD_TEXT_LABEL="window.manage.radicals.by.class.add.text.label";</v>
      </c>
    </row>
    <row r="720" spans="1:1" x14ac:dyDescent="0.25">
      <c r="A720" t="str">
        <f>IF('Radicaux par classe'!B8&lt;&gt;"",CONCATENATE("public static final String ",SUBSTITUTE(UPPER('Radicaux par classe'!B8),".","_"),"=""", 'Radicaux par classe'!B8,""";"),"")</f>
        <v>public static final String WINDOW_MANAGE_RADICALS_BY_CLASS_TABLE_PANEL_TITLE="window.manage.radicals.by.class.table.panel.title";</v>
      </c>
    </row>
    <row r="721" spans="1:1" x14ac:dyDescent="0.25">
      <c r="A721" t="str">
        <f>IF('Radicaux par classe'!B9&lt;&gt;"",CONCATENATE("public static final String ",SUBSTITUTE(UPPER('Radicaux par classe'!B9),".","_"),"=""", 'Radicaux par classe'!B9,""";"),"")</f>
        <v>public static final String WINDOW_MANAGE_RADICALS_BY_CLASS_VARIATION_ADD_INFORMATION_MESSAGE="window.manage.radicals.by.class.variation.add.information.message";</v>
      </c>
    </row>
    <row r="722" spans="1:1" x14ac:dyDescent="0.25">
      <c r="A722" t="str">
        <f>IF('Radicaux par classe'!B10&lt;&gt;"",CONCATENATE("public static final String ",SUBSTITUTE(UPPER('Radicaux par classe'!B10),".","_"),"=""", 'Radicaux par classe'!B10,""";"),"")</f>
        <v>public static final String WINDOW_MANAGE_RADICALS_BY_CLASS_VARIATION_ADD_TEXT_LABEL="window.manage.radicals.by.class.variation.add.text.label";</v>
      </c>
    </row>
    <row r="723" spans="1:1" x14ac:dyDescent="0.25">
      <c r="A723" t="str">
        <f>IF('Radicaux par classe'!B11&lt;&gt;"",CONCATENATE("public static final String ",SUBSTITUTE(UPPER('Radicaux par classe'!B11),".","_"),"=""", 'Radicaux par classe'!B11,""";"),"")</f>
        <v>public static final String WINDOW_MANAGE_RADICALS_BY_CLASS_CATEGORY_ADD_INFORMATION_MESSAGE="window.manage.radicals.by.class.category.add.information.message";</v>
      </c>
    </row>
    <row r="724" spans="1:1" x14ac:dyDescent="0.25">
      <c r="A724" t="str">
        <f>IF('Radicaux par classe'!B12&lt;&gt;"",CONCATENATE("public static final String ",SUBSTITUTE(UPPER('Radicaux par classe'!B12),".","_"),"=""", 'Radicaux par classe'!B12,""";"),"")</f>
        <v>public static final String WINDOW_MANAGE_RADICALS_BY_CLASS_CATEGORY_ADD_TEXT_LABEL="window.manage.radicals.by.class.category.add.text.label";</v>
      </c>
    </row>
    <row r="725" spans="1:1" x14ac:dyDescent="0.25">
      <c r="A725" t="str">
        <f>IF('Radicaux par classe'!B13&lt;&gt;"",CONCATENATE("public static final String ",SUBSTITUTE(UPPER('Radicaux par classe'!B13),".","_"),"=""", 'Radicaux par classe'!B13,""";"),"")</f>
        <v>public static final String WINDOW_MANAGE_RADICALS_BY_CLASS_ADD_BUTTON_LABEL="window.manage.radicals.by.class.add.button.label";</v>
      </c>
    </row>
    <row r="726" spans="1:1" x14ac:dyDescent="0.25">
      <c r="A726" t="str">
        <f>IF('Radicaux par classe'!B14&lt;&gt;"",CONCATENATE("public static final String ",SUBSTITUTE(UPPER('Radicaux par classe'!B14),".","_"),"=""", 'Radicaux par classe'!B14,""";"),"")</f>
        <v>public static final String WINDOW_MANAGE_RADICALS_BY_CLASS_REMOVE_BUTTON_LABEL="window.manage.radicals.by.class.remove.button.label";</v>
      </c>
    </row>
    <row r="727" spans="1:1" x14ac:dyDescent="0.25">
      <c r="A727" t="str">
        <f>IF('Radicaux par classe'!B15&lt;&gt;"",CONCATENATE("public static final String ",SUBSTITUTE(UPPER('Radicaux par classe'!B15),".","_"),"=""", 'Radicaux par classe'!B15,""";"),"")</f>
        <v>public static final String WINDOW_MANAGE_RADICALS_BY_CLASS_VARIATION_ADD_BUTTON_LABEL="window.manage.radicals.by.class.variation.add.button.label";</v>
      </c>
    </row>
    <row r="728" spans="1:1" x14ac:dyDescent="0.25">
      <c r="A728" t="str">
        <f>IF('Radicaux par classe'!B16&lt;&gt;"",CONCATENATE("public static final String ",SUBSTITUTE(UPPER('Radicaux par classe'!B16),".","_"),"=""", 'Radicaux par classe'!B16,""";"),"")</f>
        <v>public static final String WINDOW_MANAGE_RADICALS_BY_CLASS_VARIATION_REMOVE_BUTTON_LABEL="window.manage.radicals.by.class.variation.remove.button.label";</v>
      </c>
    </row>
    <row r="729" spans="1:1" x14ac:dyDescent="0.25">
      <c r="A729" t="str">
        <f>IF('Radicaux par classe'!B17&lt;&gt;"",CONCATENATE("public static final String ",SUBSTITUTE(UPPER('Radicaux par classe'!B17),".","_"),"=""", 'Radicaux par classe'!B17,""";"),"")</f>
        <v>public static final String WINDOW_MANAGE_RADICALS_BY_CLASS_CATEGORY_ADD_BUTTON_LABEL="window.manage.radicals.by.class.category.add.button.label";</v>
      </c>
    </row>
    <row r="730" spans="1:1" x14ac:dyDescent="0.25">
      <c r="A730" t="str">
        <f>IF('Radicaux par classe'!B18&lt;&gt;"",CONCATENATE("public static final String ",SUBSTITUTE(UPPER('Radicaux par classe'!B18),".","_"),"=""", 'Radicaux par classe'!B18,""";"),"")</f>
        <v>public static final String WINDOW_MANAGE_RADICALS_BY_CLASS_CATEGORY_REMOVE_BUTTON_LABEL="window.manage.radicals.by.class.category.remove.button.label";</v>
      </c>
    </row>
    <row r="731" spans="1:1" x14ac:dyDescent="0.25">
      <c r="A731" t="str">
        <f>IF('Radicaux par classe'!B19&lt;&gt;"",CONCATENATE("public static final String ",SUBSTITUTE(UPPER('Radicaux par classe'!B19),".","_"),"=""", 'Radicaux par classe'!B19,""";"),"")</f>
        <v>public static final String WINDOW_MANAGE_RADICALS_BY_CLASS_FILTER_LABEL="window.manage.radicals.by.class.filter.label";</v>
      </c>
    </row>
    <row r="732" spans="1:1" x14ac:dyDescent="0.25">
      <c r="A732" t="str">
        <f>IF('Radicaux par classe'!B20&lt;&gt;"",CONCATENATE("public static final String ",SUBSTITUTE(UPPER('Radicaux par classe'!B20),".","_"),"=""", 'Radicaux par classe'!B20,""";"),"")</f>
        <v>public static final String WINDOW_MANAGE_RADICALS_BY_CLASS_VARIATION_FILTER_LABEL="window.manage.radicals.by.class.variation.filter.label";</v>
      </c>
    </row>
    <row r="733" spans="1:1" x14ac:dyDescent="0.25">
      <c r="A733" t="str">
        <f>IF('Radicaux par classe'!B21&lt;&gt;"",CONCATENATE("public static final String ",SUBSTITUTE(UPPER('Radicaux par classe'!B21),".","_"),"=""", 'Radicaux par classe'!B21,""";"),"")</f>
        <v>public static final String WINDOW_MANAGE_RADICALS_BY_CLASS_CATEGORY_FILTER_LABEL="window.manage.radicals.by.class.category.filter.label";</v>
      </c>
    </row>
    <row r="734" spans="1:1" x14ac:dyDescent="0.25">
      <c r="A734" t="str">
        <f>IF('Radicaux par classe'!B22&lt;&gt;"",CONCATENATE("public static final String ",SUBSTITUTE(UPPER('Radicaux par classe'!B22),".","_"),"=""", 'Radicaux par classe'!B22,""";"),"")</f>
        <v>public static final String WINDOW_MANAGE_RADICALS_BY_CLASS_INFORMATION_LABEL="window.manage.radicals.by.class.information.label";</v>
      </c>
    </row>
    <row r="735" spans="1:1" x14ac:dyDescent="0.25">
      <c r="A735" t="str">
        <f>IF('Radicaux par classe'!B23&lt;&gt;"",CONCATENATE("public static final String ",SUBSTITUTE(UPPER('Radicaux par classe'!B23),".","_"),"=""", 'Radicaux par classe'!B23,""";"),"")</f>
        <v>public static final String WINDOW_MANAGE_RADICALS_BY_CLASS_VARIATION_TABLE_HEADER_LABEL="window.manage.radicals.by.class.variation.table.header.label";</v>
      </c>
    </row>
    <row r="736" spans="1:1" x14ac:dyDescent="0.25">
      <c r="A736" t="str">
        <f>IF('Radicaux par classe'!B24&lt;&gt;"",CONCATENATE("public static final String ",SUBSTITUTE(UPPER('Radicaux par classe'!B24),".","_"),"=""", 'Radicaux par classe'!B24,""";"),"")</f>
        <v>public static final String WINDOW_MANAGE_RADICALS_BY_CLASS_CATEGORY_TABLE_HEADER_LABEL="window.manage.radicals.by.class.category.table.header.label";</v>
      </c>
    </row>
    <row r="737" spans="1:1" x14ac:dyDescent="0.25">
      <c r="A737" t="str">
        <f>IF('Radicaux par classe'!B25&lt;&gt;"",CONCATENATE("public static final String ",SUBSTITUTE(UPPER('Radicaux par classe'!B25),".","_"),"=""", 'Radicaux par classe'!B25,""";"),"")</f>
        <v/>
      </c>
    </row>
    <row r="738" spans="1:1" x14ac:dyDescent="0.25">
      <c r="A738" t="str">
        <f>IF('Resultat Analyse'!B2&lt;&gt;"",CONCATENATE("public static final String ",SUBSTITUTE(UPPER('Resultat Analyse'!B2),".","_"),"=""", 'Resultat Analyse'!B2,""";"),"")</f>
        <v/>
      </c>
    </row>
    <row r="739" spans="1:1" x14ac:dyDescent="0.25">
      <c r="A739" t="str">
        <f>IF('Resultat Analyse'!B3&lt;&gt;"",CONCATENATE("public static final String ",SUBSTITUTE(UPPER('Resultat Analyse'!B3),".","_"),"=""", 'Resultat Analyse'!B3,""";"),"")</f>
        <v>public static final String WINDOW_RESULT_TOKEN_ANALYSIS_PANEL_TITLE="window.result.token.analysis.panel.title";</v>
      </c>
    </row>
    <row r="740" spans="1:1" x14ac:dyDescent="0.25">
      <c r="A740" t="str">
        <f>IF('Resultat Analyse'!B4&lt;&gt;"",CONCATENATE("public static final String ",SUBSTITUTE(UPPER('Resultat Analyse'!B4),".","_"),"=""", 'Resultat Analyse'!B4,""";"),"")</f>
        <v>public static final String WINDOW_RESULT_TOKEN_ANALYSIS_TABLE_PANEL_TITLE="window.result.token.analysis.table.panel.title";</v>
      </c>
    </row>
    <row r="741" spans="1:1" x14ac:dyDescent="0.25">
      <c r="A741" t="str">
        <f>IF('Resultat Analyse'!B5&lt;&gt;"",CONCATENATE("public static final String ",SUBSTITUTE(UPPER('Resultat Analyse'!B5),".","_"),"=""", 'Resultat Analyse'!B5,""";"),"")</f>
        <v>public static final String WINDOW_RESULT_TOKEN_ANALYSIS_TABLE_HEADER_COLUMN_1_LABEL="window.result.token.analysis.table.header.column.1.label";</v>
      </c>
    </row>
    <row r="742" spans="1:1" x14ac:dyDescent="0.25">
      <c r="A742" t="str">
        <f>IF('Resultat Analyse'!B6&lt;&gt;"",CONCATENATE("public static final String ",SUBSTITUTE(UPPER('Resultat Analyse'!B6),".","_"),"=""", 'Resultat Analyse'!B6,""";"),"")</f>
        <v>public static final String WINDOW_RESULT_TOKEN_ANALYSIS_TABLE_HEADER_COLUMN_2_LABEL="window.result.token.analysis.table.header.column.2.label";</v>
      </c>
    </row>
    <row r="743" spans="1:1" x14ac:dyDescent="0.25">
      <c r="A743" t="str">
        <f>IF('Resultat Analyse'!B7&lt;&gt;"",CONCATENATE("public static final String ",SUBSTITUTE(UPPER('Resultat Analyse'!B7),".","_"),"=""", 'Resultat Analyse'!B7,""";"),"")</f>
        <v>public static final String WINDOW_RESULT_TOKEN_TOTAL_TOKENS_LABEL="window.result.token.total.tokens.label";</v>
      </c>
    </row>
    <row r="744" spans="1:1" x14ac:dyDescent="0.25">
      <c r="A744" t="str">
        <f>IF('Resultat Analyse'!B8&lt;&gt;"",CONCATENATE("public static final String ",SUBSTITUTE(UPPER('Resultat Analyse'!B8),".","_"),"=""", 'Resultat Analyse'!B8,""";"),"")</f>
        <v>public static final String WINDOW_RESULT_TOKEN_TOTAL_WORDS_LABEL="window.result.token.total.words.label";</v>
      </c>
    </row>
    <row r="745" spans="1:1" x14ac:dyDescent="0.25">
      <c r="A745" t="str">
        <f>IF('Resultat Analyse'!B9&lt;&gt;"",CONCATENATE("public static final String ",SUBSTITUTE(UPPER('Resultat Analyse'!B9),".","_"),"=""", 'Resultat Analyse'!B9,""";"),"")</f>
        <v>public static final String WINDOW_RESULT_TOKEN_TOTAL_PANEL_TITLE="window.result.token.total.panel.title";</v>
      </c>
    </row>
    <row r="746" spans="1:1" x14ac:dyDescent="0.25">
      <c r="A746" t="str">
        <f>IF('Resultat Analyse'!B10&lt;&gt;"",CONCATENATE("public static final String ",SUBSTITUTE(UPPER('Resultat Analyse'!B10),".","_"),"=""", 'Resultat Analyse'!B10,""";"),"")</f>
        <v>public static final String WINDOW_RESULT_TOKEN_ACTION_PANEL_TITLE="window.result.token.action.panel.title";</v>
      </c>
    </row>
    <row r="747" spans="1:1" x14ac:dyDescent="0.25">
      <c r="A747" t="str">
        <f>IF('Resultat Analyse'!B11&lt;&gt;"",CONCATENATE("public static final String ",SUBSTITUTE(UPPER('Resultat Analyse'!B11),".","_"),"=""", 'Resultat Analyse'!B11,""";"),"")</f>
        <v>public static final String WINDOW_RESULT_TOKEN_ACTION_SHOW_DETAIL_BUTTON_LABEL="window.result.token.action.show.detail.button.label";</v>
      </c>
    </row>
    <row r="748" spans="1:1" x14ac:dyDescent="0.25">
      <c r="A748" t="str">
        <f>IF('Resultat Analyse'!B12&lt;&gt;"",CONCATENATE("public static final String ",SUBSTITUTE(UPPER('Resultat Analyse'!B12),".","_"),"=""", 'Resultat Analyse'!B12,""";"),"")</f>
        <v/>
      </c>
    </row>
    <row r="749" spans="1:1" x14ac:dyDescent="0.25">
      <c r="A749" t="str">
        <f>IF('Resultat Analyse'!B13&lt;&gt;"",CONCATENATE("public static final String ",SUBSTITUTE(UPPER('Resultat Analyse'!B13),".","_"),"=""", 'Resultat Analyse'!B13,""";"),"")</f>
        <v/>
      </c>
    </row>
    <row r="750" spans="1:1" x14ac:dyDescent="0.25">
      <c r="A750" t="str">
        <f>IF('Resultat Analyse'!B14&lt;&gt;"",CONCATENATE("public static final String ",SUBSTITUTE(UPPER('Resultat Analyse'!B14),".","_"),"=""", 'Resultat Analyse'!B14,""";"),"")</f>
        <v/>
      </c>
    </row>
    <row r="751" spans="1:1" x14ac:dyDescent="0.25">
      <c r="A751" t="str">
        <f>IF('Resultat Analyse'!B15&lt;&gt;"",CONCATENATE("public static final String ",SUBSTITUTE(UPPER('Resultat Analyse'!B15),".","_"),"=""", 'Resultat Analyse'!B15,""";"),"")</f>
        <v/>
      </c>
    </row>
    <row r="752" spans="1:1" x14ac:dyDescent="0.25">
      <c r="A752" t="str">
        <f>IF('Resultat Analyse'!B16&lt;&gt;"",CONCATENATE("public static final String ",SUBSTITUTE(UPPER('Resultat Analyse'!B16),".","_"),"=""", 'Resultat Analyse'!B16,""";"),"")</f>
        <v/>
      </c>
    </row>
    <row r="753" spans="1:1" x14ac:dyDescent="0.25">
      <c r="A753" t="str">
        <f>IF('Resultat Analyse'!B17&lt;&gt;"",CONCATENATE("public static final String ",SUBSTITUTE(UPPER('Resultat Analyse'!B17),".","_"),"=""", 'Resultat Analyse'!B17,""";"),"")</f>
        <v/>
      </c>
    </row>
    <row r="754" spans="1:1" x14ac:dyDescent="0.25">
      <c r="A754" t="str">
        <f>IF('Resultat Analyse'!B18&lt;&gt;"",CONCATENATE("public static final String ",SUBSTITUTE(UPPER('Resultat Analyse'!B18),".","_"),"=""", 'Resultat Analyse'!B18,""";"),"")</f>
        <v/>
      </c>
    </row>
    <row r="755" spans="1:1" x14ac:dyDescent="0.25">
      <c r="A755" t="str">
        <f>IF('Resultat Analyse'!B19&lt;&gt;"",CONCATENATE("public static final String ",SUBSTITUTE(UPPER('Resultat Analyse'!B19),".","_"),"=""", 'Resultat Analyse'!B19,""";"),"")</f>
        <v/>
      </c>
    </row>
    <row r="756" spans="1:1" x14ac:dyDescent="0.25">
      <c r="A756" t="str">
        <f>IF('Resultat Analyse'!B20&lt;&gt;"",CONCATENATE("public static final String ",SUBSTITUTE(UPPER('Resultat Analyse'!B20),".","_"),"=""", 'Resultat Analyse'!B20,""";"),"")</f>
        <v/>
      </c>
    </row>
    <row r="757" spans="1:1" x14ac:dyDescent="0.25">
      <c r="A757" t="str">
        <f>IF('Resultat Analyse'!B21&lt;&gt;"",CONCATENATE("public static final String ",SUBSTITUTE(UPPER('Resultat Analyse'!B21),".","_"),"=""", 'Resultat Analyse'!B21,""";"),"")</f>
        <v/>
      </c>
    </row>
    <row r="758" spans="1:1" x14ac:dyDescent="0.25">
      <c r="A758" t="str">
        <f>IF('Resultat Analyse'!B22&lt;&gt;"",CONCATENATE("public static final String ",SUBSTITUTE(UPPER('Resultat Analyse'!B22),".","_"),"=""", 'Resultat Analyse'!B22,""";"),"")</f>
        <v/>
      </c>
    </row>
    <row r="759" spans="1:1" x14ac:dyDescent="0.25">
      <c r="A759" t="str">
        <f>IF('Resultat Analyse'!B23&lt;&gt;"",CONCATENATE("public static final String ",SUBSTITUTE(UPPER('Resultat Analyse'!B23),".","_"),"=""", 'Resultat Analyse'!B23,""";"),"")</f>
        <v/>
      </c>
    </row>
    <row r="760" spans="1:1" x14ac:dyDescent="0.25">
      <c r="A760" t="str">
        <f>IF('Resultat Analyse'!B24&lt;&gt;"",CONCATENATE("public static final String ",SUBSTITUTE(UPPER('Resultat Analyse'!B24),".","_"),"=""", 'Resultat Analyse'!B24,""";"),"")</f>
        <v/>
      </c>
    </row>
    <row r="761" spans="1:1" x14ac:dyDescent="0.25">
      <c r="A761" t="str">
        <f>IF('Resultat Analyse'!B25&lt;&gt;"",CONCATENATE("public static final String ",SUBSTITUTE(UPPER('Resultat Analyse'!B25),".","_"),"=""", 'Resultat Analyse'!B25,""";"),"")</f>
        <v/>
      </c>
    </row>
    <row r="762" spans="1:1" x14ac:dyDescent="0.25">
      <c r="A762" t="str">
        <f>IF('Resultat Analyse'!B26&lt;&gt;"",CONCATENATE("public static final String ",SUBSTITUTE(UPPER('Resultat Analyse'!B26),".","_"),"=""", 'Resultat Analyse'!B26,""";"),"")</f>
        <v/>
      </c>
    </row>
    <row r="763" spans="1:1" x14ac:dyDescent="0.25">
      <c r="A763" t="str">
        <f>IF('Resultat Analyse'!B27&lt;&gt;"",CONCATENATE("public static final String ",SUBSTITUTE(UPPER('Resultat Analyse'!B27),".","_"),"=""", 'Resultat Analyse'!B27,""";"),"")</f>
        <v/>
      </c>
    </row>
    <row r="764" spans="1:1" x14ac:dyDescent="0.25">
      <c r="A764" t="str">
        <f>IF('Resultat Analyse'!B28&lt;&gt;"",CONCATENATE("public static final String ",SUBSTITUTE(UPPER('Resultat Analyse'!B28),".","_"),"=""", 'Resultat Analyse'!B28,""";"),"")</f>
        <v/>
      </c>
    </row>
    <row r="765" spans="1:1" x14ac:dyDescent="0.25">
      <c r="A765" t="str">
        <f>IF('Resultat Analyse'!B29&lt;&gt;"",CONCATENATE("public static final String ",SUBSTITUTE(UPPER('Resultat Analyse'!B29),".","_"),"=""", 'Resultat Analyse'!B29,""";"),"")</f>
        <v/>
      </c>
    </row>
    <row r="766" spans="1:1" x14ac:dyDescent="0.25">
      <c r="A766" t="str">
        <f>IF('Resultat Analyse'!B30&lt;&gt;"",CONCATENATE("public static final String ",SUBSTITUTE(UPPER('Resultat Analyse'!B30),".","_"),"=""", 'Resultat Analyse'!B30,""";"),"")</f>
        <v/>
      </c>
    </row>
    <row r="767" spans="1:1" x14ac:dyDescent="0.25">
      <c r="A767" t="str">
        <f>IF('Resultat Analyse'!B31&lt;&gt;"",CONCATENATE("public static final String ",SUBSTITUTE(UPPER('Resultat Analyse'!B31),".","_"),"=""", 'Resultat Analyse'!B31,""";"),"")</f>
        <v/>
      </c>
    </row>
    <row r="768" spans="1:1" x14ac:dyDescent="0.25">
      <c r="A768" t="str">
        <f>IF('Resultat Analyse'!B32&lt;&gt;"",CONCATENATE("public static final String ",SUBSTITUTE(UPPER('Resultat Analyse'!B32),".","_"),"=""", 'Resultat Analyse'!B32,""";"),"")</f>
        <v/>
      </c>
    </row>
    <row r="769" spans="1:1" x14ac:dyDescent="0.25">
      <c r="A769" t="str">
        <f>IF('Resultat Analyse'!B33&lt;&gt;"",CONCATENATE("public static final String ",SUBSTITUTE(UPPER('Resultat Analyse'!B33),".","_"),"=""", 'Resultat Analyse'!B33,""";"),"")</f>
        <v/>
      </c>
    </row>
    <row r="770" spans="1:1" x14ac:dyDescent="0.25">
      <c r="A770" t="str">
        <f>IF('Resultat Analyse'!B34&lt;&gt;"",CONCATENATE("public static final String ",SUBSTITUTE(UPPER('Resultat Analyse'!B34),".","_"),"=""", 'Resultat Analyse'!B34,""";"),"")</f>
        <v/>
      </c>
    </row>
    <row r="771" spans="1:1" x14ac:dyDescent="0.25">
      <c r="A771" t="str">
        <f>IF('Resultat Analyse'!B35&lt;&gt;"",CONCATENATE("public static final String ",SUBSTITUTE(UPPER('Resultat Analyse'!B35),".","_"),"=""", 'Resultat Analyse'!B35,""";"),"")</f>
        <v/>
      </c>
    </row>
    <row r="772" spans="1:1" x14ac:dyDescent="0.25">
      <c r="A772" t="str">
        <f>IF('Resultat Analyse'!B36&lt;&gt;"",CONCATENATE("public static final String ",SUBSTITUTE(UPPER('Resultat Analyse'!B36),".","_"),"=""", 'Resultat Analyse'!B36,""";"),"")</f>
        <v/>
      </c>
    </row>
    <row r="773" spans="1:1" x14ac:dyDescent="0.25">
      <c r="A773" t="str">
        <f>IF('Resultat Analyse'!B37&lt;&gt;"",CONCATENATE("public static final String ",SUBSTITUTE(UPPER('Resultat Analyse'!B37),".","_"),"=""", 'Resultat Analyse'!B37,""";"),"")</f>
        <v/>
      </c>
    </row>
    <row r="774" spans="1:1" x14ac:dyDescent="0.25">
      <c r="A774" t="str">
        <f>IF('Resultat Analyse'!B38&lt;&gt;"",CONCATENATE("public static final String ",SUBSTITUTE(UPPER('Resultat Analyse'!B38),".","_"),"=""", 'Resultat Analyse'!B38,""";"),"")</f>
        <v/>
      </c>
    </row>
    <row r="775" spans="1:1" x14ac:dyDescent="0.25">
      <c r="A775" t="str">
        <f>IF('Resultat Analyse'!B39&lt;&gt;"",CONCATENATE("public static final String ",SUBSTITUTE(UPPER('Resultat Analyse'!B39),".","_"),"=""", 'Resultat Analyse'!B39,""";"),"")</f>
        <v/>
      </c>
    </row>
    <row r="776" spans="1:1" x14ac:dyDescent="0.25">
      <c r="A776" t="str">
        <f>IF('Resultat Analyse'!B40&lt;&gt;"",CONCATENATE("public static final String ",SUBSTITUTE(UPPER('Resultat Analyse'!B40),".","_"),"=""", 'Resultat Analyse'!B40,""";"),"")</f>
        <v/>
      </c>
    </row>
    <row r="777" spans="1:1" x14ac:dyDescent="0.25">
      <c r="A777" t="str">
        <f>IF('Resultat Analyse'!B41&lt;&gt;"",CONCATENATE("public static final String ",SUBSTITUTE(UPPER('Resultat Analyse'!B41),".","_"),"=""", 'Resultat Analyse'!B41,""";"),"")</f>
        <v/>
      </c>
    </row>
    <row r="778" spans="1:1" x14ac:dyDescent="0.25">
      <c r="A778" t="str">
        <f>IF('Resultat Analyse'!B42&lt;&gt;"",CONCATENATE("public static final String ",SUBSTITUTE(UPPER('Resultat Analyse'!B42),".","_"),"=""", 'Resultat Analyse'!B42,""";"),"")</f>
        <v/>
      </c>
    </row>
    <row r="779" spans="1:1" x14ac:dyDescent="0.25">
      <c r="A779" t="str">
        <f>IF('Resultat Analyse'!B43&lt;&gt;"",CONCATENATE("public static final String ",SUBSTITUTE(UPPER('Resultat Analyse'!B43),".","_"),"=""", 'Resultat Analyse'!B43,""";"),"")</f>
        <v/>
      </c>
    </row>
    <row r="780" spans="1:1" x14ac:dyDescent="0.25">
      <c r="A780" t="str">
        <f>IF('Resultat Analyse'!B44&lt;&gt;"",CONCATENATE("public static final String ",SUBSTITUTE(UPPER('Resultat Analyse'!B44),".","_"),"=""", 'Resultat Analyse'!B44,""";"),"")</f>
        <v/>
      </c>
    </row>
    <row r="781" spans="1:1" x14ac:dyDescent="0.25">
      <c r="A781" t="str">
        <f>IF('Resultat Analyse'!B45&lt;&gt;"",CONCATENATE("public static final String ",SUBSTITUTE(UPPER('Resultat Analyse'!B45),".","_"),"=""", 'Resultat Analyse'!B45,""";"),"")</f>
        <v/>
      </c>
    </row>
    <row r="782" spans="1:1" x14ac:dyDescent="0.25">
      <c r="A782" t="str">
        <f>IF('Resultat Analyse'!B46&lt;&gt;"",CONCATENATE("public static final String ",SUBSTITUTE(UPPER('Resultat Analyse'!B46),".","_"),"=""", 'Resultat Analyse'!B46,""";"),"")</f>
        <v/>
      </c>
    </row>
    <row r="783" spans="1:1" x14ac:dyDescent="0.25">
      <c r="A783" t="str">
        <f>IF('Detail Resultat Analyse Token'!B2&lt;&gt;"",CONCATENATE("public static final String ",SUBSTITUTE(UPPER('Detail Resultat Analyse Token'!B2),".","_"),"=""", 'Detail Resultat Analyse Token'!B2,""";"),"")</f>
        <v/>
      </c>
    </row>
    <row r="784" spans="1:1" x14ac:dyDescent="0.25">
      <c r="A784" t="str">
        <f>IF('Detail Resultat Analyse Token'!B3&lt;&gt;"",CONCATENATE("public static final String ",SUBSTITUTE(UPPER('Detail Resultat Analyse Token'!B3),".","_"),"=""", 'Detail Resultat Analyse Token'!B3,""";"),"")</f>
        <v>public static final String WINDOW_RESULT_DETAIL_TOKEN_ANALYSIS_PANEL_TITLE="window.result.detail.token.analysis.panel.title";</v>
      </c>
    </row>
    <row r="785" spans="1:1" x14ac:dyDescent="0.25">
      <c r="A785" t="str">
        <f>IF('Detail Resultat Analyse Token'!B4&lt;&gt;"",CONCATENATE("public static final String ",SUBSTITUTE(UPPER('Detail Resultat Analyse Token'!B4),".","_"),"=""", 'Detail Resultat Analyse Token'!B4,""";"),"")</f>
        <v>public static final String WINDOW_RESULT_DETAIL_TOKEN_ANALYSIS_CHOOSE_FIELD_PANEL_TITLE="window.result.detail.token.analysis.choose.field.panel.title";</v>
      </c>
    </row>
    <row r="786" spans="1:1" x14ac:dyDescent="0.25">
      <c r="A786" t="str">
        <f>IF('Detail Resultat Analyse Token'!B5&lt;&gt;"",CONCATENATE("public static final String ",SUBSTITUTE(UPPER('Detail Resultat Analyse Token'!B5),".","_"),"=""", 'Detail Resultat Analyse Token'!B5,""";"),"")</f>
        <v>public static final String WINDOW_RESULT_DETAIL_TOKEN_ANALYSIS_DISPLAY_FIELD_PANEL_TITLE="window.result.detail.token.analysis.display.field.panel.title";</v>
      </c>
    </row>
    <row r="787" spans="1:1" x14ac:dyDescent="0.25">
      <c r="A787" t="str">
        <f>IF('Detail Resultat Analyse Token'!B6&lt;&gt;"",CONCATENATE("public static final String ",SUBSTITUTE(UPPER('Detail Resultat Analyse Token'!B6),".","_"),"=""", 'Detail Resultat Analyse Token'!B6,""";"),"")</f>
        <v>public static final String WINDOW_RESULT_DETAIL_TOKEN_ANALYSIS_ACTION_VIEW_META_BUTTON_LABEL="window.result.detail.token.analysis.action.view.meta.button.label";</v>
      </c>
    </row>
    <row r="788" spans="1:1" x14ac:dyDescent="0.25">
      <c r="A788" t="str">
        <f>IF('Detail Resultat Analyse Token'!B7&lt;&gt;"",CONCATENATE("public static final String ",SUBSTITUTE(UPPER('Detail Resultat Analyse Token'!B7),".","_"),"=""", 'Detail Resultat Analyse Token'!B7,""";"),"")</f>
        <v>public static final String WINDOW_RESULT_DETAIL_TOKEN_ANALYSIS_ACTION_VIEW_DATA_BUTTON_LABEL="window.result.detail.token.analysis.action.view.data.button.label";</v>
      </c>
    </row>
    <row r="789" spans="1:1" x14ac:dyDescent="0.25">
      <c r="A789" t="str">
        <f>IF('Detail Resultat Analyse Token'!B8&lt;&gt;"",CONCATENATE("public static final String ",SUBSTITUTE(UPPER('Detail Resultat Analyse Token'!B8),".","_"),"=""", 'Detail Resultat Analyse Token'!B8,""";"),"")</f>
        <v>public static final String WINDOW_RESULT_DETAIL_TOKEN_ANALYSIS_NAVIGATION_LABEL="window.result.detail.token.analysis.navigation.label";</v>
      </c>
    </row>
    <row r="790" spans="1:1" x14ac:dyDescent="0.25">
      <c r="A790" t="str">
        <f>IF('Detail Resultat Analyse Token'!B9&lt;&gt;"",CONCATENATE("public static final String ",SUBSTITUTE(UPPER('Detail Resultat Analyse Token'!B9),".","_"),"=""", 'Detail Resultat Analyse Token'!B9,""";"),"")</f>
        <v/>
      </c>
    </row>
    <row r="791" spans="1:1" x14ac:dyDescent="0.25">
      <c r="A791" t="str">
        <f>IF('Detail Resultat Analyse Token'!B10&lt;&gt;"",CONCATENATE("public static final String ",SUBSTITUTE(UPPER('Detail Resultat Analyse Token'!B10),".","_"),"=""", 'Detail Resultat Analyse Token'!B10,""";"),"")</f>
        <v/>
      </c>
    </row>
    <row r="792" spans="1:1" x14ac:dyDescent="0.25">
      <c r="A792" t="str">
        <f>IF('Detail Resultat Analyse Token'!B11&lt;&gt;"",CONCATENATE("public static final String ",SUBSTITUTE(UPPER('Detail Resultat Analyse Token'!B11),".","_"),"=""", 'Detail Resultat Analyse Token'!B11,""";"),"")</f>
        <v/>
      </c>
    </row>
    <row r="793" spans="1:1" x14ac:dyDescent="0.25">
      <c r="A793" t="str">
        <f>IF('Detail Resultat Analyse Token'!B12&lt;&gt;"",CONCATENATE("public static final String ",SUBSTITUTE(UPPER('Detail Resultat Analyse Token'!B12),".","_"),"=""", 'Detail Resultat Analyse Token'!B12,""";"),"")</f>
        <v/>
      </c>
    </row>
    <row r="794" spans="1:1" x14ac:dyDescent="0.25">
      <c r="A794" t="str">
        <f>IF('Detail Resultat Analyse Token'!B13&lt;&gt;"",CONCATENATE("public static final String ",SUBSTITUTE(UPPER('Detail Resultat Analyse Token'!B13),".","_"),"=""", 'Detail Resultat Analyse Token'!B13,""";"),"")</f>
        <v/>
      </c>
    </row>
    <row r="795" spans="1:1" x14ac:dyDescent="0.25">
      <c r="A795" t="str">
        <f>IF('Detail Resultat Analyse Token'!B14&lt;&gt;"",CONCATENATE("public static final String ",SUBSTITUTE(UPPER('Detail Resultat Analyse Token'!B14),".","_"),"=""", 'Detail Resultat Analyse Token'!B14,""";"),"")</f>
        <v/>
      </c>
    </row>
    <row r="796" spans="1:1" x14ac:dyDescent="0.25">
      <c r="A796" t="str">
        <f>IF('Detail Resultat Analyse Token'!B15&lt;&gt;"",CONCATENATE("public static final String ",SUBSTITUTE(UPPER('Detail Resultat Analyse Token'!B15),".","_"),"=""", 'Detail Resultat Analyse Token'!B15,""";"),"")</f>
        <v/>
      </c>
    </row>
    <row r="797" spans="1:1" x14ac:dyDescent="0.25">
      <c r="A797" t="str">
        <f>IF('Detail Resultat Analyse Token'!B16&lt;&gt;"",CONCATENATE("public static final String ",SUBSTITUTE(UPPER('Detail Resultat Analyse Token'!B16),".","_"),"=""", 'Detail Resultat Analyse Token'!B16,""";"),"")</f>
        <v/>
      </c>
    </row>
    <row r="798" spans="1:1" x14ac:dyDescent="0.25">
      <c r="A798" t="str">
        <f>IF('Detail Resultat Analyse Token'!B17&lt;&gt;"",CONCATENATE("public static final String ",SUBSTITUTE(UPPER('Detail Resultat Analyse Token'!B17),".","_"),"=""", 'Detail Resultat Analyse Token'!B17,""";"),"")</f>
        <v/>
      </c>
    </row>
    <row r="799" spans="1:1" x14ac:dyDescent="0.25">
      <c r="A799" t="str">
        <f>IF('Detail Resultat Analyse Token'!B18&lt;&gt;"",CONCATENATE("public static final String ",SUBSTITUTE(UPPER('Detail Resultat Analyse Token'!B18),".","_"),"=""", 'Detail Resultat Analyse Token'!B18,""";"),"")</f>
        <v/>
      </c>
    </row>
    <row r="800" spans="1:1" x14ac:dyDescent="0.25">
      <c r="A800" t="str">
        <f>IF('Detail Resultat Analyse Token'!B19&lt;&gt;"",CONCATENATE("public static final String ",SUBSTITUTE(UPPER('Detail Resultat Analyse Token'!B19),".","_"),"=""", 'Detail Resultat Analyse Token'!B19,""";"),"")</f>
        <v/>
      </c>
    </row>
    <row r="801" spans="1:1" x14ac:dyDescent="0.25">
      <c r="A801" t="str">
        <f>IF('Detail Resultat Analyse Token'!B20&lt;&gt;"",CONCATENATE("public static final String ",SUBSTITUTE(UPPER('Detail Resultat Analyse Token'!B20),".","_"),"=""", 'Detail Resultat Analyse Token'!B20,""";"),"")</f>
        <v/>
      </c>
    </row>
    <row r="802" spans="1:1" x14ac:dyDescent="0.25">
      <c r="A802" t="str">
        <f>IF('Detail Resultat Analyse Token'!B21&lt;&gt;"",CONCATENATE("public static final String ",SUBSTITUTE(UPPER('Detail Resultat Analyse Token'!B21),".","_"),"=""", 'Detail Resultat Analyse Token'!B21,""";"),"")</f>
        <v/>
      </c>
    </row>
    <row r="803" spans="1:1" x14ac:dyDescent="0.25">
      <c r="A803" t="str">
        <f>IF('Detail Resultat Analyse Token'!B22&lt;&gt;"",CONCATENATE("public static final String ",SUBSTITUTE(UPPER('Detail Resultat Analyse Token'!B22),".","_"),"=""", 'Detail Resultat Analyse Token'!B22,""";"),"")</f>
        <v/>
      </c>
    </row>
    <row r="804" spans="1:1" x14ac:dyDescent="0.25">
      <c r="A804" t="str">
        <f>IF('Detail Resultat Analyse Token'!B23&lt;&gt;"",CONCATENATE("public static final String ",SUBSTITUTE(UPPER('Detail Resultat Analyse Token'!B23),".","_"),"=""", 'Detail Resultat Analyse Token'!B23,""";"),"")</f>
        <v/>
      </c>
    </row>
    <row r="805" spans="1:1" x14ac:dyDescent="0.25">
      <c r="A805" t="str">
        <f>IF('Detail Resultat Analyse Token'!B24&lt;&gt;"",CONCATENATE("public static final String ",SUBSTITUTE(UPPER('Detail Resultat Analyse Token'!B24),".","_"),"=""", 'Detail Resultat Analyse Token'!B24,""";"),"")</f>
        <v/>
      </c>
    </row>
    <row r="806" spans="1:1" x14ac:dyDescent="0.25">
      <c r="A806" t="str">
        <f>IF('Detail Resultat Analyse Token'!B25&lt;&gt;"",CONCATENATE("public static final String ",SUBSTITUTE(UPPER('Detail Resultat Analyse Token'!B25),".","_"),"=""", 'Detail Resultat Analyse Token'!B25,""";"),"")</f>
        <v/>
      </c>
    </row>
    <row r="807" spans="1:1" x14ac:dyDescent="0.25">
      <c r="A807" t="str">
        <f>IF('Detail Resultat Analyse Token'!B26&lt;&gt;"",CONCATENATE("public static final String ",SUBSTITUTE(UPPER('Detail Resultat Analyse Token'!B26),".","_"),"=""", 'Detail Resultat Analyse Token'!B26,""";"),"")</f>
        <v/>
      </c>
    </row>
    <row r="808" spans="1:1" x14ac:dyDescent="0.25">
      <c r="A808" t="str">
        <f>IF('Detail Resultat Analyse Token'!B27&lt;&gt;"",CONCATENATE("public static final String ",SUBSTITUTE(UPPER('Detail Resultat Analyse Token'!B27),".","_"),"=""", 'Detail Resultat Analyse Token'!B27,""";"),"")</f>
        <v/>
      </c>
    </row>
    <row r="809" spans="1:1" x14ac:dyDescent="0.25">
      <c r="A809" t="str">
        <f>IF('Detail Resultat Analyse Token'!B28&lt;&gt;"",CONCATENATE("public static final String ",SUBSTITUTE(UPPER('Detail Resultat Analyse Token'!B28),".","_"),"=""", 'Detail Resultat Analyse Token'!B28,""";"),"")</f>
        <v/>
      </c>
    </row>
    <row r="810" spans="1:1" x14ac:dyDescent="0.25">
      <c r="A810" t="str">
        <f>IF('Detail Resultat Analyse Token'!B29&lt;&gt;"",CONCATENATE("public static final String ",SUBSTITUTE(UPPER('Detail Resultat Analyse Token'!B29),".","_"),"=""", 'Detail Resultat Analyse Token'!B29,""";"),"")</f>
        <v/>
      </c>
    </row>
    <row r="811" spans="1:1" x14ac:dyDescent="0.25">
      <c r="A811" t="str">
        <f>IF('Detail Resultat Analyse Token'!B30&lt;&gt;"",CONCATENATE("public static final String ",SUBSTITUTE(UPPER('Detail Resultat Analyse Token'!B30),".","_"),"=""", 'Detail Resultat Analyse Token'!B30,""";"),"")</f>
        <v/>
      </c>
    </row>
    <row r="812" spans="1:1" x14ac:dyDescent="0.25">
      <c r="A812" t="str">
        <f>IF('Detail Resultat Analyse Token'!B31&lt;&gt;"",CONCATENATE("public static final String ",SUBSTITUTE(UPPER('Detail Resultat Analyse Token'!B31),".","_"),"=""", 'Detail Resultat Analyse Token'!B31,""";"),"")</f>
        <v/>
      </c>
    </row>
    <row r="813" spans="1:1" x14ac:dyDescent="0.25">
      <c r="A813" t="str">
        <f>IF('Detail Resultat Analyse Token'!B32&lt;&gt;"",CONCATENATE("public static final String ",SUBSTITUTE(UPPER('Detail Resultat Analyse Token'!B32),".","_"),"=""", 'Detail Resultat Analyse Token'!B32,""";"),"")</f>
        <v/>
      </c>
    </row>
    <row r="814" spans="1:1" x14ac:dyDescent="0.25">
      <c r="A814" t="str">
        <f>IF('Detail Resultat Analyse Token'!B33&lt;&gt;"",CONCATENATE("public static final String ",SUBSTITUTE(UPPER('Detail Resultat Analyse Token'!B33),".","_"),"=""", 'Detail Resultat Analyse Token'!B33,""";"),"")</f>
        <v/>
      </c>
    </row>
    <row r="815" spans="1:1" x14ac:dyDescent="0.25">
      <c r="A815" t="str">
        <f>IF('Detail Resultat Analyse Token'!B34&lt;&gt;"",CONCATENATE("public static final String ",SUBSTITUTE(UPPER('Detail Resultat Analyse Token'!B34),".","_"),"=""", 'Detail Resultat Analyse Token'!B34,""";"),"")</f>
        <v/>
      </c>
    </row>
    <row r="816" spans="1:1" x14ac:dyDescent="0.25">
      <c r="A816" t="str">
        <f>IF('Detail Resultat Analyse Token'!B35&lt;&gt;"",CONCATENATE("public static final String ",SUBSTITUTE(UPPER('Detail Resultat Analyse Token'!B35),".","_"),"=""", 'Detail Resultat Analyse Token'!B35,""";"),"")</f>
        <v/>
      </c>
    </row>
    <row r="817" spans="1:1" x14ac:dyDescent="0.25">
      <c r="A817" t="str">
        <f>IF('Detail Resultat Analyse Token'!B36&lt;&gt;"",CONCATENATE("public static final String ",SUBSTITUTE(UPPER('Detail Resultat Analyse Token'!B36),".","_"),"=""", 'Detail Resultat Analyse Token'!B36,""";"),"")</f>
        <v/>
      </c>
    </row>
    <row r="818" spans="1:1" x14ac:dyDescent="0.25">
      <c r="A818" t="str">
        <f>IF('Detail Resultat Analyse Token'!B37&lt;&gt;"",CONCATENATE("public static final String ",SUBSTITUTE(UPPER('Detail Resultat Analyse Token'!B37),".","_"),"=""", 'Detail Resultat Analyse Token'!B37,""";"),"")</f>
        <v/>
      </c>
    </row>
    <row r="819" spans="1:1" x14ac:dyDescent="0.25">
      <c r="A819" t="str">
        <f>IF('Detail Resultat Analyse Token'!B38&lt;&gt;"",CONCATENATE("public static final String ",SUBSTITUTE(UPPER('Detail Resultat Analyse Token'!B38),".","_"),"=""", 'Detail Resultat Analyse Token'!B38,""";"),"")</f>
        <v/>
      </c>
    </row>
    <row r="820" spans="1:1" x14ac:dyDescent="0.25">
      <c r="A820" t="str">
        <f>IF('Detail Resultat Analyse Token'!B39&lt;&gt;"",CONCATENATE("public static final String ",SUBSTITUTE(UPPER('Detail Resultat Analyse Token'!B39),".","_"),"=""", 'Detail Resultat Analyse Token'!B39,""";"),"")</f>
        <v/>
      </c>
    </row>
    <row r="821" spans="1:1" x14ac:dyDescent="0.25">
      <c r="A821" t="str">
        <f>IF('Detail Resultat Analyse Token'!B40&lt;&gt;"",CONCATENATE("public static final String ",SUBSTITUTE(UPPER('Detail Resultat Analyse Token'!B40),".","_"),"=""", 'Detail Resultat Analyse Token'!B40,""";"),"")</f>
        <v/>
      </c>
    </row>
    <row r="822" spans="1:1" x14ac:dyDescent="0.25">
      <c r="A822" t="str">
        <f>IF('Detail Resultat Analyse Token'!B41&lt;&gt;"",CONCATENATE("public static final String ",SUBSTITUTE(UPPER('Detail Resultat Analyse Token'!B41),".","_"),"=""", 'Detail Resultat Analyse Token'!B41,""";"),"")</f>
        <v/>
      </c>
    </row>
    <row r="823" spans="1:1" x14ac:dyDescent="0.25">
      <c r="A823" t="str">
        <f>IF('Detail Resultat Analyse Token'!B42&lt;&gt;"",CONCATENATE("public static final String ",SUBSTITUTE(UPPER('Detail Resultat Analyse Token'!B42),".","_"),"=""", 'Detail Resultat Analyse Token'!B42,""";"),"")</f>
        <v/>
      </c>
    </row>
    <row r="824" spans="1:1" x14ac:dyDescent="0.25">
      <c r="A824" t="str">
        <f>IF('Detail Resultat Analyse Token'!B43&lt;&gt;"",CONCATENATE("public static final String ",SUBSTITUTE(UPPER('Detail Resultat Analyse Token'!B43),".","_"),"=""", 'Detail Resultat Analyse Token'!B43,""";"),"")</f>
        <v/>
      </c>
    </row>
    <row r="825" spans="1:1" x14ac:dyDescent="0.25">
      <c r="A825" t="str">
        <f>IF('Detail Resultat Analyse Token'!B44&lt;&gt;"",CONCATENATE("public static final String ",SUBSTITUTE(UPPER('Detail Resultat Analyse Token'!B44),".","_"),"=""", 'Detail Resultat Analyse Token'!B44,""";"),"")</f>
        <v/>
      </c>
    </row>
    <row r="826" spans="1:1" x14ac:dyDescent="0.25">
      <c r="A826" t="str">
        <f>IF('Detail Resultat Analyse Token'!B45&lt;&gt;"",CONCATENATE("public static final String ",SUBSTITUTE(UPPER('Detail Resultat Analyse Token'!B45),".","_"),"=""", 'Detail Resultat Analyse Token'!B45,""";"),"")</f>
        <v/>
      </c>
    </row>
    <row r="827" spans="1:1" x14ac:dyDescent="0.25">
      <c r="A827" t="str">
        <f>IF('Detail Resultat Analyse Token'!B46&lt;&gt;"",CONCATENATE("public static final String ",SUBSTITUTE(UPPER('Detail Resultat Analyse Token'!B46),".","_"),"=""", 'Detail Resultat Analyse Token'!B46,""";"),"")</f>
        <v/>
      </c>
    </row>
    <row r="828" spans="1:1" x14ac:dyDescent="0.25">
      <c r="A828" t="str">
        <f>IF('Detail Resultat Analyse Token'!B47&lt;&gt;"",CONCATENATE("public static final String ",SUBSTITUTE(UPPER('Detail Resultat Analyse Token'!B47),".","_"),"=""", 'Detail Resultat Analyse Token'!B47,""";"),"")</f>
        <v/>
      </c>
    </row>
    <row r="829" spans="1:1" x14ac:dyDescent="0.25">
      <c r="A829" t="str">
        <f>IF('Detail Resultat Analyse Token'!B48&lt;&gt;"",CONCATENATE("public static final String ",SUBSTITUTE(UPPER('Detail Resultat Analyse Token'!B48),".","_"),"=""", 'Detail Resultat Analyse Token'!B48,""";"),"")</f>
        <v/>
      </c>
    </row>
    <row r="830" spans="1:1" x14ac:dyDescent="0.25">
      <c r="A830" t="str">
        <f>IF('Detail Resultat Analyse Token'!B49&lt;&gt;"",CONCATENATE("public static final String ",SUBSTITUTE(UPPER('Detail Resultat Analyse Token'!B49),".","_"),"=""", 'Detail Resultat Analyse Token'!B49,""";"),"")</f>
        <v/>
      </c>
    </row>
    <row r="831" spans="1:1" x14ac:dyDescent="0.25">
      <c r="A831" t="str">
        <f>IF('Detail Resultat Analyse Token'!B50&lt;&gt;"",CONCATENATE("public static final String ",SUBSTITUTE(UPPER('Detail Resultat Analyse Token'!B50),".","_"),"=""", 'Detail Resultat Analyse Token'!B50,""";"),"")</f>
        <v/>
      </c>
    </row>
    <row r="832" spans="1:1" x14ac:dyDescent="0.25">
      <c r="A832" t="str">
        <f>IF('Detail Resultat Analyse Token'!B51&lt;&gt;"",CONCATENATE("public static final String ",SUBSTITUTE(UPPER('Detail Resultat Analyse Token'!B51),".","_"),"=""", 'Detail Resultat Analyse Token'!B51,""";"),"")</f>
        <v/>
      </c>
    </row>
    <row r="833" spans="1:1" x14ac:dyDescent="0.25">
      <c r="A833" t="str">
        <f>IF('Detail Resultat Analyse Token'!B52&lt;&gt;"",CONCATENATE("public static final String ",SUBSTITUTE(UPPER('Detail Resultat Analyse Token'!B52),".","_"),"=""", 'Detail Resultat Analyse Token'!B52,""";"),"")</f>
        <v/>
      </c>
    </row>
    <row r="834" spans="1:1" x14ac:dyDescent="0.25">
      <c r="A834" t="str">
        <f>IF('Detail Resultat Analyse Token'!B53&lt;&gt;"",CONCATENATE("public static final String ",SUBSTITUTE(UPPER('Detail Resultat Analyse Token'!B53),".","_"),"=""", 'Detail Resultat Analyse Token'!B53,""";"),"")</f>
        <v/>
      </c>
    </row>
    <row r="835" spans="1:1" x14ac:dyDescent="0.25">
      <c r="A835" t="str">
        <f>IF('Detail Resultat Analyse Token'!B54&lt;&gt;"",CONCATENATE("public static final String ",SUBSTITUTE(UPPER('Detail Resultat Analyse Token'!B54),".","_"),"=""", 'Detail Resultat Analyse Token'!B54,""";"),"")</f>
        <v/>
      </c>
    </row>
    <row r="836" spans="1:1" x14ac:dyDescent="0.25">
      <c r="A836" t="str">
        <f>IF('Detail Resultat Analyse Token'!B55&lt;&gt;"",CONCATENATE("public static final String ",SUBSTITUTE(UPPER('Detail Resultat Analyse Token'!B55),".","_"),"=""", 'Detail Resultat Analyse Token'!B55,""";"),"")</f>
        <v/>
      </c>
    </row>
    <row r="837" spans="1:1" x14ac:dyDescent="0.25">
      <c r="A837" t="str">
        <f>IF('Detail Resultat Analyse Token'!B56&lt;&gt;"",CONCATENATE("public static final String ",SUBSTITUTE(UPPER('Detail Resultat Analyse Token'!B56),".","_"),"=""", 'Detail Resultat Analyse Token'!B56,""";"),"")</f>
        <v/>
      </c>
    </row>
    <row r="838" spans="1:1" x14ac:dyDescent="0.25">
      <c r="A838" t="str">
        <f>IF('Detail Resultat Analyse Token'!B57&lt;&gt;"",CONCATENATE("public static final String ",SUBSTITUTE(UPPER('Detail Resultat Analyse Token'!B57),".","_"),"=""", 'Detail Resultat Analyse Token'!B57,""";"),"")</f>
        <v/>
      </c>
    </row>
    <row r="839" spans="1:1" x14ac:dyDescent="0.25">
      <c r="A839" t="str">
        <f>IF('Detail Resultat Analyse Token'!B58&lt;&gt;"",CONCATENATE("public static final String ",SUBSTITUTE(UPPER('Detail Resultat Analyse Token'!B58),".","_"),"=""", 'Detail Resultat Analyse Token'!B58,""";"),"")</f>
        <v/>
      </c>
    </row>
    <row r="840" spans="1:1" x14ac:dyDescent="0.25">
      <c r="A840" t="str">
        <f>IF('Detail Resultat Analyse Token'!B59&lt;&gt;"",CONCATENATE("public static final String ",SUBSTITUTE(UPPER('Detail Resultat Analyse Token'!B59),".","_"),"=""", 'Detail Resultat Analyse Token'!B59,""";"),"")</f>
        <v/>
      </c>
    </row>
    <row r="841" spans="1:1" x14ac:dyDescent="0.25">
      <c r="A841" t="str">
        <f>IF('Detail Resultat Analyse Token'!B60&lt;&gt;"",CONCATENATE("public static final String ",SUBSTITUTE(UPPER('Detail Resultat Analyse Token'!B60),".","_"),"=""", 'Detail Resultat Analyse Token'!B60,""";"),"")</f>
        <v/>
      </c>
    </row>
    <row r="842" spans="1:1" x14ac:dyDescent="0.25">
      <c r="A842" t="str">
        <f>IF('Detail Resultat Analyse Token'!B61&lt;&gt;"",CONCATENATE("public static final String ",SUBSTITUTE(UPPER('Detail Resultat Analyse Token'!B61),".","_"),"=""", 'Detail Resultat Analyse Token'!B61,""";"),"")</f>
        <v/>
      </c>
    </row>
    <row r="843" spans="1:1" x14ac:dyDescent="0.25">
      <c r="A843" t="str">
        <f>IF('Detail Resultat Analyse Token'!B62&lt;&gt;"",CONCATENATE("public static final String ",SUBSTITUTE(UPPER('Detail Resultat Analyse Token'!B62),".","_"),"=""", 'Detail Resultat Analyse Token'!B62,""";"),"")</f>
        <v/>
      </c>
    </row>
    <row r="844" spans="1:1" x14ac:dyDescent="0.25">
      <c r="A844" t="str">
        <f>IF('Detail Resultat Analyse Token'!B63&lt;&gt;"",CONCATENATE("public static final String ",SUBSTITUTE(UPPER('Detail Resultat Analyse Token'!B63),".","_"),"=""", 'Detail Resultat Analyse Token'!B63,""";"),"")</f>
        <v/>
      </c>
    </row>
    <row r="845" spans="1:1" x14ac:dyDescent="0.25">
      <c r="A845" t="str">
        <f>IF('Detail Resultat Analyse Token'!B64&lt;&gt;"",CONCATENATE("public static final String ",SUBSTITUTE(UPPER('Detail Resultat Analyse Token'!B64),".","_"),"=""", 'Detail Resultat Analyse Token'!B64,""";"),"")</f>
        <v/>
      </c>
    </row>
    <row r="846" spans="1:1" x14ac:dyDescent="0.25">
      <c r="A846" t="str">
        <f>IF('Detail Resultat Analyse Token'!B65&lt;&gt;"",CONCATENATE("public static final String ",SUBSTITUTE(UPPER('Detail Resultat Analyse Token'!B65),".","_"),"=""", 'Detail Resultat Analyse Token'!B65,""";"),"")</f>
        <v/>
      </c>
    </row>
    <row r="847" spans="1:1" x14ac:dyDescent="0.25">
      <c r="A847" t="str">
        <f>IF('Detail Resultat Analyse Token'!B66&lt;&gt;"",CONCATENATE("public static final String ",SUBSTITUTE(UPPER('Detail Resultat Analyse Token'!B66),".","_"),"=""", 'Detail Resultat Analyse Token'!B66,""";"),"")</f>
        <v/>
      </c>
    </row>
    <row r="848" spans="1:1" x14ac:dyDescent="0.25">
      <c r="A848" t="str">
        <f>IF('Detail Resultat Analyse Token'!B67&lt;&gt;"",CONCATENATE("public static final String ",SUBSTITUTE(UPPER('Detail Resultat Analyse Token'!B67),".","_"),"=""", 'Detail Resultat Analyse Token'!B67,""";"),"")</f>
        <v/>
      </c>
    </row>
    <row r="849" spans="1:1" x14ac:dyDescent="0.25">
      <c r="A849" t="str">
        <f>IF('Resultat Analyse'!B113&lt;&gt;"",CONCATENATE("public static final String ",SUBSTITUTE(UPPER('Resultat Analyse'!B113),".","_"),"=""", 'Resultat Analyse'!B113,""";"),"")</f>
        <v/>
      </c>
    </row>
    <row r="850" spans="1:1" x14ac:dyDescent="0.25">
      <c r="A850" t="str">
        <f>IF('Resultat Analyse'!B114&lt;&gt;"",CONCATENATE("public static final String ",SUBSTITUTE(UPPER('Resultat Analyse'!B114),".","_"),"=""", 'Resultat Analyse'!B114,""";"),"")</f>
        <v/>
      </c>
    </row>
    <row r="851" spans="1:1" x14ac:dyDescent="0.25">
      <c r="A851" t="str">
        <f>IF('Resultat Analyse'!B115&lt;&gt;"",CONCATENATE("public static final String ",SUBSTITUTE(UPPER('Resultat Analyse'!B115),".","_"),"=""", 'Resultat Analyse'!B115,""";"),"")</f>
        <v/>
      </c>
    </row>
    <row r="852" spans="1:1" x14ac:dyDescent="0.25">
      <c r="A852" t="str">
        <f>IF('Resultat Analyse'!B116&lt;&gt;"",CONCATENATE("public static final String ",SUBSTITUTE(UPPER('Resultat Analyse'!B116),".","_"),"=""", 'Resultat Analyse'!B116,""";"),"")</f>
        <v/>
      </c>
    </row>
    <row r="853" spans="1:1" x14ac:dyDescent="0.25">
      <c r="A853" t="str">
        <f>IF('Resultat Analyse'!B117&lt;&gt;"",CONCATENATE("public static final String ",SUBSTITUTE(UPPER('Resultat Analyse'!B117),".","_"),"=""", 'Resultat Analyse'!B117,""";"),"")</f>
        <v/>
      </c>
    </row>
    <row r="854" spans="1:1" x14ac:dyDescent="0.25">
      <c r="A854" t="str">
        <f>IF('Resultat Analyse'!B118&lt;&gt;"",CONCATENATE("public static final String ",SUBSTITUTE(UPPER('Resultat Analyse'!B118),".","_"),"=""", 'Resultat Analyse'!B118,""";"),"")</f>
        <v/>
      </c>
    </row>
    <row r="855" spans="1:1" x14ac:dyDescent="0.25">
      <c r="A855" t="str">
        <f>IF('Resultat Analyse'!B119&lt;&gt;"",CONCATENATE("public static final String ",SUBSTITUTE(UPPER('Resultat Analyse'!B119),".","_"),"=""", 'Resultat Analyse'!B119,""";"),"")</f>
        <v/>
      </c>
    </row>
    <row r="856" spans="1:1" x14ac:dyDescent="0.25">
      <c r="A856" t="str">
        <f>IF('Resultat Analyse'!B120&lt;&gt;"",CONCATENATE("public static final String ",SUBSTITUTE(UPPER('Resultat Analyse'!B120),".","_"),"=""", 'Resultat Analyse'!B120,""";"),"")</f>
        <v/>
      </c>
    </row>
    <row r="857" spans="1:1" x14ac:dyDescent="0.25">
      <c r="A857" t="str">
        <f>IF('Resultat Analyse'!B121&lt;&gt;"",CONCATENATE("public static final String ",SUBSTITUTE(UPPER('Resultat Analyse'!B121),".","_"),"=""", 'Resultat Analyse'!B121,""";"),"")</f>
        <v/>
      </c>
    </row>
    <row r="858" spans="1:1" x14ac:dyDescent="0.25">
      <c r="A858" t="str">
        <f>IF('Resultat Analyse'!B122&lt;&gt;"",CONCATENATE("public static final String ",SUBSTITUTE(UPPER('Resultat Analyse'!B122),".","_"),"=""", 'Resultat Analyse'!B122,""";"),"")</f>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ht="15" customHeight="1" x14ac:dyDescent="0.25">
      <c r="A2" s="3"/>
      <c r="B2" s="3"/>
      <c r="C2" s="3" t="s">
        <v>136</v>
      </c>
      <c r="D2" s="3" t="s">
        <v>73</v>
      </c>
    </row>
    <row r="3" spans="1:4" ht="15" customHeight="1" x14ac:dyDescent="0.25">
      <c r="A3" s="4">
        <v>1</v>
      </c>
      <c r="B3" s="4" t="s">
        <v>369</v>
      </c>
      <c r="C3" t="s">
        <v>96</v>
      </c>
      <c r="D3" t="s">
        <v>102</v>
      </c>
    </row>
    <row r="4" spans="1:4" ht="15" customHeight="1" x14ac:dyDescent="0.25">
      <c r="A4" s="4"/>
    </row>
    <row r="5" spans="1:4" ht="15" customHeight="1" x14ac:dyDescent="0.25">
      <c r="A5" s="4"/>
      <c r="C5" t="s">
        <v>137</v>
      </c>
      <c r="D5" t="s">
        <v>377</v>
      </c>
    </row>
    <row r="6" spans="1:4" ht="15" customHeight="1" x14ac:dyDescent="0.25">
      <c r="A6" s="4">
        <v>2</v>
      </c>
      <c r="B6" t="s">
        <v>370</v>
      </c>
      <c r="C6" t="s">
        <v>371</v>
      </c>
      <c r="D6" t="s">
        <v>440</v>
      </c>
    </row>
    <row r="7" spans="1:4" ht="15" customHeight="1" x14ac:dyDescent="0.25">
      <c r="A7" s="4"/>
    </row>
    <row r="8" spans="1:4" ht="15" customHeight="1" x14ac:dyDescent="0.25">
      <c r="A8" s="4"/>
      <c r="C8" t="s">
        <v>138</v>
      </c>
      <c r="D8" t="s">
        <v>378</v>
      </c>
    </row>
    <row r="9" spans="1:4" ht="15" customHeight="1" x14ac:dyDescent="0.25">
      <c r="A9" s="4">
        <v>3</v>
      </c>
      <c r="B9" t="s">
        <v>135</v>
      </c>
      <c r="C9" s="1" t="s">
        <v>122</v>
      </c>
      <c r="D9" t="s">
        <v>154</v>
      </c>
    </row>
    <row r="10" spans="1:4" ht="15" customHeight="1" x14ac:dyDescent="0.25">
      <c r="A10" s="4">
        <v>4</v>
      </c>
      <c r="B10" t="s">
        <v>139</v>
      </c>
      <c r="C10" t="s">
        <v>108</v>
      </c>
      <c r="D10" t="s">
        <v>113</v>
      </c>
    </row>
    <row r="11" spans="1:4" ht="15" customHeight="1" x14ac:dyDescent="0.25">
      <c r="A11" s="4">
        <v>5</v>
      </c>
      <c r="B11" t="s">
        <v>140</v>
      </c>
      <c r="C11" t="s">
        <v>527</v>
      </c>
      <c r="D11" t="s">
        <v>528</v>
      </c>
    </row>
    <row r="12" spans="1:4" ht="15" customHeight="1" x14ac:dyDescent="0.25">
      <c r="A12" s="4">
        <v>6</v>
      </c>
      <c r="B12" t="s">
        <v>141</v>
      </c>
      <c r="C12" t="s">
        <v>436</v>
      </c>
      <c r="D12" t="s">
        <v>437</v>
      </c>
    </row>
    <row r="13" spans="1:4" ht="15" customHeight="1" x14ac:dyDescent="0.25">
      <c r="A13" s="4">
        <v>7</v>
      </c>
      <c r="B13" t="s">
        <v>142</v>
      </c>
      <c r="C13" t="s">
        <v>143</v>
      </c>
      <c r="D13" t="s">
        <v>155</v>
      </c>
    </row>
    <row r="14" spans="1:4" ht="15" customHeight="1" x14ac:dyDescent="0.25">
      <c r="A14" s="4">
        <v>8</v>
      </c>
      <c r="B14" t="s">
        <v>144</v>
      </c>
      <c r="C14" t="s">
        <v>145</v>
      </c>
      <c r="D14" t="s">
        <v>156</v>
      </c>
    </row>
    <row r="15" spans="1:4" ht="15" customHeight="1" x14ac:dyDescent="0.25">
      <c r="A15" s="4">
        <v>9</v>
      </c>
      <c r="B15" t="s">
        <v>146</v>
      </c>
      <c r="C15" t="s">
        <v>147</v>
      </c>
      <c r="D15" t="s">
        <v>157</v>
      </c>
    </row>
    <row r="16" spans="1:4" ht="15" customHeight="1" x14ac:dyDescent="0.25">
      <c r="A16" s="4">
        <v>10</v>
      </c>
      <c r="B16" t="s">
        <v>148</v>
      </c>
      <c r="C16" t="s">
        <v>149</v>
      </c>
      <c r="D16" t="s">
        <v>158</v>
      </c>
    </row>
    <row r="17" spans="1:4" ht="15" customHeight="1" x14ac:dyDescent="0.25">
      <c r="A17" s="4">
        <v>11</v>
      </c>
      <c r="B17" t="s">
        <v>150</v>
      </c>
      <c r="C17" t="s">
        <v>151</v>
      </c>
      <c r="D17" t="s">
        <v>159</v>
      </c>
    </row>
    <row r="18" spans="1:4" ht="15" customHeight="1" x14ac:dyDescent="0.25">
      <c r="A18" s="4">
        <v>12</v>
      </c>
      <c r="B18" t="s">
        <v>152</v>
      </c>
      <c r="C18" t="s">
        <v>153</v>
      </c>
      <c r="D18" t="s">
        <v>160</v>
      </c>
    </row>
    <row r="19" spans="1:4" ht="15" customHeight="1" x14ac:dyDescent="0.25">
      <c r="A19" s="4">
        <v>13</v>
      </c>
      <c r="B19" t="s">
        <v>161</v>
      </c>
      <c r="C19" t="s">
        <v>162</v>
      </c>
      <c r="D19" t="s">
        <v>163</v>
      </c>
    </row>
    <row r="20" spans="1:4" ht="15" customHeight="1" x14ac:dyDescent="0.25">
      <c r="A20" s="4"/>
    </row>
    <row r="21" spans="1:4" ht="15" customHeight="1" x14ac:dyDescent="0.25">
      <c r="C21" t="s">
        <v>164</v>
      </c>
      <c r="D21" t="s">
        <v>379</v>
      </c>
    </row>
    <row r="22" spans="1:4" x14ac:dyDescent="0.25">
      <c r="A22">
        <v>14</v>
      </c>
      <c r="B22" t="s">
        <v>165</v>
      </c>
      <c r="C22" t="s">
        <v>171</v>
      </c>
      <c r="D22" t="s">
        <v>169</v>
      </c>
    </row>
    <row r="23" spans="1:4" ht="216.75" customHeight="1" x14ac:dyDescent="0.25">
      <c r="A23">
        <v>15</v>
      </c>
      <c r="B23" t="s">
        <v>166</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167</v>
      </c>
      <c r="C24" t="s">
        <v>170</v>
      </c>
      <c r="D24" t="s">
        <v>172</v>
      </c>
    </row>
    <row r="25" spans="1:4" ht="75" x14ac:dyDescent="0.25">
      <c r="A25">
        <v>17</v>
      </c>
      <c r="B25" t="s">
        <v>168</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173</v>
      </c>
      <c r="D2" s="3" t="s">
        <v>380</v>
      </c>
    </row>
    <row r="3" spans="1:4" x14ac:dyDescent="0.25">
      <c r="A3" s="4">
        <v>1</v>
      </c>
      <c r="B3" s="11" t="s">
        <v>174</v>
      </c>
      <c r="C3" s="11" t="s">
        <v>472</v>
      </c>
      <c r="D3" s="11" t="s">
        <v>175</v>
      </c>
    </row>
    <row r="4" spans="1:4" x14ac:dyDescent="0.25">
      <c r="A4" s="3">
        <v>2</v>
      </c>
      <c r="B4" s="12" t="s">
        <v>176</v>
      </c>
      <c r="C4" s="12" t="s">
        <v>190</v>
      </c>
      <c r="D4" s="12" t="s">
        <v>177</v>
      </c>
    </row>
    <row r="5" spans="1:4" x14ac:dyDescent="0.25">
      <c r="A5" s="4">
        <v>3</v>
      </c>
      <c r="B5" s="11" t="s">
        <v>178</v>
      </c>
      <c r="C5" s="11" t="s">
        <v>473</v>
      </c>
      <c r="D5" s="11" t="s">
        <v>474</v>
      </c>
    </row>
    <row r="6" spans="1:4" x14ac:dyDescent="0.25">
      <c r="A6" s="3">
        <v>4</v>
      </c>
      <c r="B6" s="12" t="s">
        <v>179</v>
      </c>
      <c r="C6" s="12" t="s">
        <v>191</v>
      </c>
      <c r="D6" s="12" t="s">
        <v>180</v>
      </c>
    </row>
    <row r="7" spans="1:4" x14ac:dyDescent="0.25">
      <c r="A7" s="4">
        <v>5</v>
      </c>
      <c r="B7" s="11" t="s">
        <v>181</v>
      </c>
      <c r="C7" s="11" t="s">
        <v>192</v>
      </c>
      <c r="D7" s="11" t="s">
        <v>182</v>
      </c>
    </row>
    <row r="8" spans="1:4" x14ac:dyDescent="0.25">
      <c r="A8" s="10">
        <v>6</v>
      </c>
      <c r="B8" s="10" t="s">
        <v>183</v>
      </c>
      <c r="C8" s="10" t="s">
        <v>452</v>
      </c>
      <c r="D8" s="10" t="s">
        <v>453</v>
      </c>
    </row>
    <row r="9" spans="1:4" x14ac:dyDescent="0.25">
      <c r="A9" s="4">
        <v>7</v>
      </c>
      <c r="B9" s="11" t="s">
        <v>184</v>
      </c>
      <c r="C9" s="13" t="s">
        <v>476</v>
      </c>
      <c r="D9" s="13" t="s">
        <v>477</v>
      </c>
    </row>
    <row r="10" spans="1:4" x14ac:dyDescent="0.25">
      <c r="A10" s="3">
        <v>8</v>
      </c>
      <c r="B10" s="12" t="s">
        <v>185</v>
      </c>
      <c r="C10" s="12" t="s">
        <v>478</v>
      </c>
      <c r="D10" s="12" t="s">
        <v>479</v>
      </c>
    </row>
    <row r="11" spans="1:4" x14ac:dyDescent="0.25">
      <c r="A11" s="4">
        <v>9</v>
      </c>
      <c r="B11" s="11" t="s">
        <v>186</v>
      </c>
      <c r="C11" s="11" t="s">
        <v>193</v>
      </c>
      <c r="D11" s="11" t="s">
        <v>187</v>
      </c>
    </row>
    <row r="12" spans="1:4" x14ac:dyDescent="0.25">
      <c r="A12" s="3">
        <v>10</v>
      </c>
      <c r="B12" s="12" t="s">
        <v>188</v>
      </c>
      <c r="C12" s="12" t="s">
        <v>475</v>
      </c>
      <c r="D12" s="12" t="s">
        <v>477</v>
      </c>
    </row>
    <row r="13" spans="1:4" x14ac:dyDescent="0.25">
      <c r="A13" s="4">
        <v>11</v>
      </c>
      <c r="B13" s="11" t="s">
        <v>189</v>
      </c>
      <c r="C13" s="11" t="s">
        <v>481</v>
      </c>
      <c r="D13" s="11" t="s">
        <v>480</v>
      </c>
    </row>
    <row r="14" spans="1:4" x14ac:dyDescent="0.25">
      <c r="A14" s="3">
        <v>12</v>
      </c>
      <c r="B14" s="12" t="s">
        <v>550</v>
      </c>
      <c r="C14" s="11" t="s">
        <v>86</v>
      </c>
      <c r="D14" s="11" t="s">
        <v>80</v>
      </c>
    </row>
    <row r="15" spans="1:4" x14ac:dyDescent="0.25">
      <c r="A15" s="4">
        <v>13</v>
      </c>
      <c r="B15" s="11" t="s">
        <v>551</v>
      </c>
      <c r="C15" s="11" t="s">
        <v>555</v>
      </c>
      <c r="D15" s="11" t="s">
        <v>557</v>
      </c>
    </row>
    <row r="16" spans="1:4" ht="30" x14ac:dyDescent="0.25">
      <c r="A16" s="3">
        <v>14</v>
      </c>
      <c r="B16" s="12" t="s">
        <v>552</v>
      </c>
      <c r="C16" s="14" t="s">
        <v>565</v>
      </c>
      <c r="D16" s="14" t="s">
        <v>556</v>
      </c>
    </row>
    <row r="17" spans="1:4" x14ac:dyDescent="0.25">
      <c r="A17" s="4">
        <v>15</v>
      </c>
      <c r="B17" s="11" t="s">
        <v>553</v>
      </c>
      <c r="C17" s="11" t="s">
        <v>558</v>
      </c>
      <c r="D17" s="11" t="s">
        <v>561</v>
      </c>
    </row>
    <row r="18" spans="1:4" ht="45" x14ac:dyDescent="0.25">
      <c r="A18" s="3">
        <v>16</v>
      </c>
      <c r="B18" s="11" t="s">
        <v>554</v>
      </c>
      <c r="C18" s="15" t="s">
        <v>559</v>
      </c>
      <c r="D18" s="15" t="s">
        <v>560</v>
      </c>
    </row>
    <row r="19" spans="1:4" ht="30" x14ac:dyDescent="0.25">
      <c r="A19" s="4">
        <v>17</v>
      </c>
      <c r="B19" s="11" t="s">
        <v>562</v>
      </c>
      <c r="C19" s="13" t="s">
        <v>563</v>
      </c>
      <c r="D19" s="13" t="s">
        <v>564</v>
      </c>
    </row>
    <row r="20" spans="1:4" x14ac:dyDescent="0.25">
      <c r="A20" s="3">
        <v>18</v>
      </c>
      <c r="B20" s="11" t="s">
        <v>574</v>
      </c>
      <c r="C20" s="15" t="s">
        <v>575</v>
      </c>
      <c r="D20" s="15" t="s">
        <v>578</v>
      </c>
    </row>
    <row r="21" spans="1:4" x14ac:dyDescent="0.25">
      <c r="A21" s="4">
        <v>19</v>
      </c>
      <c r="B21" s="11" t="s">
        <v>576</v>
      </c>
      <c r="C21" s="13" t="s">
        <v>577</v>
      </c>
      <c r="D21" s="13" t="s">
        <v>579</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60</v>
      </c>
      <c r="B1" s="7" t="s">
        <v>57</v>
      </c>
      <c r="C1" s="7" t="s">
        <v>58</v>
      </c>
      <c r="D1" s="7" t="s">
        <v>59</v>
      </c>
    </row>
    <row r="2" spans="1:4" x14ac:dyDescent="0.25">
      <c r="A2" s="3"/>
      <c r="B2" s="3"/>
      <c r="C2" s="3" t="s">
        <v>194</v>
      </c>
      <c r="D2" s="3" t="s">
        <v>381</v>
      </c>
    </row>
    <row r="3" spans="1:4" x14ac:dyDescent="0.25">
      <c r="A3" s="4">
        <v>1</v>
      </c>
      <c r="B3" s="4" t="s">
        <v>195</v>
      </c>
      <c r="C3" s="4" t="s">
        <v>476</v>
      </c>
      <c r="D3" s="4" t="s">
        <v>477</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60</v>
      </c>
      <c r="B1" s="7" t="s">
        <v>57</v>
      </c>
      <c r="C1" s="7" t="s">
        <v>58</v>
      </c>
      <c r="D1" s="7" t="s">
        <v>59</v>
      </c>
    </row>
    <row r="2" spans="1:4" x14ac:dyDescent="0.25">
      <c r="A2" s="3"/>
      <c r="B2" s="3"/>
      <c r="C2" s="3" t="s">
        <v>214</v>
      </c>
      <c r="D2" s="3" t="s">
        <v>382</v>
      </c>
    </row>
    <row r="3" spans="1:4" x14ac:dyDescent="0.25">
      <c r="A3" s="4">
        <v>1</v>
      </c>
      <c r="B3" s="4" t="s">
        <v>196</v>
      </c>
      <c r="C3" s="4" t="s">
        <v>368</v>
      </c>
      <c r="D3" t="s">
        <v>209</v>
      </c>
    </row>
    <row r="4" spans="1:4" x14ac:dyDescent="0.25">
      <c r="A4" s="3">
        <v>2</v>
      </c>
      <c r="B4" s="3" t="s">
        <v>197</v>
      </c>
      <c r="C4" s="3" t="s">
        <v>108</v>
      </c>
      <c r="D4" t="s">
        <v>113</v>
      </c>
    </row>
    <row r="5" spans="1:4" x14ac:dyDescent="0.25">
      <c r="A5" s="4">
        <v>3</v>
      </c>
      <c r="B5" s="4" t="s">
        <v>198</v>
      </c>
      <c r="C5" s="4" t="s">
        <v>526</v>
      </c>
      <c r="D5" t="s">
        <v>210</v>
      </c>
    </row>
    <row r="6" spans="1:4" x14ac:dyDescent="0.25">
      <c r="A6" s="3">
        <v>4</v>
      </c>
      <c r="B6" s="3" t="s">
        <v>199</v>
      </c>
      <c r="C6" s="3" t="s">
        <v>200</v>
      </c>
      <c r="D6" t="s">
        <v>211</v>
      </c>
    </row>
    <row r="7" spans="1:4" x14ac:dyDescent="0.25">
      <c r="A7" s="4">
        <v>5</v>
      </c>
      <c r="B7" s="4" t="s">
        <v>201</v>
      </c>
      <c r="C7" s="4" t="s">
        <v>86</v>
      </c>
      <c r="D7" t="s">
        <v>80</v>
      </c>
    </row>
    <row r="8" spans="1:4" x14ac:dyDescent="0.25">
      <c r="A8" s="3">
        <v>6</v>
      </c>
      <c r="B8" s="3" t="s">
        <v>202</v>
      </c>
      <c r="C8" s="3" t="s">
        <v>203</v>
      </c>
      <c r="D8" t="s">
        <v>212</v>
      </c>
    </row>
    <row r="9" spans="1:4" ht="14.25" customHeight="1" x14ac:dyDescent="0.25">
      <c r="A9" s="4">
        <v>7</v>
      </c>
      <c r="B9" s="4" t="s">
        <v>204</v>
      </c>
      <c r="C9" s="9" t="s">
        <v>483</v>
      </c>
      <c r="D9" t="s">
        <v>482</v>
      </c>
    </row>
    <row r="10" spans="1:4" x14ac:dyDescent="0.25">
      <c r="A10" s="3">
        <v>8</v>
      </c>
      <c r="B10" s="3" t="s">
        <v>205</v>
      </c>
      <c r="C10" s="3" t="s">
        <v>206</v>
      </c>
      <c r="D10" t="s">
        <v>213</v>
      </c>
    </row>
    <row r="11" spans="1:4" x14ac:dyDescent="0.25">
      <c r="A11" s="4">
        <v>9</v>
      </c>
      <c r="B11" s="4" t="s">
        <v>207</v>
      </c>
      <c r="C11" s="4" t="s">
        <v>208</v>
      </c>
      <c r="D11" t="s">
        <v>82</v>
      </c>
    </row>
    <row r="12" spans="1:4" x14ac:dyDescent="0.25">
      <c r="A12" s="3">
        <v>10</v>
      </c>
      <c r="B12" s="4" t="s">
        <v>367</v>
      </c>
      <c r="C12" s="3" t="s">
        <v>446</v>
      </c>
      <c r="D12" s="3" t="s">
        <v>447</v>
      </c>
    </row>
    <row r="13" spans="1:4" x14ac:dyDescent="0.25">
      <c r="A13" s="4">
        <v>11</v>
      </c>
      <c r="B13" s="4" t="s">
        <v>372</v>
      </c>
      <c r="C13" s="4" t="s">
        <v>203</v>
      </c>
      <c r="D13" s="4" t="s">
        <v>373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215</v>
      </c>
      <c r="D2" s="3" t="s">
        <v>383</v>
      </c>
    </row>
    <row r="3" spans="1:4" x14ac:dyDescent="0.25">
      <c r="A3" s="4">
        <v>1</v>
      </c>
      <c r="B3" s="4" t="s">
        <v>114</v>
      </c>
      <c r="C3" s="4" t="s">
        <v>115</v>
      </c>
      <c r="D3" t="s">
        <v>216</v>
      </c>
    </row>
    <row r="4" spans="1:4" x14ac:dyDescent="0.25">
      <c r="A4" s="3">
        <v>2</v>
      </c>
      <c r="B4" s="3" t="s">
        <v>116</v>
      </c>
      <c r="C4" s="3" t="s">
        <v>86</v>
      </c>
      <c r="D4" t="s">
        <v>80</v>
      </c>
    </row>
    <row r="5" spans="1:4" x14ac:dyDescent="0.25">
      <c r="A5" s="4">
        <v>3</v>
      </c>
      <c r="B5" s="4" t="s">
        <v>117</v>
      </c>
      <c r="C5" s="4" t="s">
        <v>118</v>
      </c>
      <c r="D5" t="s">
        <v>217</v>
      </c>
    </row>
    <row r="6" spans="1:4" x14ac:dyDescent="0.25">
      <c r="A6" s="3">
        <v>4</v>
      </c>
      <c r="B6" s="3" t="s">
        <v>119</v>
      </c>
      <c r="C6" s="3" t="s">
        <v>120</v>
      </c>
      <c r="D6" t="s">
        <v>218</v>
      </c>
    </row>
    <row r="7" spans="1:4" x14ac:dyDescent="0.25">
      <c r="A7" s="4">
        <v>5</v>
      </c>
      <c r="B7" s="4" t="s">
        <v>121</v>
      </c>
      <c r="C7" s="4" t="s">
        <v>122</v>
      </c>
      <c r="D7" t="s">
        <v>219</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workbookViewId="0">
      <selection activeCell="D11" sqref="D11"/>
    </sheetView>
  </sheetViews>
  <sheetFormatPr baseColWidth="10" defaultRowHeight="15" x14ac:dyDescent="0.25"/>
  <cols>
    <col min="2" max="2" width="55.28515625" customWidth="1"/>
    <col min="3" max="3" width="45" customWidth="1"/>
    <col min="4" max="4" width="38.85546875" customWidth="1"/>
  </cols>
  <sheetData>
    <row r="1" spans="1:4" x14ac:dyDescent="0.25">
      <c r="A1" t="s">
        <v>60</v>
      </c>
      <c r="B1" t="s">
        <v>57</v>
      </c>
      <c r="C1" t="s">
        <v>58</v>
      </c>
      <c r="D1" t="s">
        <v>59</v>
      </c>
    </row>
    <row r="2" spans="1:4" x14ac:dyDescent="0.25">
      <c r="C2" t="s">
        <v>220</v>
      </c>
      <c r="D2" t="s">
        <v>384</v>
      </c>
    </row>
    <row r="3" spans="1:4" x14ac:dyDescent="0.25">
      <c r="A3">
        <v>1</v>
      </c>
      <c r="B3" t="s">
        <v>221</v>
      </c>
      <c r="C3" t="s">
        <v>494</v>
      </c>
      <c r="D3" t="s">
        <v>493</v>
      </c>
    </row>
    <row r="4" spans="1:4" x14ac:dyDescent="0.25">
      <c r="A4">
        <v>2</v>
      </c>
      <c r="B4" t="s">
        <v>222</v>
      </c>
      <c r="C4" t="s">
        <v>446</v>
      </c>
      <c r="D4" t="s">
        <v>447</v>
      </c>
    </row>
    <row r="5" spans="1:4" x14ac:dyDescent="0.25">
      <c r="A5">
        <v>3</v>
      </c>
      <c r="B5" t="s">
        <v>223</v>
      </c>
      <c r="C5" t="s">
        <v>444</v>
      </c>
      <c r="D5" t="s">
        <v>445</v>
      </c>
    </row>
    <row r="6" spans="1:4" x14ac:dyDescent="0.25">
      <c r="A6">
        <v>4</v>
      </c>
      <c r="B6" t="s">
        <v>224</v>
      </c>
      <c r="C6" t="s">
        <v>486</v>
      </c>
      <c r="D6" t="s">
        <v>487</v>
      </c>
    </row>
    <row r="7" spans="1:4" x14ac:dyDescent="0.25">
      <c r="A7">
        <v>5</v>
      </c>
      <c r="B7" t="s">
        <v>225</v>
      </c>
      <c r="C7" t="s">
        <v>143</v>
      </c>
      <c r="D7" t="s">
        <v>155</v>
      </c>
    </row>
    <row r="8" spans="1:4" x14ac:dyDescent="0.25">
      <c r="A8">
        <v>6</v>
      </c>
      <c r="B8" t="s">
        <v>226</v>
      </c>
      <c r="C8" t="s">
        <v>145</v>
      </c>
      <c r="D8" t="s">
        <v>156</v>
      </c>
    </row>
    <row r="9" spans="1:4" x14ac:dyDescent="0.25">
      <c r="A9">
        <v>7</v>
      </c>
      <c r="B9" t="s">
        <v>227</v>
      </c>
      <c r="C9" t="s">
        <v>228</v>
      </c>
      <c r="D9" t="s">
        <v>235</v>
      </c>
    </row>
    <row r="10" spans="1:4" x14ac:dyDescent="0.25">
      <c r="A10">
        <v>8</v>
      </c>
      <c r="B10" t="s">
        <v>229</v>
      </c>
      <c r="C10" t="s">
        <v>488</v>
      </c>
      <c r="D10" t="s">
        <v>489</v>
      </c>
    </row>
    <row r="11" spans="1:4" x14ac:dyDescent="0.25">
      <c r="A11">
        <v>9</v>
      </c>
      <c r="B11" t="s">
        <v>230</v>
      </c>
      <c r="C11" t="s">
        <v>687</v>
      </c>
      <c r="D11" t="s">
        <v>688</v>
      </c>
    </row>
    <row r="12" spans="1:4" x14ac:dyDescent="0.25">
      <c r="A12">
        <v>10</v>
      </c>
      <c r="B12" t="s">
        <v>231</v>
      </c>
      <c r="C12" t="s">
        <v>497</v>
      </c>
      <c r="D12" t="s">
        <v>498</v>
      </c>
    </row>
    <row r="13" spans="1:4" x14ac:dyDescent="0.25">
      <c r="A13">
        <v>11</v>
      </c>
      <c r="B13" t="s">
        <v>232</v>
      </c>
      <c r="C13" t="s">
        <v>495</v>
      </c>
      <c r="D13" t="s">
        <v>496</v>
      </c>
    </row>
    <row r="14" spans="1:4" x14ac:dyDescent="0.25">
      <c r="A14">
        <v>12</v>
      </c>
      <c r="B14" t="s">
        <v>233</v>
      </c>
      <c r="C14" t="s">
        <v>448</v>
      </c>
      <c r="D14" t="s">
        <v>450</v>
      </c>
    </row>
    <row r="15" spans="1:4" x14ac:dyDescent="0.25">
      <c r="A15">
        <v>13</v>
      </c>
      <c r="B15" t="s">
        <v>234</v>
      </c>
      <c r="C15" t="s">
        <v>449</v>
      </c>
      <c r="D15" t="s">
        <v>451</v>
      </c>
    </row>
    <row r="16" spans="1:4" x14ac:dyDescent="0.25">
      <c r="A16">
        <v>14</v>
      </c>
      <c r="B16" t="s">
        <v>236</v>
      </c>
      <c r="C16" t="s">
        <v>484</v>
      </c>
      <c r="D16" t="s">
        <v>485</v>
      </c>
    </row>
    <row r="17" spans="1:4" x14ac:dyDescent="0.25">
      <c r="A17">
        <v>15</v>
      </c>
      <c r="B17" t="s">
        <v>374</v>
      </c>
      <c r="C17" t="s">
        <v>171</v>
      </c>
      <c r="D17" t="s">
        <v>169</v>
      </c>
    </row>
    <row r="18" spans="1:4" ht="329.25" customHeight="1" x14ac:dyDescent="0.25">
      <c r="A18">
        <v>16</v>
      </c>
      <c r="B18" t="s">
        <v>375</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620</v>
      </c>
      <c r="C19" t="s">
        <v>621</v>
      </c>
      <c r="D19" t="s">
        <v>622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30</vt:i4>
      </vt:variant>
    </vt:vector>
  </HeadingPairs>
  <TitlesOfParts>
    <vt:vector size="30"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Erreur incoherence</vt:lpstr>
      <vt:lpstr>Erreur balise introductive</vt:lpstr>
      <vt:lpstr>Commencer analyse</vt:lpstr>
      <vt:lpstr>Importer Excel</vt:lpstr>
      <vt:lpstr>Erreur Fonctionnelle</vt:lpstr>
      <vt:lpstr>ListeProfil</vt:lpstr>
      <vt:lpstr>StopWords</vt:lpstr>
      <vt:lpstr>Radicaux</vt:lpstr>
      <vt:lpstr>Radicaux par classe</vt:lpstr>
      <vt:lpstr>Resultat Analyse</vt:lpstr>
      <vt:lpstr>Detail Resultat Analyse Token</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2021-06-26T10:38:19Z</dcterms:modified>
</cp:coreProperties>
</file>